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ag\Desktop\Excel Modeling Folder\Activities\"/>
    </mc:Choice>
  </mc:AlternateContent>
  <xr:revisionPtr revIDLastSave="0" documentId="13_ncr:1_{D3C1308D-8161-4649-B372-1C2D9196AA5D}" xr6:coauthVersionLast="47" xr6:coauthVersionMax="47" xr10:uidLastSave="{00000000-0000-0000-0000-000000000000}"/>
  <bookViews>
    <workbookView xWindow="-120" yWindow="-120" windowWidth="29040" windowHeight="15840" xr2:uid="{E011FE2E-BAB9-4448-B762-78BC63E1942D}"/>
  </bookViews>
  <sheets>
    <sheet name="Question .7" sheetId="1" r:id="rId1"/>
    <sheet name="Question 8__" sheetId="4" r:id="rId2"/>
    <sheet name="..brain" sheetId="2" r:id="rId3"/>
    <sheet name="..simulation" sheetId="3" r:id="rId4"/>
    <sheet name="question 9" sheetId="17" r:id="rId5"/>
    <sheet name="Sheet6" sheetId="18" r:id="rId6"/>
  </sheets>
  <definedNames>
    <definedName name="events_Chances">'..brain'!$C$3:$E$5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" i="3"/>
  <c r="C5" i="2"/>
  <c r="D5" i="2" s="1"/>
  <c r="D4" i="2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G266" i="3" l="1"/>
  <c r="C266" i="3" s="1"/>
  <c r="D266" i="3" s="1"/>
  <c r="G106" i="3"/>
  <c r="C106" i="3" s="1"/>
  <c r="D106" i="3" s="1"/>
  <c r="G302" i="3"/>
  <c r="C302" i="3" s="1"/>
  <c r="D302" i="3" s="1"/>
  <c r="G182" i="3"/>
  <c r="C182" i="3" s="1"/>
  <c r="D182" i="3" s="1"/>
  <c r="G78" i="3"/>
  <c r="C78" i="3" s="1"/>
  <c r="D78" i="3" s="1"/>
  <c r="G206" i="3"/>
  <c r="C206" i="3" s="1"/>
  <c r="D206" i="3" s="1"/>
  <c r="G258" i="3"/>
  <c r="C258" i="3" s="1"/>
  <c r="D258" i="3" s="1"/>
  <c r="G153" i="3"/>
  <c r="C153" i="3" s="1"/>
  <c r="D153" i="3" s="1"/>
  <c r="G54" i="3"/>
  <c r="C54" i="3" s="1"/>
  <c r="D54" i="3" s="1"/>
  <c r="G234" i="3"/>
  <c r="C234" i="3" s="1"/>
  <c r="D234" i="3" s="1"/>
  <c r="G130" i="3"/>
  <c r="C130" i="3" s="1"/>
  <c r="D130" i="3" s="1"/>
  <c r="G25" i="3"/>
  <c r="C25" i="3" s="1"/>
  <c r="D25" i="3" s="1"/>
  <c r="G298" i="3"/>
  <c r="C298" i="3" s="1"/>
  <c r="D298" i="3" s="1"/>
  <c r="G257" i="3"/>
  <c r="C257" i="3" s="1"/>
  <c r="D257" i="3" s="1"/>
  <c r="G226" i="3"/>
  <c r="C226" i="3" s="1"/>
  <c r="D226" i="3" s="1"/>
  <c r="G202" i="3"/>
  <c r="C202" i="3" s="1"/>
  <c r="D202" i="3" s="1"/>
  <c r="G174" i="3"/>
  <c r="C174" i="3" s="1"/>
  <c r="D174" i="3" s="1"/>
  <c r="G150" i="3"/>
  <c r="C150" i="3" s="1"/>
  <c r="D150" i="3" s="1"/>
  <c r="G129" i="3"/>
  <c r="C129" i="3" s="1"/>
  <c r="D129" i="3" s="1"/>
  <c r="G98" i="3"/>
  <c r="C98" i="3" s="1"/>
  <c r="D98" i="3" s="1"/>
  <c r="G74" i="3"/>
  <c r="C74" i="3" s="1"/>
  <c r="D74" i="3" s="1"/>
  <c r="G46" i="3"/>
  <c r="C46" i="3" s="1"/>
  <c r="D46" i="3" s="1"/>
  <c r="G22" i="3"/>
  <c r="C22" i="3" s="1"/>
  <c r="D22" i="3" s="1"/>
  <c r="G281" i="3"/>
  <c r="C281" i="3" s="1"/>
  <c r="D281" i="3" s="1"/>
  <c r="G246" i="3"/>
  <c r="C246" i="3" s="1"/>
  <c r="D246" i="3" s="1"/>
  <c r="G217" i="3"/>
  <c r="C217" i="3" s="1"/>
  <c r="D217" i="3" s="1"/>
  <c r="G194" i="3"/>
  <c r="C194" i="3" s="1"/>
  <c r="D194" i="3" s="1"/>
  <c r="G170" i="3"/>
  <c r="C170" i="3" s="1"/>
  <c r="D170" i="3" s="1"/>
  <c r="G142" i="3"/>
  <c r="C142" i="3" s="1"/>
  <c r="D142" i="3" s="1"/>
  <c r="G118" i="3"/>
  <c r="C118" i="3" s="1"/>
  <c r="D118" i="3" s="1"/>
  <c r="G89" i="3"/>
  <c r="C89" i="3" s="1"/>
  <c r="D89" i="3" s="1"/>
  <c r="G66" i="3"/>
  <c r="C66" i="3" s="1"/>
  <c r="D66" i="3" s="1"/>
  <c r="G42" i="3"/>
  <c r="C42" i="3" s="1"/>
  <c r="D42" i="3" s="1"/>
  <c r="G14" i="3"/>
  <c r="C14" i="3" s="1"/>
  <c r="D14" i="3" s="1"/>
  <c r="G278" i="3"/>
  <c r="C278" i="3" s="1"/>
  <c r="D278" i="3" s="1"/>
  <c r="G238" i="3"/>
  <c r="C238" i="3" s="1"/>
  <c r="D238" i="3" s="1"/>
  <c r="G214" i="3"/>
  <c r="C214" i="3" s="1"/>
  <c r="D214" i="3" s="1"/>
  <c r="G193" i="3"/>
  <c r="C193" i="3" s="1"/>
  <c r="D193" i="3" s="1"/>
  <c r="G162" i="3"/>
  <c r="C162" i="3" s="1"/>
  <c r="D162" i="3" s="1"/>
  <c r="G138" i="3"/>
  <c r="C138" i="3" s="1"/>
  <c r="D138" i="3" s="1"/>
  <c r="G110" i="3"/>
  <c r="C110" i="3" s="1"/>
  <c r="D110" i="3" s="1"/>
  <c r="G86" i="3"/>
  <c r="C86" i="3" s="1"/>
  <c r="D86" i="3" s="1"/>
  <c r="G65" i="3"/>
  <c r="C65" i="3" s="1"/>
  <c r="D65" i="3" s="1"/>
  <c r="G34" i="3"/>
  <c r="C34" i="3" s="1"/>
  <c r="D34" i="3" s="1"/>
  <c r="G10" i="3"/>
  <c r="C10" i="3" s="1"/>
  <c r="D10" i="3" s="1"/>
  <c r="G296" i="3"/>
  <c r="C296" i="3" s="1"/>
  <c r="D296" i="3" s="1"/>
  <c r="G288" i="3"/>
  <c r="C288" i="3" s="1"/>
  <c r="D288" i="3" s="1"/>
  <c r="G280" i="3"/>
  <c r="C280" i="3" s="1"/>
  <c r="D280" i="3" s="1"/>
  <c r="G268" i="3"/>
  <c r="C268" i="3" s="1"/>
  <c r="D268" i="3" s="1"/>
  <c r="G260" i="3"/>
  <c r="C260" i="3" s="1"/>
  <c r="D260" i="3" s="1"/>
  <c r="G248" i="3"/>
  <c r="C248" i="3" s="1"/>
  <c r="D248" i="3" s="1"/>
  <c r="G240" i="3"/>
  <c r="C240" i="3" s="1"/>
  <c r="D240" i="3" s="1"/>
  <c r="G228" i="3"/>
  <c r="C228" i="3" s="1"/>
  <c r="D228" i="3" s="1"/>
  <c r="G212" i="3"/>
  <c r="C212" i="3" s="1"/>
  <c r="D212" i="3" s="1"/>
  <c r="G44" i="3"/>
  <c r="C44" i="3" s="1"/>
  <c r="D44" i="3" s="1"/>
  <c r="G300" i="3"/>
  <c r="C300" i="3" s="1"/>
  <c r="D300" i="3" s="1"/>
  <c r="G292" i="3"/>
  <c r="C292" i="3" s="1"/>
  <c r="D292" i="3" s="1"/>
  <c r="G284" i="3"/>
  <c r="C284" i="3" s="1"/>
  <c r="D284" i="3" s="1"/>
  <c r="G276" i="3"/>
  <c r="C276" i="3" s="1"/>
  <c r="D276" i="3" s="1"/>
  <c r="G272" i="3"/>
  <c r="C272" i="3" s="1"/>
  <c r="D272" i="3" s="1"/>
  <c r="G264" i="3"/>
  <c r="C264" i="3" s="1"/>
  <c r="D264" i="3" s="1"/>
  <c r="G256" i="3"/>
  <c r="C256" i="3" s="1"/>
  <c r="D256" i="3" s="1"/>
  <c r="G252" i="3"/>
  <c r="C252" i="3" s="1"/>
  <c r="D252" i="3" s="1"/>
  <c r="G244" i="3"/>
  <c r="C244" i="3" s="1"/>
  <c r="D244" i="3" s="1"/>
  <c r="G236" i="3"/>
  <c r="C236" i="3" s="1"/>
  <c r="D236" i="3" s="1"/>
  <c r="G232" i="3"/>
  <c r="C232" i="3" s="1"/>
  <c r="D232" i="3" s="1"/>
  <c r="G224" i="3"/>
  <c r="C224" i="3" s="1"/>
  <c r="D224" i="3" s="1"/>
  <c r="G220" i="3"/>
  <c r="C220" i="3" s="1"/>
  <c r="D220" i="3" s="1"/>
  <c r="G216" i="3"/>
  <c r="C216" i="3" s="1"/>
  <c r="D216" i="3" s="1"/>
  <c r="G208" i="3"/>
  <c r="C208" i="3" s="1"/>
  <c r="D208" i="3" s="1"/>
  <c r="G204" i="3"/>
  <c r="C204" i="3" s="1"/>
  <c r="D204" i="3" s="1"/>
  <c r="G200" i="3"/>
  <c r="C200" i="3" s="1"/>
  <c r="D200" i="3" s="1"/>
  <c r="G196" i="3"/>
  <c r="C196" i="3" s="1"/>
  <c r="D196" i="3" s="1"/>
  <c r="G192" i="3"/>
  <c r="C192" i="3" s="1"/>
  <c r="D192" i="3" s="1"/>
  <c r="G188" i="3"/>
  <c r="C188" i="3" s="1"/>
  <c r="D188" i="3" s="1"/>
  <c r="G184" i="3"/>
  <c r="C184" i="3" s="1"/>
  <c r="D184" i="3" s="1"/>
  <c r="G180" i="3"/>
  <c r="C180" i="3" s="1"/>
  <c r="D180" i="3" s="1"/>
  <c r="G176" i="3"/>
  <c r="C176" i="3" s="1"/>
  <c r="D176" i="3" s="1"/>
  <c r="G172" i="3"/>
  <c r="C172" i="3" s="1"/>
  <c r="D172" i="3" s="1"/>
  <c r="G168" i="3"/>
  <c r="C168" i="3" s="1"/>
  <c r="D168" i="3" s="1"/>
  <c r="G164" i="3"/>
  <c r="C164" i="3" s="1"/>
  <c r="D164" i="3" s="1"/>
  <c r="G160" i="3"/>
  <c r="C160" i="3" s="1"/>
  <c r="D160" i="3" s="1"/>
  <c r="G156" i="3"/>
  <c r="C156" i="3" s="1"/>
  <c r="D156" i="3" s="1"/>
  <c r="G152" i="3"/>
  <c r="C152" i="3" s="1"/>
  <c r="D152" i="3" s="1"/>
  <c r="G148" i="3"/>
  <c r="C148" i="3" s="1"/>
  <c r="D148" i="3" s="1"/>
  <c r="G144" i="3"/>
  <c r="C144" i="3" s="1"/>
  <c r="D144" i="3" s="1"/>
  <c r="G140" i="3"/>
  <c r="C140" i="3" s="1"/>
  <c r="D140" i="3" s="1"/>
  <c r="G136" i="3"/>
  <c r="C136" i="3" s="1"/>
  <c r="D136" i="3" s="1"/>
  <c r="G132" i="3"/>
  <c r="C132" i="3" s="1"/>
  <c r="D132" i="3" s="1"/>
  <c r="G128" i="3"/>
  <c r="C128" i="3" s="1"/>
  <c r="D128" i="3" s="1"/>
  <c r="G124" i="3"/>
  <c r="C124" i="3" s="1"/>
  <c r="D124" i="3" s="1"/>
  <c r="G120" i="3"/>
  <c r="C120" i="3" s="1"/>
  <c r="D120" i="3" s="1"/>
  <c r="G116" i="3"/>
  <c r="C116" i="3" s="1"/>
  <c r="D116" i="3" s="1"/>
  <c r="G112" i="3"/>
  <c r="C112" i="3" s="1"/>
  <c r="D112" i="3" s="1"/>
  <c r="G108" i="3"/>
  <c r="C108" i="3" s="1"/>
  <c r="D108" i="3" s="1"/>
  <c r="G104" i="3"/>
  <c r="C104" i="3" s="1"/>
  <c r="D104" i="3" s="1"/>
  <c r="G100" i="3"/>
  <c r="C100" i="3" s="1"/>
  <c r="D100" i="3" s="1"/>
  <c r="G96" i="3"/>
  <c r="C96" i="3" s="1"/>
  <c r="D96" i="3" s="1"/>
  <c r="G92" i="3"/>
  <c r="C92" i="3" s="1"/>
  <c r="D92" i="3" s="1"/>
  <c r="G88" i="3"/>
  <c r="C88" i="3" s="1"/>
  <c r="D88" i="3" s="1"/>
  <c r="G84" i="3"/>
  <c r="C84" i="3" s="1"/>
  <c r="D84" i="3" s="1"/>
  <c r="G80" i="3"/>
  <c r="C80" i="3" s="1"/>
  <c r="D80" i="3" s="1"/>
  <c r="G76" i="3"/>
  <c r="C76" i="3" s="1"/>
  <c r="D76" i="3" s="1"/>
  <c r="G72" i="3"/>
  <c r="C72" i="3" s="1"/>
  <c r="D72" i="3" s="1"/>
  <c r="G68" i="3"/>
  <c r="C68" i="3" s="1"/>
  <c r="D68" i="3" s="1"/>
  <c r="G64" i="3"/>
  <c r="C64" i="3" s="1"/>
  <c r="D64" i="3" s="1"/>
  <c r="G60" i="3"/>
  <c r="C60" i="3" s="1"/>
  <c r="D60" i="3" s="1"/>
  <c r="G56" i="3"/>
  <c r="C56" i="3" s="1"/>
  <c r="D56" i="3" s="1"/>
  <c r="G52" i="3"/>
  <c r="C52" i="3" s="1"/>
  <c r="D52" i="3" s="1"/>
  <c r="G48" i="3"/>
  <c r="C48" i="3" s="1"/>
  <c r="D48" i="3" s="1"/>
  <c r="G40" i="3"/>
  <c r="C40" i="3" s="1"/>
  <c r="D40" i="3" s="1"/>
  <c r="G36" i="3"/>
  <c r="C36" i="3" s="1"/>
  <c r="D36" i="3" s="1"/>
  <c r="G32" i="3"/>
  <c r="C32" i="3" s="1"/>
  <c r="D32" i="3" s="1"/>
  <c r="G28" i="3"/>
  <c r="C28" i="3" s="1"/>
  <c r="D28" i="3" s="1"/>
  <c r="G24" i="3"/>
  <c r="C24" i="3" s="1"/>
  <c r="D24" i="3" s="1"/>
  <c r="G20" i="3"/>
  <c r="C20" i="3" s="1"/>
  <c r="D20" i="3" s="1"/>
  <c r="G16" i="3"/>
  <c r="C16" i="3" s="1"/>
  <c r="D16" i="3" s="1"/>
  <c r="G12" i="3"/>
  <c r="C12" i="3" s="1"/>
  <c r="D12" i="3" s="1"/>
  <c r="G8" i="3"/>
  <c r="C8" i="3" s="1"/>
  <c r="D8" i="3" s="1"/>
  <c r="G4" i="3"/>
  <c r="C4" i="3" s="1"/>
  <c r="D4" i="3" s="1"/>
  <c r="G291" i="3"/>
  <c r="C291" i="3" s="1"/>
  <c r="D291" i="3" s="1"/>
  <c r="G283" i="3"/>
  <c r="C283" i="3" s="1"/>
  <c r="D283" i="3" s="1"/>
  <c r="G279" i="3"/>
  <c r="C279" i="3" s="1"/>
  <c r="D279" i="3" s="1"/>
  <c r="G275" i="3"/>
  <c r="C275" i="3" s="1"/>
  <c r="D275" i="3" s="1"/>
  <c r="G271" i="3"/>
  <c r="C271" i="3" s="1"/>
  <c r="D271" i="3" s="1"/>
  <c r="G263" i="3"/>
  <c r="C263" i="3" s="1"/>
  <c r="D263" i="3" s="1"/>
  <c r="G251" i="3"/>
  <c r="C251" i="3" s="1"/>
  <c r="D251" i="3" s="1"/>
  <c r="G243" i="3"/>
  <c r="C243" i="3" s="1"/>
  <c r="D243" i="3" s="1"/>
  <c r="G235" i="3"/>
  <c r="C235" i="3" s="1"/>
  <c r="D235" i="3" s="1"/>
  <c r="G223" i="3"/>
  <c r="C223" i="3" s="1"/>
  <c r="D223" i="3" s="1"/>
  <c r="G215" i="3"/>
  <c r="C215" i="3" s="1"/>
  <c r="D215" i="3" s="1"/>
  <c r="G207" i="3"/>
  <c r="C207" i="3" s="1"/>
  <c r="D207" i="3" s="1"/>
  <c r="G195" i="3"/>
  <c r="C195" i="3" s="1"/>
  <c r="D195" i="3" s="1"/>
  <c r="G187" i="3"/>
  <c r="C187" i="3" s="1"/>
  <c r="D187" i="3" s="1"/>
  <c r="G175" i="3"/>
  <c r="C175" i="3" s="1"/>
  <c r="D175" i="3" s="1"/>
  <c r="G167" i="3"/>
  <c r="C167" i="3" s="1"/>
  <c r="D167" i="3" s="1"/>
  <c r="G159" i="3"/>
  <c r="C159" i="3" s="1"/>
  <c r="D159" i="3" s="1"/>
  <c r="G147" i="3"/>
  <c r="C147" i="3" s="1"/>
  <c r="D147" i="3" s="1"/>
  <c r="G139" i="3"/>
  <c r="C139" i="3" s="1"/>
  <c r="D139" i="3" s="1"/>
  <c r="G131" i="3"/>
  <c r="C131" i="3" s="1"/>
  <c r="D131" i="3" s="1"/>
  <c r="G119" i="3"/>
  <c r="C119" i="3" s="1"/>
  <c r="D119" i="3" s="1"/>
  <c r="G111" i="3"/>
  <c r="C111" i="3" s="1"/>
  <c r="D111" i="3" s="1"/>
  <c r="G103" i="3"/>
  <c r="C103" i="3" s="1"/>
  <c r="D103" i="3" s="1"/>
  <c r="G95" i="3"/>
  <c r="C95" i="3" s="1"/>
  <c r="D95" i="3" s="1"/>
  <c r="G83" i="3"/>
  <c r="C83" i="3" s="1"/>
  <c r="D83" i="3" s="1"/>
  <c r="G71" i="3"/>
  <c r="C71" i="3" s="1"/>
  <c r="D71" i="3" s="1"/>
  <c r="G63" i="3"/>
  <c r="C63" i="3" s="1"/>
  <c r="D63" i="3" s="1"/>
  <c r="G55" i="3"/>
  <c r="C55" i="3" s="1"/>
  <c r="D55" i="3" s="1"/>
  <c r="G47" i="3"/>
  <c r="C47" i="3" s="1"/>
  <c r="D47" i="3" s="1"/>
  <c r="G39" i="3"/>
  <c r="C39" i="3" s="1"/>
  <c r="D39" i="3" s="1"/>
  <c r="G27" i="3"/>
  <c r="C27" i="3" s="1"/>
  <c r="D27" i="3" s="1"/>
  <c r="G15" i="3"/>
  <c r="C15" i="3" s="1"/>
  <c r="D15" i="3" s="1"/>
  <c r="G7" i="3"/>
  <c r="C7" i="3" s="1"/>
  <c r="D7" i="3" s="1"/>
  <c r="G286" i="3"/>
  <c r="C286" i="3" s="1"/>
  <c r="D286" i="3" s="1"/>
  <c r="G274" i="3"/>
  <c r="C274" i="3" s="1"/>
  <c r="D274" i="3" s="1"/>
  <c r="G290" i="3"/>
  <c r="C290" i="3" s="1"/>
  <c r="D290" i="3" s="1"/>
  <c r="G270" i="3"/>
  <c r="C270" i="3" s="1"/>
  <c r="D270" i="3" s="1"/>
  <c r="G249" i="3"/>
  <c r="C249" i="3" s="1"/>
  <c r="D249" i="3" s="1"/>
  <c r="G185" i="3"/>
  <c r="C185" i="3" s="1"/>
  <c r="D185" i="3" s="1"/>
  <c r="G121" i="3"/>
  <c r="C121" i="3" s="1"/>
  <c r="D121" i="3" s="1"/>
  <c r="G57" i="3"/>
  <c r="C57" i="3" s="1"/>
  <c r="D57" i="3" s="1"/>
  <c r="G299" i="3"/>
  <c r="C299" i="3" s="1"/>
  <c r="D299" i="3" s="1"/>
  <c r="G295" i="3"/>
  <c r="C295" i="3" s="1"/>
  <c r="D295" i="3" s="1"/>
  <c r="G287" i="3"/>
  <c r="C287" i="3" s="1"/>
  <c r="D287" i="3" s="1"/>
  <c r="G267" i="3"/>
  <c r="C267" i="3" s="1"/>
  <c r="D267" i="3" s="1"/>
  <c r="G259" i="3"/>
  <c r="C259" i="3" s="1"/>
  <c r="D259" i="3" s="1"/>
  <c r="G255" i="3"/>
  <c r="C255" i="3" s="1"/>
  <c r="D255" i="3" s="1"/>
  <c r="G247" i="3"/>
  <c r="C247" i="3" s="1"/>
  <c r="D247" i="3" s="1"/>
  <c r="G239" i="3"/>
  <c r="C239" i="3" s="1"/>
  <c r="D239" i="3" s="1"/>
  <c r="G231" i="3"/>
  <c r="C231" i="3" s="1"/>
  <c r="D231" i="3" s="1"/>
  <c r="G227" i="3"/>
  <c r="C227" i="3" s="1"/>
  <c r="D227" i="3" s="1"/>
  <c r="G219" i="3"/>
  <c r="C219" i="3" s="1"/>
  <c r="D219" i="3" s="1"/>
  <c r="G211" i="3"/>
  <c r="C211" i="3" s="1"/>
  <c r="D211" i="3" s="1"/>
  <c r="G203" i="3"/>
  <c r="C203" i="3" s="1"/>
  <c r="D203" i="3" s="1"/>
  <c r="G199" i="3"/>
  <c r="C199" i="3" s="1"/>
  <c r="D199" i="3" s="1"/>
  <c r="G191" i="3"/>
  <c r="C191" i="3" s="1"/>
  <c r="D191" i="3" s="1"/>
  <c r="G183" i="3"/>
  <c r="C183" i="3" s="1"/>
  <c r="D183" i="3" s="1"/>
  <c r="G179" i="3"/>
  <c r="C179" i="3" s="1"/>
  <c r="D179" i="3" s="1"/>
  <c r="G171" i="3"/>
  <c r="C171" i="3" s="1"/>
  <c r="D171" i="3" s="1"/>
  <c r="G163" i="3"/>
  <c r="C163" i="3" s="1"/>
  <c r="D163" i="3" s="1"/>
  <c r="G155" i="3"/>
  <c r="C155" i="3" s="1"/>
  <c r="D155" i="3" s="1"/>
  <c r="G151" i="3"/>
  <c r="C151" i="3" s="1"/>
  <c r="D151" i="3" s="1"/>
  <c r="G143" i="3"/>
  <c r="C143" i="3" s="1"/>
  <c r="D143" i="3" s="1"/>
  <c r="G135" i="3"/>
  <c r="C135" i="3" s="1"/>
  <c r="D135" i="3" s="1"/>
  <c r="G127" i="3"/>
  <c r="C127" i="3" s="1"/>
  <c r="D127" i="3" s="1"/>
  <c r="G123" i="3"/>
  <c r="C123" i="3" s="1"/>
  <c r="D123" i="3" s="1"/>
  <c r="G115" i="3"/>
  <c r="C115" i="3" s="1"/>
  <c r="D115" i="3" s="1"/>
  <c r="G107" i="3"/>
  <c r="C107" i="3" s="1"/>
  <c r="D107" i="3" s="1"/>
  <c r="G99" i="3"/>
  <c r="C99" i="3" s="1"/>
  <c r="D99" i="3" s="1"/>
  <c r="G91" i="3"/>
  <c r="C91" i="3" s="1"/>
  <c r="D91" i="3" s="1"/>
  <c r="G87" i="3"/>
  <c r="C87" i="3" s="1"/>
  <c r="D87" i="3" s="1"/>
  <c r="G79" i="3"/>
  <c r="C79" i="3" s="1"/>
  <c r="D79" i="3" s="1"/>
  <c r="G75" i="3"/>
  <c r="C75" i="3" s="1"/>
  <c r="D75" i="3" s="1"/>
  <c r="G67" i="3"/>
  <c r="C67" i="3" s="1"/>
  <c r="D67" i="3" s="1"/>
  <c r="G59" i="3"/>
  <c r="C59" i="3" s="1"/>
  <c r="D59" i="3" s="1"/>
  <c r="G51" i="3"/>
  <c r="C51" i="3" s="1"/>
  <c r="D51" i="3" s="1"/>
  <c r="G43" i="3"/>
  <c r="C43" i="3" s="1"/>
  <c r="D43" i="3" s="1"/>
  <c r="G35" i="3"/>
  <c r="C35" i="3" s="1"/>
  <c r="D35" i="3" s="1"/>
  <c r="G31" i="3"/>
  <c r="C31" i="3" s="1"/>
  <c r="D31" i="3" s="1"/>
  <c r="G23" i="3"/>
  <c r="C23" i="3" s="1"/>
  <c r="D23" i="3" s="1"/>
  <c r="G19" i="3"/>
  <c r="C19" i="3" s="1"/>
  <c r="D19" i="3" s="1"/>
  <c r="G11" i="3"/>
  <c r="C11" i="3" s="1"/>
  <c r="D11" i="3" s="1"/>
  <c r="G3" i="3"/>
  <c r="C3" i="3" s="1"/>
  <c r="G301" i="3"/>
  <c r="C301" i="3" s="1"/>
  <c r="D301" i="3" s="1"/>
  <c r="G297" i="3"/>
  <c r="C297" i="3" s="1"/>
  <c r="D297" i="3" s="1"/>
  <c r="G293" i="3"/>
  <c r="C293" i="3" s="1"/>
  <c r="D293" i="3" s="1"/>
  <c r="G285" i="3"/>
  <c r="C285" i="3" s="1"/>
  <c r="D285" i="3" s="1"/>
  <c r="G277" i="3"/>
  <c r="C277" i="3" s="1"/>
  <c r="D277" i="3" s="1"/>
  <c r="G273" i="3"/>
  <c r="C273" i="3" s="1"/>
  <c r="D273" i="3" s="1"/>
  <c r="G269" i="3"/>
  <c r="C269" i="3" s="1"/>
  <c r="D269" i="3" s="1"/>
  <c r="G265" i="3"/>
  <c r="C265" i="3" s="1"/>
  <c r="D265" i="3" s="1"/>
  <c r="G261" i="3"/>
  <c r="C261" i="3" s="1"/>
  <c r="D261" i="3" s="1"/>
  <c r="G253" i="3"/>
  <c r="C253" i="3" s="1"/>
  <c r="D253" i="3" s="1"/>
  <c r="G245" i="3"/>
  <c r="C245" i="3" s="1"/>
  <c r="D245" i="3" s="1"/>
  <c r="G241" i="3"/>
  <c r="C241" i="3" s="1"/>
  <c r="D241" i="3" s="1"/>
  <c r="G237" i="3"/>
  <c r="C237" i="3" s="1"/>
  <c r="D237" i="3" s="1"/>
  <c r="G233" i="3"/>
  <c r="C233" i="3" s="1"/>
  <c r="D233" i="3" s="1"/>
  <c r="G229" i="3"/>
  <c r="C229" i="3" s="1"/>
  <c r="D229" i="3" s="1"/>
  <c r="G221" i="3"/>
  <c r="C221" i="3" s="1"/>
  <c r="D221" i="3" s="1"/>
  <c r="G213" i="3"/>
  <c r="C213" i="3" s="1"/>
  <c r="D213" i="3" s="1"/>
  <c r="G209" i="3"/>
  <c r="C209" i="3" s="1"/>
  <c r="D209" i="3" s="1"/>
  <c r="G205" i="3"/>
  <c r="C205" i="3" s="1"/>
  <c r="D205" i="3" s="1"/>
  <c r="G201" i="3"/>
  <c r="C201" i="3" s="1"/>
  <c r="D201" i="3" s="1"/>
  <c r="G197" i="3"/>
  <c r="C197" i="3" s="1"/>
  <c r="D197" i="3" s="1"/>
  <c r="G189" i="3"/>
  <c r="C189" i="3" s="1"/>
  <c r="D189" i="3" s="1"/>
  <c r="G181" i="3"/>
  <c r="C181" i="3" s="1"/>
  <c r="D181" i="3" s="1"/>
  <c r="G177" i="3"/>
  <c r="C177" i="3" s="1"/>
  <c r="D177" i="3" s="1"/>
  <c r="G173" i="3"/>
  <c r="C173" i="3" s="1"/>
  <c r="D173" i="3" s="1"/>
  <c r="G169" i="3"/>
  <c r="C169" i="3" s="1"/>
  <c r="D169" i="3" s="1"/>
  <c r="G165" i="3"/>
  <c r="C165" i="3" s="1"/>
  <c r="D165" i="3" s="1"/>
  <c r="G157" i="3"/>
  <c r="C157" i="3" s="1"/>
  <c r="D157" i="3" s="1"/>
  <c r="G149" i="3"/>
  <c r="C149" i="3" s="1"/>
  <c r="D149" i="3" s="1"/>
  <c r="G145" i="3"/>
  <c r="C145" i="3" s="1"/>
  <c r="D145" i="3" s="1"/>
  <c r="G141" i="3"/>
  <c r="C141" i="3" s="1"/>
  <c r="D141" i="3" s="1"/>
  <c r="G137" i="3"/>
  <c r="C137" i="3" s="1"/>
  <c r="D137" i="3" s="1"/>
  <c r="G133" i="3"/>
  <c r="C133" i="3" s="1"/>
  <c r="D133" i="3" s="1"/>
  <c r="G125" i="3"/>
  <c r="C125" i="3" s="1"/>
  <c r="D125" i="3" s="1"/>
  <c r="G117" i="3"/>
  <c r="C117" i="3" s="1"/>
  <c r="D117" i="3" s="1"/>
  <c r="G113" i="3"/>
  <c r="C113" i="3" s="1"/>
  <c r="D113" i="3" s="1"/>
  <c r="G109" i="3"/>
  <c r="C109" i="3" s="1"/>
  <c r="D109" i="3" s="1"/>
  <c r="G105" i="3"/>
  <c r="C105" i="3" s="1"/>
  <c r="D105" i="3" s="1"/>
  <c r="G101" i="3"/>
  <c r="C101" i="3" s="1"/>
  <c r="D101" i="3" s="1"/>
  <c r="G93" i="3"/>
  <c r="C93" i="3" s="1"/>
  <c r="D93" i="3" s="1"/>
  <c r="G85" i="3"/>
  <c r="C85" i="3" s="1"/>
  <c r="D85" i="3" s="1"/>
  <c r="G81" i="3"/>
  <c r="C81" i="3" s="1"/>
  <c r="D81" i="3" s="1"/>
  <c r="G77" i="3"/>
  <c r="C77" i="3" s="1"/>
  <c r="D77" i="3" s="1"/>
  <c r="G73" i="3"/>
  <c r="C73" i="3" s="1"/>
  <c r="D73" i="3" s="1"/>
  <c r="G69" i="3"/>
  <c r="C69" i="3" s="1"/>
  <c r="D69" i="3" s="1"/>
  <c r="G61" i="3"/>
  <c r="C61" i="3" s="1"/>
  <c r="D61" i="3" s="1"/>
  <c r="G53" i="3"/>
  <c r="C53" i="3" s="1"/>
  <c r="D53" i="3" s="1"/>
  <c r="G49" i="3"/>
  <c r="C49" i="3" s="1"/>
  <c r="D49" i="3" s="1"/>
  <c r="G45" i="3"/>
  <c r="C45" i="3" s="1"/>
  <c r="D45" i="3" s="1"/>
  <c r="G41" i="3"/>
  <c r="C41" i="3" s="1"/>
  <c r="D41" i="3" s="1"/>
  <c r="G37" i="3"/>
  <c r="C37" i="3" s="1"/>
  <c r="D37" i="3" s="1"/>
  <c r="G29" i="3"/>
  <c r="C29" i="3" s="1"/>
  <c r="D29" i="3" s="1"/>
  <c r="G21" i="3"/>
  <c r="C21" i="3" s="1"/>
  <c r="D21" i="3" s="1"/>
  <c r="G17" i="3"/>
  <c r="C17" i="3" s="1"/>
  <c r="D17" i="3" s="1"/>
  <c r="G13" i="3"/>
  <c r="C13" i="3" s="1"/>
  <c r="D13" i="3" s="1"/>
  <c r="G9" i="3"/>
  <c r="C9" i="3" s="1"/>
  <c r="D9" i="3" s="1"/>
  <c r="G5" i="3"/>
  <c r="C5" i="3" s="1"/>
  <c r="D5" i="3" s="1"/>
  <c r="G289" i="3"/>
  <c r="C289" i="3" s="1"/>
  <c r="D289" i="3" s="1"/>
  <c r="G225" i="3"/>
  <c r="C225" i="3" s="1"/>
  <c r="D225" i="3" s="1"/>
  <c r="G161" i="3"/>
  <c r="C161" i="3" s="1"/>
  <c r="D161" i="3" s="1"/>
  <c r="G97" i="3"/>
  <c r="C97" i="3" s="1"/>
  <c r="D97" i="3" s="1"/>
  <c r="G33" i="3"/>
  <c r="C33" i="3" s="1"/>
  <c r="D33" i="3" s="1"/>
  <c r="G254" i="3"/>
  <c r="C254" i="3" s="1"/>
  <c r="D254" i="3" s="1"/>
  <c r="G242" i="3"/>
  <c r="C242" i="3" s="1"/>
  <c r="D242" i="3" s="1"/>
  <c r="G222" i="3"/>
  <c r="C222" i="3" s="1"/>
  <c r="D222" i="3" s="1"/>
  <c r="G210" i="3"/>
  <c r="C210" i="3" s="1"/>
  <c r="D210" i="3" s="1"/>
  <c r="G190" i="3"/>
  <c r="C190" i="3" s="1"/>
  <c r="D190" i="3" s="1"/>
  <c r="G178" i="3"/>
  <c r="C178" i="3" s="1"/>
  <c r="D178" i="3" s="1"/>
  <c r="G158" i="3"/>
  <c r="C158" i="3" s="1"/>
  <c r="D158" i="3" s="1"/>
  <c r="G146" i="3"/>
  <c r="C146" i="3" s="1"/>
  <c r="D146" i="3" s="1"/>
  <c r="G126" i="3"/>
  <c r="C126" i="3" s="1"/>
  <c r="D126" i="3" s="1"/>
  <c r="G114" i="3"/>
  <c r="C114" i="3" s="1"/>
  <c r="D114" i="3" s="1"/>
  <c r="G94" i="3"/>
  <c r="C94" i="3" s="1"/>
  <c r="D94" i="3" s="1"/>
  <c r="G82" i="3"/>
  <c r="C82" i="3" s="1"/>
  <c r="D82" i="3" s="1"/>
  <c r="G62" i="3"/>
  <c r="C62" i="3" s="1"/>
  <c r="D62" i="3" s="1"/>
  <c r="G50" i="3"/>
  <c r="C50" i="3" s="1"/>
  <c r="D50" i="3" s="1"/>
  <c r="G30" i="3"/>
  <c r="C30" i="3" s="1"/>
  <c r="D30" i="3" s="1"/>
  <c r="G18" i="3"/>
  <c r="C18" i="3" s="1"/>
  <c r="D18" i="3" s="1"/>
  <c r="G294" i="3"/>
  <c r="C294" i="3" s="1"/>
  <c r="D294" i="3" s="1"/>
  <c r="G282" i="3"/>
  <c r="C282" i="3" s="1"/>
  <c r="D282" i="3" s="1"/>
  <c r="G262" i="3"/>
  <c r="C262" i="3" s="1"/>
  <c r="D262" i="3" s="1"/>
  <c r="G250" i="3"/>
  <c r="C250" i="3" s="1"/>
  <c r="D250" i="3" s="1"/>
  <c r="G230" i="3"/>
  <c r="C230" i="3" s="1"/>
  <c r="D230" i="3" s="1"/>
  <c r="G218" i="3"/>
  <c r="C218" i="3" s="1"/>
  <c r="D218" i="3" s="1"/>
  <c r="G198" i="3"/>
  <c r="C198" i="3" s="1"/>
  <c r="D198" i="3" s="1"/>
  <c r="G186" i="3"/>
  <c r="C186" i="3" s="1"/>
  <c r="D186" i="3" s="1"/>
  <c r="G166" i="3"/>
  <c r="C166" i="3" s="1"/>
  <c r="D166" i="3" s="1"/>
  <c r="G154" i="3"/>
  <c r="C154" i="3" s="1"/>
  <c r="D154" i="3" s="1"/>
  <c r="G134" i="3"/>
  <c r="C134" i="3" s="1"/>
  <c r="D134" i="3" s="1"/>
  <c r="G122" i="3"/>
  <c r="C122" i="3" s="1"/>
  <c r="D122" i="3" s="1"/>
  <c r="G102" i="3"/>
  <c r="C102" i="3" s="1"/>
  <c r="D102" i="3" s="1"/>
  <c r="G90" i="3"/>
  <c r="C90" i="3" s="1"/>
  <c r="D90" i="3" s="1"/>
  <c r="G70" i="3"/>
  <c r="C70" i="3" s="1"/>
  <c r="D70" i="3" s="1"/>
  <c r="G58" i="3"/>
  <c r="C58" i="3" s="1"/>
  <c r="D58" i="3" s="1"/>
  <c r="G38" i="3"/>
  <c r="C38" i="3" s="1"/>
  <c r="D38" i="3" s="1"/>
  <c r="G26" i="3"/>
  <c r="C26" i="3" s="1"/>
  <c r="D26" i="3" s="1"/>
  <c r="G6" i="3"/>
  <c r="C6" i="3" s="1"/>
  <c r="D6" i="3" s="1"/>
  <c r="K8" i="3" l="1"/>
  <c r="D3" i="3"/>
  <c r="K7" i="3"/>
  <c r="K5" i="3" l="1"/>
  <c r="K16" i="3" a="1"/>
  <c r="K16" i="3" s="1"/>
  <c r="K3" i="3"/>
  <c r="K6" i="3"/>
  <c r="K9" i="3"/>
  <c r="L9" i="3" s="1"/>
  <c r="K4" i="3"/>
  <c r="L7" i="3" l="1"/>
  <c r="L8" i="3"/>
  <c r="R11" i="1" l="1"/>
  <c r="S11" i="1" s="1"/>
  <c r="R12" i="1"/>
  <c r="S12" i="1" s="1"/>
  <c r="R13" i="1"/>
  <c r="S13" i="1" s="1"/>
  <c r="R14" i="1"/>
  <c r="S14" i="1" s="1"/>
  <c r="R15" i="1"/>
  <c r="S15" i="1" s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S24" i="1" s="1"/>
  <c r="R25" i="1"/>
  <c r="S25" i="1" s="1"/>
  <c r="R26" i="1"/>
  <c r="S26" i="1" s="1"/>
  <c r="R27" i="1"/>
  <c r="S27" i="1" s="1"/>
  <c r="R28" i="1"/>
  <c r="S28" i="1" s="1"/>
  <c r="R29" i="1"/>
  <c r="S29" i="1" s="1"/>
  <c r="R30" i="1"/>
  <c r="S30" i="1" s="1"/>
  <c r="R31" i="1"/>
  <c r="S31" i="1" s="1"/>
  <c r="R32" i="1"/>
  <c r="S32" i="1" s="1"/>
  <c r="R33" i="1"/>
  <c r="S33" i="1" s="1"/>
  <c r="R34" i="1"/>
  <c r="S34" i="1" s="1"/>
  <c r="R35" i="1"/>
  <c r="S35" i="1" s="1"/>
  <c r="R36" i="1"/>
  <c r="S36" i="1" s="1"/>
  <c r="R37" i="1"/>
  <c r="S37" i="1" s="1"/>
  <c r="R38" i="1"/>
  <c r="S38" i="1" s="1"/>
  <c r="R39" i="1"/>
  <c r="S39" i="1" s="1"/>
  <c r="R40" i="1"/>
  <c r="S40" i="1" s="1"/>
  <c r="R41" i="1"/>
  <c r="S41" i="1" s="1"/>
  <c r="R42" i="1"/>
  <c r="S42" i="1" s="1"/>
  <c r="R43" i="1"/>
  <c r="S43" i="1" s="1"/>
  <c r="R44" i="1"/>
  <c r="S44" i="1" s="1"/>
  <c r="R45" i="1"/>
  <c r="S45" i="1" s="1"/>
  <c r="R46" i="1"/>
  <c r="S46" i="1" s="1"/>
  <c r="R47" i="1"/>
  <c r="S47" i="1" s="1"/>
  <c r="R48" i="1"/>
  <c r="S48" i="1" s="1"/>
  <c r="R49" i="1"/>
  <c r="S49" i="1" s="1"/>
  <c r="R50" i="1"/>
  <c r="S50" i="1" s="1"/>
  <c r="R51" i="1"/>
  <c r="S51" i="1" s="1"/>
  <c r="R52" i="1"/>
  <c r="S52" i="1" s="1"/>
  <c r="R53" i="1"/>
  <c r="S53" i="1" s="1"/>
  <c r="R54" i="1"/>
  <c r="S54" i="1" s="1"/>
  <c r="R55" i="1"/>
  <c r="S55" i="1" s="1"/>
  <c r="R56" i="1"/>
  <c r="S56" i="1" s="1"/>
  <c r="R57" i="1"/>
  <c r="S57" i="1" s="1"/>
  <c r="R58" i="1"/>
  <c r="S58" i="1" s="1"/>
  <c r="R59" i="1"/>
  <c r="S59" i="1" s="1"/>
  <c r="R60" i="1"/>
  <c r="S60" i="1" s="1"/>
  <c r="R61" i="1"/>
  <c r="S61" i="1" s="1"/>
  <c r="R62" i="1"/>
  <c r="S62" i="1" s="1"/>
  <c r="R63" i="1"/>
  <c r="S63" i="1" s="1"/>
  <c r="R64" i="1"/>
  <c r="S64" i="1" s="1"/>
  <c r="R65" i="1"/>
  <c r="S65" i="1" s="1"/>
  <c r="R66" i="1"/>
  <c r="S66" i="1" s="1"/>
  <c r="R67" i="1"/>
  <c r="S67" i="1" s="1"/>
  <c r="R68" i="1"/>
  <c r="S68" i="1" s="1"/>
  <c r="R69" i="1"/>
  <c r="S69" i="1" s="1"/>
  <c r="R70" i="1"/>
  <c r="S70" i="1" s="1"/>
  <c r="R71" i="1"/>
  <c r="S71" i="1" s="1"/>
  <c r="R72" i="1"/>
  <c r="S72" i="1" s="1"/>
  <c r="R73" i="1"/>
  <c r="S73" i="1" s="1"/>
  <c r="R74" i="1"/>
  <c r="S74" i="1" s="1"/>
  <c r="R75" i="1"/>
  <c r="S75" i="1" s="1"/>
  <c r="R76" i="1"/>
  <c r="S76" i="1" s="1"/>
  <c r="R77" i="1"/>
  <c r="S77" i="1" s="1"/>
  <c r="R78" i="1"/>
  <c r="S78" i="1" s="1"/>
  <c r="R79" i="1"/>
  <c r="S79" i="1" s="1"/>
  <c r="R80" i="1"/>
  <c r="S80" i="1" s="1"/>
  <c r="R81" i="1"/>
  <c r="S81" i="1" s="1"/>
  <c r="R82" i="1"/>
  <c r="S82" i="1" s="1"/>
  <c r="R83" i="1"/>
  <c r="S83" i="1" s="1"/>
  <c r="R84" i="1"/>
  <c r="S84" i="1" s="1"/>
  <c r="R85" i="1"/>
  <c r="S85" i="1" s="1"/>
  <c r="R86" i="1"/>
  <c r="S86" i="1" s="1"/>
  <c r="R87" i="1"/>
  <c r="S87" i="1" s="1"/>
  <c r="R88" i="1"/>
  <c r="S88" i="1" s="1"/>
  <c r="R89" i="1"/>
  <c r="S89" i="1" s="1"/>
  <c r="R90" i="1"/>
  <c r="S90" i="1" s="1"/>
  <c r="R91" i="1"/>
  <c r="S91" i="1" s="1"/>
  <c r="R92" i="1"/>
  <c r="S92" i="1" s="1"/>
  <c r="R93" i="1"/>
  <c r="S93" i="1" s="1"/>
  <c r="R94" i="1"/>
  <c r="S94" i="1" s="1"/>
  <c r="R95" i="1"/>
  <c r="S95" i="1" s="1"/>
  <c r="R96" i="1"/>
  <c r="S96" i="1" s="1"/>
  <c r="R97" i="1"/>
  <c r="S97" i="1" s="1"/>
  <c r="R98" i="1"/>
  <c r="S98" i="1" s="1"/>
  <c r="R99" i="1"/>
  <c r="S99" i="1" s="1"/>
  <c r="R100" i="1"/>
  <c r="S100" i="1" s="1"/>
  <c r="R101" i="1"/>
  <c r="S101" i="1" s="1"/>
  <c r="R102" i="1"/>
  <c r="S102" i="1" s="1"/>
  <c r="R103" i="1"/>
  <c r="S103" i="1" s="1"/>
  <c r="R104" i="1"/>
  <c r="S104" i="1" s="1"/>
  <c r="R105" i="1"/>
  <c r="S105" i="1" s="1"/>
  <c r="M35" i="1"/>
  <c r="N35" i="1" s="1"/>
  <c r="M31" i="1"/>
  <c r="N31" i="1" s="1"/>
  <c r="M32" i="1"/>
  <c r="N32" i="1" s="1"/>
  <c r="M33" i="1"/>
  <c r="N33" i="1" s="1"/>
  <c r="M34" i="1"/>
  <c r="N34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H11" i="1"/>
  <c r="I11" i="1" s="1"/>
  <c r="H12" i="1"/>
  <c r="I12" i="1" s="1"/>
  <c r="H13" i="1"/>
  <c r="I13" i="1" s="1"/>
  <c r="H14" i="1"/>
  <c r="I14" i="1" s="1"/>
  <c r="H15" i="1"/>
  <c r="I15" i="1" s="1"/>
  <c r="R10" i="1"/>
  <c r="S10" i="1" s="1"/>
  <c r="R9" i="1"/>
  <c r="S9" i="1" s="1"/>
  <c r="R8" i="1"/>
  <c r="S8" i="1" s="1"/>
  <c r="R7" i="1"/>
  <c r="S7" i="1" s="1"/>
  <c r="R6" i="1"/>
  <c r="S6" i="1" s="1"/>
  <c r="M10" i="1"/>
  <c r="N10" i="1" s="1"/>
  <c r="M9" i="1"/>
  <c r="N9" i="1" s="1"/>
  <c r="M8" i="1"/>
  <c r="N8" i="1" s="1"/>
  <c r="M7" i="1"/>
  <c r="N7" i="1" s="1"/>
  <c r="M6" i="1"/>
  <c r="N6" i="1" s="1"/>
  <c r="H10" i="1"/>
  <c r="I10" i="1" s="1"/>
  <c r="H9" i="1"/>
  <c r="I9" i="1" s="1"/>
  <c r="H8" i="1"/>
  <c r="I8" i="1" s="1"/>
  <c r="H7" i="1"/>
  <c r="I7" i="1" s="1"/>
  <c r="H6" i="1"/>
  <c r="I6" i="1" s="1"/>
  <c r="C10" i="1"/>
  <c r="D10" i="1" s="1"/>
  <c r="C7" i="1"/>
  <c r="D7" i="1" s="1"/>
  <c r="C8" i="1"/>
  <c r="D8" i="1" s="1"/>
  <c r="C9" i="1"/>
  <c r="D9" i="1" s="1"/>
  <c r="C6" i="1"/>
  <c r="D6" i="1" s="1"/>
  <c r="N2" i="1" l="1"/>
  <c r="S2" i="1"/>
  <c r="I2" i="1"/>
  <c r="D2" i="1"/>
  <c r="S3" i="1" l="1"/>
  <c r="T2" i="1" s="1"/>
  <c r="T3" i="1" s="1"/>
  <c r="N3" i="1"/>
  <c r="O2" i="1" s="1"/>
  <c r="O3" i="1" s="1"/>
  <c r="I3" i="1"/>
  <c r="J2" i="1" s="1"/>
  <c r="J3" i="1" s="1"/>
  <c r="D3" i="1"/>
  <c r="E2" i="1" s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<sst xmlns="http://schemas.openxmlformats.org/spreadsheetml/2006/main" count="59" uniqueCount="37">
  <si>
    <t># simulation 1</t>
  </si>
  <si>
    <t>Sample size= 5</t>
  </si>
  <si>
    <t>#rand</t>
  </si>
  <si>
    <t>X</t>
  </si>
  <si>
    <t>Outcome</t>
  </si>
  <si>
    <t>Sample size= 10</t>
  </si>
  <si>
    <t>Sample size= 30</t>
  </si>
  <si>
    <t>%Heads</t>
  </si>
  <si>
    <t>%tails</t>
  </si>
  <si>
    <t>Sample size= 100</t>
  </si>
  <si>
    <t>Event</t>
  </si>
  <si>
    <t>Prob</t>
  </si>
  <si>
    <t>Cumm.prob</t>
  </si>
  <si>
    <t>outcomes</t>
  </si>
  <si>
    <t>A</t>
  </si>
  <si>
    <t>B</t>
  </si>
  <si>
    <t>small</t>
  </si>
  <si>
    <t>large</t>
  </si>
  <si>
    <t>#</t>
  </si>
  <si>
    <t>small/large</t>
  </si>
  <si>
    <t>null</t>
  </si>
  <si>
    <t>Outcomes and their chances of occurrence</t>
  </si>
  <si>
    <t>#ranb#randbtwn</t>
  </si>
  <si>
    <t>Rand_value</t>
  </si>
  <si>
    <t>1st Event outcomes</t>
  </si>
  <si>
    <t>2nd events outcome</t>
  </si>
  <si>
    <t>Summary statistics</t>
  </si>
  <si>
    <t>Average _2nd Outcomes</t>
  </si>
  <si>
    <t>Max</t>
  </si>
  <si>
    <t>Min</t>
  </si>
  <si>
    <t>Standard deviation</t>
  </si>
  <si>
    <t>Count:large</t>
  </si>
  <si>
    <t>Count:small</t>
  </si>
  <si>
    <t>Total count</t>
  </si>
  <si>
    <t>Frequency graphs</t>
  </si>
  <si>
    <t>Freq.</t>
  </si>
  <si>
    <t>2nd Event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</si>
</sst>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/>
      <top/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2" fillId="0" borderId="0" xfId="0" applyFont="1"/>
    <xf numFmtId="9" fontId="2" fillId="0" borderId="0" xfId="1" applyFont="1"/>
    <xf numFmtId="0" fontId="2" fillId="0" borderId="9" xfId="0" applyFont="1" applyBorder="1"/>
    <xf numFmtId="0" fontId="0" fillId="0" borderId="9" xfId="0" applyBorder="1"/>
    <xf numFmtId="9" fontId="0" fillId="0" borderId="9" xfId="1" applyFont="1" applyBorder="1"/>
    <xf numFmtId="0" fontId="3" fillId="0" borderId="0" xfId="0" applyFont="1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0" fontId="0" fillId="3" borderId="0" xfId="0" applyFill="1"/>
    <xf numFmtId="9" fontId="0" fillId="0" borderId="9" xfId="0" applyNumberFormat="1" applyBorder="1"/>
    <xf numFmtId="164" fontId="0" fillId="0" borderId="9" xfId="1" applyNumberFormat="1" applyFont="1" applyBorder="1"/>
    <xf numFmtId="10" fontId="4" fillId="0" borderId="9" xfId="1" applyNumberFormat="1" applyFont="1" applyBorder="1"/>
    <xf numFmtId="0" fontId="0" fillId="0" borderId="0" xfId="0" applyAlignment="1">
      <alignment horizontal="center"/>
    </xf>
    <xf numFmtId="0" fontId="0" fillId="0" borderId="12" xfId="0" applyBorder="1" applyAlignment="1"/>
    <xf numFmtId="0" fontId="0" fillId="5" borderId="9" xfId="0" applyFill="1" applyBorder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9" fontId="2" fillId="0" borderId="9" xfId="1" applyFont="1" applyBorder="1"/>
    <xf numFmtId="164" fontId="2" fillId="0" borderId="9" xfId="1" applyNumberFormat="1" applyFont="1" applyBorder="1"/>
  </cellXfs>
  <cellStyles count="2">
    <cellStyle name="Normal" xfId="0" builtinId="0"/>
    <cellStyle name="Percent" xfId="1" builtinId="5"/>
  </cellStyles>
  <dxfs count="13"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indent="0" justifyLastLine="0" shrinkToFit="0" readingOrder="0"/>
    </dxf>
    <dxf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'..simulation'!$J$7:$J$8</c:f>
              <c:strCache>
                <c:ptCount val="2"/>
                <c:pt idx="0">
                  <c:v>Count:large</c:v>
                </c:pt>
                <c:pt idx="1">
                  <c:v>Count:small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001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'..simulation'!$J$7:$J$8</c:f>
              <c:strCache>
                <c:ptCount val="2"/>
                <c:pt idx="0">
                  <c:v>Count:large</c:v>
                </c:pt>
                <c:pt idx="1">
                  <c:v>Count:small</c:v>
                </c:pt>
              </c:strCache>
            </c:strRef>
          </c:cat>
          <c:val>
            <c:numRef>
              <c:f>'..simulation'!$L$7:$L$8</c:f>
              <c:numCache>
                <c:formatCode>0.000%</c:formatCode>
                <c:ptCount val="2"/>
                <c:pt idx="0">
                  <c:v>0.54666666666666663</c:v>
                </c:pt>
                <c:pt idx="1">
                  <c:v>0.45333333333333331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FB-4228-BB21-06BA4F3D7E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1117840"/>
        <c:axId val="2061122160"/>
      </c:barChart>
      <c:catAx>
        <c:axId val="206111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2061122160"/>
        <c:crosses val="autoZero"/>
        <c:auto val="1"/>
        <c:lblAlgn val="ctr"/>
        <c:lblOffset val="100"/>
        <c:noMultiLvlLbl val="0"/>
      </c:catAx>
      <c:valAx>
        <c:axId val="2061122160"/>
        <c:scaling>
          <c:orientation val="minMax"/>
        </c:scaling>
        <c:delete val="1"/>
        <c:axPos val="l"/>
        <c:numFmt formatCode="0.000%" sourceLinked="1"/>
        <c:majorTickMark val="none"/>
        <c:minorTickMark val="none"/>
        <c:tickLblPos val="nextTo"/>
        <c:crossAx val="206111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'..simulation'!$J$16:$J$28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</c:numCache>
            </c:numRef>
          </c:cat>
          <c:val>
            <c:numRef>
              <c:f>'..simulation'!$K$16:$K$28</c:f>
              <c:numCache>
                <c:formatCode>General</c:formatCode>
                <c:ptCount val="13"/>
                <c:pt idx="0">
                  <c:v>30</c:v>
                </c:pt>
                <c:pt idx="1">
                  <c:v>35</c:v>
                </c:pt>
                <c:pt idx="2">
                  <c:v>43</c:v>
                </c:pt>
                <c:pt idx="3">
                  <c:v>28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30</c:v>
                </c:pt>
                <c:pt idx="9">
                  <c:v>34</c:v>
                </c:pt>
                <c:pt idx="10">
                  <c:v>36</c:v>
                </c:pt>
                <c:pt idx="11">
                  <c:v>30</c:v>
                </c:pt>
                <c:pt idx="1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7-48D0-AB21-45E039370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1727040"/>
        <c:axId val="391705920"/>
      </c:barChart>
      <c:catAx>
        <c:axId val="39172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391705920"/>
        <c:crosses val="autoZero"/>
        <c:auto val="1"/>
        <c:lblAlgn val="ctr"/>
        <c:lblOffset val="100"/>
        <c:noMultiLvlLbl val="0"/>
      </c:catAx>
      <c:valAx>
        <c:axId val="3917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39172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31750</xdr:colOff>
      <xdr:row>1</xdr:row>
      <xdr:rowOff>164306</xdr:rowOff>
    </xdr:from>
    <xdr:to>
      <xdr:col>20</xdr:col>
      <xdr:colOff>325438</xdr:colOff>
      <xdr:row>14</xdr:row>
      <xdr:rowOff>113506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69E81A-5C0A-0BA5-8596-E03889550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47625</xdr:colOff>
      <xdr:row>17</xdr:row>
      <xdr:rowOff>33337</xdr:rowOff>
    </xdr:from>
    <xdr:to>
      <xdr:col>21</xdr:col>
      <xdr:colOff>352425</xdr:colOff>
      <xdr:row>31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20EB3E-92C9-7427-DEC6-47F778586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265DF-45B2-4938-B71A-5338C0268D72}" name="Sim_5" displayName="Sim_5" ref="B5:D10" totalsRowShown="0">
  <autoFilter ref="B5:D10" xr:uid="{B1A265DF-45B2-4938-B71A-5338C0268D72}"/>
  <tableColumns count="3">
    <tableColumn id="1" xr3:uid="{20F7335C-FC10-4C56-A1AB-63120B7933DC}" name="X"/>
    <tableColumn id="2" xr3:uid="{A0E38A99-7562-4F7E-90DC-2D2C739F4163}" name="#rand">
      <calculatedColumnFormula>RAND()</calculatedColumnFormula>
    </tableColumn>
    <tableColumn id="3" xr3:uid="{CB94E194-A0AD-4028-B548-F29C1D47935D}" name="Outcome">
      <calculatedColumnFormula>IF(C6&lt;=0.5, "Heads","tails")</calculatedColumn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7CE3F0-0B77-4966-8998-A5A43A778F1E}" name="Sim_30" displayName="Sim_30" ref="L5:N35" totalsRowShown="0" headerRowDxfId="12" headerRowBorderDxfId="11" tableBorderDxfId="10" totalsRowBorderDxfId="9">
  <autoFilter ref="L5:N35" xr:uid="{C67CE3F0-0B77-4966-8998-A5A43A778F1E}"/>
  <tableColumns count="3">
    <tableColumn id="1" xr3:uid="{4A6B8243-FA7B-467C-B59D-E07C8950ADBD}" name="X" dataDxfId="8"/>
    <tableColumn id="2" xr3:uid="{5E26CD8E-2E0E-4A10-9326-9B5DFB1803BE}" name="#rand" dataDxfId="7">
      <calculatedColumnFormula>RAND()</calculatedColumnFormula>
    </tableColumn>
    <tableColumn id="3" xr3:uid="{D840D692-BC40-4BC6-B5A9-6109A1E5AEA3}" name="Outcome" dataDxfId="6">
      <calculatedColumnFormula>IF(M6&lt;=0.5, "Heads","tails")</calculatedColumnFormula>
    </tableColumn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65ED65-21EB-444A-A03A-C0BCB2D84EDC}" name="Sim_10" displayName="Sim_10" ref="G5:I15" totalsRowShown="0">
  <autoFilter ref="G5:I15" xr:uid="{1765ED65-21EB-444A-A03A-C0BCB2D84EDC}"/>
  <tableColumns count="3">
    <tableColumn id="1" xr3:uid="{E31432B0-1409-4F80-9E9A-8144C833BCDB}" name="X"/>
    <tableColumn id="2" xr3:uid="{79C550A3-1179-4199-B4ED-DCB12EDE928E}" name="#rand">
      <calculatedColumnFormula>RAND()</calculatedColumnFormula>
    </tableColumn>
    <tableColumn id="3" xr3:uid="{A78D081F-1977-4AA6-BD5F-1CFDE507EC34}" name="Outcome">
      <calculatedColumnFormula>IF(H6&lt;=0.5, "Heads","tails")</calculatedColumnFormula>
    </tableColumn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02749D-7955-4D8C-92FC-13D8634FB873}" name="sim_100" displayName="sim_100" ref="Q5:S105" totalsRowShown="0">
  <autoFilter ref="Q5:S105" xr:uid="{4102749D-7955-4D8C-92FC-13D8634FB873}"/>
  <tableColumns count="3">
    <tableColumn id="1" xr3:uid="{39028FE9-5FFC-4D9A-A8CC-6B0AF3ECB343}" name="X"/>
    <tableColumn id="2" xr3:uid="{93C35D17-D152-448F-8B51-99758FD6D065}" name="#rand">
      <calculatedColumnFormula>RAND()</calculatedColumnFormula>
    </tableColumn>
    <tableColumn id="3" xr3:uid="{711B0EAB-B1B3-42A1-9A8E-EA00C8AEA06A}" name="Outcome">
      <calculatedColumnFormula>IF(R6&lt;=0.5, "Heads","tails")</calculatedColumnFormula>
    </tableColumn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DE6310-9294-4C84-ABE0-AAEEA18F1969}" name="Table5" displayName="Table5" ref="B2:G303" totalsRowShown="0" headerRowDxfId="5">
  <autoFilter ref="B2:G303" xr:uid="{5EDE6310-9294-4C84-ABE0-AAEEA18F1969}"/>
  <tableColumns count="6">
    <tableColumn id="1" xr3:uid="{74C96F51-0D05-4295-88DD-C786B83B8DE4}" name="#">
      <calculatedColumnFormula>B2+1</calculatedColumnFormula>
    </tableColumn>
    <tableColumn id="2" xr3:uid="{2610872C-9C4A-42BA-9754-F24DC774132B}" name="1st Event outcomes" dataDxfId="4">
      <calculatedColumnFormula>IFERROR(VLOOKUP(Table5[[#This Row],[Rand_value]],events_Chances,3,TRUE),"")</calculatedColumnFormula>
    </tableColumn>
    <tableColumn id="3" xr3:uid="{D336642D-45F2-44C9-BEC5-DD48766341DE}" name="2nd events outcome" dataDxfId="3">
      <calculatedColumnFormula>IF(Table5[[#This Row],[1st Event outcomes]]="large",RANDBETWEEN(11,15),IF(Table5[[#This Row],[1st Event outcomes]]="small",RANDBETWEEN(3, 6),""))</calculatedColumnFormula>
    </tableColumn>
    <tableColumn id="4" xr3:uid="{7BF4F548-CDA8-4DEA-9EC5-63BF3F7E9A2E}" name="#rand" dataDxfId="2">
      <calculatedColumnFormula>RAND()</calculatedColumnFormula>
    </tableColumn>
    <tableColumn id="5" xr3:uid="{0969D21C-EB18-4963-92F8-4E7FF617A70A}" name="#ranb#randbtwn" dataDxfId="1">
      <calculatedColumnFormula>RANDBETWEEN(35,100)/100</calculatedColumnFormula>
    </tableColumn>
    <tableColumn id="6" xr3:uid="{553B9154-A490-45D3-9EFA-9635368B3517}" name="Rand_value" dataDxfId="0">
      <calculatedColumnFormula>Table5[[#This Row],['#ranb'#randbtwn]]+Table5[[#This Row],['#rand]]/100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71EF-BCC0-46FA-9BA3-30DEDFD768F8}">
  <dimension ref="B1:T105"/>
  <sheetViews>
    <sheetView tabSelected="1" zoomScale="130" zoomScaleNormal="130" workbookViewId="0">
      <selection activeCell="G22" sqref="G22"/>
    </sheetView>
  </sheetViews>
  <sheetFormatPr defaultRowHeight="15" x14ac:dyDescent="0.25"/>
  <cols>
    <col min="2" max="2" width="14" bestFit="1" customWidth="1"/>
    <col min="3" max="3" width="13.140625" bestFit="1" customWidth="1"/>
    <col min="4" max="4" width="10.7109375" customWidth="1"/>
    <col min="5" max="5" width="4.7109375" bestFit="1" customWidth="1"/>
    <col min="6" max="6" width="10.42578125" customWidth="1"/>
    <col min="7" max="7" width="14.7109375" customWidth="1"/>
    <col min="8" max="8" width="13.140625" bestFit="1" customWidth="1"/>
    <col min="9" max="9" width="12.7109375" customWidth="1"/>
    <col min="10" max="10" width="4.7109375" bestFit="1" customWidth="1"/>
    <col min="11" max="11" width="15.140625" customWidth="1"/>
    <col min="12" max="12" width="15" bestFit="1" customWidth="1"/>
    <col min="13" max="13" width="13.140625" bestFit="1" customWidth="1"/>
    <col min="14" max="14" width="11.42578125" bestFit="1" customWidth="1"/>
    <col min="15" max="15" width="5.5703125" customWidth="1"/>
    <col min="17" max="17" width="16.140625" bestFit="1" customWidth="1"/>
    <col min="18" max="18" width="13.140625" bestFit="1" customWidth="1"/>
    <col min="19" max="19" width="11.42578125" bestFit="1" customWidth="1"/>
    <col min="20" max="20" width="5.42578125" bestFit="1" customWidth="1"/>
  </cols>
  <sheetData>
    <row r="1" spans="2:20" ht="16.5" customHeight="1" x14ac:dyDescent="0.25"/>
    <row r="2" spans="2:20" s="12" customFormat="1" x14ac:dyDescent="0.25">
      <c r="B2" s="12" t="s">
        <v>0</v>
      </c>
      <c r="C2" s="12" t="s">
        <v>7</v>
      </c>
      <c r="D2" s="12">
        <f ca="1">COUNTIF(Sim_5[Outcome],"Heads")</f>
        <v>1</v>
      </c>
      <c r="E2" s="13">
        <f ca="1">D2/(D2+D3)</f>
        <v>0.2</v>
      </c>
      <c r="G2" s="12" t="s">
        <v>0</v>
      </c>
      <c r="H2" s="12" t="s">
        <v>7</v>
      </c>
      <c r="I2" s="12">
        <f ca="1">COUNTIF(Sim_10[Outcome],"Heads")</f>
        <v>5</v>
      </c>
      <c r="J2" s="13">
        <f ca="1">I2/(I2+I3)</f>
        <v>0.5</v>
      </c>
      <c r="L2" s="12" t="s">
        <v>0</v>
      </c>
      <c r="M2" s="12" t="s">
        <v>7</v>
      </c>
      <c r="N2" s="12">
        <f ca="1">COUNTIF(Sim_30[Outcome],"Heads")</f>
        <v>15</v>
      </c>
      <c r="O2" s="13">
        <f ca="1">N2/(N2+N3)</f>
        <v>0.5</v>
      </c>
      <c r="Q2" s="12" t="s">
        <v>0</v>
      </c>
      <c r="R2" s="12" t="s">
        <v>7</v>
      </c>
      <c r="S2" s="12">
        <f ca="1">COUNTIF(sim_100[Outcome],"Heads")</f>
        <v>51</v>
      </c>
      <c r="T2" s="13">
        <f ca="1">S2/(S2+S3)</f>
        <v>0.51</v>
      </c>
    </row>
    <row r="3" spans="2:20" s="12" customFormat="1" x14ac:dyDescent="0.25">
      <c r="B3" s="12" t="s">
        <v>1</v>
      </c>
      <c r="C3" s="12" t="s">
        <v>8</v>
      </c>
      <c r="D3" s="12">
        <f ca="1">COUNTA(Sim_5[Outcome])-D2</f>
        <v>4</v>
      </c>
      <c r="E3" s="13">
        <f ca="1">1-E2</f>
        <v>0.8</v>
      </c>
      <c r="G3" s="12" t="s">
        <v>5</v>
      </c>
      <c r="H3" s="12" t="s">
        <v>8</v>
      </c>
      <c r="I3" s="12">
        <f ca="1">COUNTA(Sim_10[Outcome])-I2</f>
        <v>5</v>
      </c>
      <c r="J3" s="13">
        <f ca="1">1-J2</f>
        <v>0.5</v>
      </c>
      <c r="L3" s="12" t="s">
        <v>6</v>
      </c>
      <c r="M3" s="12" t="s">
        <v>8</v>
      </c>
      <c r="N3" s="12">
        <f ca="1">COUNTA(Sim_30[Outcome])-N2</f>
        <v>15</v>
      </c>
      <c r="O3" s="13">
        <f ca="1">1-O2</f>
        <v>0.5</v>
      </c>
      <c r="Q3" s="12" t="s">
        <v>9</v>
      </c>
      <c r="R3" s="12" t="s">
        <v>8</v>
      </c>
      <c r="S3" s="12">
        <f ca="1">COUNTA(sim_100[Outcome])-S2</f>
        <v>49</v>
      </c>
      <c r="T3" s="13">
        <f ca="1">1-T2</f>
        <v>0.49</v>
      </c>
    </row>
    <row r="5" spans="2:20" ht="15.75" thickBot="1" x14ac:dyDescent="0.3">
      <c r="B5" t="s">
        <v>3</v>
      </c>
      <c r="C5" t="s">
        <v>2</v>
      </c>
      <c r="D5" t="s">
        <v>4</v>
      </c>
      <c r="G5" t="s">
        <v>3</v>
      </c>
      <c r="H5" t="s">
        <v>2</v>
      </c>
      <c r="I5" t="s">
        <v>4</v>
      </c>
      <c r="L5" s="7" t="s">
        <v>3</v>
      </c>
      <c r="M5" s="8" t="s">
        <v>2</v>
      </c>
      <c r="N5" s="9" t="s">
        <v>4</v>
      </c>
      <c r="Q5" t="s">
        <v>3</v>
      </c>
      <c r="R5" t="s">
        <v>2</v>
      </c>
      <c r="S5" t="s">
        <v>4</v>
      </c>
    </row>
    <row r="6" spans="2:20" x14ac:dyDescent="0.25">
      <c r="B6">
        <v>1</v>
      </c>
      <c r="C6">
        <f ca="1">RAND()</f>
        <v>0.84455846373741938</v>
      </c>
      <c r="D6" t="str">
        <f ca="1">IF(C6&lt;=0.5, "Heads","tails")</f>
        <v>tails</v>
      </c>
      <c r="G6">
        <v>1</v>
      </c>
      <c r="H6">
        <f ca="1">RAND()</f>
        <v>0.21970021229191661</v>
      </c>
      <c r="I6" t="str">
        <f ca="1">IF(H6&lt;=0.5, "Heads","tails")</f>
        <v>Heads</v>
      </c>
      <c r="L6" s="3">
        <v>1</v>
      </c>
      <c r="M6" s="1">
        <f ca="1">RAND()</f>
        <v>0.90304777184251461</v>
      </c>
      <c r="N6" s="5" t="str">
        <f ca="1">IF(M6&lt;=0.5, "Heads","tails")</f>
        <v>tails</v>
      </c>
      <c r="Q6">
        <v>1</v>
      </c>
      <c r="R6">
        <f ca="1">RAND()</f>
        <v>0.95204370255532678</v>
      </c>
      <c r="S6" t="str">
        <f ca="1">IF(R6&lt;=0.5, "Heads","tails")</f>
        <v>tails</v>
      </c>
    </row>
    <row r="7" spans="2:20" x14ac:dyDescent="0.25">
      <c r="B7">
        <v>2</v>
      </c>
      <c r="C7">
        <f t="shared" ref="C7:C9" ca="1" si="0">RAND()</f>
        <v>0.78800796843887411</v>
      </c>
      <c r="D7" t="str">
        <f t="shared" ref="D7:D10" ca="1" si="1">IF(C7&lt;=0.5, "Heads","tails")</f>
        <v>tails</v>
      </c>
      <c r="G7">
        <v>2</v>
      </c>
      <c r="H7">
        <f t="shared" ref="H7:H9" ca="1" si="2">RAND()</f>
        <v>0.17578621468796174</v>
      </c>
      <c r="I7" t="str">
        <f t="shared" ref="I7:I15" ca="1" si="3">IF(H7&lt;=0.5, "Heads","tails")</f>
        <v>Heads</v>
      </c>
      <c r="L7" s="4">
        <v>2</v>
      </c>
      <c r="M7" s="2">
        <f t="shared" ref="M7:M9" ca="1" si="4">RAND()</f>
        <v>5.9051888117405471E-2</v>
      </c>
      <c r="N7" s="6" t="str">
        <f t="shared" ref="N7:N10" ca="1" si="5">IF(M7&lt;=0.5, "Heads","tails")</f>
        <v>Heads</v>
      </c>
      <c r="Q7">
        <v>2</v>
      </c>
      <c r="R7">
        <f t="shared" ref="R7:R9" ca="1" si="6">RAND()</f>
        <v>0.31349534532127943</v>
      </c>
      <c r="S7" t="str">
        <f t="shared" ref="S7:S10" ca="1" si="7">IF(R7&lt;=0.5, "Heads","tails")</f>
        <v>Heads</v>
      </c>
    </row>
    <row r="8" spans="2:20" x14ac:dyDescent="0.25">
      <c r="B8">
        <v>3</v>
      </c>
      <c r="C8">
        <f t="shared" ca="1" si="0"/>
        <v>0.61099787315878962</v>
      </c>
      <c r="D8" t="str">
        <f t="shared" ca="1" si="1"/>
        <v>tails</v>
      </c>
      <c r="G8">
        <v>3</v>
      </c>
      <c r="H8">
        <f t="shared" ca="1" si="2"/>
        <v>0.72624160461384846</v>
      </c>
      <c r="I8" t="str">
        <f t="shared" ca="1" si="3"/>
        <v>tails</v>
      </c>
      <c r="L8" s="3">
        <v>3</v>
      </c>
      <c r="M8" s="1">
        <f t="shared" ca="1" si="4"/>
        <v>0.79297512787214608</v>
      </c>
      <c r="N8" s="5" t="str">
        <f t="shared" ca="1" si="5"/>
        <v>tails</v>
      </c>
      <c r="Q8">
        <v>3</v>
      </c>
      <c r="R8">
        <f t="shared" ca="1" si="6"/>
        <v>0.98864128495044334</v>
      </c>
      <c r="S8" t="str">
        <f t="shared" ca="1" si="7"/>
        <v>tails</v>
      </c>
    </row>
    <row r="9" spans="2:20" x14ac:dyDescent="0.25">
      <c r="B9">
        <v>4</v>
      </c>
      <c r="C9">
        <f t="shared" ca="1" si="0"/>
        <v>0.10890103876095081</v>
      </c>
      <c r="D9" t="str">
        <f t="shared" ca="1" si="1"/>
        <v>Heads</v>
      </c>
      <c r="G9">
        <v>4</v>
      </c>
      <c r="H9">
        <f t="shared" ca="1" si="2"/>
        <v>0.7297264294823993</v>
      </c>
      <c r="I9" t="str">
        <f t="shared" ca="1" si="3"/>
        <v>tails</v>
      </c>
      <c r="L9" s="4">
        <v>4</v>
      </c>
      <c r="M9" s="2">
        <f t="shared" ca="1" si="4"/>
        <v>0.22048531815338857</v>
      </c>
      <c r="N9" s="6" t="str">
        <f t="shared" ca="1" si="5"/>
        <v>Heads</v>
      </c>
      <c r="Q9">
        <v>4</v>
      </c>
      <c r="R9">
        <f t="shared" ca="1" si="6"/>
        <v>0.5119117268850778</v>
      </c>
      <c r="S9" t="str">
        <f t="shared" ca="1" si="7"/>
        <v>tails</v>
      </c>
    </row>
    <row r="10" spans="2:20" x14ac:dyDescent="0.25">
      <c r="B10">
        <v>5</v>
      </c>
      <c r="C10">
        <f ca="1">RAND()</f>
        <v>0.55555119515603357</v>
      </c>
      <c r="D10" t="str">
        <f t="shared" ca="1" si="1"/>
        <v>tails</v>
      </c>
      <c r="G10">
        <v>5</v>
      </c>
      <c r="H10">
        <f ca="1">RAND()</f>
        <v>0.24888336412139689</v>
      </c>
      <c r="I10" t="str">
        <f t="shared" ca="1" si="3"/>
        <v>Heads</v>
      </c>
      <c r="L10" s="3">
        <v>5</v>
      </c>
      <c r="M10" s="10">
        <f ca="1">RAND()</f>
        <v>6.6961442736148569E-2</v>
      </c>
      <c r="N10" s="11" t="str">
        <f t="shared" ca="1" si="5"/>
        <v>Heads</v>
      </c>
      <c r="Q10">
        <v>5</v>
      </c>
      <c r="R10">
        <f ca="1">RAND()</f>
        <v>0.24504670444614363</v>
      </c>
      <c r="S10" t="str">
        <f t="shared" ca="1" si="7"/>
        <v>Heads</v>
      </c>
    </row>
    <row r="11" spans="2:20" x14ac:dyDescent="0.25">
      <c r="G11">
        <v>6</v>
      </c>
      <c r="H11">
        <f t="shared" ref="H11:H15" ca="1" si="8">RAND()</f>
        <v>0.12005472324857669</v>
      </c>
      <c r="I11" t="str">
        <f t="shared" ca="1" si="3"/>
        <v>Heads</v>
      </c>
      <c r="L11" s="4">
        <v>6</v>
      </c>
      <c r="M11" s="1">
        <f t="shared" ref="M11:M30" ca="1" si="9">RAND()</f>
        <v>0.83917164260325805</v>
      </c>
      <c r="N11" s="5" t="str">
        <f t="shared" ref="N11:N30" ca="1" si="10">IF(M11&lt;=0.5, "Heads","tails")</f>
        <v>tails</v>
      </c>
      <c r="Q11">
        <v>6</v>
      </c>
      <c r="R11">
        <f t="shared" ref="R11:R42" ca="1" si="11">RAND()</f>
        <v>0.12044834994545772</v>
      </c>
      <c r="S11" t="str">
        <f t="shared" ref="S11:S42" ca="1" si="12">IF(R11&lt;=0.5, "Heads","tails")</f>
        <v>Heads</v>
      </c>
    </row>
    <row r="12" spans="2:20" x14ac:dyDescent="0.25">
      <c r="G12">
        <v>7</v>
      </c>
      <c r="H12">
        <f t="shared" ca="1" si="8"/>
        <v>0.68623530891535267</v>
      </c>
      <c r="I12" t="str">
        <f t="shared" ca="1" si="3"/>
        <v>tails</v>
      </c>
      <c r="L12" s="3">
        <v>7</v>
      </c>
      <c r="M12" s="1">
        <f t="shared" ca="1" si="9"/>
        <v>0.192720267082644</v>
      </c>
      <c r="N12" s="5" t="str">
        <f t="shared" ca="1" si="10"/>
        <v>Heads</v>
      </c>
      <c r="Q12">
        <v>7</v>
      </c>
      <c r="R12">
        <f t="shared" ca="1" si="11"/>
        <v>0.99815490884997982</v>
      </c>
      <c r="S12" t="str">
        <f t="shared" ca="1" si="12"/>
        <v>tails</v>
      </c>
    </row>
    <row r="13" spans="2:20" x14ac:dyDescent="0.25">
      <c r="G13">
        <v>8</v>
      </c>
      <c r="H13">
        <f t="shared" ca="1" si="8"/>
        <v>0.26840299010005331</v>
      </c>
      <c r="I13" t="str">
        <f t="shared" ca="1" si="3"/>
        <v>Heads</v>
      </c>
      <c r="L13" s="4">
        <v>8</v>
      </c>
      <c r="M13" s="1">
        <f t="shared" ca="1" si="9"/>
        <v>5.2091072206981615E-2</v>
      </c>
      <c r="N13" s="5" t="str">
        <f t="shared" ca="1" si="10"/>
        <v>Heads</v>
      </c>
      <c r="Q13">
        <v>8</v>
      </c>
      <c r="R13">
        <f t="shared" ca="1" si="11"/>
        <v>0.96792229838847565</v>
      </c>
      <c r="S13" t="str">
        <f t="shared" ca="1" si="12"/>
        <v>tails</v>
      </c>
    </row>
    <row r="14" spans="2:20" x14ac:dyDescent="0.25">
      <c r="G14">
        <v>9</v>
      </c>
      <c r="H14">
        <f t="shared" ca="1" si="8"/>
        <v>0.89887930931918258</v>
      </c>
      <c r="I14" t="str">
        <f t="shared" ca="1" si="3"/>
        <v>tails</v>
      </c>
      <c r="L14" s="3">
        <v>9</v>
      </c>
      <c r="M14" s="1">
        <f t="shared" ca="1" si="9"/>
        <v>0.68907174883900757</v>
      </c>
      <c r="N14" s="5" t="str">
        <f t="shared" ca="1" si="10"/>
        <v>tails</v>
      </c>
      <c r="Q14">
        <v>9</v>
      </c>
      <c r="R14">
        <f t="shared" ca="1" si="11"/>
        <v>0.27242810788694338</v>
      </c>
      <c r="S14" t="str">
        <f t="shared" ca="1" si="12"/>
        <v>Heads</v>
      </c>
    </row>
    <row r="15" spans="2:20" x14ac:dyDescent="0.25">
      <c r="G15">
        <v>10</v>
      </c>
      <c r="H15">
        <f t="shared" ca="1" si="8"/>
        <v>0.88485849170219311</v>
      </c>
      <c r="I15" t="str">
        <f t="shared" ca="1" si="3"/>
        <v>tails</v>
      </c>
      <c r="L15" s="4">
        <v>10</v>
      </c>
      <c r="M15" s="1">
        <f t="shared" ca="1" si="9"/>
        <v>0.31277710319004648</v>
      </c>
      <c r="N15" s="5" t="str">
        <f t="shared" ca="1" si="10"/>
        <v>Heads</v>
      </c>
      <c r="Q15">
        <v>10</v>
      </c>
      <c r="R15">
        <f t="shared" ca="1" si="11"/>
        <v>0.69892441693948348</v>
      </c>
      <c r="S15" t="str">
        <f t="shared" ca="1" si="12"/>
        <v>tails</v>
      </c>
    </row>
    <row r="16" spans="2:20" x14ac:dyDescent="0.25">
      <c r="L16" s="3">
        <v>11</v>
      </c>
      <c r="M16" s="1">
        <f t="shared" ca="1" si="9"/>
        <v>0.7279908826701289</v>
      </c>
      <c r="N16" s="5" t="str">
        <f t="shared" ca="1" si="10"/>
        <v>tails</v>
      </c>
      <c r="Q16">
        <v>11</v>
      </c>
      <c r="R16">
        <f t="shared" ca="1" si="11"/>
        <v>0.40296720612728565</v>
      </c>
      <c r="S16" t="str">
        <f t="shared" ca="1" si="12"/>
        <v>Heads</v>
      </c>
    </row>
    <row r="17" spans="12:19" x14ac:dyDescent="0.25">
      <c r="L17" s="4">
        <v>12</v>
      </c>
      <c r="M17" s="1">
        <f t="shared" ca="1" si="9"/>
        <v>0.73592827253392012</v>
      </c>
      <c r="N17" s="5" t="str">
        <f t="shared" ca="1" si="10"/>
        <v>tails</v>
      </c>
      <c r="Q17">
        <v>12</v>
      </c>
      <c r="R17">
        <f t="shared" ca="1" si="11"/>
        <v>0.91233303215577122</v>
      </c>
      <c r="S17" t="str">
        <f t="shared" ca="1" si="12"/>
        <v>tails</v>
      </c>
    </row>
    <row r="18" spans="12:19" x14ac:dyDescent="0.25">
      <c r="L18" s="3">
        <v>13</v>
      </c>
      <c r="M18" s="1">
        <f t="shared" ca="1" si="9"/>
        <v>0.69483492142107395</v>
      </c>
      <c r="N18" s="5" t="str">
        <f t="shared" ca="1" si="10"/>
        <v>tails</v>
      </c>
      <c r="Q18">
        <v>13</v>
      </c>
      <c r="R18">
        <f t="shared" ca="1" si="11"/>
        <v>0.69111584652900582</v>
      </c>
      <c r="S18" t="str">
        <f t="shared" ca="1" si="12"/>
        <v>tails</v>
      </c>
    </row>
    <row r="19" spans="12:19" x14ac:dyDescent="0.25">
      <c r="L19" s="4">
        <v>14</v>
      </c>
      <c r="M19" s="1">
        <f t="shared" ca="1" si="9"/>
        <v>0.31693232327224197</v>
      </c>
      <c r="N19" s="5" t="str">
        <f t="shared" ca="1" si="10"/>
        <v>Heads</v>
      </c>
      <c r="Q19">
        <v>14</v>
      </c>
      <c r="R19">
        <f t="shared" ca="1" si="11"/>
        <v>0.61972723147897668</v>
      </c>
      <c r="S19" t="str">
        <f t="shared" ca="1" si="12"/>
        <v>tails</v>
      </c>
    </row>
    <row r="20" spans="12:19" x14ac:dyDescent="0.25">
      <c r="L20" s="3">
        <v>15</v>
      </c>
      <c r="M20" s="1">
        <f t="shared" ca="1" si="9"/>
        <v>0.93444286309151436</v>
      </c>
      <c r="N20" s="5" t="str">
        <f t="shared" ca="1" si="10"/>
        <v>tails</v>
      </c>
      <c r="Q20">
        <v>15</v>
      </c>
      <c r="R20">
        <f t="shared" ca="1" si="11"/>
        <v>0.83184854585475643</v>
      </c>
      <c r="S20" t="str">
        <f t="shared" ca="1" si="12"/>
        <v>tails</v>
      </c>
    </row>
    <row r="21" spans="12:19" x14ac:dyDescent="0.25">
      <c r="L21" s="4">
        <v>16</v>
      </c>
      <c r="M21" s="1">
        <f t="shared" ca="1" si="9"/>
        <v>0.86543874071604665</v>
      </c>
      <c r="N21" s="5" t="str">
        <f t="shared" ca="1" si="10"/>
        <v>tails</v>
      </c>
      <c r="Q21">
        <v>16</v>
      </c>
      <c r="R21">
        <f t="shared" ca="1" si="11"/>
        <v>0.33234046593120048</v>
      </c>
      <c r="S21" t="str">
        <f t="shared" ca="1" si="12"/>
        <v>Heads</v>
      </c>
    </row>
    <row r="22" spans="12:19" x14ac:dyDescent="0.25">
      <c r="L22" s="3">
        <v>17</v>
      </c>
      <c r="M22" s="1">
        <f t="shared" ca="1" si="9"/>
        <v>0.49070110591852611</v>
      </c>
      <c r="N22" s="5" t="str">
        <f t="shared" ca="1" si="10"/>
        <v>Heads</v>
      </c>
      <c r="Q22">
        <v>17</v>
      </c>
      <c r="R22">
        <f t="shared" ca="1" si="11"/>
        <v>0.36920495899329553</v>
      </c>
      <c r="S22" t="str">
        <f t="shared" ca="1" si="12"/>
        <v>Heads</v>
      </c>
    </row>
    <row r="23" spans="12:19" x14ac:dyDescent="0.25">
      <c r="L23" s="4">
        <v>18</v>
      </c>
      <c r="M23" s="1">
        <f t="shared" ca="1" si="9"/>
        <v>8.2135897220733889E-2</v>
      </c>
      <c r="N23" s="5" t="str">
        <f t="shared" ca="1" si="10"/>
        <v>Heads</v>
      </c>
      <c r="Q23">
        <v>18</v>
      </c>
      <c r="R23">
        <f t="shared" ca="1" si="11"/>
        <v>0.8104735819356661</v>
      </c>
      <c r="S23" t="str">
        <f t="shared" ca="1" si="12"/>
        <v>tails</v>
      </c>
    </row>
    <row r="24" spans="12:19" x14ac:dyDescent="0.25">
      <c r="L24" s="3">
        <v>19</v>
      </c>
      <c r="M24" s="1">
        <f t="shared" ca="1" si="9"/>
        <v>0.76917923810457922</v>
      </c>
      <c r="N24" s="5" t="str">
        <f t="shared" ca="1" si="10"/>
        <v>tails</v>
      </c>
      <c r="Q24">
        <v>19</v>
      </c>
      <c r="R24">
        <f t="shared" ca="1" si="11"/>
        <v>0.93088947871137118</v>
      </c>
      <c r="S24" t="str">
        <f t="shared" ca="1" si="12"/>
        <v>tails</v>
      </c>
    </row>
    <row r="25" spans="12:19" x14ac:dyDescent="0.25">
      <c r="L25" s="4">
        <v>20</v>
      </c>
      <c r="M25" s="1">
        <f t="shared" ca="1" si="9"/>
        <v>0.44206172671615962</v>
      </c>
      <c r="N25" s="5" t="str">
        <f t="shared" ca="1" si="10"/>
        <v>Heads</v>
      </c>
      <c r="Q25">
        <v>20</v>
      </c>
      <c r="R25">
        <f t="shared" ca="1" si="11"/>
        <v>0.36726020759953759</v>
      </c>
      <c r="S25" t="str">
        <f t="shared" ca="1" si="12"/>
        <v>Heads</v>
      </c>
    </row>
    <row r="26" spans="12:19" x14ac:dyDescent="0.25">
      <c r="L26" s="3">
        <v>21</v>
      </c>
      <c r="M26" s="1">
        <f t="shared" ca="1" si="9"/>
        <v>0.859816930164362</v>
      </c>
      <c r="N26" s="5" t="str">
        <f t="shared" ca="1" si="10"/>
        <v>tails</v>
      </c>
      <c r="Q26">
        <v>21</v>
      </c>
      <c r="R26">
        <f t="shared" ca="1" si="11"/>
        <v>0.16570839558418937</v>
      </c>
      <c r="S26" t="str">
        <f t="shared" ca="1" si="12"/>
        <v>Heads</v>
      </c>
    </row>
    <row r="27" spans="12:19" x14ac:dyDescent="0.25">
      <c r="L27" s="4">
        <v>22</v>
      </c>
      <c r="M27" s="1">
        <f t="shared" ca="1" si="9"/>
        <v>0.80401378545925895</v>
      </c>
      <c r="N27" s="5" t="str">
        <f t="shared" ca="1" si="10"/>
        <v>tails</v>
      </c>
      <c r="Q27">
        <v>22</v>
      </c>
      <c r="R27">
        <f t="shared" ca="1" si="11"/>
        <v>0.60331253504996152</v>
      </c>
      <c r="S27" t="str">
        <f t="shared" ca="1" si="12"/>
        <v>tails</v>
      </c>
    </row>
    <row r="28" spans="12:19" x14ac:dyDescent="0.25">
      <c r="L28" s="3">
        <v>23</v>
      </c>
      <c r="M28" s="1">
        <f t="shared" ca="1" si="9"/>
        <v>0.39321096297947244</v>
      </c>
      <c r="N28" s="5" t="str">
        <f t="shared" ca="1" si="10"/>
        <v>Heads</v>
      </c>
      <c r="Q28">
        <v>23</v>
      </c>
      <c r="R28">
        <f t="shared" ca="1" si="11"/>
        <v>0.29192980129354318</v>
      </c>
      <c r="S28" t="str">
        <f t="shared" ca="1" si="12"/>
        <v>Heads</v>
      </c>
    </row>
    <row r="29" spans="12:19" x14ac:dyDescent="0.25">
      <c r="L29" s="4">
        <v>24</v>
      </c>
      <c r="M29" s="1">
        <f t="shared" ca="1" si="9"/>
        <v>0.73989045385664698</v>
      </c>
      <c r="N29" s="5" t="str">
        <f t="shared" ca="1" si="10"/>
        <v>tails</v>
      </c>
      <c r="Q29">
        <v>24</v>
      </c>
      <c r="R29">
        <f t="shared" ca="1" si="11"/>
        <v>0.40908444014585876</v>
      </c>
      <c r="S29" t="str">
        <f t="shared" ca="1" si="12"/>
        <v>Heads</v>
      </c>
    </row>
    <row r="30" spans="12:19" x14ac:dyDescent="0.25">
      <c r="L30" s="3">
        <v>25</v>
      </c>
      <c r="M30" s="10">
        <f t="shared" ca="1" si="9"/>
        <v>0.3513478148611523</v>
      </c>
      <c r="N30" s="11" t="str">
        <f t="shared" ca="1" si="10"/>
        <v>Heads</v>
      </c>
      <c r="Q30">
        <v>25</v>
      </c>
      <c r="R30">
        <f t="shared" ca="1" si="11"/>
        <v>0.31636993527725243</v>
      </c>
      <c r="S30" t="str">
        <f t="shared" ca="1" si="12"/>
        <v>Heads</v>
      </c>
    </row>
    <row r="31" spans="12:19" x14ac:dyDescent="0.25">
      <c r="L31" s="3">
        <v>26</v>
      </c>
      <c r="M31" s="1">
        <f t="shared" ref="M31:M34" ca="1" si="13">RAND()</f>
        <v>6.204860448888172E-2</v>
      </c>
      <c r="N31" s="5" t="str">
        <f t="shared" ref="N31:N34" ca="1" si="14">IF(M31&lt;=0.5, "Heads","tails")</f>
        <v>Heads</v>
      </c>
      <c r="Q31">
        <v>26</v>
      </c>
      <c r="R31">
        <f t="shared" ca="1" si="11"/>
        <v>0.2065666081794717</v>
      </c>
      <c r="S31" t="str">
        <f t="shared" ca="1" si="12"/>
        <v>Heads</v>
      </c>
    </row>
    <row r="32" spans="12:19" x14ac:dyDescent="0.25">
      <c r="L32" s="4">
        <v>27</v>
      </c>
      <c r="M32" s="1">
        <f t="shared" ca="1" si="13"/>
        <v>0.438579718393731</v>
      </c>
      <c r="N32" s="5" t="str">
        <f t="shared" ca="1" si="14"/>
        <v>Heads</v>
      </c>
      <c r="Q32">
        <v>27</v>
      </c>
      <c r="R32">
        <f t="shared" ca="1" si="11"/>
        <v>0.29728308408944892</v>
      </c>
      <c r="S32" t="str">
        <f t="shared" ca="1" si="12"/>
        <v>Heads</v>
      </c>
    </row>
    <row r="33" spans="12:19" x14ac:dyDescent="0.25">
      <c r="L33" s="3">
        <v>28</v>
      </c>
      <c r="M33" s="1">
        <f t="shared" ca="1" si="13"/>
        <v>0.81205206686674192</v>
      </c>
      <c r="N33" s="5" t="str">
        <f t="shared" ca="1" si="14"/>
        <v>tails</v>
      </c>
      <c r="Q33">
        <v>28</v>
      </c>
      <c r="R33">
        <f t="shared" ca="1" si="11"/>
        <v>0.8322776343112106</v>
      </c>
      <c r="S33" t="str">
        <f t="shared" ca="1" si="12"/>
        <v>tails</v>
      </c>
    </row>
    <row r="34" spans="12:19" x14ac:dyDescent="0.25">
      <c r="L34" s="4">
        <v>29</v>
      </c>
      <c r="M34" s="10">
        <f t="shared" ca="1" si="13"/>
        <v>0.56770195829344616</v>
      </c>
      <c r="N34" s="11" t="str">
        <f t="shared" ca="1" si="14"/>
        <v>tails</v>
      </c>
      <c r="Q34">
        <v>29</v>
      </c>
      <c r="R34">
        <f t="shared" ca="1" si="11"/>
        <v>0.65713321978838424</v>
      </c>
      <c r="S34" t="str">
        <f t="shared" ca="1" si="12"/>
        <v>tails</v>
      </c>
    </row>
    <row r="35" spans="12:19" x14ac:dyDescent="0.25">
      <c r="L35" s="3">
        <v>30</v>
      </c>
      <c r="M35" s="10">
        <f ca="1">RAND()</f>
        <v>0.3719469046726116</v>
      </c>
      <c r="N35" s="11" t="str">
        <f ca="1">IF(M35&lt;=0.5, "Heads","tails")</f>
        <v>Heads</v>
      </c>
      <c r="Q35">
        <v>30</v>
      </c>
      <c r="R35">
        <f t="shared" ca="1" si="11"/>
        <v>0.52327166151347215</v>
      </c>
      <c r="S35" t="str">
        <f t="shared" ca="1" si="12"/>
        <v>tails</v>
      </c>
    </row>
    <row r="36" spans="12:19" x14ac:dyDescent="0.25">
      <c r="Q36">
        <v>31</v>
      </c>
      <c r="R36">
        <f t="shared" ca="1" si="11"/>
        <v>0.70270936223845759</v>
      </c>
      <c r="S36" t="str">
        <f t="shared" ca="1" si="12"/>
        <v>tails</v>
      </c>
    </row>
    <row r="37" spans="12:19" x14ac:dyDescent="0.25">
      <c r="Q37">
        <v>32</v>
      </c>
      <c r="R37">
        <f t="shared" ca="1" si="11"/>
        <v>0.20821877907545472</v>
      </c>
      <c r="S37" t="str">
        <f t="shared" ca="1" si="12"/>
        <v>Heads</v>
      </c>
    </row>
    <row r="38" spans="12:19" x14ac:dyDescent="0.25">
      <c r="Q38">
        <v>33</v>
      </c>
      <c r="R38">
        <f t="shared" ca="1" si="11"/>
        <v>0.61371705618270334</v>
      </c>
      <c r="S38" t="str">
        <f t="shared" ca="1" si="12"/>
        <v>tails</v>
      </c>
    </row>
    <row r="39" spans="12:19" x14ac:dyDescent="0.25">
      <c r="Q39">
        <v>34</v>
      </c>
      <c r="R39">
        <f t="shared" ca="1" si="11"/>
        <v>0.95530851375311066</v>
      </c>
      <c r="S39" t="str">
        <f t="shared" ca="1" si="12"/>
        <v>tails</v>
      </c>
    </row>
    <row r="40" spans="12:19" x14ac:dyDescent="0.25">
      <c r="Q40">
        <v>35</v>
      </c>
      <c r="R40">
        <f t="shared" ca="1" si="11"/>
        <v>0.18522662128041278</v>
      </c>
      <c r="S40" t="str">
        <f t="shared" ca="1" si="12"/>
        <v>Heads</v>
      </c>
    </row>
    <row r="41" spans="12:19" x14ac:dyDescent="0.25">
      <c r="Q41">
        <v>36</v>
      </c>
      <c r="R41">
        <f t="shared" ca="1" si="11"/>
        <v>0.46258156505475734</v>
      </c>
      <c r="S41" t="str">
        <f t="shared" ca="1" si="12"/>
        <v>Heads</v>
      </c>
    </row>
    <row r="42" spans="12:19" x14ac:dyDescent="0.25">
      <c r="Q42">
        <v>37</v>
      </c>
      <c r="R42">
        <f t="shared" ca="1" si="11"/>
        <v>0.61799623318377284</v>
      </c>
      <c r="S42" t="str">
        <f t="shared" ca="1" si="12"/>
        <v>tails</v>
      </c>
    </row>
    <row r="43" spans="12:19" x14ac:dyDescent="0.25">
      <c r="Q43">
        <v>38</v>
      </c>
      <c r="R43">
        <f t="shared" ref="R43:R74" ca="1" si="15">RAND()</f>
        <v>0.44363915664700537</v>
      </c>
      <c r="S43" t="str">
        <f t="shared" ref="S43:S74" ca="1" si="16">IF(R43&lt;=0.5, "Heads","tails")</f>
        <v>Heads</v>
      </c>
    </row>
    <row r="44" spans="12:19" x14ac:dyDescent="0.25">
      <c r="Q44">
        <v>39</v>
      </c>
      <c r="R44">
        <f t="shared" ca="1" si="15"/>
        <v>0.69794995432342244</v>
      </c>
      <c r="S44" t="str">
        <f t="shared" ca="1" si="16"/>
        <v>tails</v>
      </c>
    </row>
    <row r="45" spans="12:19" x14ac:dyDescent="0.25">
      <c r="Q45">
        <v>40</v>
      </c>
      <c r="R45">
        <f t="shared" ca="1" si="15"/>
        <v>0.66154438901889712</v>
      </c>
      <c r="S45" t="str">
        <f t="shared" ca="1" si="16"/>
        <v>tails</v>
      </c>
    </row>
    <row r="46" spans="12:19" x14ac:dyDescent="0.25">
      <c r="Q46">
        <v>41</v>
      </c>
      <c r="R46">
        <f t="shared" ca="1" si="15"/>
        <v>0.48776503218426026</v>
      </c>
      <c r="S46" t="str">
        <f t="shared" ca="1" si="16"/>
        <v>Heads</v>
      </c>
    </row>
    <row r="47" spans="12:19" x14ac:dyDescent="0.25">
      <c r="Q47">
        <v>42</v>
      </c>
      <c r="R47">
        <f t="shared" ca="1" si="15"/>
        <v>0.14013232248017549</v>
      </c>
      <c r="S47" t="str">
        <f t="shared" ca="1" si="16"/>
        <v>Heads</v>
      </c>
    </row>
    <row r="48" spans="12:19" x14ac:dyDescent="0.25">
      <c r="Q48">
        <v>43</v>
      </c>
      <c r="R48">
        <f t="shared" ca="1" si="15"/>
        <v>0.13513595959568403</v>
      </c>
      <c r="S48" t="str">
        <f t="shared" ca="1" si="16"/>
        <v>Heads</v>
      </c>
    </row>
    <row r="49" spans="17:19" x14ac:dyDescent="0.25">
      <c r="Q49">
        <v>44</v>
      </c>
      <c r="R49">
        <f t="shared" ca="1" si="15"/>
        <v>5.7402682303900776E-2</v>
      </c>
      <c r="S49" t="str">
        <f t="shared" ca="1" si="16"/>
        <v>Heads</v>
      </c>
    </row>
    <row r="50" spans="17:19" x14ac:dyDescent="0.25">
      <c r="Q50">
        <v>45</v>
      </c>
      <c r="R50">
        <f t="shared" ca="1" si="15"/>
        <v>8.1150604268523274E-2</v>
      </c>
      <c r="S50" t="str">
        <f t="shared" ca="1" si="16"/>
        <v>Heads</v>
      </c>
    </row>
    <row r="51" spans="17:19" x14ac:dyDescent="0.25">
      <c r="Q51">
        <v>46</v>
      </c>
      <c r="R51">
        <f t="shared" ca="1" si="15"/>
        <v>0.32839948684932219</v>
      </c>
      <c r="S51" t="str">
        <f t="shared" ca="1" si="16"/>
        <v>Heads</v>
      </c>
    </row>
    <row r="52" spans="17:19" x14ac:dyDescent="0.25">
      <c r="Q52">
        <v>47</v>
      </c>
      <c r="R52">
        <f t="shared" ca="1" si="15"/>
        <v>0.79066911984631905</v>
      </c>
      <c r="S52" t="str">
        <f t="shared" ca="1" si="16"/>
        <v>tails</v>
      </c>
    </row>
    <row r="53" spans="17:19" x14ac:dyDescent="0.25">
      <c r="Q53">
        <v>48</v>
      </c>
      <c r="R53">
        <f t="shared" ca="1" si="15"/>
        <v>0.68769259980462061</v>
      </c>
      <c r="S53" t="str">
        <f t="shared" ca="1" si="16"/>
        <v>tails</v>
      </c>
    </row>
    <row r="54" spans="17:19" x14ac:dyDescent="0.25">
      <c r="Q54">
        <v>49</v>
      </c>
      <c r="R54">
        <f t="shared" ca="1" si="15"/>
        <v>0.85524224799419424</v>
      </c>
      <c r="S54" t="str">
        <f t="shared" ca="1" si="16"/>
        <v>tails</v>
      </c>
    </row>
    <row r="55" spans="17:19" x14ac:dyDescent="0.25">
      <c r="Q55">
        <v>50</v>
      </c>
      <c r="R55">
        <f t="shared" ca="1" si="15"/>
        <v>0.55925093435438034</v>
      </c>
      <c r="S55" t="str">
        <f t="shared" ca="1" si="16"/>
        <v>tails</v>
      </c>
    </row>
    <row r="56" spans="17:19" x14ac:dyDescent="0.25">
      <c r="Q56">
        <v>51</v>
      </c>
      <c r="R56">
        <f t="shared" ca="1" si="15"/>
        <v>0.1418866417974497</v>
      </c>
      <c r="S56" t="str">
        <f t="shared" ca="1" si="16"/>
        <v>Heads</v>
      </c>
    </row>
    <row r="57" spans="17:19" x14ac:dyDescent="0.25">
      <c r="Q57">
        <v>52</v>
      </c>
      <c r="R57">
        <f t="shared" ca="1" si="15"/>
        <v>0.19693062918891868</v>
      </c>
      <c r="S57" t="str">
        <f t="shared" ca="1" si="16"/>
        <v>Heads</v>
      </c>
    </row>
    <row r="58" spans="17:19" x14ac:dyDescent="0.25">
      <c r="Q58">
        <v>53</v>
      </c>
      <c r="R58">
        <f t="shared" ca="1" si="15"/>
        <v>0.58131577018583147</v>
      </c>
      <c r="S58" t="str">
        <f t="shared" ca="1" si="16"/>
        <v>tails</v>
      </c>
    </row>
    <row r="59" spans="17:19" x14ac:dyDescent="0.25">
      <c r="Q59">
        <v>54</v>
      </c>
      <c r="R59">
        <f t="shared" ca="1" si="15"/>
        <v>8.7306340817336903E-2</v>
      </c>
      <c r="S59" t="str">
        <f t="shared" ca="1" si="16"/>
        <v>Heads</v>
      </c>
    </row>
    <row r="60" spans="17:19" x14ac:dyDescent="0.25">
      <c r="Q60">
        <v>55</v>
      </c>
      <c r="R60">
        <f t="shared" ca="1" si="15"/>
        <v>0.66249369615339404</v>
      </c>
      <c r="S60" t="str">
        <f t="shared" ca="1" si="16"/>
        <v>tails</v>
      </c>
    </row>
    <row r="61" spans="17:19" x14ac:dyDescent="0.25">
      <c r="Q61">
        <v>56</v>
      </c>
      <c r="R61">
        <f t="shared" ca="1" si="15"/>
        <v>0.51057860373022945</v>
      </c>
      <c r="S61" t="str">
        <f t="shared" ca="1" si="16"/>
        <v>tails</v>
      </c>
    </row>
    <row r="62" spans="17:19" x14ac:dyDescent="0.25">
      <c r="Q62">
        <v>57</v>
      </c>
      <c r="R62">
        <f t="shared" ca="1" si="15"/>
        <v>0.2023050812581495</v>
      </c>
      <c r="S62" t="str">
        <f t="shared" ca="1" si="16"/>
        <v>Heads</v>
      </c>
    </row>
    <row r="63" spans="17:19" x14ac:dyDescent="0.25">
      <c r="Q63">
        <v>58</v>
      </c>
      <c r="R63">
        <f t="shared" ca="1" si="15"/>
        <v>5.2816235871090522E-2</v>
      </c>
      <c r="S63" t="str">
        <f t="shared" ca="1" si="16"/>
        <v>Heads</v>
      </c>
    </row>
    <row r="64" spans="17:19" x14ac:dyDescent="0.25">
      <c r="Q64">
        <v>59</v>
      </c>
      <c r="R64">
        <f t="shared" ca="1" si="15"/>
        <v>0.7011949657070653</v>
      </c>
      <c r="S64" t="str">
        <f t="shared" ca="1" si="16"/>
        <v>tails</v>
      </c>
    </row>
    <row r="65" spans="17:19" x14ac:dyDescent="0.25">
      <c r="Q65">
        <v>60</v>
      </c>
      <c r="R65">
        <f t="shared" ca="1" si="15"/>
        <v>0.66182274911494554</v>
      </c>
      <c r="S65" t="str">
        <f t="shared" ca="1" si="16"/>
        <v>tails</v>
      </c>
    </row>
    <row r="66" spans="17:19" x14ac:dyDescent="0.25">
      <c r="Q66">
        <v>61</v>
      </c>
      <c r="R66">
        <f t="shared" ca="1" si="15"/>
        <v>0.30734028300412919</v>
      </c>
      <c r="S66" t="str">
        <f t="shared" ca="1" si="16"/>
        <v>Heads</v>
      </c>
    </row>
    <row r="67" spans="17:19" x14ac:dyDescent="0.25">
      <c r="Q67">
        <v>62</v>
      </c>
      <c r="R67">
        <f t="shared" ca="1" si="15"/>
        <v>0.41290478984631995</v>
      </c>
      <c r="S67" t="str">
        <f t="shared" ca="1" si="16"/>
        <v>Heads</v>
      </c>
    </row>
    <row r="68" spans="17:19" x14ac:dyDescent="0.25">
      <c r="Q68">
        <v>63</v>
      </c>
      <c r="R68">
        <f t="shared" ca="1" si="15"/>
        <v>0.22157328757917349</v>
      </c>
      <c r="S68" t="str">
        <f t="shared" ca="1" si="16"/>
        <v>Heads</v>
      </c>
    </row>
    <row r="69" spans="17:19" x14ac:dyDescent="0.25">
      <c r="Q69">
        <v>64</v>
      </c>
      <c r="R69">
        <f t="shared" ca="1" si="15"/>
        <v>0.91844781627641792</v>
      </c>
      <c r="S69" t="str">
        <f t="shared" ca="1" si="16"/>
        <v>tails</v>
      </c>
    </row>
    <row r="70" spans="17:19" x14ac:dyDescent="0.25">
      <c r="Q70">
        <v>65</v>
      </c>
      <c r="R70">
        <f t="shared" ca="1" si="15"/>
        <v>0.43171517720616837</v>
      </c>
      <c r="S70" t="str">
        <f t="shared" ca="1" si="16"/>
        <v>Heads</v>
      </c>
    </row>
    <row r="71" spans="17:19" x14ac:dyDescent="0.25">
      <c r="Q71">
        <v>66</v>
      </c>
      <c r="R71">
        <f t="shared" ca="1" si="15"/>
        <v>0.45406165081014738</v>
      </c>
      <c r="S71" t="str">
        <f t="shared" ca="1" si="16"/>
        <v>Heads</v>
      </c>
    </row>
    <row r="72" spans="17:19" x14ac:dyDescent="0.25">
      <c r="Q72">
        <v>67</v>
      </c>
      <c r="R72">
        <f t="shared" ca="1" si="15"/>
        <v>0.26408674987255876</v>
      </c>
      <c r="S72" t="str">
        <f t="shared" ca="1" si="16"/>
        <v>Heads</v>
      </c>
    </row>
    <row r="73" spans="17:19" x14ac:dyDescent="0.25">
      <c r="Q73">
        <v>68</v>
      </c>
      <c r="R73">
        <f t="shared" ca="1" si="15"/>
        <v>0.6350553032803099</v>
      </c>
      <c r="S73" t="str">
        <f t="shared" ca="1" si="16"/>
        <v>tails</v>
      </c>
    </row>
    <row r="74" spans="17:19" x14ac:dyDescent="0.25">
      <c r="Q74">
        <v>69</v>
      </c>
      <c r="R74">
        <f t="shared" ca="1" si="15"/>
        <v>0.54152152400630904</v>
      </c>
      <c r="S74" t="str">
        <f t="shared" ca="1" si="16"/>
        <v>tails</v>
      </c>
    </row>
    <row r="75" spans="17:19" x14ac:dyDescent="0.25">
      <c r="Q75">
        <v>70</v>
      </c>
      <c r="R75">
        <f t="shared" ref="R75:R105" ca="1" si="17">RAND()</f>
        <v>4.0718515510475228E-2</v>
      </c>
      <c r="S75" t="str">
        <f t="shared" ref="S75:S105" ca="1" si="18">IF(R75&lt;=0.5, "Heads","tails")</f>
        <v>Heads</v>
      </c>
    </row>
    <row r="76" spans="17:19" x14ac:dyDescent="0.25">
      <c r="Q76">
        <v>71</v>
      </c>
      <c r="R76">
        <f t="shared" ca="1" si="17"/>
        <v>4.2930216326754755E-2</v>
      </c>
      <c r="S76" t="str">
        <f t="shared" ca="1" si="18"/>
        <v>Heads</v>
      </c>
    </row>
    <row r="77" spans="17:19" x14ac:dyDescent="0.25">
      <c r="Q77">
        <v>72</v>
      </c>
      <c r="R77">
        <f t="shared" ca="1" si="17"/>
        <v>0.63412021939851149</v>
      </c>
      <c r="S77" t="str">
        <f t="shared" ca="1" si="18"/>
        <v>tails</v>
      </c>
    </row>
    <row r="78" spans="17:19" x14ac:dyDescent="0.25">
      <c r="Q78">
        <v>73</v>
      </c>
      <c r="R78">
        <f t="shared" ca="1" si="17"/>
        <v>0.38114387555906948</v>
      </c>
      <c r="S78" t="str">
        <f t="shared" ca="1" si="18"/>
        <v>Heads</v>
      </c>
    </row>
    <row r="79" spans="17:19" x14ac:dyDescent="0.25">
      <c r="Q79">
        <v>74</v>
      </c>
      <c r="R79">
        <f t="shared" ca="1" si="17"/>
        <v>0.87627417552787845</v>
      </c>
      <c r="S79" t="str">
        <f t="shared" ca="1" si="18"/>
        <v>tails</v>
      </c>
    </row>
    <row r="80" spans="17:19" x14ac:dyDescent="0.25">
      <c r="Q80">
        <v>75</v>
      </c>
      <c r="R80">
        <f t="shared" ca="1" si="17"/>
        <v>0.84913975413175868</v>
      </c>
      <c r="S80" t="str">
        <f t="shared" ca="1" si="18"/>
        <v>tails</v>
      </c>
    </row>
    <row r="81" spans="17:19" x14ac:dyDescent="0.25">
      <c r="Q81">
        <v>76</v>
      </c>
      <c r="R81">
        <f t="shared" ca="1" si="17"/>
        <v>0.3123294256070499</v>
      </c>
      <c r="S81" t="str">
        <f t="shared" ca="1" si="18"/>
        <v>Heads</v>
      </c>
    </row>
    <row r="82" spans="17:19" x14ac:dyDescent="0.25">
      <c r="Q82">
        <v>77</v>
      </c>
      <c r="R82">
        <f t="shared" ca="1" si="17"/>
        <v>0.89810433309440618</v>
      </c>
      <c r="S82" t="str">
        <f t="shared" ca="1" si="18"/>
        <v>tails</v>
      </c>
    </row>
    <row r="83" spans="17:19" x14ac:dyDescent="0.25">
      <c r="Q83">
        <v>78</v>
      </c>
      <c r="R83">
        <f t="shared" ca="1" si="17"/>
        <v>0.40982181812229646</v>
      </c>
      <c r="S83" t="str">
        <f t="shared" ca="1" si="18"/>
        <v>Heads</v>
      </c>
    </row>
    <row r="84" spans="17:19" x14ac:dyDescent="0.25">
      <c r="Q84">
        <v>79</v>
      </c>
      <c r="R84">
        <f t="shared" ca="1" si="17"/>
        <v>0.16296332077191666</v>
      </c>
      <c r="S84" t="str">
        <f t="shared" ca="1" si="18"/>
        <v>Heads</v>
      </c>
    </row>
    <row r="85" spans="17:19" x14ac:dyDescent="0.25">
      <c r="Q85">
        <v>80</v>
      </c>
      <c r="R85">
        <f t="shared" ca="1" si="17"/>
        <v>0.75422683887712072</v>
      </c>
      <c r="S85" t="str">
        <f t="shared" ca="1" si="18"/>
        <v>tails</v>
      </c>
    </row>
    <row r="86" spans="17:19" x14ac:dyDescent="0.25">
      <c r="Q86">
        <v>81</v>
      </c>
      <c r="R86">
        <f t="shared" ca="1" si="17"/>
        <v>0.85827127340130471</v>
      </c>
      <c r="S86" t="str">
        <f t="shared" ca="1" si="18"/>
        <v>tails</v>
      </c>
    </row>
    <row r="87" spans="17:19" x14ac:dyDescent="0.25">
      <c r="Q87">
        <v>82</v>
      </c>
      <c r="R87">
        <f t="shared" ca="1" si="17"/>
        <v>0.14875738375190672</v>
      </c>
      <c r="S87" t="str">
        <f t="shared" ca="1" si="18"/>
        <v>Heads</v>
      </c>
    </row>
    <row r="88" spans="17:19" x14ac:dyDescent="0.25">
      <c r="Q88">
        <v>83</v>
      </c>
      <c r="R88">
        <f t="shared" ca="1" si="17"/>
        <v>0.31526593623616506</v>
      </c>
      <c r="S88" t="str">
        <f t="shared" ca="1" si="18"/>
        <v>Heads</v>
      </c>
    </row>
    <row r="89" spans="17:19" x14ac:dyDescent="0.25">
      <c r="Q89">
        <v>84</v>
      </c>
      <c r="R89">
        <f t="shared" ca="1" si="17"/>
        <v>0.87533653688962665</v>
      </c>
      <c r="S89" t="str">
        <f t="shared" ca="1" si="18"/>
        <v>tails</v>
      </c>
    </row>
    <row r="90" spans="17:19" x14ac:dyDescent="0.25">
      <c r="Q90">
        <v>85</v>
      </c>
      <c r="R90">
        <f t="shared" ca="1" si="17"/>
        <v>0.26233805592867043</v>
      </c>
      <c r="S90" t="str">
        <f t="shared" ca="1" si="18"/>
        <v>Heads</v>
      </c>
    </row>
    <row r="91" spans="17:19" x14ac:dyDescent="0.25">
      <c r="Q91">
        <v>86</v>
      </c>
      <c r="R91">
        <f t="shared" ca="1" si="17"/>
        <v>0.44955902455593721</v>
      </c>
      <c r="S91" t="str">
        <f t="shared" ca="1" si="18"/>
        <v>Heads</v>
      </c>
    </row>
    <row r="92" spans="17:19" x14ac:dyDescent="0.25">
      <c r="Q92">
        <v>87</v>
      </c>
      <c r="R92">
        <f t="shared" ca="1" si="17"/>
        <v>0.98110952635668769</v>
      </c>
      <c r="S92" t="str">
        <f t="shared" ca="1" si="18"/>
        <v>tails</v>
      </c>
    </row>
    <row r="93" spans="17:19" x14ac:dyDescent="0.25">
      <c r="Q93">
        <v>88</v>
      </c>
      <c r="R93">
        <f t="shared" ca="1" si="17"/>
        <v>0.69143459774505767</v>
      </c>
      <c r="S93" t="str">
        <f t="shared" ca="1" si="18"/>
        <v>tails</v>
      </c>
    </row>
    <row r="94" spans="17:19" x14ac:dyDescent="0.25">
      <c r="Q94">
        <v>89</v>
      </c>
      <c r="R94">
        <f t="shared" ca="1" si="17"/>
        <v>1.3800366967804178E-2</v>
      </c>
      <c r="S94" t="str">
        <f t="shared" ca="1" si="18"/>
        <v>Heads</v>
      </c>
    </row>
    <row r="95" spans="17:19" x14ac:dyDescent="0.25">
      <c r="Q95">
        <v>90</v>
      </c>
      <c r="R95">
        <f t="shared" ca="1" si="17"/>
        <v>0.67435290187682262</v>
      </c>
      <c r="S95" t="str">
        <f t="shared" ca="1" si="18"/>
        <v>tails</v>
      </c>
    </row>
    <row r="96" spans="17:19" x14ac:dyDescent="0.25">
      <c r="Q96">
        <v>91</v>
      </c>
      <c r="R96">
        <f t="shared" ca="1" si="17"/>
        <v>0.96032883441387717</v>
      </c>
      <c r="S96" t="str">
        <f t="shared" ca="1" si="18"/>
        <v>tails</v>
      </c>
    </row>
    <row r="97" spans="17:19" x14ac:dyDescent="0.25">
      <c r="Q97">
        <v>92</v>
      </c>
      <c r="R97">
        <f t="shared" ca="1" si="17"/>
        <v>0.79969009567998395</v>
      </c>
      <c r="S97" t="str">
        <f t="shared" ca="1" si="18"/>
        <v>tails</v>
      </c>
    </row>
    <row r="98" spans="17:19" x14ac:dyDescent="0.25">
      <c r="Q98">
        <v>93</v>
      </c>
      <c r="R98">
        <f t="shared" ca="1" si="17"/>
        <v>0.39291708678041082</v>
      </c>
      <c r="S98" t="str">
        <f t="shared" ca="1" si="18"/>
        <v>Heads</v>
      </c>
    </row>
    <row r="99" spans="17:19" x14ac:dyDescent="0.25">
      <c r="Q99">
        <v>94</v>
      </c>
      <c r="R99">
        <f t="shared" ca="1" si="17"/>
        <v>0.72242031670037854</v>
      </c>
      <c r="S99" t="str">
        <f t="shared" ca="1" si="18"/>
        <v>tails</v>
      </c>
    </row>
    <row r="100" spans="17:19" x14ac:dyDescent="0.25">
      <c r="Q100">
        <v>95</v>
      </c>
      <c r="R100">
        <f t="shared" ca="1" si="17"/>
        <v>0.95725440899522207</v>
      </c>
      <c r="S100" t="str">
        <f t="shared" ca="1" si="18"/>
        <v>tails</v>
      </c>
    </row>
    <row r="101" spans="17:19" x14ac:dyDescent="0.25">
      <c r="Q101">
        <v>96</v>
      </c>
      <c r="R101">
        <f t="shared" ca="1" si="17"/>
        <v>0.21741799317737998</v>
      </c>
      <c r="S101" t="str">
        <f t="shared" ca="1" si="18"/>
        <v>Heads</v>
      </c>
    </row>
    <row r="102" spans="17:19" x14ac:dyDescent="0.25">
      <c r="Q102">
        <v>97</v>
      </c>
      <c r="R102">
        <f t="shared" ca="1" si="17"/>
        <v>0.21026874975911114</v>
      </c>
      <c r="S102" t="str">
        <f t="shared" ca="1" si="18"/>
        <v>Heads</v>
      </c>
    </row>
    <row r="103" spans="17:19" x14ac:dyDescent="0.25">
      <c r="Q103">
        <v>98</v>
      </c>
      <c r="R103">
        <f t="shared" ca="1" si="17"/>
        <v>0.60804281602271049</v>
      </c>
      <c r="S103" t="str">
        <f t="shared" ca="1" si="18"/>
        <v>tails</v>
      </c>
    </row>
    <row r="104" spans="17:19" x14ac:dyDescent="0.25">
      <c r="Q104">
        <v>99</v>
      </c>
      <c r="R104">
        <f t="shared" ca="1" si="17"/>
        <v>0.41047725853768258</v>
      </c>
      <c r="S104" t="str">
        <f t="shared" ca="1" si="18"/>
        <v>Heads</v>
      </c>
    </row>
    <row r="105" spans="17:19" x14ac:dyDescent="0.25">
      <c r="Q105">
        <v>100</v>
      </c>
      <c r="R105">
        <f t="shared" ca="1" si="17"/>
        <v>0.32165806059551372</v>
      </c>
      <c r="S105" t="str">
        <f t="shared" ca="1" si="18"/>
        <v>Heads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3478-9702-48E8-A043-A1F8A747407B}">
  <sheetPr>
    <tabColor theme="7" tint="0.59999389629810485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F730-9411-4ADB-A78D-3E1505009B2E}">
  <sheetPr>
    <tabColor rgb="FFFFC000"/>
  </sheetPr>
  <dimension ref="A1:J7"/>
  <sheetViews>
    <sheetView zoomScale="140" zoomScaleNormal="140" workbookViewId="0">
      <selection activeCell="D19" sqref="D19"/>
    </sheetView>
  </sheetViews>
  <sheetFormatPr defaultColWidth="0" defaultRowHeight="15" x14ac:dyDescent="0.25"/>
  <cols>
    <col min="1" max="1" width="9.140625" customWidth="1"/>
    <col min="2" max="2" width="8.7109375" customWidth="1"/>
    <col min="3" max="3" width="5.140625" bestFit="1" customWidth="1"/>
    <col min="4" max="4" width="11.42578125" bestFit="1" customWidth="1"/>
    <col min="5" max="5" width="9.7109375" bestFit="1" customWidth="1"/>
    <col min="6" max="7" width="9.140625" customWidth="1"/>
    <col min="8" max="9" width="8.28515625" bestFit="1" customWidth="1"/>
    <col min="10" max="10" width="9.140625" customWidth="1"/>
    <col min="11" max="16384" width="9.140625" hidden="1"/>
  </cols>
  <sheetData>
    <row r="1" spans="2:9" x14ac:dyDescent="0.25">
      <c r="B1" s="25" t="s">
        <v>21</v>
      </c>
      <c r="C1" s="25"/>
      <c r="D1" s="25"/>
    </row>
    <row r="2" spans="2:9" x14ac:dyDescent="0.25">
      <c r="B2" s="14" t="s">
        <v>10</v>
      </c>
      <c r="C2" s="14" t="s">
        <v>11</v>
      </c>
      <c r="D2" s="14" t="s">
        <v>12</v>
      </c>
      <c r="E2" s="14" t="s">
        <v>13</v>
      </c>
      <c r="H2" s="14" t="s">
        <v>16</v>
      </c>
      <c r="I2" s="14" t="s">
        <v>17</v>
      </c>
    </row>
    <row r="3" spans="2:9" x14ac:dyDescent="0.25">
      <c r="B3" s="18"/>
      <c r="C3" s="19"/>
      <c r="D3" s="15">
        <v>0</v>
      </c>
      <c r="E3" s="26" t="s">
        <v>20</v>
      </c>
      <c r="H3" s="23">
        <v>0.35</v>
      </c>
      <c r="I3" s="23">
        <v>0.65</v>
      </c>
    </row>
    <row r="4" spans="2:9" x14ac:dyDescent="0.25">
      <c r="B4" s="15" t="s">
        <v>14</v>
      </c>
      <c r="C4" s="16">
        <v>0.35</v>
      </c>
      <c r="D4" s="21">
        <f>D3+C4</f>
        <v>0.35</v>
      </c>
      <c r="E4" s="26" t="s">
        <v>16</v>
      </c>
      <c r="H4" s="15">
        <v>3</v>
      </c>
      <c r="I4" s="15">
        <v>11</v>
      </c>
    </row>
    <row r="5" spans="2:9" x14ac:dyDescent="0.25">
      <c r="B5" s="15" t="s">
        <v>15</v>
      </c>
      <c r="C5" s="16">
        <f>1-C4</f>
        <v>0.65</v>
      </c>
      <c r="D5" s="22">
        <f t="shared" ref="D5" si="0">D4+C5</f>
        <v>1</v>
      </c>
      <c r="E5" s="26" t="s">
        <v>17</v>
      </c>
      <c r="H5" s="15">
        <v>4</v>
      </c>
      <c r="I5" s="15">
        <v>13</v>
      </c>
    </row>
    <row r="6" spans="2:9" x14ac:dyDescent="0.25">
      <c r="H6" s="15">
        <v>5</v>
      </c>
      <c r="I6" s="15">
        <v>14</v>
      </c>
    </row>
    <row r="7" spans="2:9" x14ac:dyDescent="0.25">
      <c r="H7" s="15">
        <v>6</v>
      </c>
      <c r="I7" s="1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2035-58E8-4E91-8C24-9AF039AD455C}">
  <sheetPr>
    <tabColor rgb="FFFFC000"/>
  </sheetPr>
  <dimension ref="B1:L1063"/>
  <sheetViews>
    <sheetView zoomScaleNormal="100" workbookViewId="0">
      <selection activeCell="K33" sqref="K33"/>
    </sheetView>
  </sheetViews>
  <sheetFormatPr defaultRowHeight="15" x14ac:dyDescent="0.25"/>
  <cols>
    <col min="2" max="2" width="4.28515625" bestFit="1" customWidth="1"/>
    <col min="3" max="3" width="23" style="24" bestFit="1" customWidth="1"/>
    <col min="4" max="4" width="23.85546875" style="24" bestFit="1" customWidth="1"/>
    <col min="5" max="5" width="8.5703125" style="27" customWidth="1"/>
    <col min="6" max="6" width="12.7109375" style="24" customWidth="1"/>
    <col min="7" max="7" width="13.5703125" style="24" bestFit="1" customWidth="1"/>
    <col min="10" max="10" width="22.85546875" bestFit="1" customWidth="1"/>
    <col min="11" max="11" width="12.85546875" bestFit="1" customWidth="1"/>
    <col min="12" max="12" width="9.5703125" customWidth="1"/>
    <col min="13" max="13" width="5.42578125" bestFit="1" customWidth="1"/>
    <col min="17" max="17" width="11.85546875" bestFit="1" customWidth="1"/>
    <col min="18" max="18" width="10.140625" bestFit="1" customWidth="1"/>
    <col min="19" max="19" width="5.42578125" bestFit="1" customWidth="1"/>
  </cols>
  <sheetData>
    <row r="1" spans="2:12" x14ac:dyDescent="0.25">
      <c r="C1" s="17" t="s">
        <v>19</v>
      </c>
      <c r="D1" s="17" t="s">
        <v>18</v>
      </c>
    </row>
    <row r="2" spans="2:12" ht="39.75" customHeight="1" x14ac:dyDescent="0.25">
      <c r="B2" s="20" t="s">
        <v>18</v>
      </c>
      <c r="C2" s="32" t="s">
        <v>24</v>
      </c>
      <c r="D2" s="33" t="s">
        <v>25</v>
      </c>
      <c r="E2" s="34" t="s">
        <v>2</v>
      </c>
      <c r="F2" s="35" t="s">
        <v>22</v>
      </c>
      <c r="G2" s="34" t="s">
        <v>23</v>
      </c>
      <c r="J2" s="12" t="s">
        <v>26</v>
      </c>
    </row>
    <row r="3" spans="2:12" x14ac:dyDescent="0.25">
      <c r="B3">
        <v>1</v>
      </c>
      <c r="C3" s="29" t="str">
        <f ca="1">IFERROR(VLOOKUP(Table5[[#This Row],[Rand_value]],events_Chances,3,TRUE),"")</f>
        <v>small</v>
      </c>
      <c r="D3" s="30">
        <f ca="1">IF(Table5[[#This Row],[1st Event outcomes]]="large",RANDBETWEEN(11,15),IF(Table5[[#This Row],[1st Event outcomes]]="small",RANDBETWEEN(3, 6),""))</f>
        <v>4</v>
      </c>
      <c r="E3" s="28">
        <f ca="1">RAND()</f>
        <v>0.8714134724864101</v>
      </c>
      <c r="F3" s="28">
        <f t="shared" ref="F3:F66" ca="1" si="0">RANDBETWEEN(35,100)/100</f>
        <v>0.52</v>
      </c>
      <c r="G3" s="31">
        <f ca="1">Table5[[#This Row],['#ranb'#randbtwn]]+Table5[[#This Row],['#rand]]/100</f>
        <v>0.52871413472486417</v>
      </c>
      <c r="J3" s="15" t="s">
        <v>27</v>
      </c>
      <c r="K3" s="15">
        <f ca="1">AVERAGE(Table5[2nd events outcome])</f>
        <v>9.163333333333334</v>
      </c>
    </row>
    <row r="4" spans="2:12" x14ac:dyDescent="0.25">
      <c r="B4">
        <f>B3+1</f>
        <v>2</v>
      </c>
      <c r="C4" s="29" t="str">
        <f ca="1">IFERROR(VLOOKUP(Table5[[#This Row],[Rand_value]],events_Chances,3,TRUE),"")</f>
        <v>small</v>
      </c>
      <c r="D4" s="30">
        <f ca="1">IF(Table5[[#This Row],[1st Event outcomes]]="large",RANDBETWEEN(11,15),IF(Table5[[#This Row],[1st Event outcomes]]="small",RANDBETWEEN(3, 6),""))</f>
        <v>5</v>
      </c>
      <c r="E4" s="28">
        <f t="shared" ref="E4:E67" ca="1" si="1">RAND()</f>
        <v>0.98036874378389693</v>
      </c>
      <c r="F4" s="28">
        <f t="shared" ca="1" si="0"/>
        <v>0.39</v>
      </c>
      <c r="G4" s="31">
        <f ca="1">Table5[[#This Row],['#ranb'#randbtwn]]+Table5[[#This Row],['#rand]]/100</f>
        <v>0.39980368743783901</v>
      </c>
      <c r="J4" s="15" t="s">
        <v>28</v>
      </c>
      <c r="K4" s="15">
        <f ca="1">MAX(Table5[2nd events outcome])</f>
        <v>15</v>
      </c>
    </row>
    <row r="5" spans="2:12" x14ac:dyDescent="0.25">
      <c r="B5">
        <f t="shared" ref="B5:B15" si="2">B4+1</f>
        <v>3</v>
      </c>
      <c r="C5" s="29" t="str">
        <f ca="1">IFERROR(VLOOKUP(Table5[[#This Row],[Rand_value]],events_Chances,3,TRUE),"")</f>
        <v>large</v>
      </c>
      <c r="D5" s="30">
        <f ca="1">IF(Table5[[#This Row],[1st Event outcomes]]="large",RANDBETWEEN(11,15),IF(Table5[[#This Row],[1st Event outcomes]]="small",RANDBETWEEN(3, 6),""))</f>
        <v>12</v>
      </c>
      <c r="E5" s="28">
        <f t="shared" ca="1" si="1"/>
        <v>0.91289219908552788</v>
      </c>
      <c r="F5" s="28">
        <f t="shared" ca="1" si="0"/>
        <v>0.77</v>
      </c>
      <c r="G5" s="31">
        <f ca="1">Table5[[#This Row],['#ranb'#randbtwn]]+Table5[[#This Row],['#rand]]/100</f>
        <v>0.77912892199085526</v>
      </c>
      <c r="J5" s="15" t="s">
        <v>29</v>
      </c>
      <c r="K5" s="15">
        <f ca="1">MIN(Table5[2nd events outcome])</f>
        <v>3</v>
      </c>
    </row>
    <row r="6" spans="2:12" x14ac:dyDescent="0.25">
      <c r="B6">
        <f t="shared" si="2"/>
        <v>4</v>
      </c>
      <c r="C6" s="29" t="str">
        <f ca="1">IFERROR(VLOOKUP(Table5[[#This Row],[Rand_value]],events_Chances,3,TRUE),"")</f>
        <v>large</v>
      </c>
      <c r="D6" s="30">
        <f ca="1">IF(Table5[[#This Row],[1st Event outcomes]]="large",RANDBETWEEN(11,15),IF(Table5[[#This Row],[1st Event outcomes]]="small",RANDBETWEEN(3, 6),""))</f>
        <v>15</v>
      </c>
      <c r="E6" s="28">
        <f t="shared" ca="1" si="1"/>
        <v>0.30590218780870848</v>
      </c>
      <c r="F6" s="28">
        <f t="shared" ca="1" si="0"/>
        <v>0.7</v>
      </c>
      <c r="G6" s="31">
        <f ca="1">Table5[[#This Row],['#ranb'#randbtwn]]+Table5[[#This Row],['#rand]]/100</f>
        <v>0.703059021878087</v>
      </c>
      <c r="J6" s="15" t="s">
        <v>30</v>
      </c>
      <c r="K6" s="15">
        <f ca="1">_xlfn.STDEV.P(Table5[2nd events outcome])</f>
        <v>4.420782987460731</v>
      </c>
    </row>
    <row r="7" spans="2:12" x14ac:dyDescent="0.25">
      <c r="B7">
        <f t="shared" si="2"/>
        <v>5</v>
      </c>
      <c r="C7" s="29" t="str">
        <f ca="1">IFERROR(VLOOKUP(Table5[[#This Row],[Rand_value]],events_Chances,3,TRUE),"")</f>
        <v>large</v>
      </c>
      <c r="D7" s="30">
        <f ca="1">IF(Table5[[#This Row],[1st Event outcomes]]="large",RANDBETWEEN(11,15),IF(Table5[[#This Row],[1st Event outcomes]]="small",RANDBETWEEN(3, 6),""))</f>
        <v>13</v>
      </c>
      <c r="E7" s="28">
        <f t="shared" ca="1" si="1"/>
        <v>0.26244405520225056</v>
      </c>
      <c r="F7" s="28">
        <f t="shared" ca="1" si="0"/>
        <v>0.8</v>
      </c>
      <c r="G7" s="31">
        <f ca="1">Table5[[#This Row],['#ranb'#randbtwn]]+Table5[[#This Row],['#rand]]/100</f>
        <v>0.80262444055202253</v>
      </c>
      <c r="J7" s="14" t="s">
        <v>31</v>
      </c>
      <c r="K7" s="14">
        <f ca="1">COUNTIF(Table5[1st Event outcomes],"large")</f>
        <v>164</v>
      </c>
      <c r="L7" s="37">
        <f ca="1">K7/$K$9</f>
        <v>0.54666666666666663</v>
      </c>
    </row>
    <row r="8" spans="2:12" x14ac:dyDescent="0.25">
      <c r="B8">
        <f t="shared" si="2"/>
        <v>6</v>
      </c>
      <c r="C8" s="29" t="str">
        <f ca="1">IFERROR(VLOOKUP(Table5[[#This Row],[Rand_value]],events_Chances,3,TRUE),"")</f>
        <v>small</v>
      </c>
      <c r="D8" s="30">
        <f ca="1">IF(Table5[[#This Row],[1st Event outcomes]]="large",RANDBETWEEN(11,15),IF(Table5[[#This Row],[1st Event outcomes]]="small",RANDBETWEEN(3, 6),""))</f>
        <v>5</v>
      </c>
      <c r="E8" s="28">
        <f t="shared" ca="1" si="1"/>
        <v>9.7385645496434026E-2</v>
      </c>
      <c r="F8" s="28">
        <f t="shared" ca="1" si="0"/>
        <v>0.59</v>
      </c>
      <c r="G8" s="31">
        <f ca="1">Table5[[#This Row],['#ranb'#randbtwn]]+Table5[[#This Row],['#rand]]/100</f>
        <v>0.59097385645496436</v>
      </c>
      <c r="J8" s="14" t="s">
        <v>32</v>
      </c>
      <c r="K8" s="14">
        <f ca="1">COUNTIF(Table5[1st Event outcomes],"small")</f>
        <v>136</v>
      </c>
      <c r="L8" s="37">
        <f ca="1">K8/$K$9</f>
        <v>0.45333333333333331</v>
      </c>
    </row>
    <row r="9" spans="2:12" x14ac:dyDescent="0.25">
      <c r="B9">
        <f t="shared" si="2"/>
        <v>7</v>
      </c>
      <c r="C9" s="29" t="str">
        <f ca="1">IFERROR(VLOOKUP(Table5[[#This Row],[Rand_value]],events_Chances,3,TRUE),"")</f>
        <v>large</v>
      </c>
      <c r="D9" s="30">
        <f ca="1">IF(Table5[[#This Row],[1st Event outcomes]]="large",RANDBETWEEN(11,15),IF(Table5[[#This Row],[1st Event outcomes]]="small",RANDBETWEEN(3, 6),""))</f>
        <v>14</v>
      </c>
      <c r="E9" s="28">
        <f t="shared" ca="1" si="1"/>
        <v>0.41031890898357104</v>
      </c>
      <c r="F9" s="28">
        <f t="shared" ca="1" si="0"/>
        <v>0.8</v>
      </c>
      <c r="G9" s="31">
        <f ca="1">Table5[[#This Row],['#ranb'#randbtwn]]+Table5[[#This Row],['#rand]]/100</f>
        <v>0.8041031890898358</v>
      </c>
      <c r="J9" s="14" t="s">
        <v>33</v>
      </c>
      <c r="K9" s="14">
        <f ca="1">K7+K8</f>
        <v>300</v>
      </c>
      <c r="L9" s="36">
        <f ca="1">K9/$K$9</f>
        <v>1</v>
      </c>
    </row>
    <row r="10" spans="2:12" x14ac:dyDescent="0.25">
      <c r="B10">
        <f t="shared" si="2"/>
        <v>8</v>
      </c>
      <c r="C10" s="29" t="str">
        <f ca="1">IFERROR(VLOOKUP(Table5[[#This Row],[Rand_value]],events_Chances,3,TRUE),"")</f>
        <v>small</v>
      </c>
      <c r="D10" s="30">
        <f ca="1">IF(Table5[[#This Row],[1st Event outcomes]]="large",RANDBETWEEN(11,15),IF(Table5[[#This Row],[1st Event outcomes]]="small",RANDBETWEEN(3, 6),""))</f>
        <v>4</v>
      </c>
      <c r="E10" s="28">
        <f t="shared" ca="1" si="1"/>
        <v>0.49941642510194972</v>
      </c>
      <c r="F10" s="28">
        <f t="shared" ca="1" si="0"/>
        <v>0.64</v>
      </c>
      <c r="G10" s="31">
        <f ca="1">Table5[[#This Row],['#ranb'#randbtwn]]+Table5[[#This Row],['#rand]]/100</f>
        <v>0.64499416425101952</v>
      </c>
    </row>
    <row r="11" spans="2:12" x14ac:dyDescent="0.25">
      <c r="B11">
        <f t="shared" si="2"/>
        <v>9</v>
      </c>
      <c r="C11" s="29" t="str">
        <f ca="1">IFERROR(VLOOKUP(Table5[[#This Row],[Rand_value]],events_Chances,3,TRUE),"")</f>
        <v>large</v>
      </c>
      <c r="D11" s="30">
        <f ca="1">IF(Table5[[#This Row],[1st Event outcomes]]="large",RANDBETWEEN(11,15),IF(Table5[[#This Row],[1st Event outcomes]]="small",RANDBETWEEN(3, 6),""))</f>
        <v>14</v>
      </c>
      <c r="E11" s="28">
        <f t="shared" ca="1" si="1"/>
        <v>0.47799715625500283</v>
      </c>
      <c r="F11" s="28">
        <f t="shared" ca="1" si="0"/>
        <v>0.89</v>
      </c>
      <c r="G11" s="31">
        <f ca="1">Table5[[#This Row],['#ranb'#randbtwn]]+Table5[[#This Row],['#rand]]/100</f>
        <v>0.89477997156255007</v>
      </c>
    </row>
    <row r="12" spans="2:12" x14ac:dyDescent="0.25">
      <c r="B12">
        <f t="shared" si="2"/>
        <v>10</v>
      </c>
      <c r="C12" s="29" t="str">
        <f ca="1">IFERROR(VLOOKUP(Table5[[#This Row],[Rand_value]],events_Chances,3,TRUE),"")</f>
        <v>small</v>
      </c>
      <c r="D12" s="30">
        <f ca="1">IF(Table5[[#This Row],[1st Event outcomes]]="large",RANDBETWEEN(11,15),IF(Table5[[#This Row],[1st Event outcomes]]="small",RANDBETWEEN(3, 6),""))</f>
        <v>4</v>
      </c>
      <c r="E12" s="28">
        <f t="shared" ca="1" si="1"/>
        <v>0.22975670821169714</v>
      </c>
      <c r="F12" s="28">
        <f t="shared" ca="1" si="0"/>
        <v>0.43</v>
      </c>
      <c r="G12" s="31">
        <f ca="1">Table5[[#This Row],['#ranb'#randbtwn]]+Table5[[#This Row],['#rand]]/100</f>
        <v>0.43229756708211697</v>
      </c>
    </row>
    <row r="13" spans="2:12" x14ac:dyDescent="0.25">
      <c r="B13">
        <f t="shared" si="2"/>
        <v>11</v>
      </c>
      <c r="C13" s="29" t="str">
        <f ca="1">IFERROR(VLOOKUP(Table5[[#This Row],[Rand_value]],events_Chances,3,TRUE),"")</f>
        <v>large</v>
      </c>
      <c r="D13" s="30">
        <f ca="1">IF(Table5[[#This Row],[1st Event outcomes]]="large",RANDBETWEEN(11,15),IF(Table5[[#This Row],[1st Event outcomes]]="small",RANDBETWEEN(3, 6),""))</f>
        <v>15</v>
      </c>
      <c r="E13" s="28">
        <f t="shared" ca="1" si="1"/>
        <v>0.38205623957835255</v>
      </c>
      <c r="F13" s="28">
        <f t="shared" ca="1" si="0"/>
        <v>0.92</v>
      </c>
      <c r="G13" s="31">
        <f ca="1">Table5[[#This Row],['#ranb'#randbtwn]]+Table5[[#This Row],['#rand]]/100</f>
        <v>0.92382056239578358</v>
      </c>
    </row>
    <row r="14" spans="2:12" x14ac:dyDescent="0.25">
      <c r="B14">
        <f t="shared" si="2"/>
        <v>12</v>
      </c>
      <c r="C14" s="29" t="str">
        <f ca="1">IFERROR(VLOOKUP(Table5[[#This Row],[Rand_value]],events_Chances,3,TRUE),"")</f>
        <v>small</v>
      </c>
      <c r="D14" s="30">
        <f ca="1">IF(Table5[[#This Row],[1st Event outcomes]]="large",RANDBETWEEN(11,15),IF(Table5[[#This Row],[1st Event outcomes]]="small",RANDBETWEEN(3, 6),""))</f>
        <v>5</v>
      </c>
      <c r="E14" s="28">
        <f t="shared" ca="1" si="1"/>
        <v>7.6352786597533306E-3</v>
      </c>
      <c r="F14" s="28">
        <f t="shared" ca="1" si="0"/>
        <v>0.45</v>
      </c>
      <c r="G14" s="31">
        <f ca="1">Table5[[#This Row],['#ranb'#randbtwn]]+Table5[[#This Row],['#rand]]/100</f>
        <v>0.45007635278659752</v>
      </c>
      <c r="J14" s="12" t="s">
        <v>34</v>
      </c>
    </row>
    <row r="15" spans="2:12" x14ac:dyDescent="0.25">
      <c r="B15">
        <f t="shared" si="2"/>
        <v>13</v>
      </c>
      <c r="C15" s="29" t="str">
        <f ca="1">IFERROR(VLOOKUP(Table5[[#This Row],[Rand_value]],events_Chances,3,TRUE),"")</f>
        <v>large</v>
      </c>
      <c r="D15" s="30">
        <f ca="1">IF(Table5[[#This Row],[1st Event outcomes]]="large",RANDBETWEEN(11,15),IF(Table5[[#This Row],[1st Event outcomes]]="small",RANDBETWEEN(3, 6),""))</f>
        <v>13</v>
      </c>
      <c r="E15" s="28">
        <f t="shared" ca="1" si="1"/>
        <v>0.30215488651814415</v>
      </c>
      <c r="F15" s="28">
        <f t="shared" ca="1" si="0"/>
        <v>0.84</v>
      </c>
      <c r="G15" s="31">
        <f ca="1">Table5[[#This Row],['#ranb'#randbtwn]]+Table5[[#This Row],['#rand]]/100</f>
        <v>0.84302154886518144</v>
      </c>
      <c r="J15" s="14" t="s">
        <v>36</v>
      </c>
      <c r="K15" s="14" t="s">
        <v>35</v>
      </c>
    </row>
    <row r="16" spans="2:12" x14ac:dyDescent="0.25">
      <c r="B16">
        <f t="shared" ref="B16:B79" si="3">B15+1</f>
        <v>14</v>
      </c>
      <c r="C16" s="29" t="str">
        <f ca="1">IFERROR(VLOOKUP(Table5[[#This Row],[Rand_value]],events_Chances,3,TRUE),"")</f>
        <v>small</v>
      </c>
      <c r="D16" s="30">
        <f ca="1">IF(Table5[[#This Row],[1st Event outcomes]]="large",RANDBETWEEN(11,15),IF(Table5[[#This Row],[1st Event outcomes]]="small",RANDBETWEEN(3, 6),""))</f>
        <v>6</v>
      </c>
      <c r="E16" s="28">
        <f t="shared" ca="1" si="1"/>
        <v>0.32465107531753679</v>
      </c>
      <c r="F16" s="28">
        <f t="shared" ca="1" si="0"/>
        <v>0.48</v>
      </c>
      <c r="G16" s="31">
        <f ca="1">Table5[[#This Row],['#ranb'#randbtwn]]+Table5[[#This Row],['#rand]]/100</f>
        <v>0.48324651075317537</v>
      </c>
      <c r="J16" s="15">
        <v>3</v>
      </c>
      <c r="K16" s="15" cm="1">
        <f t="array" aca="1" ref="K16:K29" ca="1">FREQUENCY(Table5[2nd events outcome],J16:J28)</f>
        <v>30</v>
      </c>
    </row>
    <row r="17" spans="2:11" x14ac:dyDescent="0.25">
      <c r="B17">
        <f t="shared" si="3"/>
        <v>15</v>
      </c>
      <c r="C17" s="29" t="str">
        <f ca="1">IFERROR(VLOOKUP(Table5[[#This Row],[Rand_value]],events_Chances,3,TRUE),"")</f>
        <v>large</v>
      </c>
      <c r="D17" s="30">
        <f ca="1">IF(Table5[[#This Row],[1st Event outcomes]]="large",RANDBETWEEN(11,15),IF(Table5[[#This Row],[1st Event outcomes]]="small",RANDBETWEEN(3, 6),""))</f>
        <v>12</v>
      </c>
      <c r="E17" s="28">
        <f t="shared" ca="1" si="1"/>
        <v>0.41254554511833852</v>
      </c>
      <c r="F17" s="28">
        <f t="shared" ca="1" si="0"/>
        <v>0.86</v>
      </c>
      <c r="G17" s="31">
        <f ca="1">Table5[[#This Row],['#ranb'#randbtwn]]+Table5[[#This Row],['#rand]]/100</f>
        <v>0.86412545545118336</v>
      </c>
      <c r="J17" s="15">
        <v>4</v>
      </c>
      <c r="K17" s="15">
        <f ca="1"/>
        <v>35</v>
      </c>
    </row>
    <row r="18" spans="2:11" x14ac:dyDescent="0.25">
      <c r="B18">
        <f t="shared" si="3"/>
        <v>16</v>
      </c>
      <c r="C18" s="29" t="str">
        <f ca="1">IFERROR(VLOOKUP(Table5[[#This Row],[Rand_value]],events_Chances,3,TRUE),"")</f>
        <v>small</v>
      </c>
      <c r="D18" s="30">
        <f ca="1">IF(Table5[[#This Row],[1st Event outcomes]]="large",RANDBETWEEN(11,15),IF(Table5[[#This Row],[1st Event outcomes]]="small",RANDBETWEEN(3, 6),""))</f>
        <v>3</v>
      </c>
      <c r="E18" s="28">
        <f t="shared" ca="1" si="1"/>
        <v>0.3299438422122597</v>
      </c>
      <c r="F18" s="28">
        <f t="shared" ca="1" si="0"/>
        <v>0.52</v>
      </c>
      <c r="G18" s="31">
        <f ca="1">Table5[[#This Row],['#ranb'#randbtwn]]+Table5[[#This Row],['#rand]]/100</f>
        <v>0.52329943842212256</v>
      </c>
      <c r="J18" s="15">
        <v>5</v>
      </c>
      <c r="K18" s="15">
        <f ca="1"/>
        <v>43</v>
      </c>
    </row>
    <row r="19" spans="2:11" x14ac:dyDescent="0.25">
      <c r="B19">
        <f t="shared" si="3"/>
        <v>17</v>
      </c>
      <c r="C19" s="29" t="str">
        <f ca="1">IFERROR(VLOOKUP(Table5[[#This Row],[Rand_value]],events_Chances,3,TRUE),"")</f>
        <v>large</v>
      </c>
      <c r="D19" s="30">
        <f ca="1">IF(Table5[[#This Row],[1st Event outcomes]]="large",RANDBETWEEN(11,15),IF(Table5[[#This Row],[1st Event outcomes]]="small",RANDBETWEEN(3, 6),""))</f>
        <v>12</v>
      </c>
      <c r="E19" s="28">
        <f t="shared" ca="1" si="1"/>
        <v>3.769743249801083E-2</v>
      </c>
      <c r="F19" s="28">
        <f t="shared" ca="1" si="0"/>
        <v>0.98</v>
      </c>
      <c r="G19" s="31">
        <f ca="1">Table5[[#This Row],['#ranb'#randbtwn]]+Table5[[#This Row],['#rand]]/100</f>
        <v>0.98037697432498006</v>
      </c>
      <c r="J19" s="15">
        <v>6</v>
      </c>
      <c r="K19" s="15">
        <f ca="1"/>
        <v>28</v>
      </c>
    </row>
    <row r="20" spans="2:11" x14ac:dyDescent="0.25">
      <c r="B20">
        <f t="shared" si="3"/>
        <v>18</v>
      </c>
      <c r="C20" s="29" t="str">
        <f ca="1">IFERROR(VLOOKUP(Table5[[#This Row],[Rand_value]],events_Chances,3,TRUE),"")</f>
        <v>small</v>
      </c>
      <c r="D20" s="30">
        <f ca="1">IF(Table5[[#This Row],[1st Event outcomes]]="large",RANDBETWEEN(11,15),IF(Table5[[#This Row],[1st Event outcomes]]="small",RANDBETWEEN(3, 6),""))</f>
        <v>6</v>
      </c>
      <c r="E20" s="28">
        <f t="shared" ca="1" si="1"/>
        <v>0.43774154188043857</v>
      </c>
      <c r="F20" s="28">
        <f t="shared" ca="1" si="0"/>
        <v>0.38</v>
      </c>
      <c r="G20" s="31">
        <f ca="1">Table5[[#This Row],['#ranb'#randbtwn]]+Table5[[#This Row],['#rand]]/100</f>
        <v>0.38437741541880438</v>
      </c>
      <c r="J20" s="15">
        <v>7</v>
      </c>
      <c r="K20" s="15">
        <f ca="1"/>
        <v>0</v>
      </c>
    </row>
    <row r="21" spans="2:11" x14ac:dyDescent="0.25">
      <c r="B21">
        <f t="shared" si="3"/>
        <v>19</v>
      </c>
      <c r="C21" s="29" t="str">
        <f ca="1">IFERROR(VLOOKUP(Table5[[#This Row],[Rand_value]],events_Chances,3,TRUE),"")</f>
        <v>small</v>
      </c>
      <c r="D21" s="30">
        <f ca="1">IF(Table5[[#This Row],[1st Event outcomes]]="large",RANDBETWEEN(11,15),IF(Table5[[#This Row],[1st Event outcomes]]="small",RANDBETWEEN(3, 6),""))</f>
        <v>4</v>
      </c>
      <c r="E21" s="28">
        <f t="shared" ca="1" si="1"/>
        <v>0.39339990132654512</v>
      </c>
      <c r="F21" s="28">
        <f t="shared" ca="1" si="0"/>
        <v>0.62</v>
      </c>
      <c r="G21" s="31">
        <f ca="1">Table5[[#This Row],['#ranb'#randbtwn]]+Table5[[#This Row],['#rand]]/100</f>
        <v>0.62393399901326541</v>
      </c>
      <c r="J21" s="15">
        <v>8</v>
      </c>
      <c r="K21" s="15">
        <f ca="1"/>
        <v>0</v>
      </c>
    </row>
    <row r="22" spans="2:11" x14ac:dyDescent="0.25">
      <c r="B22">
        <f t="shared" si="3"/>
        <v>20</v>
      </c>
      <c r="C22" s="29" t="str">
        <f ca="1">IFERROR(VLOOKUP(Table5[[#This Row],[Rand_value]],events_Chances,3,TRUE),"")</f>
        <v>large</v>
      </c>
      <c r="D22" s="30">
        <f ca="1">IF(Table5[[#This Row],[1st Event outcomes]]="large",RANDBETWEEN(11,15),IF(Table5[[#This Row],[1st Event outcomes]]="small",RANDBETWEEN(3, 6),""))</f>
        <v>13</v>
      </c>
      <c r="E22" s="28">
        <f t="shared" ca="1" si="1"/>
        <v>0.41657506911983133</v>
      </c>
      <c r="F22" s="28">
        <f t="shared" ca="1" si="0"/>
        <v>0.97</v>
      </c>
      <c r="G22" s="31">
        <f ca="1">Table5[[#This Row],['#ranb'#randbtwn]]+Table5[[#This Row],['#rand]]/100</f>
        <v>0.97416575069119826</v>
      </c>
      <c r="J22" s="15">
        <v>9</v>
      </c>
      <c r="K22" s="15">
        <f ca="1"/>
        <v>0</v>
      </c>
    </row>
    <row r="23" spans="2:11" x14ac:dyDescent="0.25">
      <c r="B23">
        <f t="shared" si="3"/>
        <v>21</v>
      </c>
      <c r="C23" s="29" t="str">
        <f ca="1">IFERROR(VLOOKUP(Table5[[#This Row],[Rand_value]],events_Chances,3,TRUE),"")</f>
        <v>large</v>
      </c>
      <c r="D23" s="30">
        <f ca="1">IF(Table5[[#This Row],[1st Event outcomes]]="large",RANDBETWEEN(11,15),IF(Table5[[#This Row],[1st Event outcomes]]="small",RANDBETWEEN(3, 6),""))</f>
        <v>11</v>
      </c>
      <c r="E23" s="28">
        <f t="shared" ca="1" si="1"/>
        <v>0.37157257935508703</v>
      </c>
      <c r="F23" s="28">
        <f t="shared" ca="1" si="0"/>
        <v>0.98</v>
      </c>
      <c r="G23" s="31">
        <f ca="1">Table5[[#This Row],['#ranb'#randbtwn]]+Table5[[#This Row],['#rand]]/100</f>
        <v>0.98371572579355082</v>
      </c>
      <c r="J23" s="15">
        <v>10</v>
      </c>
      <c r="K23" s="15">
        <f ca="1"/>
        <v>0</v>
      </c>
    </row>
    <row r="24" spans="2:11" x14ac:dyDescent="0.25">
      <c r="B24">
        <f t="shared" si="3"/>
        <v>22</v>
      </c>
      <c r="C24" s="29" t="str">
        <f ca="1">IFERROR(VLOOKUP(Table5[[#This Row],[Rand_value]],events_Chances,3,TRUE),"")</f>
        <v>large</v>
      </c>
      <c r="D24" s="30">
        <f ca="1">IF(Table5[[#This Row],[1st Event outcomes]]="large",RANDBETWEEN(11,15),IF(Table5[[#This Row],[1st Event outcomes]]="small",RANDBETWEEN(3, 6),""))</f>
        <v>15</v>
      </c>
      <c r="E24" s="28">
        <f t="shared" ca="1" si="1"/>
        <v>0.52336018937678364</v>
      </c>
      <c r="F24" s="28">
        <f t="shared" ca="1" si="0"/>
        <v>0.82</v>
      </c>
      <c r="G24" s="31">
        <f ca="1">Table5[[#This Row],['#ranb'#randbtwn]]+Table5[[#This Row],['#rand]]/100</f>
        <v>0.82523360189376782</v>
      </c>
      <c r="J24" s="15">
        <v>11</v>
      </c>
      <c r="K24" s="15">
        <f ca="1"/>
        <v>30</v>
      </c>
    </row>
    <row r="25" spans="2:11" x14ac:dyDescent="0.25">
      <c r="B25">
        <f t="shared" si="3"/>
        <v>23</v>
      </c>
      <c r="C25" s="29" t="str">
        <f ca="1">IFERROR(VLOOKUP(Table5[[#This Row],[Rand_value]],events_Chances,3,TRUE),"")</f>
        <v>large</v>
      </c>
      <c r="D25" s="30">
        <f ca="1">IF(Table5[[#This Row],[1st Event outcomes]]="large",RANDBETWEEN(11,15),IF(Table5[[#This Row],[1st Event outcomes]]="small",RANDBETWEEN(3, 6),""))</f>
        <v>15</v>
      </c>
      <c r="E25" s="28">
        <f t="shared" ca="1" si="1"/>
        <v>0.75675479780930444</v>
      </c>
      <c r="F25" s="28">
        <f t="shared" ca="1" si="0"/>
        <v>0.99</v>
      </c>
      <c r="G25" s="31">
        <f ca="1">Table5[[#This Row],['#ranb'#randbtwn]]+Table5[[#This Row],['#rand]]/100</f>
        <v>0.99756754797809299</v>
      </c>
      <c r="J25" s="15">
        <v>12</v>
      </c>
      <c r="K25" s="15">
        <f ca="1"/>
        <v>34</v>
      </c>
    </row>
    <row r="26" spans="2:11" x14ac:dyDescent="0.25">
      <c r="B26">
        <f t="shared" si="3"/>
        <v>24</v>
      </c>
      <c r="C26" s="29" t="str">
        <f ca="1">IFERROR(VLOOKUP(Table5[[#This Row],[Rand_value]],events_Chances,3,TRUE),"")</f>
        <v>small</v>
      </c>
      <c r="D26" s="30">
        <f ca="1">IF(Table5[[#This Row],[1st Event outcomes]]="large",RANDBETWEEN(11,15),IF(Table5[[#This Row],[1st Event outcomes]]="small",RANDBETWEEN(3, 6),""))</f>
        <v>3</v>
      </c>
      <c r="E26" s="28">
        <f t="shared" ca="1" si="1"/>
        <v>9.1772206919226162E-3</v>
      </c>
      <c r="F26" s="28">
        <f t="shared" ca="1" si="0"/>
        <v>0.52</v>
      </c>
      <c r="G26" s="31">
        <f ca="1">Table5[[#This Row],['#ranb'#randbtwn]]+Table5[[#This Row],['#rand]]/100</f>
        <v>0.52009177220691927</v>
      </c>
      <c r="J26" s="15">
        <v>13</v>
      </c>
      <c r="K26" s="15">
        <f ca="1"/>
        <v>36</v>
      </c>
    </row>
    <row r="27" spans="2:11" x14ac:dyDescent="0.25">
      <c r="B27">
        <f t="shared" si="3"/>
        <v>25</v>
      </c>
      <c r="C27" s="29" t="str">
        <f ca="1">IFERROR(VLOOKUP(Table5[[#This Row],[Rand_value]],events_Chances,3,TRUE),"")</f>
        <v>small</v>
      </c>
      <c r="D27" s="30">
        <f ca="1">IF(Table5[[#This Row],[1st Event outcomes]]="large",RANDBETWEEN(11,15),IF(Table5[[#This Row],[1st Event outcomes]]="small",RANDBETWEEN(3, 6),""))</f>
        <v>4</v>
      </c>
      <c r="E27" s="28">
        <f t="shared" ca="1" si="1"/>
        <v>0.93030965817467204</v>
      </c>
      <c r="F27" s="28">
        <f t="shared" ca="1" si="0"/>
        <v>0.54</v>
      </c>
      <c r="G27" s="31">
        <f ca="1">Table5[[#This Row],['#ranb'#randbtwn]]+Table5[[#This Row],['#rand]]/100</f>
        <v>0.54930309658174681</v>
      </c>
      <c r="J27" s="15">
        <v>14</v>
      </c>
      <c r="K27" s="15">
        <f ca="1"/>
        <v>30</v>
      </c>
    </row>
    <row r="28" spans="2:11" x14ac:dyDescent="0.25">
      <c r="B28">
        <f t="shared" si="3"/>
        <v>26</v>
      </c>
      <c r="C28" s="29" t="str">
        <f ca="1">IFERROR(VLOOKUP(Table5[[#This Row],[Rand_value]],events_Chances,3,TRUE),"")</f>
        <v>large</v>
      </c>
      <c r="D28" s="30">
        <f ca="1">IF(Table5[[#This Row],[1st Event outcomes]]="large",RANDBETWEEN(11,15),IF(Table5[[#This Row],[1st Event outcomes]]="small",RANDBETWEEN(3, 6),""))</f>
        <v>11</v>
      </c>
      <c r="E28" s="28">
        <f t="shared" ca="1" si="1"/>
        <v>0.56929006128333759</v>
      </c>
      <c r="F28" s="28">
        <f t="shared" ca="1" si="0"/>
        <v>0.76</v>
      </c>
      <c r="G28" s="31">
        <f ca="1">Table5[[#This Row],['#ranb'#randbtwn]]+Table5[[#This Row],['#rand]]/100</f>
        <v>0.76569290061283335</v>
      </c>
      <c r="J28" s="15">
        <v>15</v>
      </c>
      <c r="K28" s="15">
        <f ca="1"/>
        <v>34</v>
      </c>
    </row>
    <row r="29" spans="2:11" x14ac:dyDescent="0.25">
      <c r="B29">
        <f t="shared" si="3"/>
        <v>27</v>
      </c>
      <c r="C29" s="29" t="str">
        <f ca="1">IFERROR(VLOOKUP(Table5[[#This Row],[Rand_value]],events_Chances,3,TRUE),"")</f>
        <v>small</v>
      </c>
      <c r="D29" s="30">
        <f ca="1">IF(Table5[[#This Row],[1st Event outcomes]]="large",RANDBETWEEN(11,15),IF(Table5[[#This Row],[1st Event outcomes]]="small",RANDBETWEEN(3, 6),""))</f>
        <v>3</v>
      </c>
      <c r="E29" s="28">
        <f t="shared" ca="1" si="1"/>
        <v>0.73789903610972762</v>
      </c>
      <c r="F29" s="28">
        <f t="shared" ca="1" si="0"/>
        <v>0.4</v>
      </c>
      <c r="G29" s="31">
        <f ca="1">Table5[[#This Row],['#ranb'#randbtwn]]+Table5[[#This Row],['#rand]]/100</f>
        <v>0.40737899036109732</v>
      </c>
      <c r="K29">
        <f ca="1"/>
        <v>0</v>
      </c>
    </row>
    <row r="30" spans="2:11" x14ac:dyDescent="0.25">
      <c r="B30">
        <f t="shared" si="3"/>
        <v>28</v>
      </c>
      <c r="C30" s="29" t="str">
        <f ca="1">IFERROR(VLOOKUP(Table5[[#This Row],[Rand_value]],events_Chances,3,TRUE),"")</f>
        <v>small</v>
      </c>
      <c r="D30" s="30">
        <f ca="1">IF(Table5[[#This Row],[1st Event outcomes]]="large",RANDBETWEEN(11,15),IF(Table5[[#This Row],[1st Event outcomes]]="small",RANDBETWEEN(3, 6),""))</f>
        <v>3</v>
      </c>
      <c r="E30" s="28">
        <f t="shared" ca="1" si="1"/>
        <v>3.2672675072325075E-2</v>
      </c>
      <c r="F30" s="28">
        <f t="shared" ca="1" si="0"/>
        <v>0.57999999999999996</v>
      </c>
      <c r="G30" s="31">
        <f ca="1">Table5[[#This Row],['#ranb'#randbtwn]]+Table5[[#This Row],['#rand]]/100</f>
        <v>0.58032672675072317</v>
      </c>
    </row>
    <row r="31" spans="2:11" x14ac:dyDescent="0.25">
      <c r="B31">
        <f t="shared" si="3"/>
        <v>29</v>
      </c>
      <c r="C31" s="29" t="str">
        <f ca="1">IFERROR(VLOOKUP(Table5[[#This Row],[Rand_value]],events_Chances,3,TRUE),"")</f>
        <v>small</v>
      </c>
      <c r="D31" s="30">
        <f ca="1">IF(Table5[[#This Row],[1st Event outcomes]]="large",RANDBETWEEN(11,15),IF(Table5[[#This Row],[1st Event outcomes]]="small",RANDBETWEEN(3, 6),""))</f>
        <v>3</v>
      </c>
      <c r="E31" s="28">
        <f t="shared" ca="1" si="1"/>
        <v>0.68393768419692846</v>
      </c>
      <c r="F31" s="28">
        <f t="shared" ca="1" si="0"/>
        <v>0.52</v>
      </c>
      <c r="G31" s="31">
        <f ca="1">Table5[[#This Row],['#ranb'#randbtwn]]+Table5[[#This Row],['#rand]]/100</f>
        <v>0.52683937684196935</v>
      </c>
    </row>
    <row r="32" spans="2:11" x14ac:dyDescent="0.25">
      <c r="B32">
        <f t="shared" si="3"/>
        <v>30</v>
      </c>
      <c r="C32" s="29" t="str">
        <f ca="1">IFERROR(VLOOKUP(Table5[[#This Row],[Rand_value]],events_Chances,3,TRUE),"")</f>
        <v>large</v>
      </c>
      <c r="D32" s="30">
        <f ca="1">IF(Table5[[#This Row],[1st Event outcomes]]="large",RANDBETWEEN(11,15),IF(Table5[[#This Row],[1st Event outcomes]]="small",RANDBETWEEN(3, 6),""))</f>
        <v>11</v>
      </c>
      <c r="E32" s="28">
        <f t="shared" ca="1" si="1"/>
        <v>9.5188681919796014E-2</v>
      </c>
      <c r="F32" s="28">
        <f t="shared" ca="1" si="0"/>
        <v>0.82</v>
      </c>
      <c r="G32" s="31">
        <f ca="1">Table5[[#This Row],['#ranb'#randbtwn]]+Table5[[#This Row],['#rand]]/100</f>
        <v>0.82095188681919795</v>
      </c>
    </row>
    <row r="33" spans="2:7" x14ac:dyDescent="0.25">
      <c r="B33">
        <f t="shared" si="3"/>
        <v>31</v>
      </c>
      <c r="C33" s="29" t="str">
        <f ca="1">IFERROR(VLOOKUP(Table5[[#This Row],[Rand_value]],events_Chances,3,TRUE),"")</f>
        <v>small</v>
      </c>
      <c r="D33" s="30">
        <f ca="1">IF(Table5[[#This Row],[1st Event outcomes]]="large",RANDBETWEEN(11,15),IF(Table5[[#This Row],[1st Event outcomes]]="small",RANDBETWEEN(3, 6),""))</f>
        <v>3</v>
      </c>
      <c r="E33" s="28">
        <f t="shared" ca="1" si="1"/>
        <v>0.6453173259175895</v>
      </c>
      <c r="F33" s="28">
        <f t="shared" ca="1" si="0"/>
        <v>0.62</v>
      </c>
      <c r="G33" s="31">
        <f ca="1">Table5[[#This Row],['#ranb'#randbtwn]]+Table5[[#This Row],['#rand]]/100</f>
        <v>0.62645317325917593</v>
      </c>
    </row>
    <row r="34" spans="2:7" x14ac:dyDescent="0.25">
      <c r="B34">
        <f t="shared" si="3"/>
        <v>32</v>
      </c>
      <c r="C34" s="29" t="str">
        <f ca="1">IFERROR(VLOOKUP(Table5[[#This Row],[Rand_value]],events_Chances,3,TRUE),"")</f>
        <v>small</v>
      </c>
      <c r="D34" s="30">
        <f ca="1">IF(Table5[[#This Row],[1st Event outcomes]]="large",RANDBETWEEN(11,15),IF(Table5[[#This Row],[1st Event outcomes]]="small",RANDBETWEEN(3, 6),""))</f>
        <v>6</v>
      </c>
      <c r="E34" s="28">
        <f t="shared" ca="1" si="1"/>
        <v>0.62031321179249077</v>
      </c>
      <c r="F34" s="28">
        <f t="shared" ca="1" si="0"/>
        <v>0.59</v>
      </c>
      <c r="G34" s="31">
        <f ca="1">Table5[[#This Row],['#ranb'#randbtwn]]+Table5[[#This Row],['#rand]]/100</f>
        <v>0.59620313211792486</v>
      </c>
    </row>
    <row r="35" spans="2:7" x14ac:dyDescent="0.25">
      <c r="B35">
        <f t="shared" si="3"/>
        <v>33</v>
      </c>
      <c r="C35" s="29" t="str">
        <f ca="1">IFERROR(VLOOKUP(Table5[[#This Row],[Rand_value]],events_Chances,3,TRUE),"")</f>
        <v>small</v>
      </c>
      <c r="D35" s="30">
        <f ca="1">IF(Table5[[#This Row],[1st Event outcomes]]="large",RANDBETWEEN(11,15),IF(Table5[[#This Row],[1st Event outcomes]]="small",RANDBETWEEN(3, 6),""))</f>
        <v>5</v>
      </c>
      <c r="E35" s="28">
        <f t="shared" ca="1" si="1"/>
        <v>0.72965369142628567</v>
      </c>
      <c r="F35" s="28">
        <f t="shared" ca="1" si="0"/>
        <v>0.49</v>
      </c>
      <c r="G35" s="31">
        <f ca="1">Table5[[#This Row],['#ranb'#randbtwn]]+Table5[[#This Row],['#rand]]/100</f>
        <v>0.49729653691426284</v>
      </c>
    </row>
    <row r="36" spans="2:7" x14ac:dyDescent="0.25">
      <c r="B36">
        <f t="shared" si="3"/>
        <v>34</v>
      </c>
      <c r="C36" s="29" t="str">
        <f ca="1">IFERROR(VLOOKUP(Table5[[#This Row],[Rand_value]],events_Chances,3,TRUE),"")</f>
        <v>small</v>
      </c>
      <c r="D36" s="30">
        <f ca="1">IF(Table5[[#This Row],[1st Event outcomes]]="large",RANDBETWEEN(11,15),IF(Table5[[#This Row],[1st Event outcomes]]="small",RANDBETWEEN(3, 6),""))</f>
        <v>5</v>
      </c>
      <c r="E36" s="28">
        <f t="shared" ca="1" si="1"/>
        <v>4.8025817861464981E-2</v>
      </c>
      <c r="F36" s="28">
        <f t="shared" ca="1" si="0"/>
        <v>0.53</v>
      </c>
      <c r="G36" s="31">
        <f ca="1">Table5[[#This Row],['#ranb'#randbtwn]]+Table5[[#This Row],['#rand]]/100</f>
        <v>0.53048025817861466</v>
      </c>
    </row>
    <row r="37" spans="2:7" x14ac:dyDescent="0.25">
      <c r="B37">
        <f t="shared" si="3"/>
        <v>35</v>
      </c>
      <c r="C37" s="29" t="str">
        <f ca="1">IFERROR(VLOOKUP(Table5[[#This Row],[Rand_value]],events_Chances,3,TRUE),"")</f>
        <v>small</v>
      </c>
      <c r="D37" s="30">
        <f ca="1">IF(Table5[[#This Row],[1st Event outcomes]]="large",RANDBETWEEN(11,15),IF(Table5[[#This Row],[1st Event outcomes]]="small",RANDBETWEEN(3, 6),""))</f>
        <v>5</v>
      </c>
      <c r="E37" s="28">
        <f t="shared" ca="1" si="1"/>
        <v>0.5565165718014552</v>
      </c>
      <c r="F37" s="28">
        <f t="shared" ca="1" si="0"/>
        <v>0.4</v>
      </c>
      <c r="G37" s="31">
        <f ca="1">Table5[[#This Row],['#ranb'#randbtwn]]+Table5[[#This Row],['#rand]]/100</f>
        <v>0.4055651657180146</v>
      </c>
    </row>
    <row r="38" spans="2:7" x14ac:dyDescent="0.25">
      <c r="B38">
        <f t="shared" si="3"/>
        <v>36</v>
      </c>
      <c r="C38" s="29" t="str">
        <f ca="1">IFERROR(VLOOKUP(Table5[[#This Row],[Rand_value]],events_Chances,3,TRUE),"")</f>
        <v>large</v>
      </c>
      <c r="D38" s="30">
        <f ca="1">IF(Table5[[#This Row],[1st Event outcomes]]="large",RANDBETWEEN(11,15),IF(Table5[[#This Row],[1st Event outcomes]]="small",RANDBETWEEN(3, 6),""))</f>
        <v>13</v>
      </c>
      <c r="E38" s="28">
        <f t="shared" ca="1" si="1"/>
        <v>0.31511030940306606</v>
      </c>
      <c r="F38" s="28">
        <f t="shared" ca="1" si="0"/>
        <v>0.75</v>
      </c>
      <c r="G38" s="31">
        <f ca="1">Table5[[#This Row],['#ranb'#randbtwn]]+Table5[[#This Row],['#rand]]/100</f>
        <v>0.75315110309403066</v>
      </c>
    </row>
    <row r="39" spans="2:7" x14ac:dyDescent="0.25">
      <c r="B39">
        <f t="shared" si="3"/>
        <v>37</v>
      </c>
      <c r="C39" s="29" t="str">
        <f ca="1">IFERROR(VLOOKUP(Table5[[#This Row],[Rand_value]],events_Chances,3,TRUE),"")</f>
        <v>small</v>
      </c>
      <c r="D39" s="30">
        <f ca="1">IF(Table5[[#This Row],[1st Event outcomes]]="large",RANDBETWEEN(11,15),IF(Table5[[#This Row],[1st Event outcomes]]="small",RANDBETWEEN(3, 6),""))</f>
        <v>5</v>
      </c>
      <c r="E39" s="28">
        <f t="shared" ca="1" si="1"/>
        <v>0.7640146183860248</v>
      </c>
      <c r="F39" s="28">
        <f t="shared" ca="1" si="0"/>
        <v>0.55000000000000004</v>
      </c>
      <c r="G39" s="31">
        <f ca="1">Table5[[#This Row],['#ranb'#randbtwn]]+Table5[[#This Row],['#rand]]/100</f>
        <v>0.55764014618386026</v>
      </c>
    </row>
    <row r="40" spans="2:7" x14ac:dyDescent="0.25">
      <c r="B40">
        <f t="shared" si="3"/>
        <v>38</v>
      </c>
      <c r="C40" s="29" t="str">
        <f ca="1">IFERROR(VLOOKUP(Table5[[#This Row],[Rand_value]],events_Chances,3,TRUE),"")</f>
        <v>small</v>
      </c>
      <c r="D40" s="30">
        <f ca="1">IF(Table5[[#This Row],[1st Event outcomes]]="large",RANDBETWEEN(11,15),IF(Table5[[#This Row],[1st Event outcomes]]="small",RANDBETWEEN(3, 6),""))</f>
        <v>4</v>
      </c>
      <c r="E40" s="28">
        <f t="shared" ca="1" si="1"/>
        <v>9.4295516346524888E-2</v>
      </c>
      <c r="F40" s="28">
        <f t="shared" ca="1" si="0"/>
        <v>0.46</v>
      </c>
      <c r="G40" s="31">
        <f ca="1">Table5[[#This Row],['#ranb'#randbtwn]]+Table5[[#This Row],['#rand]]/100</f>
        <v>0.46094295516346528</v>
      </c>
    </row>
    <row r="41" spans="2:7" x14ac:dyDescent="0.25">
      <c r="B41">
        <f t="shared" si="3"/>
        <v>39</v>
      </c>
      <c r="C41" s="29" t="str">
        <f ca="1">IFERROR(VLOOKUP(Table5[[#This Row],[Rand_value]],events_Chances,3,TRUE),"")</f>
        <v>small</v>
      </c>
      <c r="D41" s="30">
        <f ca="1">IF(Table5[[#This Row],[1st Event outcomes]]="large",RANDBETWEEN(11,15),IF(Table5[[#This Row],[1st Event outcomes]]="small",RANDBETWEEN(3, 6),""))</f>
        <v>5</v>
      </c>
      <c r="E41" s="28">
        <f t="shared" ca="1" si="1"/>
        <v>0.1374594980419902</v>
      </c>
      <c r="F41" s="28">
        <f t="shared" ca="1" si="0"/>
        <v>0.57999999999999996</v>
      </c>
      <c r="G41" s="31">
        <f ca="1">Table5[[#This Row],['#ranb'#randbtwn]]+Table5[[#This Row],['#rand]]/100</f>
        <v>0.58137459498041988</v>
      </c>
    </row>
    <row r="42" spans="2:7" x14ac:dyDescent="0.25">
      <c r="B42">
        <f t="shared" si="3"/>
        <v>40</v>
      </c>
      <c r="C42" s="29" t="str">
        <f ca="1">IFERROR(VLOOKUP(Table5[[#This Row],[Rand_value]],events_Chances,3,TRUE),"")</f>
        <v>small</v>
      </c>
      <c r="D42" s="30">
        <f ca="1">IF(Table5[[#This Row],[1st Event outcomes]]="large",RANDBETWEEN(11,15),IF(Table5[[#This Row],[1st Event outcomes]]="small",RANDBETWEEN(3, 6),""))</f>
        <v>3</v>
      </c>
      <c r="E42" s="28">
        <f t="shared" ca="1" si="1"/>
        <v>0.60914240937919262</v>
      </c>
      <c r="F42" s="28">
        <f t="shared" ca="1" si="0"/>
        <v>0.56000000000000005</v>
      </c>
      <c r="G42" s="31">
        <f ca="1">Table5[[#This Row],['#ranb'#randbtwn]]+Table5[[#This Row],['#rand]]/100</f>
        <v>0.56609142409379198</v>
      </c>
    </row>
    <row r="43" spans="2:7" x14ac:dyDescent="0.25">
      <c r="B43">
        <f t="shared" si="3"/>
        <v>41</v>
      </c>
      <c r="C43" s="29" t="str">
        <f ca="1">IFERROR(VLOOKUP(Table5[[#This Row],[Rand_value]],events_Chances,3,TRUE),"")</f>
        <v>large</v>
      </c>
      <c r="D43" s="30">
        <f ca="1">IF(Table5[[#This Row],[1st Event outcomes]]="large",RANDBETWEEN(11,15),IF(Table5[[#This Row],[1st Event outcomes]]="small",RANDBETWEEN(3, 6),""))</f>
        <v>12</v>
      </c>
      <c r="E43" s="28">
        <f t="shared" ca="1" si="1"/>
        <v>0.71541494345571111</v>
      </c>
      <c r="F43" s="28">
        <f t="shared" ca="1" si="0"/>
        <v>0.73</v>
      </c>
      <c r="G43" s="31">
        <f ca="1">Table5[[#This Row],['#ranb'#randbtwn]]+Table5[[#This Row],['#rand]]/100</f>
        <v>0.73715414943455704</v>
      </c>
    </row>
    <row r="44" spans="2:7" x14ac:dyDescent="0.25">
      <c r="B44">
        <f t="shared" si="3"/>
        <v>42</v>
      </c>
      <c r="C44" s="29" t="str">
        <f ca="1">IFERROR(VLOOKUP(Table5[[#This Row],[Rand_value]],events_Chances,3,TRUE),"")</f>
        <v>small</v>
      </c>
      <c r="D44" s="30">
        <f ca="1">IF(Table5[[#This Row],[1st Event outcomes]]="large",RANDBETWEEN(11,15),IF(Table5[[#This Row],[1st Event outcomes]]="small",RANDBETWEEN(3, 6),""))</f>
        <v>3</v>
      </c>
      <c r="E44" s="28">
        <f t="shared" ca="1" si="1"/>
        <v>0.28808894903230087</v>
      </c>
      <c r="F44" s="28">
        <f t="shared" ca="1" si="0"/>
        <v>0.39</v>
      </c>
      <c r="G44" s="31">
        <f ca="1">Table5[[#This Row],['#ranb'#randbtwn]]+Table5[[#This Row],['#rand]]/100</f>
        <v>0.39288088949032302</v>
      </c>
    </row>
    <row r="45" spans="2:7" x14ac:dyDescent="0.25">
      <c r="B45">
        <f t="shared" si="3"/>
        <v>43</v>
      </c>
      <c r="C45" s="29" t="str">
        <f ca="1">IFERROR(VLOOKUP(Table5[[#This Row],[Rand_value]],events_Chances,3,TRUE),"")</f>
        <v>small</v>
      </c>
      <c r="D45" s="30">
        <f ca="1">IF(Table5[[#This Row],[1st Event outcomes]]="large",RANDBETWEEN(11,15),IF(Table5[[#This Row],[1st Event outcomes]]="small",RANDBETWEEN(3, 6),""))</f>
        <v>6</v>
      </c>
      <c r="E45" s="28">
        <f t="shared" ca="1" si="1"/>
        <v>0.85173727961317092</v>
      </c>
      <c r="F45" s="28">
        <f t="shared" ca="1" si="0"/>
        <v>0.43</v>
      </c>
      <c r="G45" s="31">
        <f ca="1">Table5[[#This Row],['#ranb'#randbtwn]]+Table5[[#This Row],['#rand]]/100</f>
        <v>0.43851737279613168</v>
      </c>
    </row>
    <row r="46" spans="2:7" x14ac:dyDescent="0.25">
      <c r="B46">
        <f t="shared" si="3"/>
        <v>44</v>
      </c>
      <c r="C46" s="29" t="str">
        <f ca="1">IFERROR(VLOOKUP(Table5[[#This Row],[Rand_value]],events_Chances,3,TRUE),"")</f>
        <v>large</v>
      </c>
      <c r="D46" s="30">
        <f ca="1">IF(Table5[[#This Row],[1st Event outcomes]]="large",RANDBETWEEN(11,15),IF(Table5[[#This Row],[1st Event outcomes]]="small",RANDBETWEEN(3, 6),""))</f>
        <v>12</v>
      </c>
      <c r="E46" s="28">
        <f t="shared" ca="1" si="1"/>
        <v>0.92908351395753341</v>
      </c>
      <c r="F46" s="28">
        <f t="shared" ca="1" si="0"/>
        <v>0.97</v>
      </c>
      <c r="G46" s="31">
        <f ca="1">Table5[[#This Row],['#ranb'#randbtwn]]+Table5[[#This Row],['#rand]]/100</f>
        <v>0.97929083513957527</v>
      </c>
    </row>
    <row r="47" spans="2:7" x14ac:dyDescent="0.25">
      <c r="B47">
        <f t="shared" si="3"/>
        <v>45</v>
      </c>
      <c r="C47" s="29" t="str">
        <f ca="1">IFERROR(VLOOKUP(Table5[[#This Row],[Rand_value]],events_Chances,3,TRUE),"")</f>
        <v>large</v>
      </c>
      <c r="D47" s="30">
        <f ca="1">IF(Table5[[#This Row],[1st Event outcomes]]="large",RANDBETWEEN(11,15),IF(Table5[[#This Row],[1st Event outcomes]]="small",RANDBETWEEN(3, 6),""))</f>
        <v>12</v>
      </c>
      <c r="E47" s="28">
        <f t="shared" ca="1" si="1"/>
        <v>0.2693829659988497</v>
      </c>
      <c r="F47" s="28">
        <f t="shared" ca="1" si="0"/>
        <v>0.66</v>
      </c>
      <c r="G47" s="31">
        <f ca="1">Table5[[#This Row],['#ranb'#randbtwn]]+Table5[[#This Row],['#rand]]/100</f>
        <v>0.66269382965998858</v>
      </c>
    </row>
    <row r="48" spans="2:7" x14ac:dyDescent="0.25">
      <c r="B48">
        <f t="shared" si="3"/>
        <v>46</v>
      </c>
      <c r="C48" s="29" t="str">
        <f ca="1">IFERROR(VLOOKUP(Table5[[#This Row],[Rand_value]],events_Chances,3,TRUE),"")</f>
        <v>small</v>
      </c>
      <c r="D48" s="30">
        <f ca="1">IF(Table5[[#This Row],[1st Event outcomes]]="large",RANDBETWEEN(11,15),IF(Table5[[#This Row],[1st Event outcomes]]="small",RANDBETWEEN(3, 6),""))</f>
        <v>4</v>
      </c>
      <c r="E48" s="28">
        <f t="shared" ca="1" si="1"/>
        <v>0.52385335894471896</v>
      </c>
      <c r="F48" s="28">
        <f t="shared" ca="1" si="0"/>
        <v>0.36</v>
      </c>
      <c r="G48" s="31">
        <f ca="1">Table5[[#This Row],['#ranb'#randbtwn]]+Table5[[#This Row],['#rand]]/100</f>
        <v>0.36523853358944719</v>
      </c>
    </row>
    <row r="49" spans="2:7" x14ac:dyDescent="0.25">
      <c r="B49">
        <f t="shared" si="3"/>
        <v>47</v>
      </c>
      <c r="C49" s="29" t="str">
        <f ca="1">IFERROR(VLOOKUP(Table5[[#This Row],[Rand_value]],events_Chances,3,TRUE),"")</f>
        <v>large</v>
      </c>
      <c r="D49" s="30">
        <f ca="1">IF(Table5[[#This Row],[1st Event outcomes]]="large",RANDBETWEEN(11,15),IF(Table5[[#This Row],[1st Event outcomes]]="small",RANDBETWEEN(3, 6),""))</f>
        <v>15</v>
      </c>
      <c r="E49" s="28">
        <f t="shared" ca="1" si="1"/>
        <v>0.47803572408627382</v>
      </c>
      <c r="F49" s="28">
        <f t="shared" ca="1" si="0"/>
        <v>0.65</v>
      </c>
      <c r="G49" s="31">
        <f ca="1">Table5[[#This Row],['#ranb'#randbtwn]]+Table5[[#This Row],['#rand]]/100</f>
        <v>0.65478035724086281</v>
      </c>
    </row>
    <row r="50" spans="2:7" x14ac:dyDescent="0.25">
      <c r="B50">
        <f t="shared" si="3"/>
        <v>48</v>
      </c>
      <c r="C50" s="29" t="str">
        <f ca="1">IFERROR(VLOOKUP(Table5[[#This Row],[Rand_value]],events_Chances,3,TRUE),"")</f>
        <v>large</v>
      </c>
      <c r="D50" s="30">
        <f ca="1">IF(Table5[[#This Row],[1st Event outcomes]]="large",RANDBETWEEN(11,15),IF(Table5[[#This Row],[1st Event outcomes]]="small",RANDBETWEEN(3, 6),""))</f>
        <v>15</v>
      </c>
      <c r="E50" s="28">
        <f t="shared" ca="1" si="1"/>
        <v>0.90685761802535092</v>
      </c>
      <c r="F50" s="28">
        <f t="shared" ca="1" si="0"/>
        <v>0.75</v>
      </c>
      <c r="G50" s="31">
        <f ca="1">Table5[[#This Row],['#ranb'#randbtwn]]+Table5[[#This Row],['#rand]]/100</f>
        <v>0.75906857618025347</v>
      </c>
    </row>
    <row r="51" spans="2:7" x14ac:dyDescent="0.25">
      <c r="B51">
        <f t="shared" si="3"/>
        <v>49</v>
      </c>
      <c r="C51" s="29" t="str">
        <f ca="1">IFERROR(VLOOKUP(Table5[[#This Row],[Rand_value]],events_Chances,3,TRUE),"")</f>
        <v>small</v>
      </c>
      <c r="D51" s="30">
        <f ca="1">IF(Table5[[#This Row],[1st Event outcomes]]="large",RANDBETWEEN(11,15),IF(Table5[[#This Row],[1st Event outcomes]]="small",RANDBETWEEN(3, 6),""))</f>
        <v>4</v>
      </c>
      <c r="E51" s="28">
        <f t="shared" ca="1" si="1"/>
        <v>0.21118346705199276</v>
      </c>
      <c r="F51" s="28">
        <f t="shared" ca="1" si="0"/>
        <v>0.56000000000000005</v>
      </c>
      <c r="G51" s="31">
        <f ca="1">Table5[[#This Row],['#ranb'#randbtwn]]+Table5[[#This Row],['#rand]]/100</f>
        <v>0.56211183467051995</v>
      </c>
    </row>
    <row r="52" spans="2:7" x14ac:dyDescent="0.25">
      <c r="B52">
        <f t="shared" si="3"/>
        <v>50</v>
      </c>
      <c r="C52" s="29" t="str">
        <f ca="1">IFERROR(VLOOKUP(Table5[[#This Row],[Rand_value]],events_Chances,3,TRUE),"")</f>
        <v>large</v>
      </c>
      <c r="D52" s="30">
        <f ca="1">IF(Table5[[#This Row],[1st Event outcomes]]="large",RANDBETWEEN(11,15),IF(Table5[[#This Row],[1st Event outcomes]]="small",RANDBETWEEN(3, 6),""))</f>
        <v>14</v>
      </c>
      <c r="E52" s="28">
        <f t="shared" ca="1" si="1"/>
        <v>0.3308956384415116</v>
      </c>
      <c r="F52" s="28">
        <f t="shared" ca="1" si="0"/>
        <v>0.77</v>
      </c>
      <c r="G52" s="31">
        <f ca="1">Table5[[#This Row],['#ranb'#randbtwn]]+Table5[[#This Row],['#rand]]/100</f>
        <v>0.7733089563844151</v>
      </c>
    </row>
    <row r="53" spans="2:7" x14ac:dyDescent="0.25">
      <c r="B53">
        <f t="shared" si="3"/>
        <v>51</v>
      </c>
      <c r="C53" s="29" t="str">
        <f ca="1">IFERROR(VLOOKUP(Table5[[#This Row],[Rand_value]],events_Chances,3,TRUE),"")</f>
        <v>large</v>
      </c>
      <c r="D53" s="30">
        <f ca="1">IF(Table5[[#This Row],[1st Event outcomes]]="large",RANDBETWEEN(11,15),IF(Table5[[#This Row],[1st Event outcomes]]="small",RANDBETWEEN(3, 6),""))</f>
        <v>14</v>
      </c>
      <c r="E53" s="28">
        <f t="shared" ca="1" si="1"/>
        <v>0.90082086352965596</v>
      </c>
      <c r="F53" s="28">
        <f t="shared" ca="1" si="0"/>
        <v>0.68</v>
      </c>
      <c r="G53" s="31">
        <f ca="1">Table5[[#This Row],['#ranb'#randbtwn]]+Table5[[#This Row],['#rand]]/100</f>
        <v>0.68900820863529666</v>
      </c>
    </row>
    <row r="54" spans="2:7" x14ac:dyDescent="0.25">
      <c r="B54">
        <f t="shared" si="3"/>
        <v>52</v>
      </c>
      <c r="C54" s="29" t="str">
        <f ca="1">IFERROR(VLOOKUP(Table5[[#This Row],[Rand_value]],events_Chances,3,TRUE),"")</f>
        <v>small</v>
      </c>
      <c r="D54" s="30">
        <f ca="1">IF(Table5[[#This Row],[1st Event outcomes]]="large",RANDBETWEEN(11,15),IF(Table5[[#This Row],[1st Event outcomes]]="small",RANDBETWEEN(3, 6),""))</f>
        <v>3</v>
      </c>
      <c r="E54" s="28">
        <f t="shared" ca="1" si="1"/>
        <v>0.20903765814553599</v>
      </c>
      <c r="F54" s="28">
        <f t="shared" ca="1" si="0"/>
        <v>0.38</v>
      </c>
      <c r="G54" s="31">
        <f ca="1">Table5[[#This Row],['#ranb'#randbtwn]]+Table5[[#This Row],['#rand]]/100</f>
        <v>0.38209037658145534</v>
      </c>
    </row>
    <row r="55" spans="2:7" x14ac:dyDescent="0.25">
      <c r="B55">
        <f t="shared" si="3"/>
        <v>53</v>
      </c>
      <c r="C55" s="29" t="str">
        <f ca="1">IFERROR(VLOOKUP(Table5[[#This Row],[Rand_value]],events_Chances,3,TRUE),"")</f>
        <v>large</v>
      </c>
      <c r="D55" s="30">
        <f ca="1">IF(Table5[[#This Row],[1st Event outcomes]]="large",RANDBETWEEN(11,15),IF(Table5[[#This Row],[1st Event outcomes]]="small",RANDBETWEEN(3, 6),""))</f>
        <v>14</v>
      </c>
      <c r="E55" s="28">
        <f t="shared" ca="1" si="1"/>
        <v>0.99321773802515134</v>
      </c>
      <c r="F55" s="28">
        <f t="shared" ca="1" si="0"/>
        <v>0.73</v>
      </c>
      <c r="G55" s="31">
        <f ca="1">Table5[[#This Row],['#ranb'#randbtwn]]+Table5[[#This Row],['#rand]]/100</f>
        <v>0.73993217738025152</v>
      </c>
    </row>
    <row r="56" spans="2:7" x14ac:dyDescent="0.25">
      <c r="B56">
        <f t="shared" si="3"/>
        <v>54</v>
      </c>
      <c r="C56" s="29" t="str">
        <f ca="1">IFERROR(VLOOKUP(Table5[[#This Row],[Rand_value]],events_Chances,3,TRUE),"")</f>
        <v>large</v>
      </c>
      <c r="D56" s="30">
        <f ca="1">IF(Table5[[#This Row],[1st Event outcomes]]="large",RANDBETWEEN(11,15),IF(Table5[[#This Row],[1st Event outcomes]]="small",RANDBETWEEN(3, 6),""))</f>
        <v>15</v>
      </c>
      <c r="E56" s="28">
        <f t="shared" ca="1" si="1"/>
        <v>0.22858039954116771</v>
      </c>
      <c r="F56" s="28">
        <f t="shared" ca="1" si="0"/>
        <v>0.81</v>
      </c>
      <c r="G56" s="31">
        <f ca="1">Table5[[#This Row],['#ranb'#randbtwn]]+Table5[[#This Row],['#rand]]/100</f>
        <v>0.81228580399541173</v>
      </c>
    </row>
    <row r="57" spans="2:7" x14ac:dyDescent="0.25">
      <c r="B57">
        <f t="shared" si="3"/>
        <v>55</v>
      </c>
      <c r="C57" s="29" t="str">
        <f ca="1">IFERROR(VLOOKUP(Table5[[#This Row],[Rand_value]],events_Chances,3,TRUE),"")</f>
        <v>large</v>
      </c>
      <c r="D57" s="30">
        <f ca="1">IF(Table5[[#This Row],[1st Event outcomes]]="large",RANDBETWEEN(11,15),IF(Table5[[#This Row],[1st Event outcomes]]="small",RANDBETWEEN(3, 6),""))</f>
        <v>15</v>
      </c>
      <c r="E57" s="28">
        <f t="shared" ca="1" si="1"/>
        <v>0.20491356372792469</v>
      </c>
      <c r="F57" s="28">
        <f t="shared" ca="1" si="0"/>
        <v>1</v>
      </c>
      <c r="G57" s="31">
        <f ca="1">Table5[[#This Row],['#ranb'#randbtwn]]+Table5[[#This Row],['#rand]]/100</f>
        <v>1.0020491356372792</v>
      </c>
    </row>
    <row r="58" spans="2:7" x14ac:dyDescent="0.25">
      <c r="B58">
        <f t="shared" si="3"/>
        <v>56</v>
      </c>
      <c r="C58" s="29" t="str">
        <f ca="1">IFERROR(VLOOKUP(Table5[[#This Row],[Rand_value]],events_Chances,3,TRUE),"")</f>
        <v>small</v>
      </c>
      <c r="D58" s="30">
        <f ca="1">IF(Table5[[#This Row],[1st Event outcomes]]="large",RANDBETWEEN(11,15),IF(Table5[[#This Row],[1st Event outcomes]]="small",RANDBETWEEN(3, 6),""))</f>
        <v>3</v>
      </c>
      <c r="E58" s="28">
        <f t="shared" ca="1" si="1"/>
        <v>0.9112538311810997</v>
      </c>
      <c r="F58" s="28">
        <f t="shared" ca="1" si="0"/>
        <v>0.61</v>
      </c>
      <c r="G58" s="31">
        <f ca="1">Table5[[#This Row],['#ranb'#randbtwn]]+Table5[[#This Row],['#rand]]/100</f>
        <v>0.61911253831181101</v>
      </c>
    </row>
    <row r="59" spans="2:7" x14ac:dyDescent="0.25">
      <c r="B59">
        <f t="shared" si="3"/>
        <v>57</v>
      </c>
      <c r="C59" s="29" t="str">
        <f ca="1">IFERROR(VLOOKUP(Table5[[#This Row],[Rand_value]],events_Chances,3,TRUE),"")</f>
        <v>small</v>
      </c>
      <c r="D59" s="30">
        <f ca="1">IF(Table5[[#This Row],[1st Event outcomes]]="large",RANDBETWEEN(11,15),IF(Table5[[#This Row],[1st Event outcomes]]="small",RANDBETWEEN(3, 6),""))</f>
        <v>4</v>
      </c>
      <c r="E59" s="28">
        <f t="shared" ca="1" si="1"/>
        <v>0.9303308778909597</v>
      </c>
      <c r="F59" s="28">
        <f t="shared" ca="1" si="0"/>
        <v>0.51</v>
      </c>
      <c r="G59" s="31">
        <f ca="1">Table5[[#This Row],['#ranb'#randbtwn]]+Table5[[#This Row],['#rand]]/100</f>
        <v>0.51930330877890962</v>
      </c>
    </row>
    <row r="60" spans="2:7" x14ac:dyDescent="0.25">
      <c r="B60">
        <f t="shared" si="3"/>
        <v>58</v>
      </c>
      <c r="C60" s="29" t="str">
        <f ca="1">IFERROR(VLOOKUP(Table5[[#This Row],[Rand_value]],events_Chances,3,TRUE),"")</f>
        <v>large</v>
      </c>
      <c r="D60" s="30">
        <f ca="1">IF(Table5[[#This Row],[1st Event outcomes]]="large",RANDBETWEEN(11,15),IF(Table5[[#This Row],[1st Event outcomes]]="small",RANDBETWEEN(3, 6),""))</f>
        <v>14</v>
      </c>
      <c r="E60" s="28">
        <f t="shared" ca="1" si="1"/>
        <v>0.94706115944789615</v>
      </c>
      <c r="F60" s="28">
        <f t="shared" ca="1" si="0"/>
        <v>0.8</v>
      </c>
      <c r="G60" s="31">
        <f ca="1">Table5[[#This Row],['#ranb'#randbtwn]]+Table5[[#This Row],['#rand]]/100</f>
        <v>0.80947061159447897</v>
      </c>
    </row>
    <row r="61" spans="2:7" x14ac:dyDescent="0.25">
      <c r="B61">
        <f t="shared" si="3"/>
        <v>59</v>
      </c>
      <c r="C61" s="29" t="str">
        <f ca="1">IFERROR(VLOOKUP(Table5[[#This Row],[Rand_value]],events_Chances,3,TRUE),"")</f>
        <v>large</v>
      </c>
      <c r="D61" s="30">
        <f ca="1">IF(Table5[[#This Row],[1st Event outcomes]]="large",RANDBETWEEN(11,15),IF(Table5[[#This Row],[1st Event outcomes]]="small",RANDBETWEEN(3, 6),""))</f>
        <v>14</v>
      </c>
      <c r="E61" s="28">
        <f t="shared" ca="1" si="1"/>
        <v>0.1261140089196281</v>
      </c>
      <c r="F61" s="28">
        <f t="shared" ca="1" si="0"/>
        <v>0.99</v>
      </c>
      <c r="G61" s="31">
        <f ca="1">Table5[[#This Row],['#ranb'#randbtwn]]+Table5[[#This Row],['#rand]]/100</f>
        <v>0.9912611400891963</v>
      </c>
    </row>
    <row r="62" spans="2:7" x14ac:dyDescent="0.25">
      <c r="B62">
        <f t="shared" si="3"/>
        <v>60</v>
      </c>
      <c r="C62" s="29" t="str">
        <f ca="1">IFERROR(VLOOKUP(Table5[[#This Row],[Rand_value]],events_Chances,3,TRUE),"")</f>
        <v>small</v>
      </c>
      <c r="D62" s="30">
        <f ca="1">IF(Table5[[#This Row],[1st Event outcomes]]="large",RANDBETWEEN(11,15),IF(Table5[[#This Row],[1st Event outcomes]]="small",RANDBETWEEN(3, 6),""))</f>
        <v>5</v>
      </c>
      <c r="E62" s="28">
        <f t="shared" ca="1" si="1"/>
        <v>0.92200615342544157</v>
      </c>
      <c r="F62" s="28">
        <f t="shared" ca="1" si="0"/>
        <v>0.48</v>
      </c>
      <c r="G62" s="31">
        <f ca="1">Table5[[#This Row],['#ranb'#randbtwn]]+Table5[[#This Row],['#rand]]/100</f>
        <v>0.4892200615342544</v>
      </c>
    </row>
    <row r="63" spans="2:7" x14ac:dyDescent="0.25">
      <c r="B63">
        <f t="shared" si="3"/>
        <v>61</v>
      </c>
      <c r="C63" s="29" t="str">
        <f ca="1">IFERROR(VLOOKUP(Table5[[#This Row],[Rand_value]],events_Chances,3,TRUE),"")</f>
        <v>large</v>
      </c>
      <c r="D63" s="30">
        <f ca="1">IF(Table5[[#This Row],[1st Event outcomes]]="large",RANDBETWEEN(11,15),IF(Table5[[#This Row],[1st Event outcomes]]="small",RANDBETWEEN(3, 6),""))</f>
        <v>13</v>
      </c>
      <c r="E63" s="28">
        <f t="shared" ca="1" si="1"/>
        <v>0.50381985972266519</v>
      </c>
      <c r="F63" s="28">
        <f t="shared" ca="1" si="0"/>
        <v>0.69</v>
      </c>
      <c r="G63" s="31">
        <f ca="1">Table5[[#This Row],['#ranb'#randbtwn]]+Table5[[#This Row],['#rand]]/100</f>
        <v>0.6950381985972266</v>
      </c>
    </row>
    <row r="64" spans="2:7" x14ac:dyDescent="0.25">
      <c r="B64">
        <f t="shared" si="3"/>
        <v>62</v>
      </c>
      <c r="C64" s="29" t="str">
        <f ca="1">IFERROR(VLOOKUP(Table5[[#This Row],[Rand_value]],events_Chances,3,TRUE),"")</f>
        <v>large</v>
      </c>
      <c r="D64" s="30">
        <f ca="1">IF(Table5[[#This Row],[1st Event outcomes]]="large",RANDBETWEEN(11,15),IF(Table5[[#This Row],[1st Event outcomes]]="small",RANDBETWEEN(3, 6),""))</f>
        <v>13</v>
      </c>
      <c r="E64" s="28">
        <f t="shared" ca="1" si="1"/>
        <v>0.33036737411184713</v>
      </c>
      <c r="F64" s="28">
        <f t="shared" ca="1" si="0"/>
        <v>0.85</v>
      </c>
      <c r="G64" s="31">
        <f ca="1">Table5[[#This Row],['#ranb'#randbtwn]]+Table5[[#This Row],['#rand]]/100</f>
        <v>0.85330367374111848</v>
      </c>
    </row>
    <row r="65" spans="2:7" x14ac:dyDescent="0.25">
      <c r="B65">
        <f t="shared" si="3"/>
        <v>63</v>
      </c>
      <c r="C65" s="29" t="str">
        <f ca="1">IFERROR(VLOOKUP(Table5[[#This Row],[Rand_value]],events_Chances,3,TRUE),"")</f>
        <v>large</v>
      </c>
      <c r="D65" s="30">
        <f ca="1">IF(Table5[[#This Row],[1st Event outcomes]]="large",RANDBETWEEN(11,15),IF(Table5[[#This Row],[1st Event outcomes]]="small",RANDBETWEEN(3, 6),""))</f>
        <v>11</v>
      </c>
      <c r="E65" s="28">
        <f t="shared" ca="1" si="1"/>
        <v>0.49026827451564958</v>
      </c>
      <c r="F65" s="28">
        <f t="shared" ca="1" si="0"/>
        <v>0.68</v>
      </c>
      <c r="G65" s="31">
        <f ca="1">Table5[[#This Row],['#ranb'#randbtwn]]+Table5[[#This Row],['#rand]]/100</f>
        <v>0.68490268274515653</v>
      </c>
    </row>
    <row r="66" spans="2:7" x14ac:dyDescent="0.25">
      <c r="B66">
        <f t="shared" si="3"/>
        <v>64</v>
      </c>
      <c r="C66" s="29" t="str">
        <f ca="1">IFERROR(VLOOKUP(Table5[[#This Row],[Rand_value]],events_Chances,3,TRUE),"")</f>
        <v>small</v>
      </c>
      <c r="D66" s="30">
        <f ca="1">IF(Table5[[#This Row],[1st Event outcomes]]="large",RANDBETWEEN(11,15),IF(Table5[[#This Row],[1st Event outcomes]]="small",RANDBETWEEN(3, 6),""))</f>
        <v>4</v>
      </c>
      <c r="E66" s="28">
        <f t="shared" ca="1" si="1"/>
        <v>0.73280408289814403</v>
      </c>
      <c r="F66" s="28">
        <f t="shared" ca="1" si="0"/>
        <v>0.62</v>
      </c>
      <c r="G66" s="31">
        <f ca="1">Table5[[#This Row],['#ranb'#randbtwn]]+Table5[[#This Row],['#rand]]/100</f>
        <v>0.62732804082898141</v>
      </c>
    </row>
    <row r="67" spans="2:7" x14ac:dyDescent="0.25">
      <c r="B67">
        <f t="shared" si="3"/>
        <v>65</v>
      </c>
      <c r="C67" s="29" t="str">
        <f ca="1">IFERROR(VLOOKUP(Table5[[#This Row],[Rand_value]],events_Chances,3,TRUE),"")</f>
        <v>large</v>
      </c>
      <c r="D67" s="30">
        <f ca="1">IF(Table5[[#This Row],[1st Event outcomes]]="large",RANDBETWEEN(11,15),IF(Table5[[#This Row],[1st Event outcomes]]="small",RANDBETWEEN(3, 6),""))</f>
        <v>12</v>
      </c>
      <c r="E67" s="28">
        <f t="shared" ca="1" si="1"/>
        <v>0.19231716863847981</v>
      </c>
      <c r="F67" s="28">
        <f t="shared" ref="F67:F130" ca="1" si="4">RANDBETWEEN(35,100)/100</f>
        <v>0.83</v>
      </c>
      <c r="G67" s="31">
        <f ca="1">Table5[[#This Row],['#ranb'#randbtwn]]+Table5[[#This Row],['#rand]]/100</f>
        <v>0.83192317168638474</v>
      </c>
    </row>
    <row r="68" spans="2:7" x14ac:dyDescent="0.25">
      <c r="B68">
        <f t="shared" si="3"/>
        <v>66</v>
      </c>
      <c r="C68" s="29" t="str">
        <f ca="1">IFERROR(VLOOKUP(Table5[[#This Row],[Rand_value]],events_Chances,3,TRUE),"")</f>
        <v>small</v>
      </c>
      <c r="D68" s="30">
        <f ca="1">IF(Table5[[#This Row],[1st Event outcomes]]="large",RANDBETWEEN(11,15),IF(Table5[[#This Row],[1st Event outcomes]]="small",RANDBETWEEN(3, 6),""))</f>
        <v>6</v>
      </c>
      <c r="E68" s="28">
        <f t="shared" ref="E68:E131" ca="1" si="5">RAND()</f>
        <v>0.23720549119750822</v>
      </c>
      <c r="F68" s="28">
        <f t="shared" ca="1" si="4"/>
        <v>0.5</v>
      </c>
      <c r="G68" s="31">
        <f ca="1">Table5[[#This Row],['#ranb'#randbtwn]]+Table5[[#This Row],['#rand]]/100</f>
        <v>0.50237205491197512</v>
      </c>
    </row>
    <row r="69" spans="2:7" x14ac:dyDescent="0.25">
      <c r="B69">
        <f t="shared" si="3"/>
        <v>67</v>
      </c>
      <c r="C69" s="29" t="str">
        <f ca="1">IFERROR(VLOOKUP(Table5[[#This Row],[Rand_value]],events_Chances,3,TRUE),"")</f>
        <v>small</v>
      </c>
      <c r="D69" s="30">
        <f ca="1">IF(Table5[[#This Row],[1st Event outcomes]]="large",RANDBETWEEN(11,15),IF(Table5[[#This Row],[1st Event outcomes]]="small",RANDBETWEEN(3, 6),""))</f>
        <v>5</v>
      </c>
      <c r="E69" s="28">
        <f t="shared" ca="1" si="5"/>
        <v>0.18087928904007078</v>
      </c>
      <c r="F69" s="28">
        <f t="shared" ca="1" si="4"/>
        <v>0.39</v>
      </c>
      <c r="G69" s="31">
        <f ca="1">Table5[[#This Row],['#ranb'#randbtwn]]+Table5[[#This Row],['#rand]]/100</f>
        <v>0.39180879289040071</v>
      </c>
    </row>
    <row r="70" spans="2:7" x14ac:dyDescent="0.25">
      <c r="B70">
        <f t="shared" si="3"/>
        <v>68</v>
      </c>
      <c r="C70" s="29" t="str">
        <f ca="1">IFERROR(VLOOKUP(Table5[[#This Row],[Rand_value]],events_Chances,3,TRUE),"")</f>
        <v>small</v>
      </c>
      <c r="D70" s="30">
        <f ca="1">IF(Table5[[#This Row],[1st Event outcomes]]="large",RANDBETWEEN(11,15),IF(Table5[[#This Row],[1st Event outcomes]]="small",RANDBETWEEN(3, 6),""))</f>
        <v>3</v>
      </c>
      <c r="E70" s="28">
        <f t="shared" ca="1" si="5"/>
        <v>6.5070026662892189E-2</v>
      </c>
      <c r="F70" s="28">
        <f t="shared" ca="1" si="4"/>
        <v>0.55000000000000004</v>
      </c>
      <c r="G70" s="31">
        <f ca="1">Table5[[#This Row],['#ranb'#randbtwn]]+Table5[[#This Row],['#rand]]/100</f>
        <v>0.55065070026662899</v>
      </c>
    </row>
    <row r="71" spans="2:7" x14ac:dyDescent="0.25">
      <c r="B71">
        <f t="shared" si="3"/>
        <v>69</v>
      </c>
      <c r="C71" s="29" t="str">
        <f ca="1">IFERROR(VLOOKUP(Table5[[#This Row],[Rand_value]],events_Chances,3,TRUE),"")</f>
        <v>small</v>
      </c>
      <c r="D71" s="30">
        <f ca="1">IF(Table5[[#This Row],[1st Event outcomes]]="large",RANDBETWEEN(11,15),IF(Table5[[#This Row],[1st Event outcomes]]="small",RANDBETWEEN(3, 6),""))</f>
        <v>3</v>
      </c>
      <c r="E71" s="28">
        <f t="shared" ca="1" si="5"/>
        <v>0.95799562403534089</v>
      </c>
      <c r="F71" s="28">
        <f t="shared" ca="1" si="4"/>
        <v>0.63</v>
      </c>
      <c r="G71" s="31">
        <f ca="1">Table5[[#This Row],['#ranb'#randbtwn]]+Table5[[#This Row],['#rand]]/100</f>
        <v>0.63957995624035346</v>
      </c>
    </row>
    <row r="72" spans="2:7" x14ac:dyDescent="0.25">
      <c r="B72">
        <f t="shared" si="3"/>
        <v>70</v>
      </c>
      <c r="C72" s="29" t="str">
        <f ca="1">IFERROR(VLOOKUP(Table5[[#This Row],[Rand_value]],events_Chances,3,TRUE),"")</f>
        <v>large</v>
      </c>
      <c r="D72" s="30">
        <f ca="1">IF(Table5[[#This Row],[1st Event outcomes]]="large",RANDBETWEEN(11,15),IF(Table5[[#This Row],[1st Event outcomes]]="small",RANDBETWEEN(3, 6),""))</f>
        <v>14</v>
      </c>
      <c r="E72" s="28">
        <f t="shared" ca="1" si="5"/>
        <v>0.62467632975524778</v>
      </c>
      <c r="F72" s="28">
        <f t="shared" ca="1" si="4"/>
        <v>0.88</v>
      </c>
      <c r="G72" s="31">
        <f ca="1">Table5[[#This Row],['#ranb'#randbtwn]]+Table5[[#This Row],['#rand]]/100</f>
        <v>0.88624676329755248</v>
      </c>
    </row>
    <row r="73" spans="2:7" x14ac:dyDescent="0.25">
      <c r="B73">
        <f t="shared" si="3"/>
        <v>71</v>
      </c>
      <c r="C73" s="29" t="str">
        <f ca="1">IFERROR(VLOOKUP(Table5[[#This Row],[Rand_value]],events_Chances,3,TRUE),"")</f>
        <v>small</v>
      </c>
      <c r="D73" s="30">
        <f ca="1">IF(Table5[[#This Row],[1st Event outcomes]]="large",RANDBETWEEN(11,15),IF(Table5[[#This Row],[1st Event outcomes]]="small",RANDBETWEEN(3, 6),""))</f>
        <v>3</v>
      </c>
      <c r="E73" s="28">
        <f t="shared" ca="1" si="5"/>
        <v>0.79350515945031208</v>
      </c>
      <c r="F73" s="28">
        <f t="shared" ca="1" si="4"/>
        <v>0.35</v>
      </c>
      <c r="G73" s="31">
        <f ca="1">Table5[[#This Row],['#ranb'#randbtwn]]+Table5[[#This Row],['#rand]]/100</f>
        <v>0.35793505159450312</v>
      </c>
    </row>
    <row r="74" spans="2:7" x14ac:dyDescent="0.25">
      <c r="B74">
        <f t="shared" si="3"/>
        <v>72</v>
      </c>
      <c r="C74" s="29" t="str">
        <f ca="1">IFERROR(VLOOKUP(Table5[[#This Row],[Rand_value]],events_Chances,3,TRUE),"")</f>
        <v>small</v>
      </c>
      <c r="D74" s="30">
        <f ca="1">IF(Table5[[#This Row],[1st Event outcomes]]="large",RANDBETWEEN(11,15),IF(Table5[[#This Row],[1st Event outcomes]]="small",RANDBETWEEN(3, 6),""))</f>
        <v>4</v>
      </c>
      <c r="E74" s="28">
        <f t="shared" ca="1" si="5"/>
        <v>0.44859206427120146</v>
      </c>
      <c r="F74" s="28">
        <f t="shared" ca="1" si="4"/>
        <v>0.36</v>
      </c>
      <c r="G74" s="31">
        <f ca="1">Table5[[#This Row],['#ranb'#randbtwn]]+Table5[[#This Row],['#rand]]/100</f>
        <v>0.36448592064271201</v>
      </c>
    </row>
    <row r="75" spans="2:7" x14ac:dyDescent="0.25">
      <c r="B75">
        <f t="shared" si="3"/>
        <v>73</v>
      </c>
      <c r="C75" s="29" t="str">
        <f ca="1">IFERROR(VLOOKUP(Table5[[#This Row],[Rand_value]],events_Chances,3,TRUE),"")</f>
        <v>large</v>
      </c>
      <c r="D75" s="30">
        <f ca="1">IF(Table5[[#This Row],[1st Event outcomes]]="large",RANDBETWEEN(11,15),IF(Table5[[#This Row],[1st Event outcomes]]="small",RANDBETWEEN(3, 6),""))</f>
        <v>15</v>
      </c>
      <c r="E75" s="28">
        <f t="shared" ca="1" si="5"/>
        <v>0.21267162490480174</v>
      </c>
      <c r="F75" s="28">
        <f t="shared" ca="1" si="4"/>
        <v>0.92</v>
      </c>
      <c r="G75" s="31">
        <f ca="1">Table5[[#This Row],['#ranb'#randbtwn]]+Table5[[#This Row],['#rand]]/100</f>
        <v>0.92212671624904807</v>
      </c>
    </row>
    <row r="76" spans="2:7" x14ac:dyDescent="0.25">
      <c r="B76">
        <f t="shared" si="3"/>
        <v>74</v>
      </c>
      <c r="C76" s="29" t="str">
        <f ca="1">IFERROR(VLOOKUP(Table5[[#This Row],[Rand_value]],events_Chances,3,TRUE),"")</f>
        <v>small</v>
      </c>
      <c r="D76" s="30">
        <f ca="1">IF(Table5[[#This Row],[1st Event outcomes]]="large",RANDBETWEEN(11,15),IF(Table5[[#This Row],[1st Event outcomes]]="small",RANDBETWEEN(3, 6),""))</f>
        <v>4</v>
      </c>
      <c r="E76" s="28">
        <f t="shared" ca="1" si="5"/>
        <v>3.0587728362845623E-2</v>
      </c>
      <c r="F76" s="28">
        <f t="shared" ca="1" si="4"/>
        <v>0.35</v>
      </c>
      <c r="G76" s="31">
        <f ca="1">Table5[[#This Row],['#ranb'#randbtwn]]+Table5[[#This Row],['#rand]]/100</f>
        <v>0.35030587728362844</v>
      </c>
    </row>
    <row r="77" spans="2:7" x14ac:dyDescent="0.25">
      <c r="B77">
        <f t="shared" si="3"/>
        <v>75</v>
      </c>
      <c r="C77" s="29" t="str">
        <f ca="1">IFERROR(VLOOKUP(Table5[[#This Row],[Rand_value]],events_Chances,3,TRUE),"")</f>
        <v>large</v>
      </c>
      <c r="D77" s="30">
        <f ca="1">IF(Table5[[#This Row],[1st Event outcomes]]="large",RANDBETWEEN(11,15),IF(Table5[[#This Row],[1st Event outcomes]]="small",RANDBETWEEN(3, 6),""))</f>
        <v>15</v>
      </c>
      <c r="E77" s="28">
        <f t="shared" ca="1" si="5"/>
        <v>0.49262240598227702</v>
      </c>
      <c r="F77" s="28">
        <f t="shared" ca="1" si="4"/>
        <v>0.66</v>
      </c>
      <c r="G77" s="31">
        <f ca="1">Table5[[#This Row],['#ranb'#randbtwn]]+Table5[[#This Row],['#rand]]/100</f>
        <v>0.66492622405982282</v>
      </c>
    </row>
    <row r="78" spans="2:7" x14ac:dyDescent="0.25">
      <c r="B78">
        <f t="shared" si="3"/>
        <v>76</v>
      </c>
      <c r="C78" s="29" t="str">
        <f ca="1">IFERROR(VLOOKUP(Table5[[#This Row],[Rand_value]],events_Chances,3,TRUE),"")</f>
        <v>small</v>
      </c>
      <c r="D78" s="30">
        <f ca="1">IF(Table5[[#This Row],[1st Event outcomes]]="large",RANDBETWEEN(11,15),IF(Table5[[#This Row],[1st Event outcomes]]="small",RANDBETWEEN(3, 6),""))</f>
        <v>5</v>
      </c>
      <c r="E78" s="28">
        <f t="shared" ca="1" si="5"/>
        <v>0.81050505079354129</v>
      </c>
      <c r="F78" s="28">
        <f t="shared" ca="1" si="4"/>
        <v>0.62</v>
      </c>
      <c r="G78" s="31">
        <f ca="1">Table5[[#This Row],['#ranb'#randbtwn]]+Table5[[#This Row],['#rand]]/100</f>
        <v>0.62810505050793541</v>
      </c>
    </row>
    <row r="79" spans="2:7" x14ac:dyDescent="0.25">
      <c r="B79">
        <f t="shared" si="3"/>
        <v>77</v>
      </c>
      <c r="C79" s="29" t="str">
        <f ca="1">IFERROR(VLOOKUP(Table5[[#This Row],[Rand_value]],events_Chances,3,TRUE),"")</f>
        <v>small</v>
      </c>
      <c r="D79" s="30">
        <f ca="1">IF(Table5[[#This Row],[1st Event outcomes]]="large",RANDBETWEEN(11,15),IF(Table5[[#This Row],[1st Event outcomes]]="small",RANDBETWEEN(3, 6),""))</f>
        <v>5</v>
      </c>
      <c r="E79" s="28">
        <f t="shared" ca="1" si="5"/>
        <v>0.75543005491341475</v>
      </c>
      <c r="F79" s="28">
        <f t="shared" ca="1" si="4"/>
        <v>0.5</v>
      </c>
      <c r="G79" s="31">
        <f ca="1">Table5[[#This Row],['#ranb'#randbtwn]]+Table5[[#This Row],['#rand]]/100</f>
        <v>0.5075543005491342</v>
      </c>
    </row>
    <row r="80" spans="2:7" x14ac:dyDescent="0.25">
      <c r="B80">
        <f t="shared" ref="B80:B143" si="6">B79+1</f>
        <v>78</v>
      </c>
      <c r="C80" s="29" t="str">
        <f ca="1">IFERROR(VLOOKUP(Table5[[#This Row],[Rand_value]],events_Chances,3,TRUE),"")</f>
        <v>small</v>
      </c>
      <c r="D80" s="30">
        <f ca="1">IF(Table5[[#This Row],[1st Event outcomes]]="large",RANDBETWEEN(11,15),IF(Table5[[#This Row],[1st Event outcomes]]="small",RANDBETWEEN(3, 6),""))</f>
        <v>5</v>
      </c>
      <c r="E80" s="28">
        <f t="shared" ca="1" si="5"/>
        <v>0.38639194219940987</v>
      </c>
      <c r="F80" s="28">
        <f t="shared" ca="1" si="4"/>
        <v>0.41</v>
      </c>
      <c r="G80" s="31">
        <f ca="1">Table5[[#This Row],['#ranb'#randbtwn]]+Table5[[#This Row],['#rand]]/100</f>
        <v>0.41386391942199408</v>
      </c>
    </row>
    <row r="81" spans="2:7" x14ac:dyDescent="0.25">
      <c r="B81">
        <f t="shared" si="6"/>
        <v>79</v>
      </c>
      <c r="C81" s="29" t="str">
        <f ca="1">IFERROR(VLOOKUP(Table5[[#This Row],[Rand_value]],events_Chances,3,TRUE),"")</f>
        <v>large</v>
      </c>
      <c r="D81" s="30">
        <f ca="1">IF(Table5[[#This Row],[1st Event outcomes]]="large",RANDBETWEEN(11,15),IF(Table5[[#This Row],[1st Event outcomes]]="small",RANDBETWEEN(3, 6),""))</f>
        <v>11</v>
      </c>
      <c r="E81" s="28">
        <f t="shared" ca="1" si="5"/>
        <v>0.62132218148594431</v>
      </c>
      <c r="F81" s="28">
        <f t="shared" ca="1" si="4"/>
        <v>0.66</v>
      </c>
      <c r="G81" s="31">
        <f ca="1">Table5[[#This Row],['#ranb'#randbtwn]]+Table5[[#This Row],['#rand]]/100</f>
        <v>0.66621322181485942</v>
      </c>
    </row>
    <row r="82" spans="2:7" x14ac:dyDescent="0.25">
      <c r="B82">
        <f t="shared" si="6"/>
        <v>80</v>
      </c>
      <c r="C82" s="29" t="str">
        <f ca="1">IFERROR(VLOOKUP(Table5[[#This Row],[Rand_value]],events_Chances,3,TRUE),"")</f>
        <v>small</v>
      </c>
      <c r="D82" s="30">
        <f ca="1">IF(Table5[[#This Row],[1st Event outcomes]]="large",RANDBETWEEN(11,15),IF(Table5[[#This Row],[1st Event outcomes]]="small",RANDBETWEEN(3, 6),""))</f>
        <v>4</v>
      </c>
      <c r="E82" s="28">
        <f t="shared" ca="1" si="5"/>
        <v>0.86752866023621233</v>
      </c>
      <c r="F82" s="28">
        <f t="shared" ca="1" si="4"/>
        <v>0.64</v>
      </c>
      <c r="G82" s="31">
        <f ca="1">Table5[[#This Row],['#ranb'#randbtwn]]+Table5[[#This Row],['#rand]]/100</f>
        <v>0.64867528660236218</v>
      </c>
    </row>
    <row r="83" spans="2:7" x14ac:dyDescent="0.25">
      <c r="B83">
        <f t="shared" si="6"/>
        <v>81</v>
      </c>
      <c r="C83" s="29" t="str">
        <f ca="1">IFERROR(VLOOKUP(Table5[[#This Row],[Rand_value]],events_Chances,3,TRUE),"")</f>
        <v>large</v>
      </c>
      <c r="D83" s="30">
        <f ca="1">IF(Table5[[#This Row],[1st Event outcomes]]="large",RANDBETWEEN(11,15),IF(Table5[[#This Row],[1st Event outcomes]]="small",RANDBETWEEN(3, 6),""))</f>
        <v>15</v>
      </c>
      <c r="E83" s="28">
        <f t="shared" ca="1" si="5"/>
        <v>0.89347143411844132</v>
      </c>
      <c r="F83" s="28">
        <f t="shared" ca="1" si="4"/>
        <v>0.87</v>
      </c>
      <c r="G83" s="31">
        <f ca="1">Table5[[#This Row],['#ranb'#randbtwn]]+Table5[[#This Row],['#rand]]/100</f>
        <v>0.87893471434118442</v>
      </c>
    </row>
    <row r="84" spans="2:7" x14ac:dyDescent="0.25">
      <c r="B84">
        <f t="shared" si="6"/>
        <v>82</v>
      </c>
      <c r="C84" s="29" t="str">
        <f ca="1">IFERROR(VLOOKUP(Table5[[#This Row],[Rand_value]],events_Chances,3,TRUE),"")</f>
        <v>large</v>
      </c>
      <c r="D84" s="30">
        <f ca="1">IF(Table5[[#This Row],[1st Event outcomes]]="large",RANDBETWEEN(11,15),IF(Table5[[#This Row],[1st Event outcomes]]="small",RANDBETWEEN(3, 6),""))</f>
        <v>13</v>
      </c>
      <c r="E84" s="28">
        <f t="shared" ca="1" si="5"/>
        <v>0.99158914824775002</v>
      </c>
      <c r="F84" s="28">
        <f t="shared" ca="1" si="4"/>
        <v>0.89</v>
      </c>
      <c r="G84" s="31">
        <f ca="1">Table5[[#This Row],['#ranb'#randbtwn]]+Table5[[#This Row],['#rand]]/100</f>
        <v>0.89991589148247753</v>
      </c>
    </row>
    <row r="85" spans="2:7" x14ac:dyDescent="0.25">
      <c r="B85">
        <f t="shared" si="6"/>
        <v>83</v>
      </c>
      <c r="C85" s="29" t="str">
        <f ca="1">IFERROR(VLOOKUP(Table5[[#This Row],[Rand_value]],events_Chances,3,TRUE),"")</f>
        <v>small</v>
      </c>
      <c r="D85" s="30">
        <f ca="1">IF(Table5[[#This Row],[1st Event outcomes]]="large",RANDBETWEEN(11,15),IF(Table5[[#This Row],[1st Event outcomes]]="small",RANDBETWEEN(3, 6),""))</f>
        <v>6</v>
      </c>
      <c r="E85" s="28">
        <f t="shared" ca="1" si="5"/>
        <v>0.10439115419700118</v>
      </c>
      <c r="F85" s="28">
        <f t="shared" ca="1" si="4"/>
        <v>0.54</v>
      </c>
      <c r="G85" s="31">
        <f ca="1">Table5[[#This Row],['#ranb'#randbtwn]]+Table5[[#This Row],['#rand]]/100</f>
        <v>0.54104391154197007</v>
      </c>
    </row>
    <row r="86" spans="2:7" x14ac:dyDescent="0.25">
      <c r="B86">
        <f t="shared" si="6"/>
        <v>84</v>
      </c>
      <c r="C86" s="29" t="str">
        <f ca="1">IFERROR(VLOOKUP(Table5[[#This Row],[Rand_value]],events_Chances,3,TRUE),"")</f>
        <v>large</v>
      </c>
      <c r="D86" s="30">
        <f ca="1">IF(Table5[[#This Row],[1st Event outcomes]]="large",RANDBETWEEN(11,15),IF(Table5[[#This Row],[1st Event outcomes]]="small",RANDBETWEEN(3, 6),""))</f>
        <v>14</v>
      </c>
      <c r="E86" s="28">
        <f t="shared" ca="1" si="5"/>
        <v>0.21527535649008478</v>
      </c>
      <c r="F86" s="28">
        <f t="shared" ca="1" si="4"/>
        <v>0.8</v>
      </c>
      <c r="G86" s="31">
        <f ca="1">Table5[[#This Row],['#ranb'#randbtwn]]+Table5[[#This Row],['#rand]]/100</f>
        <v>0.8021527535649009</v>
      </c>
    </row>
    <row r="87" spans="2:7" x14ac:dyDescent="0.25">
      <c r="B87">
        <f t="shared" si="6"/>
        <v>85</v>
      </c>
      <c r="C87" s="29" t="str">
        <f ca="1">IFERROR(VLOOKUP(Table5[[#This Row],[Rand_value]],events_Chances,3,TRUE),"")</f>
        <v>small</v>
      </c>
      <c r="D87" s="30">
        <f ca="1">IF(Table5[[#This Row],[1st Event outcomes]]="large",RANDBETWEEN(11,15),IF(Table5[[#This Row],[1st Event outcomes]]="small",RANDBETWEEN(3, 6),""))</f>
        <v>6</v>
      </c>
      <c r="E87" s="28">
        <f t="shared" ca="1" si="5"/>
        <v>0.53554519527019029</v>
      </c>
      <c r="F87" s="28">
        <f t="shared" ca="1" si="4"/>
        <v>0.43</v>
      </c>
      <c r="G87" s="31">
        <f ca="1">Table5[[#This Row],['#ranb'#randbtwn]]+Table5[[#This Row],['#rand]]/100</f>
        <v>0.43535545195270192</v>
      </c>
    </row>
    <row r="88" spans="2:7" x14ac:dyDescent="0.25">
      <c r="B88">
        <f t="shared" si="6"/>
        <v>86</v>
      </c>
      <c r="C88" s="29" t="str">
        <f ca="1">IFERROR(VLOOKUP(Table5[[#This Row],[Rand_value]],events_Chances,3,TRUE),"")</f>
        <v>large</v>
      </c>
      <c r="D88" s="30">
        <f ca="1">IF(Table5[[#This Row],[1st Event outcomes]]="large",RANDBETWEEN(11,15),IF(Table5[[#This Row],[1st Event outcomes]]="small",RANDBETWEEN(3, 6),""))</f>
        <v>12</v>
      </c>
      <c r="E88" s="28">
        <f t="shared" ca="1" si="5"/>
        <v>0.12804355429182024</v>
      </c>
      <c r="F88" s="28">
        <f t="shared" ca="1" si="4"/>
        <v>0.96</v>
      </c>
      <c r="G88" s="31">
        <f ca="1">Table5[[#This Row],['#ranb'#randbtwn]]+Table5[[#This Row],['#rand]]/100</f>
        <v>0.9612804355429182</v>
      </c>
    </row>
    <row r="89" spans="2:7" x14ac:dyDescent="0.25">
      <c r="B89">
        <f t="shared" si="6"/>
        <v>87</v>
      </c>
      <c r="C89" s="29" t="str">
        <f ca="1">IFERROR(VLOOKUP(Table5[[#This Row],[Rand_value]],events_Chances,3,TRUE),"")</f>
        <v>large</v>
      </c>
      <c r="D89" s="30">
        <f ca="1">IF(Table5[[#This Row],[1st Event outcomes]]="large",RANDBETWEEN(11,15),IF(Table5[[#This Row],[1st Event outcomes]]="small",RANDBETWEEN(3, 6),""))</f>
        <v>11</v>
      </c>
      <c r="E89" s="28">
        <f t="shared" ca="1" si="5"/>
        <v>0.93600583882737642</v>
      </c>
      <c r="F89" s="28">
        <f t="shared" ca="1" si="4"/>
        <v>0.76</v>
      </c>
      <c r="G89" s="31">
        <f ca="1">Table5[[#This Row],['#ranb'#randbtwn]]+Table5[[#This Row],['#rand]]/100</f>
        <v>0.76936005838827382</v>
      </c>
    </row>
    <row r="90" spans="2:7" x14ac:dyDescent="0.25">
      <c r="B90">
        <f t="shared" si="6"/>
        <v>88</v>
      </c>
      <c r="C90" s="29" t="str">
        <f ca="1">IFERROR(VLOOKUP(Table5[[#This Row],[Rand_value]],events_Chances,3,TRUE),"")</f>
        <v>large</v>
      </c>
      <c r="D90" s="30">
        <f ca="1">IF(Table5[[#This Row],[1st Event outcomes]]="large",RANDBETWEEN(11,15),IF(Table5[[#This Row],[1st Event outcomes]]="small",RANDBETWEEN(3, 6),""))</f>
        <v>11</v>
      </c>
      <c r="E90" s="28">
        <f t="shared" ca="1" si="5"/>
        <v>0.28575467932472576</v>
      </c>
      <c r="F90" s="28">
        <f t="shared" ca="1" si="4"/>
        <v>0.98</v>
      </c>
      <c r="G90" s="31">
        <f ca="1">Table5[[#This Row],['#ranb'#randbtwn]]+Table5[[#This Row],['#rand]]/100</f>
        <v>0.98285754679324722</v>
      </c>
    </row>
    <row r="91" spans="2:7" x14ac:dyDescent="0.25">
      <c r="B91">
        <f t="shared" si="6"/>
        <v>89</v>
      </c>
      <c r="C91" s="29" t="str">
        <f ca="1">IFERROR(VLOOKUP(Table5[[#This Row],[Rand_value]],events_Chances,3,TRUE),"")</f>
        <v>large</v>
      </c>
      <c r="D91" s="30">
        <f ca="1">IF(Table5[[#This Row],[1st Event outcomes]]="large",RANDBETWEEN(11,15),IF(Table5[[#This Row],[1st Event outcomes]]="small",RANDBETWEEN(3, 6),""))</f>
        <v>12</v>
      </c>
      <c r="E91" s="28">
        <f t="shared" ca="1" si="5"/>
        <v>0.33098193818676136</v>
      </c>
      <c r="F91" s="28">
        <f t="shared" ca="1" si="4"/>
        <v>0.78</v>
      </c>
      <c r="G91" s="31">
        <f ca="1">Table5[[#This Row],['#ranb'#randbtwn]]+Table5[[#This Row],['#rand]]/100</f>
        <v>0.78330981938186761</v>
      </c>
    </row>
    <row r="92" spans="2:7" x14ac:dyDescent="0.25">
      <c r="B92">
        <f t="shared" si="6"/>
        <v>90</v>
      </c>
      <c r="C92" s="29" t="str">
        <f ca="1">IFERROR(VLOOKUP(Table5[[#This Row],[Rand_value]],events_Chances,3,TRUE),"")</f>
        <v>large</v>
      </c>
      <c r="D92" s="30">
        <f ca="1">IF(Table5[[#This Row],[1st Event outcomes]]="large",RANDBETWEEN(11,15),IF(Table5[[#This Row],[1st Event outcomes]]="small",RANDBETWEEN(3, 6),""))</f>
        <v>11</v>
      </c>
      <c r="E92" s="28">
        <f t="shared" ca="1" si="5"/>
        <v>5.000031375921532E-3</v>
      </c>
      <c r="F92" s="28">
        <f t="shared" ca="1" si="4"/>
        <v>0.74</v>
      </c>
      <c r="G92" s="31">
        <f ca="1">Table5[[#This Row],['#ranb'#randbtwn]]+Table5[[#This Row],['#rand]]/100</f>
        <v>0.74005000031375923</v>
      </c>
    </row>
    <row r="93" spans="2:7" x14ac:dyDescent="0.25">
      <c r="B93">
        <f t="shared" si="6"/>
        <v>91</v>
      </c>
      <c r="C93" s="29" t="str">
        <f ca="1">IFERROR(VLOOKUP(Table5[[#This Row],[Rand_value]],events_Chances,3,TRUE),"")</f>
        <v>small</v>
      </c>
      <c r="D93" s="30">
        <f ca="1">IF(Table5[[#This Row],[1st Event outcomes]]="large",RANDBETWEEN(11,15),IF(Table5[[#This Row],[1st Event outcomes]]="small",RANDBETWEEN(3, 6),""))</f>
        <v>3</v>
      </c>
      <c r="E93" s="28">
        <f t="shared" ca="1" si="5"/>
        <v>0.2722760285015321</v>
      </c>
      <c r="F93" s="28">
        <f t="shared" ca="1" si="4"/>
        <v>0.36</v>
      </c>
      <c r="G93" s="31">
        <f ca="1">Table5[[#This Row],['#ranb'#randbtwn]]+Table5[[#This Row],['#rand]]/100</f>
        <v>0.36272276028501532</v>
      </c>
    </row>
    <row r="94" spans="2:7" x14ac:dyDescent="0.25">
      <c r="B94">
        <f t="shared" si="6"/>
        <v>92</v>
      </c>
      <c r="C94" s="29" t="str">
        <f ca="1">IFERROR(VLOOKUP(Table5[[#This Row],[Rand_value]],events_Chances,3,TRUE),"")</f>
        <v>large</v>
      </c>
      <c r="D94" s="30">
        <f ca="1">IF(Table5[[#This Row],[1st Event outcomes]]="large",RANDBETWEEN(11,15),IF(Table5[[#This Row],[1st Event outcomes]]="small",RANDBETWEEN(3, 6),""))</f>
        <v>15</v>
      </c>
      <c r="E94" s="28">
        <f t="shared" ca="1" si="5"/>
        <v>0.27328246297733849</v>
      </c>
      <c r="F94" s="28">
        <f t="shared" ca="1" si="4"/>
        <v>0.79</v>
      </c>
      <c r="G94" s="31">
        <f ca="1">Table5[[#This Row],['#ranb'#randbtwn]]+Table5[[#This Row],['#rand]]/100</f>
        <v>0.79273282462977346</v>
      </c>
    </row>
    <row r="95" spans="2:7" x14ac:dyDescent="0.25">
      <c r="B95">
        <f t="shared" si="6"/>
        <v>93</v>
      </c>
      <c r="C95" s="29" t="str">
        <f ca="1">IFERROR(VLOOKUP(Table5[[#This Row],[Rand_value]],events_Chances,3,TRUE),"")</f>
        <v>small</v>
      </c>
      <c r="D95" s="30">
        <f ca="1">IF(Table5[[#This Row],[1st Event outcomes]]="large",RANDBETWEEN(11,15),IF(Table5[[#This Row],[1st Event outcomes]]="small",RANDBETWEEN(3, 6),""))</f>
        <v>3</v>
      </c>
      <c r="E95" s="28">
        <f t="shared" ca="1" si="5"/>
        <v>0.99316780021596096</v>
      </c>
      <c r="F95" s="28">
        <f t="shared" ca="1" si="4"/>
        <v>0.45</v>
      </c>
      <c r="G95" s="31">
        <f ca="1">Table5[[#This Row],['#ranb'#randbtwn]]+Table5[[#This Row],['#rand]]/100</f>
        <v>0.45993167800215962</v>
      </c>
    </row>
    <row r="96" spans="2:7" x14ac:dyDescent="0.25">
      <c r="B96">
        <f t="shared" si="6"/>
        <v>94</v>
      </c>
      <c r="C96" s="29" t="str">
        <f ca="1">IFERROR(VLOOKUP(Table5[[#This Row],[Rand_value]],events_Chances,3,TRUE),"")</f>
        <v>small</v>
      </c>
      <c r="D96" s="30">
        <f ca="1">IF(Table5[[#This Row],[1st Event outcomes]]="large",RANDBETWEEN(11,15),IF(Table5[[#This Row],[1st Event outcomes]]="small",RANDBETWEEN(3, 6),""))</f>
        <v>6</v>
      </c>
      <c r="E96" s="28">
        <f t="shared" ca="1" si="5"/>
        <v>8.9874315706442998E-3</v>
      </c>
      <c r="F96" s="28">
        <f t="shared" ca="1" si="4"/>
        <v>0.55000000000000004</v>
      </c>
      <c r="G96" s="31">
        <f ca="1">Table5[[#This Row],['#ranb'#randbtwn]]+Table5[[#This Row],['#rand]]/100</f>
        <v>0.55008987431570644</v>
      </c>
    </row>
    <row r="97" spans="2:7" x14ac:dyDescent="0.25">
      <c r="B97">
        <f t="shared" si="6"/>
        <v>95</v>
      </c>
      <c r="C97" s="29" t="str">
        <f ca="1">IFERROR(VLOOKUP(Table5[[#This Row],[Rand_value]],events_Chances,3,TRUE),"")</f>
        <v>large</v>
      </c>
      <c r="D97" s="30">
        <f ca="1">IF(Table5[[#This Row],[1st Event outcomes]]="large",RANDBETWEEN(11,15),IF(Table5[[#This Row],[1st Event outcomes]]="small",RANDBETWEEN(3, 6),""))</f>
        <v>13</v>
      </c>
      <c r="E97" s="28">
        <f t="shared" ca="1" si="5"/>
        <v>0.76247163763860326</v>
      </c>
      <c r="F97" s="28">
        <f t="shared" ca="1" si="4"/>
        <v>0.96</v>
      </c>
      <c r="G97" s="31">
        <f ca="1">Table5[[#This Row],['#ranb'#randbtwn]]+Table5[[#This Row],['#rand]]/100</f>
        <v>0.96762471637638603</v>
      </c>
    </row>
    <row r="98" spans="2:7" x14ac:dyDescent="0.25">
      <c r="B98">
        <f t="shared" si="6"/>
        <v>96</v>
      </c>
      <c r="C98" s="29" t="str">
        <f ca="1">IFERROR(VLOOKUP(Table5[[#This Row],[Rand_value]],events_Chances,3,TRUE),"")</f>
        <v>small</v>
      </c>
      <c r="D98" s="30">
        <f ca="1">IF(Table5[[#This Row],[1st Event outcomes]]="large",RANDBETWEEN(11,15),IF(Table5[[#This Row],[1st Event outcomes]]="small",RANDBETWEEN(3, 6),""))</f>
        <v>4</v>
      </c>
      <c r="E98" s="28">
        <f t="shared" ca="1" si="5"/>
        <v>0.88678859660456499</v>
      </c>
      <c r="F98" s="28">
        <f t="shared" ca="1" si="4"/>
        <v>0.48</v>
      </c>
      <c r="G98" s="31">
        <f ca="1">Table5[[#This Row],['#ranb'#randbtwn]]+Table5[[#This Row],['#rand]]/100</f>
        <v>0.48886788596604563</v>
      </c>
    </row>
    <row r="99" spans="2:7" x14ac:dyDescent="0.25">
      <c r="B99">
        <f t="shared" si="6"/>
        <v>97</v>
      </c>
      <c r="C99" s="29" t="str">
        <f ca="1">IFERROR(VLOOKUP(Table5[[#This Row],[Rand_value]],events_Chances,3,TRUE),"")</f>
        <v>small</v>
      </c>
      <c r="D99" s="30">
        <f ca="1">IF(Table5[[#This Row],[1st Event outcomes]]="large",RANDBETWEEN(11,15),IF(Table5[[#This Row],[1st Event outcomes]]="small",RANDBETWEEN(3, 6),""))</f>
        <v>5</v>
      </c>
      <c r="E99" s="28">
        <f t="shared" ca="1" si="5"/>
        <v>0.6861935196016764</v>
      </c>
      <c r="F99" s="28">
        <f t="shared" ca="1" si="4"/>
        <v>0.43</v>
      </c>
      <c r="G99" s="31">
        <f ca="1">Table5[[#This Row],['#ranb'#randbtwn]]+Table5[[#This Row],['#rand]]/100</f>
        <v>0.43686193519601674</v>
      </c>
    </row>
    <row r="100" spans="2:7" x14ac:dyDescent="0.25">
      <c r="B100">
        <f t="shared" si="6"/>
        <v>98</v>
      </c>
      <c r="C100" s="29" t="str">
        <f ca="1">IFERROR(VLOOKUP(Table5[[#This Row],[Rand_value]],events_Chances,3,TRUE),"")</f>
        <v>large</v>
      </c>
      <c r="D100" s="30">
        <f ca="1">IF(Table5[[#This Row],[1st Event outcomes]]="large",RANDBETWEEN(11,15),IF(Table5[[#This Row],[1st Event outcomes]]="small",RANDBETWEEN(3, 6),""))</f>
        <v>12</v>
      </c>
      <c r="E100" s="28">
        <f t="shared" ca="1" si="5"/>
        <v>0.56853241405899146</v>
      </c>
      <c r="F100" s="28">
        <f t="shared" ca="1" si="4"/>
        <v>0.94</v>
      </c>
      <c r="G100" s="31">
        <f ca="1">Table5[[#This Row],['#ranb'#randbtwn]]+Table5[[#This Row],['#rand]]/100</f>
        <v>0.94568532414058981</v>
      </c>
    </row>
    <row r="101" spans="2:7" x14ac:dyDescent="0.25">
      <c r="B101">
        <f t="shared" si="6"/>
        <v>99</v>
      </c>
      <c r="C101" s="29" t="str">
        <f ca="1">IFERROR(VLOOKUP(Table5[[#This Row],[Rand_value]],events_Chances,3,TRUE),"")</f>
        <v>small</v>
      </c>
      <c r="D101" s="30">
        <f ca="1">IF(Table5[[#This Row],[1st Event outcomes]]="large",RANDBETWEEN(11,15),IF(Table5[[#This Row],[1st Event outcomes]]="small",RANDBETWEEN(3, 6),""))</f>
        <v>5</v>
      </c>
      <c r="E101" s="28">
        <f t="shared" ca="1" si="5"/>
        <v>0.33246837017620146</v>
      </c>
      <c r="F101" s="28">
        <f t="shared" ca="1" si="4"/>
        <v>0.61</v>
      </c>
      <c r="G101" s="31">
        <f ca="1">Table5[[#This Row],['#ranb'#randbtwn]]+Table5[[#This Row],['#rand]]/100</f>
        <v>0.61332468370176196</v>
      </c>
    </row>
    <row r="102" spans="2:7" x14ac:dyDescent="0.25">
      <c r="B102">
        <f t="shared" si="6"/>
        <v>100</v>
      </c>
      <c r="C102" s="29" t="str">
        <f ca="1">IFERROR(VLOOKUP(Table5[[#This Row],[Rand_value]],events_Chances,3,TRUE),"")</f>
        <v>large</v>
      </c>
      <c r="D102" s="30">
        <f ca="1">IF(Table5[[#This Row],[1st Event outcomes]]="large",RANDBETWEEN(11,15),IF(Table5[[#This Row],[1st Event outcomes]]="small",RANDBETWEEN(3, 6),""))</f>
        <v>15</v>
      </c>
      <c r="E102" s="28">
        <f t="shared" ca="1" si="5"/>
        <v>0.84432850740039966</v>
      </c>
      <c r="F102" s="28">
        <f t="shared" ca="1" si="4"/>
        <v>0.97</v>
      </c>
      <c r="G102" s="31">
        <f ca="1">Table5[[#This Row],['#ranb'#randbtwn]]+Table5[[#This Row],['#rand]]/100</f>
        <v>0.97844328507400402</v>
      </c>
    </row>
    <row r="103" spans="2:7" x14ac:dyDescent="0.25">
      <c r="B103">
        <f t="shared" si="6"/>
        <v>101</v>
      </c>
      <c r="C103" s="29" t="str">
        <f ca="1">IFERROR(VLOOKUP(Table5[[#This Row],[Rand_value]],events_Chances,3,TRUE),"")</f>
        <v>large</v>
      </c>
      <c r="D103" s="30">
        <f ca="1">IF(Table5[[#This Row],[1st Event outcomes]]="large",RANDBETWEEN(11,15),IF(Table5[[#This Row],[1st Event outcomes]]="small",RANDBETWEEN(3, 6),""))</f>
        <v>11</v>
      </c>
      <c r="E103" s="28">
        <f t="shared" ca="1" si="5"/>
        <v>0.9741477661331257</v>
      </c>
      <c r="F103" s="28">
        <f t="shared" ca="1" si="4"/>
        <v>0.76</v>
      </c>
      <c r="G103" s="31">
        <f ca="1">Table5[[#This Row],['#ranb'#randbtwn]]+Table5[[#This Row],['#rand]]/100</f>
        <v>0.76974147766133127</v>
      </c>
    </row>
    <row r="104" spans="2:7" x14ac:dyDescent="0.25">
      <c r="B104">
        <f t="shared" si="6"/>
        <v>102</v>
      </c>
      <c r="C104" s="29" t="str">
        <f ca="1">IFERROR(VLOOKUP(Table5[[#This Row],[Rand_value]],events_Chances,3,TRUE),"")</f>
        <v>large</v>
      </c>
      <c r="D104" s="30">
        <f ca="1">IF(Table5[[#This Row],[1st Event outcomes]]="large",RANDBETWEEN(11,15),IF(Table5[[#This Row],[1st Event outcomes]]="small",RANDBETWEEN(3, 6),""))</f>
        <v>13</v>
      </c>
      <c r="E104" s="28">
        <f t="shared" ca="1" si="5"/>
        <v>0.2541199317777606</v>
      </c>
      <c r="F104" s="28">
        <f t="shared" ca="1" si="4"/>
        <v>0.72</v>
      </c>
      <c r="G104" s="31">
        <f ca="1">Table5[[#This Row],['#ranb'#randbtwn]]+Table5[[#This Row],['#rand]]/100</f>
        <v>0.7225411993177776</v>
      </c>
    </row>
    <row r="105" spans="2:7" x14ac:dyDescent="0.25">
      <c r="B105">
        <f t="shared" si="6"/>
        <v>103</v>
      </c>
      <c r="C105" s="29" t="str">
        <f ca="1">IFERROR(VLOOKUP(Table5[[#This Row],[Rand_value]],events_Chances,3,TRUE),"")</f>
        <v>large</v>
      </c>
      <c r="D105" s="30">
        <f ca="1">IF(Table5[[#This Row],[1st Event outcomes]]="large",RANDBETWEEN(11,15),IF(Table5[[#This Row],[1st Event outcomes]]="small",RANDBETWEEN(3, 6),""))</f>
        <v>14</v>
      </c>
      <c r="E105" s="28">
        <f t="shared" ca="1" si="5"/>
        <v>0.13752967852627784</v>
      </c>
      <c r="F105" s="28">
        <f t="shared" ca="1" si="4"/>
        <v>0.81</v>
      </c>
      <c r="G105" s="31">
        <f ca="1">Table5[[#This Row],['#ranb'#randbtwn]]+Table5[[#This Row],['#rand]]/100</f>
        <v>0.81137529678526288</v>
      </c>
    </row>
    <row r="106" spans="2:7" x14ac:dyDescent="0.25">
      <c r="B106">
        <f t="shared" si="6"/>
        <v>104</v>
      </c>
      <c r="C106" s="29" t="str">
        <f ca="1">IFERROR(VLOOKUP(Table5[[#This Row],[Rand_value]],events_Chances,3,TRUE),"")</f>
        <v>large</v>
      </c>
      <c r="D106" s="30">
        <f ca="1">IF(Table5[[#This Row],[1st Event outcomes]]="large",RANDBETWEEN(11,15),IF(Table5[[#This Row],[1st Event outcomes]]="small",RANDBETWEEN(3, 6),""))</f>
        <v>11</v>
      </c>
      <c r="E106" s="28">
        <f t="shared" ca="1" si="5"/>
        <v>0.9564605868622279</v>
      </c>
      <c r="F106" s="28">
        <f t="shared" ca="1" si="4"/>
        <v>0.75</v>
      </c>
      <c r="G106" s="31">
        <f ca="1">Table5[[#This Row],['#ranb'#randbtwn]]+Table5[[#This Row],['#rand]]/100</f>
        <v>0.75956460586862229</v>
      </c>
    </row>
    <row r="107" spans="2:7" x14ac:dyDescent="0.25">
      <c r="B107">
        <f t="shared" si="6"/>
        <v>105</v>
      </c>
      <c r="C107" s="29" t="str">
        <f ca="1">IFERROR(VLOOKUP(Table5[[#This Row],[Rand_value]],events_Chances,3,TRUE),"")</f>
        <v>small</v>
      </c>
      <c r="D107" s="30">
        <f ca="1">IF(Table5[[#This Row],[1st Event outcomes]]="large",RANDBETWEEN(11,15),IF(Table5[[#This Row],[1st Event outcomes]]="small",RANDBETWEEN(3, 6),""))</f>
        <v>4</v>
      </c>
      <c r="E107" s="28">
        <f t="shared" ca="1" si="5"/>
        <v>0.48776699610414442</v>
      </c>
      <c r="F107" s="28">
        <f t="shared" ca="1" si="4"/>
        <v>0.53</v>
      </c>
      <c r="G107" s="31">
        <f ca="1">Table5[[#This Row],['#ranb'#randbtwn]]+Table5[[#This Row],['#rand]]/100</f>
        <v>0.53487766996104147</v>
      </c>
    </row>
    <row r="108" spans="2:7" x14ac:dyDescent="0.25">
      <c r="B108">
        <f t="shared" si="6"/>
        <v>106</v>
      </c>
      <c r="C108" s="29" t="str">
        <f ca="1">IFERROR(VLOOKUP(Table5[[#This Row],[Rand_value]],events_Chances,3,TRUE),"")</f>
        <v>small</v>
      </c>
      <c r="D108" s="30">
        <f ca="1">IF(Table5[[#This Row],[1st Event outcomes]]="large",RANDBETWEEN(11,15),IF(Table5[[#This Row],[1st Event outcomes]]="small",RANDBETWEEN(3, 6),""))</f>
        <v>4</v>
      </c>
      <c r="E108" s="28">
        <f t="shared" ca="1" si="5"/>
        <v>0.79199572163104237</v>
      </c>
      <c r="F108" s="28">
        <f t="shared" ca="1" si="4"/>
        <v>0.5</v>
      </c>
      <c r="G108" s="31">
        <f ca="1">Table5[[#This Row],['#ranb'#randbtwn]]+Table5[[#This Row],['#rand]]/100</f>
        <v>0.50791995721631045</v>
      </c>
    </row>
    <row r="109" spans="2:7" x14ac:dyDescent="0.25">
      <c r="B109">
        <f t="shared" si="6"/>
        <v>107</v>
      </c>
      <c r="C109" s="29" t="str">
        <f ca="1">IFERROR(VLOOKUP(Table5[[#This Row],[Rand_value]],events_Chances,3,TRUE),"")</f>
        <v>large</v>
      </c>
      <c r="D109" s="30">
        <f ca="1">IF(Table5[[#This Row],[1st Event outcomes]]="large",RANDBETWEEN(11,15),IF(Table5[[#This Row],[1st Event outcomes]]="small",RANDBETWEEN(3, 6),""))</f>
        <v>13</v>
      </c>
      <c r="E109" s="28">
        <f t="shared" ca="1" si="5"/>
        <v>0.9029587846461713</v>
      </c>
      <c r="F109" s="28">
        <f t="shared" ca="1" si="4"/>
        <v>0.98</v>
      </c>
      <c r="G109" s="31">
        <f ca="1">Table5[[#This Row],['#ranb'#randbtwn]]+Table5[[#This Row],['#rand]]/100</f>
        <v>0.98902958784646167</v>
      </c>
    </row>
    <row r="110" spans="2:7" x14ac:dyDescent="0.25">
      <c r="B110">
        <f t="shared" si="6"/>
        <v>108</v>
      </c>
      <c r="C110" s="29" t="str">
        <f ca="1">IFERROR(VLOOKUP(Table5[[#This Row],[Rand_value]],events_Chances,3,TRUE),"")</f>
        <v>small</v>
      </c>
      <c r="D110" s="30">
        <f ca="1">IF(Table5[[#This Row],[1st Event outcomes]]="large",RANDBETWEEN(11,15),IF(Table5[[#This Row],[1st Event outcomes]]="small",RANDBETWEEN(3, 6),""))</f>
        <v>6</v>
      </c>
      <c r="E110" s="28">
        <f t="shared" ca="1" si="5"/>
        <v>0.78751758086326895</v>
      </c>
      <c r="F110" s="28">
        <f t="shared" ca="1" si="4"/>
        <v>0.36</v>
      </c>
      <c r="G110" s="31">
        <f ca="1">Table5[[#This Row],['#ranb'#randbtwn]]+Table5[[#This Row],['#rand]]/100</f>
        <v>0.36787517580863266</v>
      </c>
    </row>
    <row r="111" spans="2:7" x14ac:dyDescent="0.25">
      <c r="B111">
        <f t="shared" si="6"/>
        <v>109</v>
      </c>
      <c r="C111" s="29" t="str">
        <f ca="1">IFERROR(VLOOKUP(Table5[[#This Row],[Rand_value]],events_Chances,3,TRUE),"")</f>
        <v>small</v>
      </c>
      <c r="D111" s="30">
        <f ca="1">IF(Table5[[#This Row],[1st Event outcomes]]="large",RANDBETWEEN(11,15),IF(Table5[[#This Row],[1st Event outcomes]]="small",RANDBETWEEN(3, 6),""))</f>
        <v>4</v>
      </c>
      <c r="E111" s="28">
        <f t="shared" ca="1" si="5"/>
        <v>8.7672903628769339E-3</v>
      </c>
      <c r="F111" s="28">
        <f t="shared" ca="1" si="4"/>
        <v>0.55000000000000004</v>
      </c>
      <c r="G111" s="31">
        <f ca="1">Table5[[#This Row],['#ranb'#randbtwn]]+Table5[[#This Row],['#rand]]/100</f>
        <v>0.55008767290362881</v>
      </c>
    </row>
    <row r="112" spans="2:7" x14ac:dyDescent="0.25">
      <c r="B112">
        <f t="shared" si="6"/>
        <v>110</v>
      </c>
      <c r="C112" s="29" t="str">
        <f ca="1">IFERROR(VLOOKUP(Table5[[#This Row],[Rand_value]],events_Chances,3,TRUE),"")</f>
        <v>large</v>
      </c>
      <c r="D112" s="30">
        <f ca="1">IF(Table5[[#This Row],[1st Event outcomes]]="large",RANDBETWEEN(11,15),IF(Table5[[#This Row],[1st Event outcomes]]="small",RANDBETWEEN(3, 6),""))</f>
        <v>15</v>
      </c>
      <c r="E112" s="28">
        <f t="shared" ca="1" si="5"/>
        <v>0.74433390190664517</v>
      </c>
      <c r="F112" s="28">
        <f t="shared" ca="1" si="4"/>
        <v>0.68</v>
      </c>
      <c r="G112" s="31">
        <f ca="1">Table5[[#This Row],['#ranb'#randbtwn]]+Table5[[#This Row],['#rand]]/100</f>
        <v>0.68744333901906651</v>
      </c>
    </row>
    <row r="113" spans="2:7" x14ac:dyDescent="0.25">
      <c r="B113">
        <f t="shared" si="6"/>
        <v>111</v>
      </c>
      <c r="C113" s="29" t="str">
        <f ca="1">IFERROR(VLOOKUP(Table5[[#This Row],[Rand_value]],events_Chances,3,TRUE),"")</f>
        <v>large</v>
      </c>
      <c r="D113" s="30">
        <f ca="1">IF(Table5[[#This Row],[1st Event outcomes]]="large",RANDBETWEEN(11,15),IF(Table5[[#This Row],[1st Event outcomes]]="small",RANDBETWEEN(3, 6),""))</f>
        <v>12</v>
      </c>
      <c r="E113" s="28">
        <f t="shared" ca="1" si="5"/>
        <v>0.40588852659326491</v>
      </c>
      <c r="F113" s="28">
        <f t="shared" ca="1" si="4"/>
        <v>0.88</v>
      </c>
      <c r="G113" s="31">
        <f ca="1">Table5[[#This Row],['#ranb'#randbtwn]]+Table5[[#This Row],['#rand]]/100</f>
        <v>0.88405888526593268</v>
      </c>
    </row>
    <row r="114" spans="2:7" x14ac:dyDescent="0.25">
      <c r="B114">
        <f t="shared" si="6"/>
        <v>112</v>
      </c>
      <c r="C114" s="29" t="str">
        <f ca="1">IFERROR(VLOOKUP(Table5[[#This Row],[Rand_value]],events_Chances,3,TRUE),"")</f>
        <v>small</v>
      </c>
      <c r="D114" s="30">
        <f ca="1">IF(Table5[[#This Row],[1st Event outcomes]]="large",RANDBETWEEN(11,15),IF(Table5[[#This Row],[1st Event outcomes]]="small",RANDBETWEEN(3, 6),""))</f>
        <v>6</v>
      </c>
      <c r="E114" s="28">
        <f t="shared" ca="1" si="5"/>
        <v>0.10208019021625325</v>
      </c>
      <c r="F114" s="28">
        <f t="shared" ca="1" si="4"/>
        <v>0.56999999999999995</v>
      </c>
      <c r="G114" s="31">
        <f ca="1">Table5[[#This Row],['#ranb'#randbtwn]]+Table5[[#This Row],['#rand]]/100</f>
        <v>0.57102080190216253</v>
      </c>
    </row>
    <row r="115" spans="2:7" x14ac:dyDescent="0.25">
      <c r="B115">
        <f t="shared" si="6"/>
        <v>113</v>
      </c>
      <c r="C115" s="29" t="str">
        <f ca="1">IFERROR(VLOOKUP(Table5[[#This Row],[Rand_value]],events_Chances,3,TRUE),"")</f>
        <v>large</v>
      </c>
      <c r="D115" s="30">
        <f ca="1">IF(Table5[[#This Row],[1st Event outcomes]]="large",RANDBETWEEN(11,15),IF(Table5[[#This Row],[1st Event outcomes]]="small",RANDBETWEEN(3, 6),""))</f>
        <v>14</v>
      </c>
      <c r="E115" s="28">
        <f t="shared" ca="1" si="5"/>
        <v>0.18963141460065291</v>
      </c>
      <c r="F115" s="28">
        <f t="shared" ca="1" si="4"/>
        <v>0.86</v>
      </c>
      <c r="G115" s="31">
        <f ca="1">Table5[[#This Row],['#ranb'#randbtwn]]+Table5[[#This Row],['#rand]]/100</f>
        <v>0.86189631414600654</v>
      </c>
    </row>
    <row r="116" spans="2:7" x14ac:dyDescent="0.25">
      <c r="B116">
        <f t="shared" si="6"/>
        <v>114</v>
      </c>
      <c r="C116" s="29" t="str">
        <f ca="1">IFERROR(VLOOKUP(Table5[[#This Row],[Rand_value]],events_Chances,3,TRUE),"")</f>
        <v>large</v>
      </c>
      <c r="D116" s="30">
        <f ca="1">IF(Table5[[#This Row],[1st Event outcomes]]="large",RANDBETWEEN(11,15),IF(Table5[[#This Row],[1st Event outcomes]]="small",RANDBETWEEN(3, 6),""))</f>
        <v>15</v>
      </c>
      <c r="E116" s="28">
        <f t="shared" ca="1" si="5"/>
        <v>0.35385335403061879</v>
      </c>
      <c r="F116" s="28">
        <f t="shared" ca="1" si="4"/>
        <v>0.9</v>
      </c>
      <c r="G116" s="31">
        <f ca="1">Table5[[#This Row],['#ranb'#randbtwn]]+Table5[[#This Row],['#rand]]/100</f>
        <v>0.90353853354030622</v>
      </c>
    </row>
    <row r="117" spans="2:7" x14ac:dyDescent="0.25">
      <c r="B117">
        <f t="shared" si="6"/>
        <v>115</v>
      </c>
      <c r="C117" s="29" t="str">
        <f ca="1">IFERROR(VLOOKUP(Table5[[#This Row],[Rand_value]],events_Chances,3,TRUE),"")</f>
        <v>small</v>
      </c>
      <c r="D117" s="30">
        <f ca="1">IF(Table5[[#This Row],[1st Event outcomes]]="large",RANDBETWEEN(11,15),IF(Table5[[#This Row],[1st Event outcomes]]="small",RANDBETWEEN(3, 6),""))</f>
        <v>3</v>
      </c>
      <c r="E117" s="28">
        <f t="shared" ca="1" si="5"/>
        <v>0.96828499984009964</v>
      </c>
      <c r="F117" s="28">
        <f t="shared" ca="1" si="4"/>
        <v>0.45</v>
      </c>
      <c r="G117" s="31">
        <f ca="1">Table5[[#This Row],['#ranb'#randbtwn]]+Table5[[#This Row],['#rand]]/100</f>
        <v>0.45968284999840103</v>
      </c>
    </row>
    <row r="118" spans="2:7" x14ac:dyDescent="0.25">
      <c r="B118">
        <f t="shared" si="6"/>
        <v>116</v>
      </c>
      <c r="C118" s="29" t="str">
        <f ca="1">IFERROR(VLOOKUP(Table5[[#This Row],[Rand_value]],events_Chances,3,TRUE),"")</f>
        <v>small</v>
      </c>
      <c r="D118" s="30">
        <f ca="1">IF(Table5[[#This Row],[1st Event outcomes]]="large",RANDBETWEEN(11,15),IF(Table5[[#This Row],[1st Event outcomes]]="small",RANDBETWEEN(3, 6),""))</f>
        <v>6</v>
      </c>
      <c r="E118" s="28">
        <f t="shared" ca="1" si="5"/>
        <v>0.38789522857331737</v>
      </c>
      <c r="F118" s="28">
        <f t="shared" ca="1" si="4"/>
        <v>0.64</v>
      </c>
      <c r="G118" s="31">
        <f ca="1">Table5[[#This Row],['#ranb'#randbtwn]]+Table5[[#This Row],['#rand]]/100</f>
        <v>0.64387895228573322</v>
      </c>
    </row>
    <row r="119" spans="2:7" x14ac:dyDescent="0.25">
      <c r="B119">
        <f t="shared" si="6"/>
        <v>117</v>
      </c>
      <c r="C119" s="29" t="str">
        <f ca="1">IFERROR(VLOOKUP(Table5[[#This Row],[Rand_value]],events_Chances,3,TRUE),"")</f>
        <v>large</v>
      </c>
      <c r="D119" s="30">
        <f ca="1">IF(Table5[[#This Row],[1st Event outcomes]]="large",RANDBETWEEN(11,15),IF(Table5[[#This Row],[1st Event outcomes]]="small",RANDBETWEEN(3, 6),""))</f>
        <v>12</v>
      </c>
      <c r="E119" s="28">
        <f t="shared" ca="1" si="5"/>
        <v>0.69548554316129862</v>
      </c>
      <c r="F119" s="28">
        <f t="shared" ca="1" si="4"/>
        <v>0.82</v>
      </c>
      <c r="G119" s="31">
        <f ca="1">Table5[[#This Row],['#ranb'#randbtwn]]+Table5[[#This Row],['#rand]]/100</f>
        <v>0.82695485543161296</v>
      </c>
    </row>
    <row r="120" spans="2:7" x14ac:dyDescent="0.25">
      <c r="B120">
        <f t="shared" si="6"/>
        <v>118</v>
      </c>
      <c r="C120" s="29" t="str">
        <f ca="1">IFERROR(VLOOKUP(Table5[[#This Row],[Rand_value]],events_Chances,3,TRUE),"")</f>
        <v>large</v>
      </c>
      <c r="D120" s="30">
        <f ca="1">IF(Table5[[#This Row],[1st Event outcomes]]="large",RANDBETWEEN(11,15),IF(Table5[[#This Row],[1st Event outcomes]]="small",RANDBETWEEN(3, 6),""))</f>
        <v>14</v>
      </c>
      <c r="E120" s="28">
        <f t="shared" ca="1" si="5"/>
        <v>0.84381685656912331</v>
      </c>
      <c r="F120" s="28">
        <f t="shared" ca="1" si="4"/>
        <v>0.84</v>
      </c>
      <c r="G120" s="31">
        <f ca="1">Table5[[#This Row],['#ranb'#randbtwn]]+Table5[[#This Row],['#rand]]/100</f>
        <v>0.84843816856569121</v>
      </c>
    </row>
    <row r="121" spans="2:7" x14ac:dyDescent="0.25">
      <c r="B121">
        <f t="shared" si="6"/>
        <v>119</v>
      </c>
      <c r="C121" s="29" t="str">
        <f ca="1">IFERROR(VLOOKUP(Table5[[#This Row],[Rand_value]],events_Chances,3,TRUE),"")</f>
        <v>small</v>
      </c>
      <c r="D121" s="30">
        <f ca="1">IF(Table5[[#This Row],[1st Event outcomes]]="large",RANDBETWEEN(11,15),IF(Table5[[#This Row],[1st Event outcomes]]="small",RANDBETWEEN(3, 6),""))</f>
        <v>5</v>
      </c>
      <c r="E121" s="28">
        <f t="shared" ca="1" si="5"/>
        <v>7.0531686378347724E-2</v>
      </c>
      <c r="F121" s="28">
        <f t="shared" ca="1" si="4"/>
        <v>0.64</v>
      </c>
      <c r="G121" s="31">
        <f ca="1">Table5[[#This Row],['#ranb'#randbtwn]]+Table5[[#This Row],['#rand]]/100</f>
        <v>0.64070531686378351</v>
      </c>
    </row>
    <row r="122" spans="2:7" x14ac:dyDescent="0.25">
      <c r="B122">
        <f t="shared" si="6"/>
        <v>120</v>
      </c>
      <c r="C122" s="29" t="str">
        <f ca="1">IFERROR(VLOOKUP(Table5[[#This Row],[Rand_value]],events_Chances,3,TRUE),"")</f>
        <v>large</v>
      </c>
      <c r="D122" s="30">
        <f ca="1">IF(Table5[[#This Row],[1st Event outcomes]]="large",RANDBETWEEN(11,15),IF(Table5[[#This Row],[1st Event outcomes]]="small",RANDBETWEEN(3, 6),""))</f>
        <v>13</v>
      </c>
      <c r="E122" s="28">
        <f t="shared" ca="1" si="5"/>
        <v>0.82287716216053941</v>
      </c>
      <c r="F122" s="28">
        <f t="shared" ca="1" si="4"/>
        <v>0.81</v>
      </c>
      <c r="G122" s="31">
        <f ca="1">Table5[[#This Row],['#ranb'#randbtwn]]+Table5[[#This Row],['#rand]]/100</f>
        <v>0.81822877162160546</v>
      </c>
    </row>
    <row r="123" spans="2:7" x14ac:dyDescent="0.25">
      <c r="B123">
        <f t="shared" si="6"/>
        <v>121</v>
      </c>
      <c r="C123" s="29" t="str">
        <f ca="1">IFERROR(VLOOKUP(Table5[[#This Row],[Rand_value]],events_Chances,3,TRUE),"")</f>
        <v>small</v>
      </c>
      <c r="D123" s="30">
        <f ca="1">IF(Table5[[#This Row],[1st Event outcomes]]="large",RANDBETWEEN(11,15),IF(Table5[[#This Row],[1st Event outcomes]]="small",RANDBETWEEN(3, 6),""))</f>
        <v>6</v>
      </c>
      <c r="E123" s="28">
        <f t="shared" ca="1" si="5"/>
        <v>0.43949817855218964</v>
      </c>
      <c r="F123" s="28">
        <f t="shared" ca="1" si="4"/>
        <v>0.61</v>
      </c>
      <c r="G123" s="31">
        <f ca="1">Table5[[#This Row],['#ranb'#randbtwn]]+Table5[[#This Row],['#rand]]/100</f>
        <v>0.61439498178552188</v>
      </c>
    </row>
    <row r="124" spans="2:7" x14ac:dyDescent="0.25">
      <c r="B124">
        <f t="shared" si="6"/>
        <v>122</v>
      </c>
      <c r="C124" s="29" t="str">
        <f ca="1">IFERROR(VLOOKUP(Table5[[#This Row],[Rand_value]],events_Chances,3,TRUE),"")</f>
        <v>large</v>
      </c>
      <c r="D124" s="30">
        <f ca="1">IF(Table5[[#This Row],[1st Event outcomes]]="large",RANDBETWEEN(11,15),IF(Table5[[#This Row],[1st Event outcomes]]="small",RANDBETWEEN(3, 6),""))</f>
        <v>13</v>
      </c>
      <c r="E124" s="28">
        <f t="shared" ca="1" si="5"/>
        <v>0.19443536047959686</v>
      </c>
      <c r="F124" s="28">
        <f t="shared" ca="1" si="4"/>
        <v>0.93</v>
      </c>
      <c r="G124" s="31">
        <f ca="1">Table5[[#This Row],['#ranb'#randbtwn]]+Table5[[#This Row],['#rand]]/100</f>
        <v>0.93194435360479599</v>
      </c>
    </row>
    <row r="125" spans="2:7" x14ac:dyDescent="0.25">
      <c r="B125">
        <f t="shared" si="6"/>
        <v>123</v>
      </c>
      <c r="C125" s="29" t="str">
        <f ca="1">IFERROR(VLOOKUP(Table5[[#This Row],[Rand_value]],events_Chances,3,TRUE),"")</f>
        <v>large</v>
      </c>
      <c r="D125" s="30">
        <f ca="1">IF(Table5[[#This Row],[1st Event outcomes]]="large",RANDBETWEEN(11,15),IF(Table5[[#This Row],[1st Event outcomes]]="small",RANDBETWEEN(3, 6),""))</f>
        <v>12</v>
      </c>
      <c r="E125" s="28">
        <f t="shared" ca="1" si="5"/>
        <v>0.79617504432762254</v>
      </c>
      <c r="F125" s="28">
        <f t="shared" ca="1" si="4"/>
        <v>0.78</v>
      </c>
      <c r="G125" s="31">
        <f ca="1">Table5[[#This Row],['#ranb'#randbtwn]]+Table5[[#This Row],['#rand]]/100</f>
        <v>0.78796175044327621</v>
      </c>
    </row>
    <row r="126" spans="2:7" x14ac:dyDescent="0.25">
      <c r="B126">
        <f t="shared" si="6"/>
        <v>124</v>
      </c>
      <c r="C126" s="29" t="str">
        <f ca="1">IFERROR(VLOOKUP(Table5[[#This Row],[Rand_value]],events_Chances,3,TRUE),"")</f>
        <v>small</v>
      </c>
      <c r="D126" s="30">
        <f ca="1">IF(Table5[[#This Row],[1st Event outcomes]]="large",RANDBETWEEN(11,15),IF(Table5[[#This Row],[1st Event outcomes]]="small",RANDBETWEEN(3, 6),""))</f>
        <v>4</v>
      </c>
      <c r="E126" s="28">
        <f t="shared" ca="1" si="5"/>
        <v>0.84733494058807934</v>
      </c>
      <c r="F126" s="28">
        <f t="shared" ca="1" si="4"/>
        <v>0.62</v>
      </c>
      <c r="G126" s="31">
        <f ca="1">Table5[[#This Row],['#ranb'#randbtwn]]+Table5[[#This Row],['#rand]]/100</f>
        <v>0.62847334940588084</v>
      </c>
    </row>
    <row r="127" spans="2:7" x14ac:dyDescent="0.25">
      <c r="B127">
        <f t="shared" si="6"/>
        <v>125</v>
      </c>
      <c r="C127" s="29" t="str">
        <f ca="1">IFERROR(VLOOKUP(Table5[[#This Row],[Rand_value]],events_Chances,3,TRUE),"")</f>
        <v>large</v>
      </c>
      <c r="D127" s="30">
        <f ca="1">IF(Table5[[#This Row],[1st Event outcomes]]="large",RANDBETWEEN(11,15),IF(Table5[[#This Row],[1st Event outcomes]]="small",RANDBETWEEN(3, 6),""))</f>
        <v>13</v>
      </c>
      <c r="E127" s="28">
        <f t="shared" ca="1" si="5"/>
        <v>0.27881084569871351</v>
      </c>
      <c r="F127" s="28">
        <f t="shared" ca="1" si="4"/>
        <v>0.81</v>
      </c>
      <c r="G127" s="31">
        <f ca="1">Table5[[#This Row],['#ranb'#randbtwn]]+Table5[[#This Row],['#rand]]/100</f>
        <v>0.81278810845698723</v>
      </c>
    </row>
    <row r="128" spans="2:7" x14ac:dyDescent="0.25">
      <c r="B128">
        <f t="shared" si="6"/>
        <v>126</v>
      </c>
      <c r="C128" s="29" t="str">
        <f ca="1">IFERROR(VLOOKUP(Table5[[#This Row],[Rand_value]],events_Chances,3,TRUE),"")</f>
        <v>small</v>
      </c>
      <c r="D128" s="30">
        <f ca="1">IF(Table5[[#This Row],[1st Event outcomes]]="large",RANDBETWEEN(11,15),IF(Table5[[#This Row],[1st Event outcomes]]="small",RANDBETWEEN(3, 6),""))</f>
        <v>4</v>
      </c>
      <c r="E128" s="28">
        <f t="shared" ca="1" si="5"/>
        <v>0.26737389996058158</v>
      </c>
      <c r="F128" s="28">
        <f t="shared" ca="1" si="4"/>
        <v>0.49</v>
      </c>
      <c r="G128" s="31">
        <f ca="1">Table5[[#This Row],['#ranb'#randbtwn]]+Table5[[#This Row],['#rand]]/100</f>
        <v>0.49267373899960581</v>
      </c>
    </row>
    <row r="129" spans="2:7" x14ac:dyDescent="0.25">
      <c r="B129">
        <f t="shared" si="6"/>
        <v>127</v>
      </c>
      <c r="C129" s="29" t="str">
        <f ca="1">IFERROR(VLOOKUP(Table5[[#This Row],[Rand_value]],events_Chances,3,TRUE),"")</f>
        <v>large</v>
      </c>
      <c r="D129" s="30">
        <f ca="1">IF(Table5[[#This Row],[1st Event outcomes]]="large",RANDBETWEEN(11,15),IF(Table5[[#This Row],[1st Event outcomes]]="small",RANDBETWEEN(3, 6),""))</f>
        <v>13</v>
      </c>
      <c r="E129" s="28">
        <f t="shared" ca="1" si="5"/>
        <v>0.62822806648814067</v>
      </c>
      <c r="F129" s="28">
        <f t="shared" ca="1" si="4"/>
        <v>0.7</v>
      </c>
      <c r="G129" s="31">
        <f ca="1">Table5[[#This Row],['#ranb'#randbtwn]]+Table5[[#This Row],['#rand]]/100</f>
        <v>0.70628228066488141</v>
      </c>
    </row>
    <row r="130" spans="2:7" x14ac:dyDescent="0.25">
      <c r="B130">
        <f t="shared" si="6"/>
        <v>128</v>
      </c>
      <c r="C130" s="29" t="str">
        <f ca="1">IFERROR(VLOOKUP(Table5[[#This Row],[Rand_value]],events_Chances,3,TRUE),"")</f>
        <v>large</v>
      </c>
      <c r="D130" s="30">
        <f ca="1">IF(Table5[[#This Row],[1st Event outcomes]]="large",RANDBETWEEN(11,15),IF(Table5[[#This Row],[1st Event outcomes]]="small",RANDBETWEEN(3, 6),""))</f>
        <v>12</v>
      </c>
      <c r="E130" s="28">
        <f t="shared" ca="1" si="5"/>
        <v>4.234299573362843E-2</v>
      </c>
      <c r="F130" s="28">
        <f t="shared" ca="1" si="4"/>
        <v>0.7</v>
      </c>
      <c r="G130" s="31">
        <f ca="1">Table5[[#This Row],['#ranb'#randbtwn]]+Table5[[#This Row],['#rand]]/100</f>
        <v>0.7004234299573362</v>
      </c>
    </row>
    <row r="131" spans="2:7" x14ac:dyDescent="0.25">
      <c r="B131">
        <f t="shared" si="6"/>
        <v>129</v>
      </c>
      <c r="C131" s="29" t="str">
        <f ca="1">IFERROR(VLOOKUP(Table5[[#This Row],[Rand_value]],events_Chances,3,TRUE),"")</f>
        <v>small</v>
      </c>
      <c r="D131" s="30">
        <f ca="1">IF(Table5[[#This Row],[1st Event outcomes]]="large",RANDBETWEEN(11,15),IF(Table5[[#This Row],[1st Event outcomes]]="small",RANDBETWEEN(3, 6),""))</f>
        <v>4</v>
      </c>
      <c r="E131" s="28">
        <f t="shared" ca="1" si="5"/>
        <v>0.46601726584855596</v>
      </c>
      <c r="F131" s="28">
        <f t="shared" ref="F131:F194" ca="1" si="7">RANDBETWEEN(35,100)/100</f>
        <v>0.55000000000000004</v>
      </c>
      <c r="G131" s="31">
        <f ca="1">Table5[[#This Row],['#ranb'#randbtwn]]+Table5[[#This Row],['#rand]]/100</f>
        <v>0.55466017265848555</v>
      </c>
    </row>
    <row r="132" spans="2:7" x14ac:dyDescent="0.25">
      <c r="B132">
        <f t="shared" si="6"/>
        <v>130</v>
      </c>
      <c r="C132" s="29" t="str">
        <f ca="1">IFERROR(VLOOKUP(Table5[[#This Row],[Rand_value]],events_Chances,3,TRUE),"")</f>
        <v>large</v>
      </c>
      <c r="D132" s="30">
        <f ca="1">IF(Table5[[#This Row],[1st Event outcomes]]="large",RANDBETWEEN(11,15),IF(Table5[[#This Row],[1st Event outcomes]]="small",RANDBETWEEN(3, 6),""))</f>
        <v>12</v>
      </c>
      <c r="E132" s="28">
        <f t="shared" ref="E132:E195" ca="1" si="8">RAND()</f>
        <v>0.18542424932954937</v>
      </c>
      <c r="F132" s="28">
        <f t="shared" ca="1" si="7"/>
        <v>0.71</v>
      </c>
      <c r="G132" s="31">
        <f ca="1">Table5[[#This Row],['#ranb'#randbtwn]]+Table5[[#This Row],['#rand]]/100</f>
        <v>0.71185424249329543</v>
      </c>
    </row>
    <row r="133" spans="2:7" x14ac:dyDescent="0.25">
      <c r="B133">
        <f t="shared" si="6"/>
        <v>131</v>
      </c>
      <c r="C133" s="29" t="str">
        <f ca="1">IFERROR(VLOOKUP(Table5[[#This Row],[Rand_value]],events_Chances,3,TRUE),"")</f>
        <v>large</v>
      </c>
      <c r="D133" s="30">
        <f ca="1">IF(Table5[[#This Row],[1st Event outcomes]]="large",RANDBETWEEN(11,15),IF(Table5[[#This Row],[1st Event outcomes]]="small",RANDBETWEEN(3, 6),""))</f>
        <v>11</v>
      </c>
      <c r="E133" s="28">
        <f t="shared" ca="1" si="8"/>
        <v>0.69554498429767075</v>
      </c>
      <c r="F133" s="28">
        <f t="shared" ca="1" si="7"/>
        <v>0.78</v>
      </c>
      <c r="G133" s="31">
        <f ca="1">Table5[[#This Row],['#ranb'#randbtwn]]+Table5[[#This Row],['#rand]]/100</f>
        <v>0.78695544984297672</v>
      </c>
    </row>
    <row r="134" spans="2:7" x14ac:dyDescent="0.25">
      <c r="B134">
        <f t="shared" si="6"/>
        <v>132</v>
      </c>
      <c r="C134" s="29" t="str">
        <f ca="1">IFERROR(VLOOKUP(Table5[[#This Row],[Rand_value]],events_Chances,3,TRUE),"")</f>
        <v>large</v>
      </c>
      <c r="D134" s="30">
        <f ca="1">IF(Table5[[#This Row],[1st Event outcomes]]="large",RANDBETWEEN(11,15),IF(Table5[[#This Row],[1st Event outcomes]]="small",RANDBETWEEN(3, 6),""))</f>
        <v>15</v>
      </c>
      <c r="E134" s="28">
        <f t="shared" ca="1" si="8"/>
        <v>0.24974505048299711</v>
      </c>
      <c r="F134" s="28">
        <f t="shared" ca="1" si="7"/>
        <v>0.72</v>
      </c>
      <c r="G134" s="31">
        <f ca="1">Table5[[#This Row],['#ranb'#randbtwn]]+Table5[[#This Row],['#rand]]/100</f>
        <v>0.72249745050482994</v>
      </c>
    </row>
    <row r="135" spans="2:7" x14ac:dyDescent="0.25">
      <c r="B135">
        <f t="shared" si="6"/>
        <v>133</v>
      </c>
      <c r="C135" s="29" t="str">
        <f ca="1">IFERROR(VLOOKUP(Table5[[#This Row],[Rand_value]],events_Chances,3,TRUE),"")</f>
        <v>small</v>
      </c>
      <c r="D135" s="30">
        <f ca="1">IF(Table5[[#This Row],[1st Event outcomes]]="large",RANDBETWEEN(11,15),IF(Table5[[#This Row],[1st Event outcomes]]="small",RANDBETWEEN(3, 6),""))</f>
        <v>5</v>
      </c>
      <c r="E135" s="28">
        <f t="shared" ca="1" si="8"/>
        <v>2.839706383882179E-2</v>
      </c>
      <c r="F135" s="28">
        <f t="shared" ca="1" si="7"/>
        <v>0.56000000000000005</v>
      </c>
      <c r="G135" s="31">
        <f ca="1">Table5[[#This Row],['#ranb'#randbtwn]]+Table5[[#This Row],['#rand]]/100</f>
        <v>0.56028397063838831</v>
      </c>
    </row>
    <row r="136" spans="2:7" x14ac:dyDescent="0.25">
      <c r="B136">
        <f t="shared" si="6"/>
        <v>134</v>
      </c>
      <c r="C136" s="29" t="str">
        <f ca="1">IFERROR(VLOOKUP(Table5[[#This Row],[Rand_value]],events_Chances,3,TRUE),"")</f>
        <v>large</v>
      </c>
      <c r="D136" s="30">
        <f ca="1">IF(Table5[[#This Row],[1st Event outcomes]]="large",RANDBETWEEN(11,15),IF(Table5[[#This Row],[1st Event outcomes]]="small",RANDBETWEEN(3, 6),""))</f>
        <v>15</v>
      </c>
      <c r="E136" s="28">
        <f t="shared" ca="1" si="8"/>
        <v>0.21939941745540892</v>
      </c>
      <c r="F136" s="28">
        <f t="shared" ca="1" si="7"/>
        <v>0.69</v>
      </c>
      <c r="G136" s="31">
        <f ca="1">Table5[[#This Row],['#ranb'#randbtwn]]+Table5[[#This Row],['#rand]]/100</f>
        <v>0.69219399417455407</v>
      </c>
    </row>
    <row r="137" spans="2:7" x14ac:dyDescent="0.25">
      <c r="B137">
        <f t="shared" si="6"/>
        <v>135</v>
      </c>
      <c r="C137" s="29" t="str">
        <f ca="1">IFERROR(VLOOKUP(Table5[[#This Row],[Rand_value]],events_Chances,3,TRUE),"")</f>
        <v>large</v>
      </c>
      <c r="D137" s="30">
        <f ca="1">IF(Table5[[#This Row],[1st Event outcomes]]="large",RANDBETWEEN(11,15),IF(Table5[[#This Row],[1st Event outcomes]]="small",RANDBETWEEN(3, 6),""))</f>
        <v>12</v>
      </c>
      <c r="E137" s="28">
        <f t="shared" ca="1" si="8"/>
        <v>0.87986592208423586</v>
      </c>
      <c r="F137" s="28">
        <f t="shared" ca="1" si="7"/>
        <v>0.94</v>
      </c>
      <c r="G137" s="31">
        <f ca="1">Table5[[#This Row],['#ranb'#randbtwn]]+Table5[[#This Row],['#rand]]/100</f>
        <v>0.94879865922084228</v>
      </c>
    </row>
    <row r="138" spans="2:7" x14ac:dyDescent="0.25">
      <c r="B138">
        <f t="shared" si="6"/>
        <v>136</v>
      </c>
      <c r="C138" s="29" t="str">
        <f ca="1">IFERROR(VLOOKUP(Table5[[#This Row],[Rand_value]],events_Chances,3,TRUE),"")</f>
        <v>small</v>
      </c>
      <c r="D138" s="30">
        <f ca="1">IF(Table5[[#This Row],[1st Event outcomes]]="large",RANDBETWEEN(11,15),IF(Table5[[#This Row],[1st Event outcomes]]="small",RANDBETWEEN(3, 6),""))</f>
        <v>5</v>
      </c>
      <c r="E138" s="28">
        <f t="shared" ca="1" si="8"/>
        <v>0.85261164283884461</v>
      </c>
      <c r="F138" s="28">
        <f t="shared" ca="1" si="7"/>
        <v>0.56999999999999995</v>
      </c>
      <c r="G138" s="31">
        <f ca="1">Table5[[#This Row],['#ranb'#randbtwn]]+Table5[[#This Row],['#rand]]/100</f>
        <v>0.57852611642838836</v>
      </c>
    </row>
    <row r="139" spans="2:7" x14ac:dyDescent="0.25">
      <c r="B139">
        <f t="shared" si="6"/>
        <v>137</v>
      </c>
      <c r="C139" s="29" t="str">
        <f ca="1">IFERROR(VLOOKUP(Table5[[#This Row],[Rand_value]],events_Chances,3,TRUE),"")</f>
        <v>small</v>
      </c>
      <c r="D139" s="30">
        <f ca="1">IF(Table5[[#This Row],[1st Event outcomes]]="large",RANDBETWEEN(11,15),IF(Table5[[#This Row],[1st Event outcomes]]="small",RANDBETWEEN(3, 6),""))</f>
        <v>4</v>
      </c>
      <c r="E139" s="28">
        <f t="shared" ca="1" si="8"/>
        <v>0.48443473628894518</v>
      </c>
      <c r="F139" s="28">
        <f t="shared" ca="1" si="7"/>
        <v>0.38</v>
      </c>
      <c r="G139" s="31">
        <f ca="1">Table5[[#This Row],['#ranb'#randbtwn]]+Table5[[#This Row],['#rand]]/100</f>
        <v>0.38484434736288947</v>
      </c>
    </row>
    <row r="140" spans="2:7" x14ac:dyDescent="0.25">
      <c r="B140">
        <f t="shared" si="6"/>
        <v>138</v>
      </c>
      <c r="C140" s="29" t="str">
        <f ca="1">IFERROR(VLOOKUP(Table5[[#This Row],[Rand_value]],events_Chances,3,TRUE),"")</f>
        <v>small</v>
      </c>
      <c r="D140" s="30">
        <f ca="1">IF(Table5[[#This Row],[1st Event outcomes]]="large",RANDBETWEEN(11,15),IF(Table5[[#This Row],[1st Event outcomes]]="small",RANDBETWEEN(3, 6),""))</f>
        <v>5</v>
      </c>
      <c r="E140" s="28">
        <f t="shared" ca="1" si="8"/>
        <v>3.9552421075518263E-2</v>
      </c>
      <c r="F140" s="28">
        <f t="shared" ca="1" si="7"/>
        <v>0.44</v>
      </c>
      <c r="G140" s="31">
        <f ca="1">Table5[[#This Row],['#ranb'#randbtwn]]+Table5[[#This Row],['#rand]]/100</f>
        <v>0.44039552421075517</v>
      </c>
    </row>
    <row r="141" spans="2:7" x14ac:dyDescent="0.25">
      <c r="B141">
        <f t="shared" si="6"/>
        <v>139</v>
      </c>
      <c r="C141" s="29" t="str">
        <f ca="1">IFERROR(VLOOKUP(Table5[[#This Row],[Rand_value]],events_Chances,3,TRUE),"")</f>
        <v>large</v>
      </c>
      <c r="D141" s="30">
        <f ca="1">IF(Table5[[#This Row],[1st Event outcomes]]="large",RANDBETWEEN(11,15),IF(Table5[[#This Row],[1st Event outcomes]]="small",RANDBETWEEN(3, 6),""))</f>
        <v>12</v>
      </c>
      <c r="E141" s="28">
        <f t="shared" ca="1" si="8"/>
        <v>0.33603086402255844</v>
      </c>
      <c r="F141" s="28">
        <f t="shared" ca="1" si="7"/>
        <v>0.73</v>
      </c>
      <c r="G141" s="31">
        <f ca="1">Table5[[#This Row],['#ranb'#randbtwn]]+Table5[[#This Row],['#rand]]/100</f>
        <v>0.73336030864022561</v>
      </c>
    </row>
    <row r="142" spans="2:7" x14ac:dyDescent="0.25">
      <c r="B142">
        <f t="shared" si="6"/>
        <v>140</v>
      </c>
      <c r="C142" s="29" t="str">
        <f ca="1">IFERROR(VLOOKUP(Table5[[#This Row],[Rand_value]],events_Chances,3,TRUE),"")</f>
        <v>small</v>
      </c>
      <c r="D142" s="30">
        <f ca="1">IF(Table5[[#This Row],[1st Event outcomes]]="large",RANDBETWEEN(11,15),IF(Table5[[#This Row],[1st Event outcomes]]="small",RANDBETWEEN(3, 6),""))</f>
        <v>5</v>
      </c>
      <c r="E142" s="28">
        <f t="shared" ca="1" si="8"/>
        <v>0.29462272060952355</v>
      </c>
      <c r="F142" s="28">
        <f t="shared" ca="1" si="7"/>
        <v>0.43</v>
      </c>
      <c r="G142" s="31">
        <f ca="1">Table5[[#This Row],['#ranb'#randbtwn]]+Table5[[#This Row],['#rand]]/100</f>
        <v>0.43294622720609521</v>
      </c>
    </row>
    <row r="143" spans="2:7" x14ac:dyDescent="0.25">
      <c r="B143">
        <f t="shared" si="6"/>
        <v>141</v>
      </c>
      <c r="C143" s="29" t="str">
        <f ca="1">IFERROR(VLOOKUP(Table5[[#This Row],[Rand_value]],events_Chances,3,TRUE),"")</f>
        <v>large</v>
      </c>
      <c r="D143" s="30">
        <f ca="1">IF(Table5[[#This Row],[1st Event outcomes]]="large",RANDBETWEEN(11,15),IF(Table5[[#This Row],[1st Event outcomes]]="small",RANDBETWEEN(3, 6),""))</f>
        <v>13</v>
      </c>
      <c r="E143" s="28">
        <f t="shared" ca="1" si="8"/>
        <v>0.56064846329734774</v>
      </c>
      <c r="F143" s="28">
        <f t="shared" ca="1" si="7"/>
        <v>0.94</v>
      </c>
      <c r="G143" s="31">
        <f ca="1">Table5[[#This Row],['#ranb'#randbtwn]]+Table5[[#This Row],['#rand]]/100</f>
        <v>0.94560648463297348</v>
      </c>
    </row>
    <row r="144" spans="2:7" x14ac:dyDescent="0.25">
      <c r="B144">
        <f t="shared" ref="B144:B207" si="9">B143+1</f>
        <v>142</v>
      </c>
      <c r="C144" s="29" t="str">
        <f ca="1">IFERROR(VLOOKUP(Table5[[#This Row],[Rand_value]],events_Chances,3,TRUE),"")</f>
        <v>small</v>
      </c>
      <c r="D144" s="30">
        <f ca="1">IF(Table5[[#This Row],[1st Event outcomes]]="large",RANDBETWEEN(11,15),IF(Table5[[#This Row],[1st Event outcomes]]="small",RANDBETWEEN(3, 6),""))</f>
        <v>6</v>
      </c>
      <c r="E144" s="28">
        <f t="shared" ca="1" si="8"/>
        <v>0.87537185734912759</v>
      </c>
      <c r="F144" s="28">
        <f t="shared" ca="1" si="7"/>
        <v>0.37</v>
      </c>
      <c r="G144" s="31">
        <f ca="1">Table5[[#This Row],['#ranb'#randbtwn]]+Table5[[#This Row],['#rand]]/100</f>
        <v>0.37875371857349127</v>
      </c>
    </row>
    <row r="145" spans="2:7" x14ac:dyDescent="0.25">
      <c r="B145">
        <f t="shared" si="9"/>
        <v>143</v>
      </c>
      <c r="C145" s="29" t="str">
        <f ca="1">IFERROR(VLOOKUP(Table5[[#This Row],[Rand_value]],events_Chances,3,TRUE),"")</f>
        <v>large</v>
      </c>
      <c r="D145" s="30">
        <f ca="1">IF(Table5[[#This Row],[1st Event outcomes]]="large",RANDBETWEEN(11,15),IF(Table5[[#This Row],[1st Event outcomes]]="small",RANDBETWEEN(3, 6),""))</f>
        <v>11</v>
      </c>
      <c r="E145" s="28">
        <f t="shared" ca="1" si="8"/>
        <v>0.50672963094495849</v>
      </c>
      <c r="F145" s="28">
        <f t="shared" ca="1" si="7"/>
        <v>0.68</v>
      </c>
      <c r="G145" s="31">
        <f ca="1">Table5[[#This Row],['#ranb'#randbtwn]]+Table5[[#This Row],['#rand]]/100</f>
        <v>0.68506729630944962</v>
      </c>
    </row>
    <row r="146" spans="2:7" x14ac:dyDescent="0.25">
      <c r="B146">
        <f t="shared" si="9"/>
        <v>144</v>
      </c>
      <c r="C146" s="29" t="str">
        <f ca="1">IFERROR(VLOOKUP(Table5[[#This Row],[Rand_value]],events_Chances,3,TRUE),"")</f>
        <v>large</v>
      </c>
      <c r="D146" s="30">
        <f ca="1">IF(Table5[[#This Row],[1st Event outcomes]]="large",RANDBETWEEN(11,15),IF(Table5[[#This Row],[1st Event outcomes]]="small",RANDBETWEEN(3, 6),""))</f>
        <v>14</v>
      </c>
      <c r="E146" s="28">
        <f t="shared" ca="1" si="8"/>
        <v>0.97832150523259376</v>
      </c>
      <c r="F146" s="28">
        <f t="shared" ca="1" si="7"/>
        <v>0.97</v>
      </c>
      <c r="G146" s="31">
        <f ca="1">Table5[[#This Row],['#ranb'#randbtwn]]+Table5[[#This Row],['#rand]]/100</f>
        <v>0.97978321505232591</v>
      </c>
    </row>
    <row r="147" spans="2:7" x14ac:dyDescent="0.25">
      <c r="B147">
        <f t="shared" si="9"/>
        <v>145</v>
      </c>
      <c r="C147" s="29" t="str">
        <f ca="1">IFERROR(VLOOKUP(Table5[[#This Row],[Rand_value]],events_Chances,3,TRUE),"")</f>
        <v>small</v>
      </c>
      <c r="D147" s="30">
        <f ca="1">IF(Table5[[#This Row],[1st Event outcomes]]="large",RANDBETWEEN(11,15),IF(Table5[[#This Row],[1st Event outcomes]]="small",RANDBETWEEN(3, 6),""))</f>
        <v>4</v>
      </c>
      <c r="E147" s="28">
        <f t="shared" ca="1" si="8"/>
        <v>0.42649480713449617</v>
      </c>
      <c r="F147" s="28">
        <f t="shared" ca="1" si="7"/>
        <v>0.62</v>
      </c>
      <c r="G147" s="31">
        <f ca="1">Table5[[#This Row],['#ranb'#randbtwn]]+Table5[[#This Row],['#rand]]/100</f>
        <v>0.62426494807134492</v>
      </c>
    </row>
    <row r="148" spans="2:7" x14ac:dyDescent="0.25">
      <c r="B148">
        <f t="shared" si="9"/>
        <v>146</v>
      </c>
      <c r="C148" s="29" t="str">
        <f ca="1">IFERROR(VLOOKUP(Table5[[#This Row],[Rand_value]],events_Chances,3,TRUE),"")</f>
        <v>small</v>
      </c>
      <c r="D148" s="30">
        <f ca="1">IF(Table5[[#This Row],[1st Event outcomes]]="large",RANDBETWEEN(11,15),IF(Table5[[#This Row],[1st Event outcomes]]="small",RANDBETWEEN(3, 6),""))</f>
        <v>5</v>
      </c>
      <c r="E148" s="28">
        <f t="shared" ca="1" si="8"/>
        <v>0.91595172345736608</v>
      </c>
      <c r="F148" s="28">
        <f t="shared" ca="1" si="7"/>
        <v>0.47</v>
      </c>
      <c r="G148" s="31">
        <f ca="1">Table5[[#This Row],['#ranb'#randbtwn]]+Table5[[#This Row],['#rand]]/100</f>
        <v>0.47915951723457362</v>
      </c>
    </row>
    <row r="149" spans="2:7" x14ac:dyDescent="0.25">
      <c r="B149">
        <f t="shared" si="9"/>
        <v>147</v>
      </c>
      <c r="C149" s="29" t="str">
        <f ca="1">IFERROR(VLOOKUP(Table5[[#This Row],[Rand_value]],events_Chances,3,TRUE),"")</f>
        <v>small</v>
      </c>
      <c r="D149" s="30">
        <f ca="1">IF(Table5[[#This Row],[1st Event outcomes]]="large",RANDBETWEEN(11,15),IF(Table5[[#This Row],[1st Event outcomes]]="small",RANDBETWEEN(3, 6),""))</f>
        <v>5</v>
      </c>
      <c r="E149" s="28">
        <f t="shared" ca="1" si="8"/>
        <v>0.55541342681075101</v>
      </c>
      <c r="F149" s="28">
        <f t="shared" ca="1" si="7"/>
        <v>0.55000000000000004</v>
      </c>
      <c r="G149" s="31">
        <f ca="1">Table5[[#This Row],['#ranb'#randbtwn]]+Table5[[#This Row],['#rand]]/100</f>
        <v>0.55555413426810751</v>
      </c>
    </row>
    <row r="150" spans="2:7" x14ac:dyDescent="0.25">
      <c r="B150">
        <f t="shared" si="9"/>
        <v>148</v>
      </c>
      <c r="C150" s="29" t="str">
        <f ca="1">IFERROR(VLOOKUP(Table5[[#This Row],[Rand_value]],events_Chances,3,TRUE),"")</f>
        <v>small</v>
      </c>
      <c r="D150" s="30">
        <f ca="1">IF(Table5[[#This Row],[1st Event outcomes]]="large",RANDBETWEEN(11,15),IF(Table5[[#This Row],[1st Event outcomes]]="small",RANDBETWEEN(3, 6),""))</f>
        <v>3</v>
      </c>
      <c r="E150" s="28">
        <f t="shared" ca="1" si="8"/>
        <v>1.0431251807936026E-2</v>
      </c>
      <c r="F150" s="28">
        <f t="shared" ca="1" si="7"/>
        <v>0.49</v>
      </c>
      <c r="G150" s="31">
        <f ca="1">Table5[[#This Row],['#ranb'#randbtwn]]+Table5[[#This Row],['#rand]]/100</f>
        <v>0.49010431251807934</v>
      </c>
    </row>
    <row r="151" spans="2:7" x14ac:dyDescent="0.25">
      <c r="B151">
        <f t="shared" si="9"/>
        <v>149</v>
      </c>
      <c r="C151" s="29" t="str">
        <f ca="1">IFERROR(VLOOKUP(Table5[[#This Row],[Rand_value]],events_Chances,3,TRUE),"")</f>
        <v>small</v>
      </c>
      <c r="D151" s="30">
        <f ca="1">IF(Table5[[#This Row],[1st Event outcomes]]="large",RANDBETWEEN(11,15),IF(Table5[[#This Row],[1st Event outcomes]]="small",RANDBETWEEN(3, 6),""))</f>
        <v>5</v>
      </c>
      <c r="E151" s="28">
        <f t="shared" ca="1" si="8"/>
        <v>0.3985900091732214</v>
      </c>
      <c r="F151" s="28">
        <f t="shared" ca="1" si="7"/>
        <v>0.62</v>
      </c>
      <c r="G151" s="31">
        <f ca="1">Table5[[#This Row],['#ranb'#randbtwn]]+Table5[[#This Row],['#rand]]/100</f>
        <v>0.62398590009173216</v>
      </c>
    </row>
    <row r="152" spans="2:7" x14ac:dyDescent="0.25">
      <c r="B152">
        <f t="shared" si="9"/>
        <v>150</v>
      </c>
      <c r="C152" s="29" t="str">
        <f ca="1">IFERROR(VLOOKUP(Table5[[#This Row],[Rand_value]],events_Chances,3,TRUE),"")</f>
        <v>small</v>
      </c>
      <c r="D152" s="30">
        <f ca="1">IF(Table5[[#This Row],[1st Event outcomes]]="large",RANDBETWEEN(11,15),IF(Table5[[#This Row],[1st Event outcomes]]="small",RANDBETWEEN(3, 6),""))</f>
        <v>3</v>
      </c>
      <c r="E152" s="28">
        <f t="shared" ca="1" si="8"/>
        <v>0.93190746116860879</v>
      </c>
      <c r="F152" s="28">
        <f t="shared" ca="1" si="7"/>
        <v>0.54</v>
      </c>
      <c r="G152" s="31">
        <f ca="1">Table5[[#This Row],['#ranb'#randbtwn]]+Table5[[#This Row],['#rand]]/100</f>
        <v>0.54931907461168616</v>
      </c>
    </row>
    <row r="153" spans="2:7" x14ac:dyDescent="0.25">
      <c r="B153">
        <f t="shared" si="9"/>
        <v>151</v>
      </c>
      <c r="C153" s="29" t="str">
        <f ca="1">IFERROR(VLOOKUP(Table5[[#This Row],[Rand_value]],events_Chances,3,TRUE),"")</f>
        <v>small</v>
      </c>
      <c r="D153" s="30">
        <f ca="1">IF(Table5[[#This Row],[1st Event outcomes]]="large",RANDBETWEEN(11,15),IF(Table5[[#This Row],[1st Event outcomes]]="small",RANDBETWEEN(3, 6),""))</f>
        <v>4</v>
      </c>
      <c r="E153" s="28">
        <f t="shared" ca="1" si="8"/>
        <v>0.99808267576246545</v>
      </c>
      <c r="F153" s="28">
        <f t="shared" ca="1" si="7"/>
        <v>0.51</v>
      </c>
      <c r="G153" s="31">
        <f ca="1">Table5[[#This Row],['#ranb'#randbtwn]]+Table5[[#This Row],['#rand]]/100</f>
        <v>0.51998082675762469</v>
      </c>
    </row>
    <row r="154" spans="2:7" x14ac:dyDescent="0.25">
      <c r="B154">
        <f t="shared" si="9"/>
        <v>152</v>
      </c>
      <c r="C154" s="29" t="str">
        <f ca="1">IFERROR(VLOOKUP(Table5[[#This Row],[Rand_value]],events_Chances,3,TRUE),"")</f>
        <v>small</v>
      </c>
      <c r="D154" s="30">
        <f ca="1">IF(Table5[[#This Row],[1st Event outcomes]]="large",RANDBETWEEN(11,15),IF(Table5[[#This Row],[1st Event outcomes]]="small",RANDBETWEEN(3, 6),""))</f>
        <v>3</v>
      </c>
      <c r="E154" s="28">
        <f t="shared" ca="1" si="8"/>
        <v>0.45583492957589455</v>
      </c>
      <c r="F154" s="28">
        <f t="shared" ca="1" si="7"/>
        <v>0.41</v>
      </c>
      <c r="G154" s="31">
        <f ca="1">Table5[[#This Row],['#ranb'#randbtwn]]+Table5[[#This Row],['#rand]]/100</f>
        <v>0.41455834929575891</v>
      </c>
    </row>
    <row r="155" spans="2:7" x14ac:dyDescent="0.25">
      <c r="B155">
        <f t="shared" si="9"/>
        <v>153</v>
      </c>
      <c r="C155" s="29" t="str">
        <f ca="1">IFERROR(VLOOKUP(Table5[[#This Row],[Rand_value]],events_Chances,3,TRUE),"")</f>
        <v>large</v>
      </c>
      <c r="D155" s="30">
        <f ca="1">IF(Table5[[#This Row],[1st Event outcomes]]="large",RANDBETWEEN(11,15),IF(Table5[[#This Row],[1st Event outcomes]]="small",RANDBETWEEN(3, 6),""))</f>
        <v>11</v>
      </c>
      <c r="E155" s="28">
        <f t="shared" ca="1" si="8"/>
        <v>0.91134632903933821</v>
      </c>
      <c r="F155" s="28">
        <f t="shared" ca="1" si="7"/>
        <v>0.79</v>
      </c>
      <c r="G155" s="31">
        <f ca="1">Table5[[#This Row],['#ranb'#randbtwn]]+Table5[[#This Row],['#rand]]/100</f>
        <v>0.79911346329039346</v>
      </c>
    </row>
    <row r="156" spans="2:7" x14ac:dyDescent="0.25">
      <c r="B156">
        <f t="shared" si="9"/>
        <v>154</v>
      </c>
      <c r="C156" s="29" t="str">
        <f ca="1">IFERROR(VLOOKUP(Table5[[#This Row],[Rand_value]],events_Chances,3,TRUE),"")</f>
        <v>large</v>
      </c>
      <c r="D156" s="30">
        <f ca="1">IF(Table5[[#This Row],[1st Event outcomes]]="large",RANDBETWEEN(11,15),IF(Table5[[#This Row],[1st Event outcomes]]="small",RANDBETWEEN(3, 6),""))</f>
        <v>12</v>
      </c>
      <c r="E156" s="28">
        <f t="shared" ca="1" si="8"/>
        <v>0.16672051878117844</v>
      </c>
      <c r="F156" s="28">
        <f t="shared" ca="1" si="7"/>
        <v>0.83</v>
      </c>
      <c r="G156" s="31">
        <f ca="1">Table5[[#This Row],['#ranb'#randbtwn]]+Table5[[#This Row],['#rand]]/100</f>
        <v>0.83166720518781179</v>
      </c>
    </row>
    <row r="157" spans="2:7" x14ac:dyDescent="0.25">
      <c r="B157">
        <f t="shared" si="9"/>
        <v>155</v>
      </c>
      <c r="C157" s="29" t="str">
        <f ca="1">IFERROR(VLOOKUP(Table5[[#This Row],[Rand_value]],events_Chances,3,TRUE),"")</f>
        <v>small</v>
      </c>
      <c r="D157" s="30">
        <f ca="1">IF(Table5[[#This Row],[1st Event outcomes]]="large",RANDBETWEEN(11,15),IF(Table5[[#This Row],[1st Event outcomes]]="small",RANDBETWEEN(3, 6),""))</f>
        <v>6</v>
      </c>
      <c r="E157" s="28">
        <f t="shared" ca="1" si="8"/>
        <v>0.10825908686818486</v>
      </c>
      <c r="F157" s="28">
        <f t="shared" ca="1" si="7"/>
        <v>0.62</v>
      </c>
      <c r="G157" s="31">
        <f ca="1">Table5[[#This Row],['#ranb'#randbtwn]]+Table5[[#This Row],['#rand]]/100</f>
        <v>0.62108259086868189</v>
      </c>
    </row>
    <row r="158" spans="2:7" x14ac:dyDescent="0.25">
      <c r="B158">
        <f t="shared" si="9"/>
        <v>156</v>
      </c>
      <c r="C158" s="29" t="str">
        <f ca="1">IFERROR(VLOOKUP(Table5[[#This Row],[Rand_value]],events_Chances,3,TRUE),"")</f>
        <v>small</v>
      </c>
      <c r="D158" s="30">
        <f ca="1">IF(Table5[[#This Row],[1st Event outcomes]]="large",RANDBETWEEN(11,15),IF(Table5[[#This Row],[1st Event outcomes]]="small",RANDBETWEEN(3, 6),""))</f>
        <v>5</v>
      </c>
      <c r="E158" s="28">
        <f t="shared" ca="1" si="8"/>
        <v>0.19755597062724617</v>
      </c>
      <c r="F158" s="28">
        <f t="shared" ca="1" si="7"/>
        <v>0.48</v>
      </c>
      <c r="G158" s="31">
        <f ca="1">Table5[[#This Row],['#ranb'#randbtwn]]+Table5[[#This Row],['#rand]]/100</f>
        <v>0.48197555970627243</v>
      </c>
    </row>
    <row r="159" spans="2:7" x14ac:dyDescent="0.25">
      <c r="B159">
        <f t="shared" si="9"/>
        <v>157</v>
      </c>
      <c r="C159" s="29" t="str">
        <f ca="1">IFERROR(VLOOKUP(Table5[[#This Row],[Rand_value]],events_Chances,3,TRUE),"")</f>
        <v>small</v>
      </c>
      <c r="D159" s="30">
        <f ca="1">IF(Table5[[#This Row],[1st Event outcomes]]="large",RANDBETWEEN(11,15),IF(Table5[[#This Row],[1st Event outcomes]]="small",RANDBETWEEN(3, 6),""))</f>
        <v>6</v>
      </c>
      <c r="E159" s="28">
        <f t="shared" ca="1" si="8"/>
        <v>0.33484355277256017</v>
      </c>
      <c r="F159" s="28">
        <f t="shared" ca="1" si="7"/>
        <v>0.48</v>
      </c>
      <c r="G159" s="31">
        <f ca="1">Table5[[#This Row],['#ranb'#randbtwn]]+Table5[[#This Row],['#rand]]/100</f>
        <v>0.48334843552772561</v>
      </c>
    </row>
    <row r="160" spans="2:7" x14ac:dyDescent="0.25">
      <c r="B160">
        <f t="shared" si="9"/>
        <v>158</v>
      </c>
      <c r="C160" s="29" t="str">
        <f ca="1">IFERROR(VLOOKUP(Table5[[#This Row],[Rand_value]],events_Chances,3,TRUE),"")</f>
        <v>large</v>
      </c>
      <c r="D160" s="30">
        <f ca="1">IF(Table5[[#This Row],[1st Event outcomes]]="large",RANDBETWEEN(11,15),IF(Table5[[#This Row],[1st Event outcomes]]="small",RANDBETWEEN(3, 6),""))</f>
        <v>12</v>
      </c>
      <c r="E160" s="28">
        <f t="shared" ca="1" si="8"/>
        <v>0.10761262130380878</v>
      </c>
      <c r="F160" s="28">
        <f t="shared" ca="1" si="7"/>
        <v>0.65</v>
      </c>
      <c r="G160" s="31">
        <f ca="1">Table5[[#This Row],['#ranb'#randbtwn]]+Table5[[#This Row],['#rand]]/100</f>
        <v>0.65107612621303812</v>
      </c>
    </row>
    <row r="161" spans="2:7" x14ac:dyDescent="0.25">
      <c r="B161">
        <f t="shared" si="9"/>
        <v>159</v>
      </c>
      <c r="C161" s="29" t="str">
        <f ca="1">IFERROR(VLOOKUP(Table5[[#This Row],[Rand_value]],events_Chances,3,TRUE),"")</f>
        <v>small</v>
      </c>
      <c r="D161" s="30">
        <f ca="1">IF(Table5[[#This Row],[1st Event outcomes]]="large",RANDBETWEEN(11,15),IF(Table5[[#This Row],[1st Event outcomes]]="small",RANDBETWEEN(3, 6),""))</f>
        <v>5</v>
      </c>
      <c r="E161" s="28">
        <f t="shared" ca="1" si="8"/>
        <v>0.19243057054060697</v>
      </c>
      <c r="F161" s="28">
        <f t="shared" ca="1" si="7"/>
        <v>0.46</v>
      </c>
      <c r="G161" s="31">
        <f ca="1">Table5[[#This Row],['#ranb'#randbtwn]]+Table5[[#This Row],['#rand]]/100</f>
        <v>0.4619243057054061</v>
      </c>
    </row>
    <row r="162" spans="2:7" x14ac:dyDescent="0.25">
      <c r="B162">
        <f t="shared" si="9"/>
        <v>160</v>
      </c>
      <c r="C162" s="29" t="str">
        <f ca="1">IFERROR(VLOOKUP(Table5[[#This Row],[Rand_value]],events_Chances,3,TRUE),"")</f>
        <v>small</v>
      </c>
      <c r="D162" s="30">
        <f ca="1">IF(Table5[[#This Row],[1st Event outcomes]]="large",RANDBETWEEN(11,15),IF(Table5[[#This Row],[1st Event outcomes]]="small",RANDBETWEEN(3, 6),""))</f>
        <v>3</v>
      </c>
      <c r="E162" s="28">
        <f t="shared" ca="1" si="8"/>
        <v>0.47117315725042574</v>
      </c>
      <c r="F162" s="28">
        <f t="shared" ca="1" si="7"/>
        <v>0.48</v>
      </c>
      <c r="G162" s="31">
        <f ca="1">Table5[[#This Row],['#ranb'#randbtwn]]+Table5[[#This Row],['#rand]]/100</f>
        <v>0.48471173157250425</v>
      </c>
    </row>
    <row r="163" spans="2:7" x14ac:dyDescent="0.25">
      <c r="B163">
        <f t="shared" si="9"/>
        <v>161</v>
      </c>
      <c r="C163" s="29" t="str">
        <f ca="1">IFERROR(VLOOKUP(Table5[[#This Row],[Rand_value]],events_Chances,3,TRUE),"")</f>
        <v>large</v>
      </c>
      <c r="D163" s="30">
        <f ca="1">IF(Table5[[#This Row],[1st Event outcomes]]="large",RANDBETWEEN(11,15),IF(Table5[[#This Row],[1st Event outcomes]]="small",RANDBETWEEN(3, 6),""))</f>
        <v>12</v>
      </c>
      <c r="E163" s="28">
        <f t="shared" ca="1" si="8"/>
        <v>0.50379112423833039</v>
      </c>
      <c r="F163" s="28">
        <f t="shared" ca="1" si="7"/>
        <v>0.66</v>
      </c>
      <c r="G163" s="31">
        <f ca="1">Table5[[#This Row],['#ranb'#randbtwn]]+Table5[[#This Row],['#rand]]/100</f>
        <v>0.66503791124238332</v>
      </c>
    </row>
    <row r="164" spans="2:7" x14ac:dyDescent="0.25">
      <c r="B164">
        <f t="shared" si="9"/>
        <v>162</v>
      </c>
      <c r="C164" s="29" t="str">
        <f ca="1">IFERROR(VLOOKUP(Table5[[#This Row],[Rand_value]],events_Chances,3,TRUE),"")</f>
        <v>large</v>
      </c>
      <c r="D164" s="30">
        <f ca="1">IF(Table5[[#This Row],[1st Event outcomes]]="large",RANDBETWEEN(11,15),IF(Table5[[#This Row],[1st Event outcomes]]="small",RANDBETWEEN(3, 6),""))</f>
        <v>15</v>
      </c>
      <c r="E164" s="28">
        <f t="shared" ca="1" si="8"/>
        <v>0.75921919590280884</v>
      </c>
      <c r="F164" s="28">
        <f t="shared" ca="1" si="7"/>
        <v>0.82</v>
      </c>
      <c r="G164" s="31">
        <f ca="1">Table5[[#This Row],['#ranb'#randbtwn]]+Table5[[#This Row],['#rand]]/100</f>
        <v>0.827592191959028</v>
      </c>
    </row>
    <row r="165" spans="2:7" x14ac:dyDescent="0.25">
      <c r="B165">
        <f t="shared" si="9"/>
        <v>163</v>
      </c>
      <c r="C165" s="29" t="str">
        <f ca="1">IFERROR(VLOOKUP(Table5[[#This Row],[Rand_value]],events_Chances,3,TRUE),"")</f>
        <v>small</v>
      </c>
      <c r="D165" s="30">
        <f ca="1">IF(Table5[[#This Row],[1st Event outcomes]]="large",RANDBETWEEN(11,15),IF(Table5[[#This Row],[1st Event outcomes]]="small",RANDBETWEEN(3, 6),""))</f>
        <v>4</v>
      </c>
      <c r="E165" s="28">
        <f t="shared" ca="1" si="8"/>
        <v>0.20195221358876847</v>
      </c>
      <c r="F165" s="28">
        <f t="shared" ca="1" si="7"/>
        <v>0.38</v>
      </c>
      <c r="G165" s="31">
        <f ca="1">Table5[[#This Row],['#ranb'#randbtwn]]+Table5[[#This Row],['#rand]]/100</f>
        <v>0.38201952213588769</v>
      </c>
    </row>
    <row r="166" spans="2:7" x14ac:dyDescent="0.25">
      <c r="B166">
        <f t="shared" si="9"/>
        <v>164</v>
      </c>
      <c r="C166" s="29" t="str">
        <f ca="1">IFERROR(VLOOKUP(Table5[[#This Row],[Rand_value]],events_Chances,3,TRUE),"")</f>
        <v>large</v>
      </c>
      <c r="D166" s="30">
        <f ca="1">IF(Table5[[#This Row],[1st Event outcomes]]="large",RANDBETWEEN(11,15),IF(Table5[[#This Row],[1st Event outcomes]]="small",RANDBETWEEN(3, 6),""))</f>
        <v>13</v>
      </c>
      <c r="E166" s="28">
        <f t="shared" ca="1" si="8"/>
        <v>0.85579834939608912</v>
      </c>
      <c r="F166" s="28">
        <f t="shared" ca="1" si="7"/>
        <v>0.75</v>
      </c>
      <c r="G166" s="31">
        <f ca="1">Table5[[#This Row],['#ranb'#randbtwn]]+Table5[[#This Row],['#rand]]/100</f>
        <v>0.75855798349396086</v>
      </c>
    </row>
    <row r="167" spans="2:7" x14ac:dyDescent="0.25">
      <c r="B167">
        <f t="shared" si="9"/>
        <v>165</v>
      </c>
      <c r="C167" s="29" t="str">
        <f ca="1">IFERROR(VLOOKUP(Table5[[#This Row],[Rand_value]],events_Chances,3,TRUE),"")</f>
        <v>small</v>
      </c>
      <c r="D167" s="30">
        <f ca="1">IF(Table5[[#This Row],[1st Event outcomes]]="large",RANDBETWEEN(11,15),IF(Table5[[#This Row],[1st Event outcomes]]="small",RANDBETWEEN(3, 6),""))</f>
        <v>3</v>
      </c>
      <c r="E167" s="28">
        <f t="shared" ca="1" si="8"/>
        <v>0.2977032454212909</v>
      </c>
      <c r="F167" s="28">
        <f t="shared" ca="1" si="7"/>
        <v>0.47</v>
      </c>
      <c r="G167" s="31">
        <f ca="1">Table5[[#This Row],['#ranb'#randbtwn]]+Table5[[#This Row],['#rand]]/100</f>
        <v>0.47297703245421291</v>
      </c>
    </row>
    <row r="168" spans="2:7" x14ac:dyDescent="0.25">
      <c r="B168">
        <f t="shared" si="9"/>
        <v>166</v>
      </c>
      <c r="C168" s="29" t="str">
        <f ca="1">IFERROR(VLOOKUP(Table5[[#This Row],[Rand_value]],events_Chances,3,TRUE),"")</f>
        <v>small</v>
      </c>
      <c r="D168" s="30">
        <f ca="1">IF(Table5[[#This Row],[1st Event outcomes]]="large",RANDBETWEEN(11,15),IF(Table5[[#This Row],[1st Event outcomes]]="small",RANDBETWEEN(3, 6),""))</f>
        <v>3</v>
      </c>
      <c r="E168" s="28">
        <f t="shared" ca="1" si="8"/>
        <v>0.39672240027412153</v>
      </c>
      <c r="F168" s="28">
        <f t="shared" ca="1" si="7"/>
        <v>0.61</v>
      </c>
      <c r="G168" s="31">
        <f ca="1">Table5[[#This Row],['#ranb'#randbtwn]]+Table5[[#This Row],['#rand]]/100</f>
        <v>0.61396722400274117</v>
      </c>
    </row>
    <row r="169" spans="2:7" x14ac:dyDescent="0.25">
      <c r="B169">
        <f t="shared" si="9"/>
        <v>167</v>
      </c>
      <c r="C169" s="29" t="str">
        <f ca="1">IFERROR(VLOOKUP(Table5[[#This Row],[Rand_value]],events_Chances,3,TRUE),"")</f>
        <v>small</v>
      </c>
      <c r="D169" s="30">
        <f ca="1">IF(Table5[[#This Row],[1st Event outcomes]]="large",RANDBETWEEN(11,15),IF(Table5[[#This Row],[1st Event outcomes]]="small",RANDBETWEEN(3, 6),""))</f>
        <v>6</v>
      </c>
      <c r="E169" s="28">
        <f t="shared" ca="1" si="8"/>
        <v>0.60939750138474169</v>
      </c>
      <c r="F169" s="28">
        <f t="shared" ca="1" si="7"/>
        <v>0.57999999999999996</v>
      </c>
      <c r="G169" s="31">
        <f ca="1">Table5[[#This Row],['#ranb'#randbtwn]]+Table5[[#This Row],['#rand]]/100</f>
        <v>0.58609397501384741</v>
      </c>
    </row>
    <row r="170" spans="2:7" x14ac:dyDescent="0.25">
      <c r="B170">
        <f t="shared" si="9"/>
        <v>168</v>
      </c>
      <c r="C170" s="29" t="str">
        <f ca="1">IFERROR(VLOOKUP(Table5[[#This Row],[Rand_value]],events_Chances,3,TRUE),"")</f>
        <v>small</v>
      </c>
      <c r="D170" s="30">
        <f ca="1">IF(Table5[[#This Row],[1st Event outcomes]]="large",RANDBETWEEN(11,15),IF(Table5[[#This Row],[1st Event outcomes]]="small",RANDBETWEEN(3, 6),""))</f>
        <v>5</v>
      </c>
      <c r="E170" s="28">
        <f t="shared" ca="1" si="8"/>
        <v>8.7758369600677288E-2</v>
      </c>
      <c r="F170" s="28">
        <f t="shared" ca="1" si="7"/>
        <v>0.44</v>
      </c>
      <c r="G170" s="31">
        <f ca="1">Table5[[#This Row],['#ranb'#randbtwn]]+Table5[[#This Row],['#rand]]/100</f>
        <v>0.44087758369600677</v>
      </c>
    </row>
    <row r="171" spans="2:7" x14ac:dyDescent="0.25">
      <c r="B171">
        <f t="shared" si="9"/>
        <v>169</v>
      </c>
      <c r="C171" s="29" t="str">
        <f ca="1">IFERROR(VLOOKUP(Table5[[#This Row],[Rand_value]],events_Chances,3,TRUE),"")</f>
        <v>large</v>
      </c>
      <c r="D171" s="30">
        <f ca="1">IF(Table5[[#This Row],[1st Event outcomes]]="large",RANDBETWEEN(11,15),IF(Table5[[#This Row],[1st Event outcomes]]="small",RANDBETWEEN(3, 6),""))</f>
        <v>14</v>
      </c>
      <c r="E171" s="28">
        <f t="shared" ca="1" si="8"/>
        <v>0.54809836236476206</v>
      </c>
      <c r="F171" s="28">
        <f t="shared" ca="1" si="7"/>
        <v>0.7</v>
      </c>
      <c r="G171" s="31">
        <f ca="1">Table5[[#This Row],['#ranb'#randbtwn]]+Table5[[#This Row],['#rand]]/100</f>
        <v>0.70548098362364753</v>
      </c>
    </row>
    <row r="172" spans="2:7" x14ac:dyDescent="0.25">
      <c r="B172">
        <f t="shared" si="9"/>
        <v>170</v>
      </c>
      <c r="C172" s="29" t="str">
        <f ca="1">IFERROR(VLOOKUP(Table5[[#This Row],[Rand_value]],events_Chances,3,TRUE),"")</f>
        <v>large</v>
      </c>
      <c r="D172" s="30">
        <f ca="1">IF(Table5[[#This Row],[1st Event outcomes]]="large",RANDBETWEEN(11,15),IF(Table5[[#This Row],[1st Event outcomes]]="small",RANDBETWEEN(3, 6),""))</f>
        <v>15</v>
      </c>
      <c r="E172" s="28">
        <f t="shared" ca="1" si="8"/>
        <v>0.47025750306776082</v>
      </c>
      <c r="F172" s="28">
        <f t="shared" ca="1" si="7"/>
        <v>0.85</v>
      </c>
      <c r="G172" s="31">
        <f ca="1">Table5[[#This Row],['#ranb'#randbtwn]]+Table5[[#This Row],['#rand]]/100</f>
        <v>0.85470257503067759</v>
      </c>
    </row>
    <row r="173" spans="2:7" x14ac:dyDescent="0.25">
      <c r="B173">
        <f t="shared" si="9"/>
        <v>171</v>
      </c>
      <c r="C173" s="29" t="str">
        <f ca="1">IFERROR(VLOOKUP(Table5[[#This Row],[Rand_value]],events_Chances,3,TRUE),"")</f>
        <v>large</v>
      </c>
      <c r="D173" s="30">
        <f ca="1">IF(Table5[[#This Row],[1st Event outcomes]]="large",RANDBETWEEN(11,15),IF(Table5[[#This Row],[1st Event outcomes]]="small",RANDBETWEEN(3, 6),""))</f>
        <v>12</v>
      </c>
      <c r="E173" s="28">
        <f t="shared" ca="1" si="8"/>
        <v>0.1889534587556897</v>
      </c>
      <c r="F173" s="28">
        <f t="shared" ca="1" si="7"/>
        <v>0.73</v>
      </c>
      <c r="G173" s="31">
        <f ca="1">Table5[[#This Row],['#ranb'#randbtwn]]+Table5[[#This Row],['#rand]]/100</f>
        <v>0.7318895345875569</v>
      </c>
    </row>
    <row r="174" spans="2:7" x14ac:dyDescent="0.25">
      <c r="B174">
        <f t="shared" si="9"/>
        <v>172</v>
      </c>
      <c r="C174" s="29" t="str">
        <f ca="1">IFERROR(VLOOKUP(Table5[[#This Row],[Rand_value]],events_Chances,3,TRUE),"")</f>
        <v>large</v>
      </c>
      <c r="D174" s="30">
        <f ca="1">IF(Table5[[#This Row],[1st Event outcomes]]="large",RANDBETWEEN(11,15),IF(Table5[[#This Row],[1st Event outcomes]]="small",RANDBETWEEN(3, 6),""))</f>
        <v>12</v>
      </c>
      <c r="E174" s="28">
        <f t="shared" ca="1" si="8"/>
        <v>0.28487818701174172</v>
      </c>
      <c r="F174" s="28">
        <f t="shared" ca="1" si="7"/>
        <v>0.9</v>
      </c>
      <c r="G174" s="31">
        <f ca="1">Table5[[#This Row],['#ranb'#randbtwn]]+Table5[[#This Row],['#rand]]/100</f>
        <v>0.90284878187011741</v>
      </c>
    </row>
    <row r="175" spans="2:7" x14ac:dyDescent="0.25">
      <c r="B175">
        <f t="shared" si="9"/>
        <v>173</v>
      </c>
      <c r="C175" s="29" t="str">
        <f ca="1">IFERROR(VLOOKUP(Table5[[#This Row],[Rand_value]],events_Chances,3,TRUE),"")</f>
        <v>large</v>
      </c>
      <c r="D175" s="30">
        <f ca="1">IF(Table5[[#This Row],[1st Event outcomes]]="large",RANDBETWEEN(11,15),IF(Table5[[#This Row],[1st Event outcomes]]="small",RANDBETWEEN(3, 6),""))</f>
        <v>12</v>
      </c>
      <c r="E175" s="28">
        <f t="shared" ca="1" si="8"/>
        <v>0.58344479448418385</v>
      </c>
      <c r="F175" s="28">
        <f t="shared" ca="1" si="7"/>
        <v>0.91</v>
      </c>
      <c r="G175" s="31">
        <f ca="1">Table5[[#This Row],['#ranb'#randbtwn]]+Table5[[#This Row],['#rand]]/100</f>
        <v>0.91583444794484192</v>
      </c>
    </row>
    <row r="176" spans="2:7" x14ac:dyDescent="0.25">
      <c r="B176">
        <f t="shared" si="9"/>
        <v>174</v>
      </c>
      <c r="C176" s="29" t="str">
        <f ca="1">IFERROR(VLOOKUP(Table5[[#This Row],[Rand_value]],events_Chances,3,TRUE),"")</f>
        <v>large</v>
      </c>
      <c r="D176" s="30">
        <f ca="1">IF(Table5[[#This Row],[1st Event outcomes]]="large",RANDBETWEEN(11,15),IF(Table5[[#This Row],[1st Event outcomes]]="small",RANDBETWEEN(3, 6),""))</f>
        <v>13</v>
      </c>
      <c r="E176" s="28">
        <f t="shared" ca="1" si="8"/>
        <v>0.6994547644445851</v>
      </c>
      <c r="F176" s="28">
        <f t="shared" ca="1" si="7"/>
        <v>0.89</v>
      </c>
      <c r="G176" s="31">
        <f ca="1">Table5[[#This Row],['#ranb'#randbtwn]]+Table5[[#This Row],['#rand]]/100</f>
        <v>0.89699454764444586</v>
      </c>
    </row>
    <row r="177" spans="2:7" x14ac:dyDescent="0.25">
      <c r="B177">
        <f t="shared" si="9"/>
        <v>175</v>
      </c>
      <c r="C177" s="29" t="str">
        <f ca="1">IFERROR(VLOOKUP(Table5[[#This Row],[Rand_value]],events_Chances,3,TRUE),"")</f>
        <v>large</v>
      </c>
      <c r="D177" s="30">
        <f ca="1">IF(Table5[[#This Row],[1st Event outcomes]]="large",RANDBETWEEN(11,15),IF(Table5[[#This Row],[1st Event outcomes]]="small",RANDBETWEEN(3, 6),""))</f>
        <v>13</v>
      </c>
      <c r="E177" s="28">
        <f t="shared" ca="1" si="8"/>
        <v>0.73581952079984159</v>
      </c>
      <c r="F177" s="28">
        <f t="shared" ca="1" si="7"/>
        <v>0.78</v>
      </c>
      <c r="G177" s="31">
        <f ca="1">Table5[[#This Row],['#ranb'#randbtwn]]+Table5[[#This Row],['#rand]]/100</f>
        <v>0.78735819520799843</v>
      </c>
    </row>
    <row r="178" spans="2:7" x14ac:dyDescent="0.25">
      <c r="B178">
        <f t="shared" si="9"/>
        <v>176</v>
      </c>
      <c r="C178" s="29" t="str">
        <f ca="1">IFERROR(VLOOKUP(Table5[[#This Row],[Rand_value]],events_Chances,3,TRUE),"")</f>
        <v>large</v>
      </c>
      <c r="D178" s="30">
        <f ca="1">IF(Table5[[#This Row],[1st Event outcomes]]="large",RANDBETWEEN(11,15),IF(Table5[[#This Row],[1st Event outcomes]]="small",RANDBETWEEN(3, 6),""))</f>
        <v>15</v>
      </c>
      <c r="E178" s="28">
        <f t="shared" ca="1" si="8"/>
        <v>0.46903757285973902</v>
      </c>
      <c r="F178" s="28">
        <f t="shared" ca="1" si="7"/>
        <v>0.88</v>
      </c>
      <c r="G178" s="31">
        <f ca="1">Table5[[#This Row],['#ranb'#randbtwn]]+Table5[[#This Row],['#rand]]/100</f>
        <v>0.88469037572859743</v>
      </c>
    </row>
    <row r="179" spans="2:7" x14ac:dyDescent="0.25">
      <c r="B179">
        <f t="shared" si="9"/>
        <v>177</v>
      </c>
      <c r="C179" s="29" t="str">
        <f ca="1">IFERROR(VLOOKUP(Table5[[#This Row],[Rand_value]],events_Chances,3,TRUE),"")</f>
        <v>large</v>
      </c>
      <c r="D179" s="30">
        <f ca="1">IF(Table5[[#This Row],[1st Event outcomes]]="large",RANDBETWEEN(11,15),IF(Table5[[#This Row],[1st Event outcomes]]="small",RANDBETWEEN(3, 6),""))</f>
        <v>11</v>
      </c>
      <c r="E179" s="28">
        <f t="shared" ca="1" si="8"/>
        <v>0.86934007325505158</v>
      </c>
      <c r="F179" s="28">
        <f t="shared" ca="1" si="7"/>
        <v>1</v>
      </c>
      <c r="G179" s="31">
        <f ca="1">Table5[[#This Row],['#ranb'#randbtwn]]+Table5[[#This Row],['#rand]]/100</f>
        <v>1.0086934007325505</v>
      </c>
    </row>
    <row r="180" spans="2:7" x14ac:dyDescent="0.25">
      <c r="B180">
        <f t="shared" si="9"/>
        <v>178</v>
      </c>
      <c r="C180" s="29" t="str">
        <f ca="1">IFERROR(VLOOKUP(Table5[[#This Row],[Rand_value]],events_Chances,3,TRUE),"")</f>
        <v>small</v>
      </c>
      <c r="D180" s="30">
        <f ca="1">IF(Table5[[#This Row],[1st Event outcomes]]="large",RANDBETWEEN(11,15),IF(Table5[[#This Row],[1st Event outcomes]]="small",RANDBETWEEN(3, 6),""))</f>
        <v>4</v>
      </c>
      <c r="E180" s="28">
        <f t="shared" ca="1" si="8"/>
        <v>0.87912039048930746</v>
      </c>
      <c r="F180" s="28">
        <f t="shared" ca="1" si="7"/>
        <v>0.5</v>
      </c>
      <c r="G180" s="31">
        <f ca="1">Table5[[#This Row],['#ranb'#randbtwn]]+Table5[[#This Row],['#rand]]/100</f>
        <v>0.50879120390489307</v>
      </c>
    </row>
    <row r="181" spans="2:7" x14ac:dyDescent="0.25">
      <c r="B181">
        <f t="shared" si="9"/>
        <v>179</v>
      </c>
      <c r="C181" s="29" t="str">
        <f ca="1">IFERROR(VLOOKUP(Table5[[#This Row],[Rand_value]],events_Chances,3,TRUE),"")</f>
        <v>small</v>
      </c>
      <c r="D181" s="30">
        <f ca="1">IF(Table5[[#This Row],[1st Event outcomes]]="large",RANDBETWEEN(11,15),IF(Table5[[#This Row],[1st Event outcomes]]="small",RANDBETWEEN(3, 6),""))</f>
        <v>6</v>
      </c>
      <c r="E181" s="28">
        <f t="shared" ca="1" si="8"/>
        <v>0.26168724975022439</v>
      </c>
      <c r="F181" s="28">
        <f t="shared" ca="1" si="7"/>
        <v>0.37</v>
      </c>
      <c r="G181" s="31">
        <f ca="1">Table5[[#This Row],['#ranb'#randbtwn]]+Table5[[#This Row],['#rand]]/100</f>
        <v>0.37261687249750225</v>
      </c>
    </row>
    <row r="182" spans="2:7" x14ac:dyDescent="0.25">
      <c r="B182">
        <f t="shared" si="9"/>
        <v>180</v>
      </c>
      <c r="C182" s="29" t="str">
        <f ca="1">IFERROR(VLOOKUP(Table5[[#This Row],[Rand_value]],events_Chances,3,TRUE),"")</f>
        <v>large</v>
      </c>
      <c r="D182" s="30">
        <f ca="1">IF(Table5[[#This Row],[1st Event outcomes]]="large",RANDBETWEEN(11,15),IF(Table5[[#This Row],[1st Event outcomes]]="small",RANDBETWEEN(3, 6),""))</f>
        <v>13</v>
      </c>
      <c r="E182" s="28">
        <f t="shared" ca="1" si="8"/>
        <v>0.10223546931432348</v>
      </c>
      <c r="F182" s="28">
        <f t="shared" ca="1" si="7"/>
        <v>0.89</v>
      </c>
      <c r="G182" s="31">
        <f ca="1">Table5[[#This Row],['#ranb'#randbtwn]]+Table5[[#This Row],['#rand]]/100</f>
        <v>0.89102235469314328</v>
      </c>
    </row>
    <row r="183" spans="2:7" x14ac:dyDescent="0.25">
      <c r="B183">
        <f t="shared" si="9"/>
        <v>181</v>
      </c>
      <c r="C183" s="29" t="str">
        <f ca="1">IFERROR(VLOOKUP(Table5[[#This Row],[Rand_value]],events_Chances,3,TRUE),"")</f>
        <v>large</v>
      </c>
      <c r="D183" s="30">
        <f ca="1">IF(Table5[[#This Row],[1st Event outcomes]]="large",RANDBETWEEN(11,15),IF(Table5[[#This Row],[1st Event outcomes]]="small",RANDBETWEEN(3, 6),""))</f>
        <v>11</v>
      </c>
      <c r="E183" s="28">
        <f t="shared" ca="1" si="8"/>
        <v>0.84270581491196062</v>
      </c>
      <c r="F183" s="28">
        <f t="shared" ca="1" si="7"/>
        <v>0.89</v>
      </c>
      <c r="G183" s="31">
        <f ca="1">Table5[[#This Row],['#ranb'#randbtwn]]+Table5[[#This Row],['#rand]]/100</f>
        <v>0.89842705814911961</v>
      </c>
    </row>
    <row r="184" spans="2:7" x14ac:dyDescent="0.25">
      <c r="B184">
        <f t="shared" si="9"/>
        <v>182</v>
      </c>
      <c r="C184" s="29" t="str">
        <f ca="1">IFERROR(VLOOKUP(Table5[[#This Row],[Rand_value]],events_Chances,3,TRUE),"")</f>
        <v>large</v>
      </c>
      <c r="D184" s="30">
        <f ca="1">IF(Table5[[#This Row],[1st Event outcomes]]="large",RANDBETWEEN(11,15),IF(Table5[[#This Row],[1st Event outcomes]]="small",RANDBETWEEN(3, 6),""))</f>
        <v>11</v>
      </c>
      <c r="E184" s="28">
        <f t="shared" ca="1" si="8"/>
        <v>0.32402164212589235</v>
      </c>
      <c r="F184" s="28">
        <f t="shared" ca="1" si="7"/>
        <v>0.65</v>
      </c>
      <c r="G184" s="31">
        <f ca="1">Table5[[#This Row],['#ranb'#randbtwn]]+Table5[[#This Row],['#rand]]/100</f>
        <v>0.65324021642125896</v>
      </c>
    </row>
    <row r="185" spans="2:7" x14ac:dyDescent="0.25">
      <c r="B185">
        <f t="shared" si="9"/>
        <v>183</v>
      </c>
      <c r="C185" s="29" t="str">
        <f ca="1">IFERROR(VLOOKUP(Table5[[#This Row],[Rand_value]],events_Chances,3,TRUE),"")</f>
        <v>large</v>
      </c>
      <c r="D185" s="30">
        <f ca="1">IF(Table5[[#This Row],[1st Event outcomes]]="large",RANDBETWEEN(11,15),IF(Table5[[#This Row],[1st Event outcomes]]="small",RANDBETWEEN(3, 6),""))</f>
        <v>14</v>
      </c>
      <c r="E185" s="28">
        <f t="shared" ca="1" si="8"/>
        <v>7.132995683931298E-2</v>
      </c>
      <c r="F185" s="28">
        <f t="shared" ca="1" si="7"/>
        <v>0.68</v>
      </c>
      <c r="G185" s="31">
        <f ca="1">Table5[[#This Row],['#ranb'#randbtwn]]+Table5[[#This Row],['#rand]]/100</f>
        <v>0.68071329956839322</v>
      </c>
    </row>
    <row r="186" spans="2:7" x14ac:dyDescent="0.25">
      <c r="B186">
        <f t="shared" si="9"/>
        <v>184</v>
      </c>
      <c r="C186" s="29" t="str">
        <f ca="1">IFERROR(VLOOKUP(Table5[[#This Row],[Rand_value]],events_Chances,3,TRUE),"")</f>
        <v>small</v>
      </c>
      <c r="D186" s="30">
        <f ca="1">IF(Table5[[#This Row],[1st Event outcomes]]="large",RANDBETWEEN(11,15),IF(Table5[[#This Row],[1st Event outcomes]]="small",RANDBETWEEN(3, 6),""))</f>
        <v>5</v>
      </c>
      <c r="E186" s="28">
        <f t="shared" ca="1" si="8"/>
        <v>0.16098882522555857</v>
      </c>
      <c r="F186" s="28">
        <f t="shared" ca="1" si="7"/>
        <v>0.45</v>
      </c>
      <c r="G186" s="31">
        <f ca="1">Table5[[#This Row],['#ranb'#randbtwn]]+Table5[[#This Row],['#rand]]/100</f>
        <v>0.45160988825225562</v>
      </c>
    </row>
    <row r="187" spans="2:7" x14ac:dyDescent="0.25">
      <c r="B187">
        <f t="shared" si="9"/>
        <v>185</v>
      </c>
      <c r="C187" s="29" t="str">
        <f ca="1">IFERROR(VLOOKUP(Table5[[#This Row],[Rand_value]],events_Chances,3,TRUE),"")</f>
        <v>small</v>
      </c>
      <c r="D187" s="30">
        <f ca="1">IF(Table5[[#This Row],[1st Event outcomes]]="large",RANDBETWEEN(11,15),IF(Table5[[#This Row],[1st Event outcomes]]="small",RANDBETWEEN(3, 6),""))</f>
        <v>3</v>
      </c>
      <c r="E187" s="28">
        <f t="shared" ca="1" si="8"/>
        <v>0.63856856231039749</v>
      </c>
      <c r="F187" s="28">
        <f t="shared" ca="1" si="7"/>
        <v>0.35</v>
      </c>
      <c r="G187" s="31">
        <f ca="1">Table5[[#This Row],['#ranb'#randbtwn]]+Table5[[#This Row],['#rand]]/100</f>
        <v>0.35638568562310396</v>
      </c>
    </row>
    <row r="188" spans="2:7" x14ac:dyDescent="0.25">
      <c r="B188">
        <f t="shared" si="9"/>
        <v>186</v>
      </c>
      <c r="C188" s="29" t="str">
        <f ca="1">IFERROR(VLOOKUP(Table5[[#This Row],[Rand_value]],events_Chances,3,TRUE),"")</f>
        <v>small</v>
      </c>
      <c r="D188" s="30">
        <f ca="1">IF(Table5[[#This Row],[1st Event outcomes]]="large",RANDBETWEEN(11,15),IF(Table5[[#This Row],[1st Event outcomes]]="small",RANDBETWEEN(3, 6),""))</f>
        <v>5</v>
      </c>
      <c r="E188" s="28">
        <f t="shared" ca="1" si="8"/>
        <v>0.21904051036529382</v>
      </c>
      <c r="F188" s="28">
        <f t="shared" ca="1" si="7"/>
        <v>0.39</v>
      </c>
      <c r="G188" s="31">
        <f ca="1">Table5[[#This Row],['#ranb'#randbtwn]]+Table5[[#This Row],['#rand]]/100</f>
        <v>0.39219040510365294</v>
      </c>
    </row>
    <row r="189" spans="2:7" x14ac:dyDescent="0.25">
      <c r="B189">
        <f t="shared" si="9"/>
        <v>187</v>
      </c>
      <c r="C189" s="29" t="str">
        <f ca="1">IFERROR(VLOOKUP(Table5[[#This Row],[Rand_value]],events_Chances,3,TRUE),"")</f>
        <v>small</v>
      </c>
      <c r="D189" s="30">
        <f ca="1">IF(Table5[[#This Row],[1st Event outcomes]]="large",RANDBETWEEN(11,15),IF(Table5[[#This Row],[1st Event outcomes]]="small",RANDBETWEEN(3, 6),""))</f>
        <v>3</v>
      </c>
      <c r="E189" s="28">
        <f t="shared" ca="1" si="8"/>
        <v>0.69746096599796659</v>
      </c>
      <c r="F189" s="28">
        <f t="shared" ca="1" si="7"/>
        <v>0.56999999999999995</v>
      </c>
      <c r="G189" s="31">
        <f ca="1">Table5[[#This Row],['#ranb'#randbtwn]]+Table5[[#This Row],['#rand]]/100</f>
        <v>0.5769746096599796</v>
      </c>
    </row>
    <row r="190" spans="2:7" x14ac:dyDescent="0.25">
      <c r="B190">
        <f t="shared" si="9"/>
        <v>188</v>
      </c>
      <c r="C190" s="29" t="str">
        <f ca="1">IFERROR(VLOOKUP(Table5[[#This Row],[Rand_value]],events_Chances,3,TRUE),"")</f>
        <v>large</v>
      </c>
      <c r="D190" s="30">
        <f ca="1">IF(Table5[[#This Row],[1st Event outcomes]]="large",RANDBETWEEN(11,15),IF(Table5[[#This Row],[1st Event outcomes]]="small",RANDBETWEEN(3, 6),""))</f>
        <v>14</v>
      </c>
      <c r="E190" s="28">
        <f t="shared" ca="1" si="8"/>
        <v>0.79976785522272276</v>
      </c>
      <c r="F190" s="28">
        <f t="shared" ca="1" si="7"/>
        <v>0.96</v>
      </c>
      <c r="G190" s="31">
        <f ca="1">Table5[[#This Row],['#ranb'#randbtwn]]+Table5[[#This Row],['#rand]]/100</f>
        <v>0.96799767855222718</v>
      </c>
    </row>
    <row r="191" spans="2:7" x14ac:dyDescent="0.25">
      <c r="B191">
        <f t="shared" si="9"/>
        <v>189</v>
      </c>
      <c r="C191" s="29" t="str">
        <f ca="1">IFERROR(VLOOKUP(Table5[[#This Row],[Rand_value]],events_Chances,3,TRUE),"")</f>
        <v>large</v>
      </c>
      <c r="D191" s="30">
        <f ca="1">IF(Table5[[#This Row],[1st Event outcomes]]="large",RANDBETWEEN(11,15),IF(Table5[[#This Row],[1st Event outcomes]]="small",RANDBETWEEN(3, 6),""))</f>
        <v>12</v>
      </c>
      <c r="E191" s="28">
        <f t="shared" ca="1" si="8"/>
        <v>0.19738834793653626</v>
      </c>
      <c r="F191" s="28">
        <f t="shared" ca="1" si="7"/>
        <v>0.73</v>
      </c>
      <c r="G191" s="31">
        <f ca="1">Table5[[#This Row],['#ranb'#randbtwn]]+Table5[[#This Row],['#rand]]/100</f>
        <v>0.73197388347936532</v>
      </c>
    </row>
    <row r="192" spans="2:7" x14ac:dyDescent="0.25">
      <c r="B192">
        <f t="shared" si="9"/>
        <v>190</v>
      </c>
      <c r="C192" s="29" t="str">
        <f ca="1">IFERROR(VLOOKUP(Table5[[#This Row],[Rand_value]],events_Chances,3,TRUE),"")</f>
        <v>large</v>
      </c>
      <c r="D192" s="30">
        <f ca="1">IF(Table5[[#This Row],[1st Event outcomes]]="large",RANDBETWEEN(11,15),IF(Table5[[#This Row],[1st Event outcomes]]="small",RANDBETWEEN(3, 6),""))</f>
        <v>11</v>
      </c>
      <c r="E192" s="28">
        <f t="shared" ca="1" si="8"/>
        <v>0.4496524714212804</v>
      </c>
      <c r="F192" s="28">
        <f t="shared" ca="1" si="7"/>
        <v>0.81</v>
      </c>
      <c r="G192" s="31">
        <f ca="1">Table5[[#This Row],['#ranb'#randbtwn]]+Table5[[#This Row],['#rand]]/100</f>
        <v>0.81449652471421286</v>
      </c>
    </row>
    <row r="193" spans="2:7" x14ac:dyDescent="0.25">
      <c r="B193">
        <f t="shared" si="9"/>
        <v>191</v>
      </c>
      <c r="C193" s="29" t="str">
        <f ca="1">IFERROR(VLOOKUP(Table5[[#This Row],[Rand_value]],events_Chances,3,TRUE),"")</f>
        <v>large</v>
      </c>
      <c r="D193" s="30">
        <f ca="1">IF(Table5[[#This Row],[1st Event outcomes]]="large",RANDBETWEEN(11,15),IF(Table5[[#This Row],[1st Event outcomes]]="small",RANDBETWEEN(3, 6),""))</f>
        <v>13</v>
      </c>
      <c r="E193" s="28">
        <f t="shared" ca="1" si="8"/>
        <v>0.52927382546854496</v>
      </c>
      <c r="F193" s="28">
        <f t="shared" ca="1" si="7"/>
        <v>0.97</v>
      </c>
      <c r="G193" s="31">
        <f ca="1">Table5[[#This Row],['#ranb'#randbtwn]]+Table5[[#This Row],['#rand]]/100</f>
        <v>0.97529273825468543</v>
      </c>
    </row>
    <row r="194" spans="2:7" x14ac:dyDescent="0.25">
      <c r="B194">
        <f t="shared" si="9"/>
        <v>192</v>
      </c>
      <c r="C194" s="29" t="str">
        <f ca="1">IFERROR(VLOOKUP(Table5[[#This Row],[Rand_value]],events_Chances,3,TRUE),"")</f>
        <v>large</v>
      </c>
      <c r="D194" s="30">
        <f ca="1">IF(Table5[[#This Row],[1st Event outcomes]]="large",RANDBETWEEN(11,15),IF(Table5[[#This Row],[1st Event outcomes]]="small",RANDBETWEEN(3, 6),""))</f>
        <v>14</v>
      </c>
      <c r="E194" s="28">
        <f t="shared" ca="1" si="8"/>
        <v>0.64282634324640997</v>
      </c>
      <c r="F194" s="28">
        <f t="shared" ca="1" si="7"/>
        <v>0.86</v>
      </c>
      <c r="G194" s="31">
        <f ca="1">Table5[[#This Row],['#ranb'#randbtwn]]+Table5[[#This Row],['#rand]]/100</f>
        <v>0.86642826343246404</v>
      </c>
    </row>
    <row r="195" spans="2:7" x14ac:dyDescent="0.25">
      <c r="B195">
        <f t="shared" si="9"/>
        <v>193</v>
      </c>
      <c r="C195" s="29" t="str">
        <f ca="1">IFERROR(VLOOKUP(Table5[[#This Row],[Rand_value]],events_Chances,3,TRUE),"")</f>
        <v>small</v>
      </c>
      <c r="D195" s="30">
        <f ca="1">IF(Table5[[#This Row],[1st Event outcomes]]="large",RANDBETWEEN(11,15),IF(Table5[[#This Row],[1st Event outcomes]]="small",RANDBETWEEN(3, 6),""))</f>
        <v>6</v>
      </c>
      <c r="E195" s="28">
        <f t="shared" ca="1" si="8"/>
        <v>0.71186984240183415</v>
      </c>
      <c r="F195" s="28">
        <f t="shared" ref="F195:F258" ca="1" si="10">RANDBETWEEN(35,100)/100</f>
        <v>0.43</v>
      </c>
      <c r="G195" s="31">
        <f ca="1">Table5[[#This Row],['#ranb'#randbtwn]]+Table5[[#This Row],['#rand]]/100</f>
        <v>0.43711869842401835</v>
      </c>
    </row>
    <row r="196" spans="2:7" x14ac:dyDescent="0.25">
      <c r="B196">
        <f t="shared" si="9"/>
        <v>194</v>
      </c>
      <c r="C196" s="29" t="str">
        <f ca="1">IFERROR(VLOOKUP(Table5[[#This Row],[Rand_value]],events_Chances,3,TRUE),"")</f>
        <v>small</v>
      </c>
      <c r="D196" s="30">
        <f ca="1">IF(Table5[[#This Row],[1st Event outcomes]]="large",RANDBETWEEN(11,15),IF(Table5[[#This Row],[1st Event outcomes]]="small",RANDBETWEEN(3, 6),""))</f>
        <v>5</v>
      </c>
      <c r="E196" s="28">
        <f t="shared" ref="E196:E259" ca="1" si="11">RAND()</f>
        <v>0.76049805130116543</v>
      </c>
      <c r="F196" s="28">
        <f t="shared" ca="1" si="10"/>
        <v>0.61</v>
      </c>
      <c r="G196" s="31">
        <f ca="1">Table5[[#This Row],['#ranb'#randbtwn]]+Table5[[#This Row],['#rand]]/100</f>
        <v>0.6176049805130116</v>
      </c>
    </row>
    <row r="197" spans="2:7" x14ac:dyDescent="0.25">
      <c r="B197">
        <f t="shared" si="9"/>
        <v>195</v>
      </c>
      <c r="C197" s="29" t="str">
        <f ca="1">IFERROR(VLOOKUP(Table5[[#This Row],[Rand_value]],events_Chances,3,TRUE),"")</f>
        <v>small</v>
      </c>
      <c r="D197" s="30">
        <f ca="1">IF(Table5[[#This Row],[1st Event outcomes]]="large",RANDBETWEEN(11,15),IF(Table5[[#This Row],[1st Event outcomes]]="small",RANDBETWEEN(3, 6),""))</f>
        <v>4</v>
      </c>
      <c r="E197" s="28">
        <f t="shared" ca="1" si="11"/>
        <v>3.1353533045397342E-2</v>
      </c>
      <c r="F197" s="28">
        <f t="shared" ca="1" si="10"/>
        <v>0.54</v>
      </c>
      <c r="G197" s="31">
        <f ca="1">Table5[[#This Row],['#ranb'#randbtwn]]+Table5[[#This Row],['#rand]]/100</f>
        <v>0.54031353533045401</v>
      </c>
    </row>
    <row r="198" spans="2:7" x14ac:dyDescent="0.25">
      <c r="B198">
        <f t="shared" si="9"/>
        <v>196</v>
      </c>
      <c r="C198" s="29" t="str">
        <f ca="1">IFERROR(VLOOKUP(Table5[[#This Row],[Rand_value]],events_Chances,3,TRUE),"")</f>
        <v>large</v>
      </c>
      <c r="D198" s="30">
        <f ca="1">IF(Table5[[#This Row],[1st Event outcomes]]="large",RANDBETWEEN(11,15),IF(Table5[[#This Row],[1st Event outcomes]]="small",RANDBETWEEN(3, 6),""))</f>
        <v>14</v>
      </c>
      <c r="E198" s="28">
        <f t="shared" ca="1" si="11"/>
        <v>0.32243647909636119</v>
      </c>
      <c r="F198" s="28">
        <f t="shared" ca="1" si="10"/>
        <v>0.76</v>
      </c>
      <c r="G198" s="31">
        <f ca="1">Table5[[#This Row],['#ranb'#randbtwn]]+Table5[[#This Row],['#rand]]/100</f>
        <v>0.76322436479096367</v>
      </c>
    </row>
    <row r="199" spans="2:7" x14ac:dyDescent="0.25">
      <c r="B199">
        <f t="shared" si="9"/>
        <v>197</v>
      </c>
      <c r="C199" s="29" t="str">
        <f ca="1">IFERROR(VLOOKUP(Table5[[#This Row],[Rand_value]],events_Chances,3,TRUE),"")</f>
        <v>large</v>
      </c>
      <c r="D199" s="30">
        <f ca="1">IF(Table5[[#This Row],[1st Event outcomes]]="large",RANDBETWEEN(11,15),IF(Table5[[#This Row],[1st Event outcomes]]="small",RANDBETWEEN(3, 6),""))</f>
        <v>13</v>
      </c>
      <c r="E199" s="28">
        <f t="shared" ca="1" si="11"/>
        <v>0.76645598070256915</v>
      </c>
      <c r="F199" s="28">
        <f t="shared" ca="1" si="10"/>
        <v>0.87</v>
      </c>
      <c r="G199" s="31">
        <f ca="1">Table5[[#This Row],['#ranb'#randbtwn]]+Table5[[#This Row],['#rand]]/100</f>
        <v>0.87766455980702573</v>
      </c>
    </row>
    <row r="200" spans="2:7" x14ac:dyDescent="0.25">
      <c r="B200">
        <f t="shared" si="9"/>
        <v>198</v>
      </c>
      <c r="C200" s="29" t="str">
        <f ca="1">IFERROR(VLOOKUP(Table5[[#This Row],[Rand_value]],events_Chances,3,TRUE),"")</f>
        <v>large</v>
      </c>
      <c r="D200" s="30">
        <f ca="1">IF(Table5[[#This Row],[1st Event outcomes]]="large",RANDBETWEEN(11,15),IF(Table5[[#This Row],[1st Event outcomes]]="small",RANDBETWEEN(3, 6),""))</f>
        <v>15</v>
      </c>
      <c r="E200" s="28">
        <f t="shared" ca="1" si="11"/>
        <v>0.43872361779522162</v>
      </c>
      <c r="F200" s="28">
        <f t="shared" ca="1" si="10"/>
        <v>0.7</v>
      </c>
      <c r="G200" s="31">
        <f ca="1">Table5[[#This Row],['#ranb'#randbtwn]]+Table5[[#This Row],['#rand]]/100</f>
        <v>0.70438723617795218</v>
      </c>
    </row>
    <row r="201" spans="2:7" x14ac:dyDescent="0.25">
      <c r="B201">
        <f t="shared" si="9"/>
        <v>199</v>
      </c>
      <c r="C201" s="29" t="str">
        <f ca="1">IFERROR(VLOOKUP(Table5[[#This Row],[Rand_value]],events_Chances,3,TRUE),"")</f>
        <v>large</v>
      </c>
      <c r="D201" s="30">
        <f ca="1">IF(Table5[[#This Row],[1st Event outcomes]]="large",RANDBETWEEN(11,15),IF(Table5[[#This Row],[1st Event outcomes]]="small",RANDBETWEEN(3, 6),""))</f>
        <v>15</v>
      </c>
      <c r="E201" s="28">
        <f t="shared" ca="1" si="11"/>
        <v>0.16408479166136603</v>
      </c>
      <c r="F201" s="28">
        <f t="shared" ca="1" si="10"/>
        <v>0.99</v>
      </c>
      <c r="G201" s="31">
        <f ca="1">Table5[[#This Row],['#ranb'#randbtwn]]+Table5[[#This Row],['#rand]]/100</f>
        <v>0.99164084791661367</v>
      </c>
    </row>
    <row r="202" spans="2:7" x14ac:dyDescent="0.25">
      <c r="B202">
        <f t="shared" si="9"/>
        <v>200</v>
      </c>
      <c r="C202" s="29" t="str">
        <f ca="1">IFERROR(VLOOKUP(Table5[[#This Row],[Rand_value]],events_Chances,3,TRUE),"")</f>
        <v>large</v>
      </c>
      <c r="D202" s="30">
        <f ca="1">IF(Table5[[#This Row],[1st Event outcomes]]="large",RANDBETWEEN(11,15),IF(Table5[[#This Row],[1st Event outcomes]]="small",RANDBETWEEN(3, 6),""))</f>
        <v>13</v>
      </c>
      <c r="E202" s="28">
        <f t="shared" ca="1" si="11"/>
        <v>0.84132426465559085</v>
      </c>
      <c r="F202" s="28">
        <f t="shared" ca="1" si="10"/>
        <v>0.9</v>
      </c>
      <c r="G202" s="31">
        <f ca="1">Table5[[#This Row],['#ranb'#randbtwn]]+Table5[[#This Row],['#rand]]/100</f>
        <v>0.90841324264655599</v>
      </c>
    </row>
    <row r="203" spans="2:7" x14ac:dyDescent="0.25">
      <c r="B203">
        <f t="shared" si="9"/>
        <v>201</v>
      </c>
      <c r="C203" s="29" t="str">
        <f ca="1">IFERROR(VLOOKUP(Table5[[#This Row],[Rand_value]],events_Chances,3,TRUE),"")</f>
        <v>large</v>
      </c>
      <c r="D203" s="30">
        <f ca="1">IF(Table5[[#This Row],[1st Event outcomes]]="large",RANDBETWEEN(11,15),IF(Table5[[#This Row],[1st Event outcomes]]="small",RANDBETWEEN(3, 6),""))</f>
        <v>11</v>
      </c>
      <c r="E203" s="28">
        <f t="shared" ca="1" si="11"/>
        <v>0.99343603461491181</v>
      </c>
      <c r="F203" s="28">
        <f t="shared" ca="1" si="10"/>
        <v>0.97</v>
      </c>
      <c r="G203" s="31">
        <f ca="1">Table5[[#This Row],['#ranb'#randbtwn]]+Table5[[#This Row],['#rand]]/100</f>
        <v>0.97993436034614911</v>
      </c>
    </row>
    <row r="204" spans="2:7" x14ac:dyDescent="0.25">
      <c r="B204">
        <f t="shared" si="9"/>
        <v>202</v>
      </c>
      <c r="C204" s="29" t="str">
        <f ca="1">IFERROR(VLOOKUP(Table5[[#This Row],[Rand_value]],events_Chances,3,TRUE),"")</f>
        <v>large</v>
      </c>
      <c r="D204" s="30">
        <f ca="1">IF(Table5[[#This Row],[1st Event outcomes]]="large",RANDBETWEEN(11,15),IF(Table5[[#This Row],[1st Event outcomes]]="small",RANDBETWEEN(3, 6),""))</f>
        <v>15</v>
      </c>
      <c r="E204" s="28">
        <f t="shared" ca="1" si="11"/>
        <v>0.43264709348957786</v>
      </c>
      <c r="F204" s="28">
        <f t="shared" ca="1" si="10"/>
        <v>0.83</v>
      </c>
      <c r="G204" s="31">
        <f ca="1">Table5[[#This Row],['#ranb'#randbtwn]]+Table5[[#This Row],['#rand]]/100</f>
        <v>0.83432647093489576</v>
      </c>
    </row>
    <row r="205" spans="2:7" x14ac:dyDescent="0.25">
      <c r="B205">
        <f t="shared" si="9"/>
        <v>203</v>
      </c>
      <c r="C205" s="29" t="str">
        <f ca="1">IFERROR(VLOOKUP(Table5[[#This Row],[Rand_value]],events_Chances,3,TRUE),"")</f>
        <v>small</v>
      </c>
      <c r="D205" s="30">
        <f ca="1">IF(Table5[[#This Row],[1st Event outcomes]]="large",RANDBETWEEN(11,15),IF(Table5[[#This Row],[1st Event outcomes]]="small",RANDBETWEEN(3, 6),""))</f>
        <v>5</v>
      </c>
      <c r="E205" s="28">
        <f t="shared" ca="1" si="11"/>
        <v>0.43013040218071685</v>
      </c>
      <c r="F205" s="28">
        <f t="shared" ca="1" si="10"/>
        <v>0.4</v>
      </c>
      <c r="G205" s="31">
        <f ca="1">Table5[[#This Row],['#ranb'#randbtwn]]+Table5[[#This Row],['#rand]]/100</f>
        <v>0.4043013040218072</v>
      </c>
    </row>
    <row r="206" spans="2:7" x14ac:dyDescent="0.25">
      <c r="B206">
        <f t="shared" si="9"/>
        <v>204</v>
      </c>
      <c r="C206" s="29" t="str">
        <f ca="1">IFERROR(VLOOKUP(Table5[[#This Row],[Rand_value]],events_Chances,3,TRUE),"")</f>
        <v>large</v>
      </c>
      <c r="D206" s="30">
        <f ca="1">IF(Table5[[#This Row],[1st Event outcomes]]="large",RANDBETWEEN(11,15),IF(Table5[[#This Row],[1st Event outcomes]]="small",RANDBETWEEN(3, 6),""))</f>
        <v>13</v>
      </c>
      <c r="E206" s="28">
        <f t="shared" ca="1" si="11"/>
        <v>0.44797282771751012</v>
      </c>
      <c r="F206" s="28">
        <f t="shared" ca="1" si="10"/>
        <v>0.96</v>
      </c>
      <c r="G206" s="31">
        <f ca="1">Table5[[#This Row],['#ranb'#randbtwn]]+Table5[[#This Row],['#rand]]/100</f>
        <v>0.9644797282771751</v>
      </c>
    </row>
    <row r="207" spans="2:7" x14ac:dyDescent="0.25">
      <c r="B207">
        <f t="shared" si="9"/>
        <v>205</v>
      </c>
      <c r="C207" s="29" t="str">
        <f ca="1">IFERROR(VLOOKUP(Table5[[#This Row],[Rand_value]],events_Chances,3,TRUE),"")</f>
        <v>small</v>
      </c>
      <c r="D207" s="30">
        <f ca="1">IF(Table5[[#This Row],[1st Event outcomes]]="large",RANDBETWEEN(11,15),IF(Table5[[#This Row],[1st Event outcomes]]="small",RANDBETWEEN(3, 6),""))</f>
        <v>5</v>
      </c>
      <c r="E207" s="28">
        <f t="shared" ca="1" si="11"/>
        <v>0.39872499683952434</v>
      </c>
      <c r="F207" s="28">
        <f t="shared" ca="1" si="10"/>
        <v>0.35</v>
      </c>
      <c r="G207" s="31">
        <f ca="1">Table5[[#This Row],['#ranb'#randbtwn]]+Table5[[#This Row],['#rand]]/100</f>
        <v>0.3539872499683952</v>
      </c>
    </row>
    <row r="208" spans="2:7" x14ac:dyDescent="0.25">
      <c r="B208">
        <f t="shared" ref="B208:B271" si="12">B207+1</f>
        <v>206</v>
      </c>
      <c r="C208" s="29" t="str">
        <f ca="1">IFERROR(VLOOKUP(Table5[[#This Row],[Rand_value]],events_Chances,3,TRUE),"")</f>
        <v>small</v>
      </c>
      <c r="D208" s="30">
        <f ca="1">IF(Table5[[#This Row],[1st Event outcomes]]="large",RANDBETWEEN(11,15),IF(Table5[[#This Row],[1st Event outcomes]]="small",RANDBETWEEN(3, 6),""))</f>
        <v>3</v>
      </c>
      <c r="E208" s="28">
        <f t="shared" ca="1" si="11"/>
        <v>0.46913458454532941</v>
      </c>
      <c r="F208" s="28">
        <f t="shared" ca="1" si="10"/>
        <v>0.44</v>
      </c>
      <c r="G208" s="31">
        <f ca="1">Table5[[#This Row],['#ranb'#randbtwn]]+Table5[[#This Row],['#rand]]/100</f>
        <v>0.44469134584545328</v>
      </c>
    </row>
    <row r="209" spans="2:7" x14ac:dyDescent="0.25">
      <c r="B209">
        <f t="shared" si="12"/>
        <v>207</v>
      </c>
      <c r="C209" s="29" t="str">
        <f ca="1">IFERROR(VLOOKUP(Table5[[#This Row],[Rand_value]],events_Chances,3,TRUE),"")</f>
        <v>small</v>
      </c>
      <c r="D209" s="30">
        <f ca="1">IF(Table5[[#This Row],[1st Event outcomes]]="large",RANDBETWEEN(11,15),IF(Table5[[#This Row],[1st Event outcomes]]="small",RANDBETWEEN(3, 6),""))</f>
        <v>3</v>
      </c>
      <c r="E209" s="28">
        <f t="shared" ca="1" si="11"/>
        <v>0.25584065126754107</v>
      </c>
      <c r="F209" s="28">
        <f t="shared" ca="1" si="10"/>
        <v>0.38</v>
      </c>
      <c r="G209" s="31">
        <f ca="1">Table5[[#This Row],['#ranb'#randbtwn]]+Table5[[#This Row],['#rand]]/100</f>
        <v>0.38255840651267542</v>
      </c>
    </row>
    <row r="210" spans="2:7" x14ac:dyDescent="0.25">
      <c r="B210">
        <f t="shared" si="12"/>
        <v>208</v>
      </c>
      <c r="C210" s="29" t="str">
        <f ca="1">IFERROR(VLOOKUP(Table5[[#This Row],[Rand_value]],events_Chances,3,TRUE),"")</f>
        <v>small</v>
      </c>
      <c r="D210" s="30">
        <f ca="1">IF(Table5[[#This Row],[1st Event outcomes]]="large",RANDBETWEEN(11,15),IF(Table5[[#This Row],[1st Event outcomes]]="small",RANDBETWEEN(3, 6),""))</f>
        <v>6</v>
      </c>
      <c r="E210" s="28">
        <f t="shared" ca="1" si="11"/>
        <v>0.60572277929016649</v>
      </c>
      <c r="F210" s="28">
        <f t="shared" ca="1" si="10"/>
        <v>0.61</v>
      </c>
      <c r="G210" s="31">
        <f ca="1">Table5[[#This Row],['#ranb'#randbtwn]]+Table5[[#This Row],['#rand]]/100</f>
        <v>0.61605722779290162</v>
      </c>
    </row>
    <row r="211" spans="2:7" x14ac:dyDescent="0.25">
      <c r="B211">
        <f t="shared" si="12"/>
        <v>209</v>
      </c>
      <c r="C211" s="29" t="str">
        <f ca="1">IFERROR(VLOOKUP(Table5[[#This Row],[Rand_value]],events_Chances,3,TRUE),"")</f>
        <v>large</v>
      </c>
      <c r="D211" s="30">
        <f ca="1">IF(Table5[[#This Row],[1st Event outcomes]]="large",RANDBETWEEN(11,15),IF(Table5[[#This Row],[1st Event outcomes]]="small",RANDBETWEEN(3, 6),""))</f>
        <v>13</v>
      </c>
      <c r="E211" s="28">
        <f t="shared" ca="1" si="11"/>
        <v>0.41809379462020935</v>
      </c>
      <c r="F211" s="28">
        <f t="shared" ca="1" si="10"/>
        <v>0.8</v>
      </c>
      <c r="G211" s="31">
        <f ca="1">Table5[[#This Row],['#ranb'#randbtwn]]+Table5[[#This Row],['#rand]]/100</f>
        <v>0.80418093794620216</v>
      </c>
    </row>
    <row r="212" spans="2:7" x14ac:dyDescent="0.25">
      <c r="B212">
        <f t="shared" si="12"/>
        <v>210</v>
      </c>
      <c r="C212" s="29" t="str">
        <f ca="1">IFERROR(VLOOKUP(Table5[[#This Row],[Rand_value]],events_Chances,3,TRUE),"")</f>
        <v>small</v>
      </c>
      <c r="D212" s="30">
        <f ca="1">IF(Table5[[#This Row],[1st Event outcomes]]="large",RANDBETWEEN(11,15),IF(Table5[[#This Row],[1st Event outcomes]]="small",RANDBETWEEN(3, 6),""))</f>
        <v>6</v>
      </c>
      <c r="E212" s="28">
        <f t="shared" ca="1" si="11"/>
        <v>0.16046312628120585</v>
      </c>
      <c r="F212" s="28">
        <f t="shared" ca="1" si="10"/>
        <v>0.48</v>
      </c>
      <c r="G212" s="31">
        <f ca="1">Table5[[#This Row],['#ranb'#randbtwn]]+Table5[[#This Row],['#rand]]/100</f>
        <v>0.48160463126281206</v>
      </c>
    </row>
    <row r="213" spans="2:7" x14ac:dyDescent="0.25">
      <c r="B213">
        <f t="shared" si="12"/>
        <v>211</v>
      </c>
      <c r="C213" s="29" t="str">
        <f ca="1">IFERROR(VLOOKUP(Table5[[#This Row],[Rand_value]],events_Chances,3,TRUE),"")</f>
        <v>small</v>
      </c>
      <c r="D213" s="30">
        <f ca="1">IF(Table5[[#This Row],[1st Event outcomes]]="large",RANDBETWEEN(11,15),IF(Table5[[#This Row],[1st Event outcomes]]="small",RANDBETWEEN(3, 6),""))</f>
        <v>5</v>
      </c>
      <c r="E213" s="28">
        <f t="shared" ca="1" si="11"/>
        <v>0.31890596025153406</v>
      </c>
      <c r="F213" s="28">
        <f t="shared" ca="1" si="10"/>
        <v>0.52</v>
      </c>
      <c r="G213" s="31">
        <f ca="1">Table5[[#This Row],['#ranb'#randbtwn]]+Table5[[#This Row],['#rand]]/100</f>
        <v>0.52318905960251538</v>
      </c>
    </row>
    <row r="214" spans="2:7" x14ac:dyDescent="0.25">
      <c r="B214">
        <f t="shared" si="12"/>
        <v>212</v>
      </c>
      <c r="C214" s="29" t="str">
        <f ca="1">IFERROR(VLOOKUP(Table5[[#This Row],[Rand_value]],events_Chances,3,TRUE),"")</f>
        <v>large</v>
      </c>
      <c r="D214" s="30">
        <f ca="1">IF(Table5[[#This Row],[1st Event outcomes]]="large",RANDBETWEEN(11,15),IF(Table5[[#This Row],[1st Event outcomes]]="small",RANDBETWEEN(3, 6),""))</f>
        <v>13</v>
      </c>
      <c r="E214" s="28">
        <f t="shared" ca="1" si="11"/>
        <v>0.45086513444232001</v>
      </c>
      <c r="F214" s="28">
        <f t="shared" ca="1" si="10"/>
        <v>0.83</v>
      </c>
      <c r="G214" s="31">
        <f ca="1">Table5[[#This Row],['#ranb'#randbtwn]]+Table5[[#This Row],['#rand]]/100</f>
        <v>0.8345086513444232</v>
      </c>
    </row>
    <row r="215" spans="2:7" x14ac:dyDescent="0.25">
      <c r="B215">
        <f t="shared" si="12"/>
        <v>213</v>
      </c>
      <c r="C215" s="29" t="str">
        <f ca="1">IFERROR(VLOOKUP(Table5[[#This Row],[Rand_value]],events_Chances,3,TRUE),"")</f>
        <v>large</v>
      </c>
      <c r="D215" s="30">
        <f ca="1">IF(Table5[[#This Row],[1st Event outcomes]]="large",RANDBETWEEN(11,15),IF(Table5[[#This Row],[1st Event outcomes]]="small",RANDBETWEEN(3, 6),""))</f>
        <v>15</v>
      </c>
      <c r="E215" s="28">
        <f t="shared" ca="1" si="11"/>
        <v>0.58191405050527834</v>
      </c>
      <c r="F215" s="28">
        <f t="shared" ca="1" si="10"/>
        <v>0.82</v>
      </c>
      <c r="G215" s="31">
        <f ca="1">Table5[[#This Row],['#ranb'#randbtwn]]+Table5[[#This Row],['#rand]]/100</f>
        <v>0.82581914050505278</v>
      </c>
    </row>
    <row r="216" spans="2:7" x14ac:dyDescent="0.25">
      <c r="B216">
        <f t="shared" si="12"/>
        <v>214</v>
      </c>
      <c r="C216" s="29" t="str">
        <f ca="1">IFERROR(VLOOKUP(Table5[[#This Row],[Rand_value]],events_Chances,3,TRUE),"")</f>
        <v>small</v>
      </c>
      <c r="D216" s="30">
        <f ca="1">IF(Table5[[#This Row],[1st Event outcomes]]="large",RANDBETWEEN(11,15),IF(Table5[[#This Row],[1st Event outcomes]]="small",RANDBETWEEN(3, 6),""))</f>
        <v>6</v>
      </c>
      <c r="E216" s="28">
        <f t="shared" ca="1" si="11"/>
        <v>0.82008591011223131</v>
      </c>
      <c r="F216" s="28">
        <f t="shared" ca="1" si="10"/>
        <v>0.42</v>
      </c>
      <c r="G216" s="31">
        <f ca="1">Table5[[#This Row],['#ranb'#randbtwn]]+Table5[[#This Row],['#rand]]/100</f>
        <v>0.42820085910112232</v>
      </c>
    </row>
    <row r="217" spans="2:7" x14ac:dyDescent="0.25">
      <c r="B217">
        <f t="shared" si="12"/>
        <v>215</v>
      </c>
      <c r="C217" s="29" t="str">
        <f ca="1">IFERROR(VLOOKUP(Table5[[#This Row],[Rand_value]],events_Chances,3,TRUE),"")</f>
        <v>large</v>
      </c>
      <c r="D217" s="30">
        <f ca="1">IF(Table5[[#This Row],[1st Event outcomes]]="large",RANDBETWEEN(11,15),IF(Table5[[#This Row],[1st Event outcomes]]="small",RANDBETWEEN(3, 6),""))</f>
        <v>15</v>
      </c>
      <c r="E217" s="28">
        <f t="shared" ca="1" si="11"/>
        <v>0.15749778076419407</v>
      </c>
      <c r="F217" s="28">
        <f t="shared" ca="1" si="10"/>
        <v>0.97</v>
      </c>
      <c r="G217" s="31">
        <f ca="1">Table5[[#This Row],['#ranb'#randbtwn]]+Table5[[#This Row],['#rand]]/100</f>
        <v>0.9715749778076419</v>
      </c>
    </row>
    <row r="218" spans="2:7" x14ac:dyDescent="0.25">
      <c r="B218">
        <f t="shared" si="12"/>
        <v>216</v>
      </c>
      <c r="C218" s="29" t="str">
        <f ca="1">IFERROR(VLOOKUP(Table5[[#This Row],[Rand_value]],events_Chances,3,TRUE),"")</f>
        <v>small</v>
      </c>
      <c r="D218" s="30">
        <f ca="1">IF(Table5[[#This Row],[1st Event outcomes]]="large",RANDBETWEEN(11,15),IF(Table5[[#This Row],[1st Event outcomes]]="small",RANDBETWEEN(3, 6),""))</f>
        <v>3</v>
      </c>
      <c r="E218" s="28">
        <f t="shared" ca="1" si="11"/>
        <v>0.69660244044368969</v>
      </c>
      <c r="F218" s="28">
        <f t="shared" ca="1" si="10"/>
        <v>0.55000000000000004</v>
      </c>
      <c r="G218" s="31">
        <f ca="1">Table5[[#This Row],['#ranb'#randbtwn]]+Table5[[#This Row],['#rand]]/100</f>
        <v>0.55696602440443699</v>
      </c>
    </row>
    <row r="219" spans="2:7" x14ac:dyDescent="0.25">
      <c r="B219">
        <f t="shared" si="12"/>
        <v>217</v>
      </c>
      <c r="C219" s="29" t="str">
        <f ca="1">IFERROR(VLOOKUP(Table5[[#This Row],[Rand_value]],events_Chances,3,TRUE),"")</f>
        <v>large</v>
      </c>
      <c r="D219" s="30">
        <f ca="1">IF(Table5[[#This Row],[1st Event outcomes]]="large",RANDBETWEEN(11,15),IF(Table5[[#This Row],[1st Event outcomes]]="small",RANDBETWEEN(3, 6),""))</f>
        <v>11</v>
      </c>
      <c r="E219" s="28">
        <f t="shared" ca="1" si="11"/>
        <v>0.90863495565996144</v>
      </c>
      <c r="F219" s="28">
        <f t="shared" ca="1" si="10"/>
        <v>0.87</v>
      </c>
      <c r="G219" s="31">
        <f ca="1">Table5[[#This Row],['#ranb'#randbtwn]]+Table5[[#This Row],['#rand]]/100</f>
        <v>0.87908634955659959</v>
      </c>
    </row>
    <row r="220" spans="2:7" x14ac:dyDescent="0.25">
      <c r="B220">
        <f t="shared" si="12"/>
        <v>218</v>
      </c>
      <c r="C220" s="29" t="str">
        <f ca="1">IFERROR(VLOOKUP(Table5[[#This Row],[Rand_value]],events_Chances,3,TRUE),"")</f>
        <v>large</v>
      </c>
      <c r="D220" s="30">
        <f ca="1">IF(Table5[[#This Row],[1st Event outcomes]]="large",RANDBETWEEN(11,15),IF(Table5[[#This Row],[1st Event outcomes]]="small",RANDBETWEEN(3, 6),""))</f>
        <v>15</v>
      </c>
      <c r="E220" s="28">
        <f t="shared" ca="1" si="11"/>
        <v>0.99038548644049562</v>
      </c>
      <c r="F220" s="28">
        <f t="shared" ca="1" si="10"/>
        <v>0.91</v>
      </c>
      <c r="G220" s="31">
        <f ca="1">Table5[[#This Row],['#ranb'#randbtwn]]+Table5[[#This Row],['#rand]]/100</f>
        <v>0.91990385486440496</v>
      </c>
    </row>
    <row r="221" spans="2:7" x14ac:dyDescent="0.25">
      <c r="B221">
        <f t="shared" si="12"/>
        <v>219</v>
      </c>
      <c r="C221" s="29" t="str">
        <f ca="1">IFERROR(VLOOKUP(Table5[[#This Row],[Rand_value]],events_Chances,3,TRUE),"")</f>
        <v>small</v>
      </c>
      <c r="D221" s="30">
        <f ca="1">IF(Table5[[#This Row],[1st Event outcomes]]="large",RANDBETWEEN(11,15),IF(Table5[[#This Row],[1st Event outcomes]]="small",RANDBETWEEN(3, 6),""))</f>
        <v>4</v>
      </c>
      <c r="E221" s="28">
        <f t="shared" ca="1" si="11"/>
        <v>0.33237662295973847</v>
      </c>
      <c r="F221" s="28">
        <f t="shared" ca="1" si="10"/>
        <v>0.63</v>
      </c>
      <c r="G221" s="31">
        <f ca="1">Table5[[#This Row],['#ranb'#randbtwn]]+Table5[[#This Row],['#rand]]/100</f>
        <v>0.63332376622959741</v>
      </c>
    </row>
    <row r="222" spans="2:7" x14ac:dyDescent="0.25">
      <c r="B222">
        <f t="shared" si="12"/>
        <v>220</v>
      </c>
      <c r="C222" s="29" t="str">
        <f ca="1">IFERROR(VLOOKUP(Table5[[#This Row],[Rand_value]],events_Chances,3,TRUE),"")</f>
        <v>large</v>
      </c>
      <c r="D222" s="30">
        <f ca="1">IF(Table5[[#This Row],[1st Event outcomes]]="large",RANDBETWEEN(11,15),IF(Table5[[#This Row],[1st Event outcomes]]="small",RANDBETWEEN(3, 6),""))</f>
        <v>15</v>
      </c>
      <c r="E222" s="28">
        <f t="shared" ca="1" si="11"/>
        <v>0.69375825881604569</v>
      </c>
      <c r="F222" s="28">
        <f t="shared" ca="1" si="10"/>
        <v>0.92</v>
      </c>
      <c r="G222" s="31">
        <f ca="1">Table5[[#This Row],['#ranb'#randbtwn]]+Table5[[#This Row],['#rand]]/100</f>
        <v>0.9269375825881605</v>
      </c>
    </row>
    <row r="223" spans="2:7" x14ac:dyDescent="0.25">
      <c r="B223">
        <f t="shared" si="12"/>
        <v>221</v>
      </c>
      <c r="C223" s="29" t="str">
        <f ca="1">IFERROR(VLOOKUP(Table5[[#This Row],[Rand_value]],events_Chances,3,TRUE),"")</f>
        <v>small</v>
      </c>
      <c r="D223" s="30">
        <f ca="1">IF(Table5[[#This Row],[1st Event outcomes]]="large",RANDBETWEEN(11,15),IF(Table5[[#This Row],[1st Event outcomes]]="small",RANDBETWEEN(3, 6),""))</f>
        <v>4</v>
      </c>
      <c r="E223" s="28">
        <f t="shared" ca="1" si="11"/>
        <v>0.27934084883857624</v>
      </c>
      <c r="F223" s="28">
        <f t="shared" ca="1" si="10"/>
        <v>0.41</v>
      </c>
      <c r="G223" s="31">
        <f ca="1">Table5[[#This Row],['#ranb'#randbtwn]]+Table5[[#This Row],['#rand]]/100</f>
        <v>0.41279340848838575</v>
      </c>
    </row>
    <row r="224" spans="2:7" x14ac:dyDescent="0.25">
      <c r="B224">
        <f t="shared" si="12"/>
        <v>222</v>
      </c>
      <c r="C224" s="29" t="str">
        <f ca="1">IFERROR(VLOOKUP(Table5[[#This Row],[Rand_value]],events_Chances,3,TRUE),"")</f>
        <v>large</v>
      </c>
      <c r="D224" s="30">
        <f ca="1">IF(Table5[[#This Row],[1st Event outcomes]]="large",RANDBETWEEN(11,15),IF(Table5[[#This Row],[1st Event outcomes]]="small",RANDBETWEEN(3, 6),""))</f>
        <v>15</v>
      </c>
      <c r="E224" s="28">
        <f t="shared" ca="1" si="11"/>
        <v>0.83334958061396924</v>
      </c>
      <c r="F224" s="28">
        <f t="shared" ca="1" si="10"/>
        <v>0.72</v>
      </c>
      <c r="G224" s="31">
        <f ca="1">Table5[[#This Row],['#ranb'#randbtwn]]+Table5[[#This Row],['#rand]]/100</f>
        <v>0.72833349580613971</v>
      </c>
    </row>
    <row r="225" spans="2:7" x14ac:dyDescent="0.25">
      <c r="B225">
        <f t="shared" si="12"/>
        <v>223</v>
      </c>
      <c r="C225" s="29" t="str">
        <f ca="1">IFERROR(VLOOKUP(Table5[[#This Row],[Rand_value]],events_Chances,3,TRUE),"")</f>
        <v>large</v>
      </c>
      <c r="D225" s="30">
        <f ca="1">IF(Table5[[#This Row],[1st Event outcomes]]="large",RANDBETWEEN(11,15),IF(Table5[[#This Row],[1st Event outcomes]]="small",RANDBETWEEN(3, 6),""))</f>
        <v>14</v>
      </c>
      <c r="E225" s="28">
        <f t="shared" ca="1" si="11"/>
        <v>0.51922512714532276</v>
      </c>
      <c r="F225" s="28">
        <f t="shared" ca="1" si="10"/>
        <v>0.99</v>
      </c>
      <c r="G225" s="31">
        <f ca="1">Table5[[#This Row],['#ranb'#randbtwn]]+Table5[[#This Row],['#rand]]/100</f>
        <v>0.99519225127145317</v>
      </c>
    </row>
    <row r="226" spans="2:7" x14ac:dyDescent="0.25">
      <c r="B226">
        <f t="shared" si="12"/>
        <v>224</v>
      </c>
      <c r="C226" s="29" t="str">
        <f ca="1">IFERROR(VLOOKUP(Table5[[#This Row],[Rand_value]],events_Chances,3,TRUE),"")</f>
        <v>large</v>
      </c>
      <c r="D226" s="30">
        <f ca="1">IF(Table5[[#This Row],[1st Event outcomes]]="large",RANDBETWEEN(11,15),IF(Table5[[#This Row],[1st Event outcomes]]="small",RANDBETWEEN(3, 6),""))</f>
        <v>13</v>
      </c>
      <c r="E226" s="28">
        <f t="shared" ca="1" si="11"/>
        <v>0.79097341626401196</v>
      </c>
      <c r="F226" s="28">
        <f t="shared" ca="1" si="10"/>
        <v>0.86</v>
      </c>
      <c r="G226" s="31">
        <f ca="1">Table5[[#This Row],['#ranb'#randbtwn]]+Table5[[#This Row],['#rand]]/100</f>
        <v>0.86790973416264006</v>
      </c>
    </row>
    <row r="227" spans="2:7" x14ac:dyDescent="0.25">
      <c r="B227">
        <f t="shared" si="12"/>
        <v>225</v>
      </c>
      <c r="C227" s="29" t="str">
        <f ca="1">IFERROR(VLOOKUP(Table5[[#This Row],[Rand_value]],events_Chances,3,TRUE),"")</f>
        <v>large</v>
      </c>
      <c r="D227" s="30">
        <f ca="1">IF(Table5[[#This Row],[1st Event outcomes]]="large",RANDBETWEEN(11,15),IF(Table5[[#This Row],[1st Event outcomes]]="small",RANDBETWEEN(3, 6),""))</f>
        <v>13</v>
      </c>
      <c r="E227" s="28">
        <f t="shared" ca="1" si="11"/>
        <v>5.6212735853731655E-2</v>
      </c>
      <c r="F227" s="28">
        <f t="shared" ca="1" si="10"/>
        <v>0.75</v>
      </c>
      <c r="G227" s="31">
        <f ca="1">Table5[[#This Row],['#ranb'#randbtwn]]+Table5[[#This Row],['#rand]]/100</f>
        <v>0.75056212735853733</v>
      </c>
    </row>
    <row r="228" spans="2:7" x14ac:dyDescent="0.25">
      <c r="B228">
        <f t="shared" si="12"/>
        <v>226</v>
      </c>
      <c r="C228" s="29" t="str">
        <f ca="1">IFERROR(VLOOKUP(Table5[[#This Row],[Rand_value]],events_Chances,3,TRUE),"")</f>
        <v>large</v>
      </c>
      <c r="D228" s="30">
        <f ca="1">IF(Table5[[#This Row],[1st Event outcomes]]="large",RANDBETWEEN(11,15),IF(Table5[[#This Row],[1st Event outcomes]]="small",RANDBETWEEN(3, 6),""))</f>
        <v>11</v>
      </c>
      <c r="E228" s="28">
        <f t="shared" ca="1" si="11"/>
        <v>0.84246382435285594</v>
      </c>
      <c r="F228" s="28">
        <f t="shared" ca="1" si="10"/>
        <v>0.8</v>
      </c>
      <c r="G228" s="31">
        <f ca="1">Table5[[#This Row],['#ranb'#randbtwn]]+Table5[[#This Row],['#rand]]/100</f>
        <v>0.80842463824352861</v>
      </c>
    </row>
    <row r="229" spans="2:7" x14ac:dyDescent="0.25">
      <c r="B229">
        <f t="shared" si="12"/>
        <v>227</v>
      </c>
      <c r="C229" s="29" t="str">
        <f ca="1">IFERROR(VLOOKUP(Table5[[#This Row],[Rand_value]],events_Chances,3,TRUE),"")</f>
        <v>large</v>
      </c>
      <c r="D229" s="30">
        <f ca="1">IF(Table5[[#This Row],[1st Event outcomes]]="large",RANDBETWEEN(11,15),IF(Table5[[#This Row],[1st Event outcomes]]="small",RANDBETWEEN(3, 6),""))</f>
        <v>12</v>
      </c>
      <c r="E229" s="28">
        <f t="shared" ca="1" si="11"/>
        <v>0.17400207012798341</v>
      </c>
      <c r="F229" s="28">
        <f t="shared" ca="1" si="10"/>
        <v>0.65</v>
      </c>
      <c r="G229" s="31">
        <f ca="1">Table5[[#This Row],['#ranb'#randbtwn]]+Table5[[#This Row],['#rand]]/100</f>
        <v>0.6517400207012799</v>
      </c>
    </row>
    <row r="230" spans="2:7" x14ac:dyDescent="0.25">
      <c r="B230">
        <f t="shared" si="12"/>
        <v>228</v>
      </c>
      <c r="C230" s="29" t="str">
        <f ca="1">IFERROR(VLOOKUP(Table5[[#This Row],[Rand_value]],events_Chances,3,TRUE),"")</f>
        <v>large</v>
      </c>
      <c r="D230" s="30">
        <f ca="1">IF(Table5[[#This Row],[1st Event outcomes]]="large",RANDBETWEEN(11,15),IF(Table5[[#This Row],[1st Event outcomes]]="small",RANDBETWEEN(3, 6),""))</f>
        <v>15</v>
      </c>
      <c r="E230" s="28">
        <f t="shared" ca="1" si="11"/>
        <v>0.49368712768419765</v>
      </c>
      <c r="F230" s="28">
        <f t="shared" ca="1" si="10"/>
        <v>0.68</v>
      </c>
      <c r="G230" s="31">
        <f ca="1">Table5[[#This Row],['#ranb'#randbtwn]]+Table5[[#This Row],['#rand]]/100</f>
        <v>0.684936871276842</v>
      </c>
    </row>
    <row r="231" spans="2:7" x14ac:dyDescent="0.25">
      <c r="B231">
        <f t="shared" si="12"/>
        <v>229</v>
      </c>
      <c r="C231" s="29" t="str">
        <f ca="1">IFERROR(VLOOKUP(Table5[[#This Row],[Rand_value]],events_Chances,3,TRUE),"")</f>
        <v>large</v>
      </c>
      <c r="D231" s="30">
        <f ca="1">IF(Table5[[#This Row],[1st Event outcomes]]="large",RANDBETWEEN(11,15),IF(Table5[[#This Row],[1st Event outcomes]]="small",RANDBETWEEN(3, 6),""))</f>
        <v>12</v>
      </c>
      <c r="E231" s="28">
        <f t="shared" ca="1" si="11"/>
        <v>0.8881896979664009</v>
      </c>
      <c r="F231" s="28">
        <f t="shared" ca="1" si="10"/>
        <v>0.72</v>
      </c>
      <c r="G231" s="31">
        <f ca="1">Table5[[#This Row],['#ranb'#randbtwn]]+Table5[[#This Row],['#rand]]/100</f>
        <v>0.72888189697966399</v>
      </c>
    </row>
    <row r="232" spans="2:7" x14ac:dyDescent="0.25">
      <c r="B232">
        <f t="shared" si="12"/>
        <v>230</v>
      </c>
      <c r="C232" s="29" t="str">
        <f ca="1">IFERROR(VLOOKUP(Table5[[#This Row],[Rand_value]],events_Chances,3,TRUE),"")</f>
        <v>large</v>
      </c>
      <c r="D232" s="30">
        <f ca="1">IF(Table5[[#This Row],[1st Event outcomes]]="large",RANDBETWEEN(11,15),IF(Table5[[#This Row],[1st Event outcomes]]="small",RANDBETWEEN(3, 6),""))</f>
        <v>11</v>
      </c>
      <c r="E232" s="28">
        <f t="shared" ca="1" si="11"/>
        <v>0.49160246150198028</v>
      </c>
      <c r="F232" s="28">
        <f t="shared" ca="1" si="10"/>
        <v>0.83</v>
      </c>
      <c r="G232" s="31">
        <f ca="1">Table5[[#This Row],['#ranb'#randbtwn]]+Table5[[#This Row],['#rand]]/100</f>
        <v>0.83491602461501979</v>
      </c>
    </row>
    <row r="233" spans="2:7" x14ac:dyDescent="0.25">
      <c r="B233">
        <f t="shared" si="12"/>
        <v>231</v>
      </c>
      <c r="C233" s="29" t="str">
        <f ca="1">IFERROR(VLOOKUP(Table5[[#This Row],[Rand_value]],events_Chances,3,TRUE),"")</f>
        <v>small</v>
      </c>
      <c r="D233" s="30">
        <f ca="1">IF(Table5[[#This Row],[1st Event outcomes]]="large",RANDBETWEEN(11,15),IF(Table5[[#This Row],[1st Event outcomes]]="small",RANDBETWEEN(3, 6),""))</f>
        <v>5</v>
      </c>
      <c r="E233" s="28">
        <f t="shared" ca="1" si="11"/>
        <v>0.57445314597725916</v>
      </c>
      <c r="F233" s="28">
        <f t="shared" ca="1" si="10"/>
        <v>0.53</v>
      </c>
      <c r="G233" s="31">
        <f ca="1">Table5[[#This Row],['#ranb'#randbtwn]]+Table5[[#This Row],['#rand]]/100</f>
        <v>0.53574453145977263</v>
      </c>
    </row>
    <row r="234" spans="2:7" x14ac:dyDescent="0.25">
      <c r="B234">
        <f t="shared" si="12"/>
        <v>232</v>
      </c>
      <c r="C234" s="29" t="str">
        <f ca="1">IFERROR(VLOOKUP(Table5[[#This Row],[Rand_value]],events_Chances,3,TRUE),"")</f>
        <v>large</v>
      </c>
      <c r="D234" s="30">
        <f ca="1">IF(Table5[[#This Row],[1st Event outcomes]]="large",RANDBETWEEN(11,15),IF(Table5[[#This Row],[1st Event outcomes]]="small",RANDBETWEEN(3, 6),""))</f>
        <v>11</v>
      </c>
      <c r="E234" s="28">
        <f t="shared" ca="1" si="11"/>
        <v>0.43487569577148355</v>
      </c>
      <c r="F234" s="28">
        <f t="shared" ca="1" si="10"/>
        <v>0.84</v>
      </c>
      <c r="G234" s="31">
        <f ca="1">Table5[[#This Row],['#ranb'#randbtwn]]+Table5[[#This Row],['#rand]]/100</f>
        <v>0.84434875695771483</v>
      </c>
    </row>
    <row r="235" spans="2:7" x14ac:dyDescent="0.25">
      <c r="B235">
        <f t="shared" si="12"/>
        <v>233</v>
      </c>
      <c r="C235" s="29" t="str">
        <f ca="1">IFERROR(VLOOKUP(Table5[[#This Row],[Rand_value]],events_Chances,3,TRUE),"")</f>
        <v>large</v>
      </c>
      <c r="D235" s="30">
        <f ca="1">IF(Table5[[#This Row],[1st Event outcomes]]="large",RANDBETWEEN(11,15),IF(Table5[[#This Row],[1st Event outcomes]]="small",RANDBETWEEN(3, 6),""))</f>
        <v>15</v>
      </c>
      <c r="E235" s="28">
        <f t="shared" ca="1" si="11"/>
        <v>0.84086449759156545</v>
      </c>
      <c r="F235" s="28">
        <f t="shared" ca="1" si="10"/>
        <v>1</v>
      </c>
      <c r="G235" s="31">
        <f ca="1">Table5[[#This Row],['#ranb'#randbtwn]]+Table5[[#This Row],['#rand]]/100</f>
        <v>1.0084086449759158</v>
      </c>
    </row>
    <row r="236" spans="2:7" x14ac:dyDescent="0.25">
      <c r="B236">
        <f t="shared" si="12"/>
        <v>234</v>
      </c>
      <c r="C236" s="29" t="str">
        <f ca="1">IFERROR(VLOOKUP(Table5[[#This Row],[Rand_value]],events_Chances,3,TRUE),"")</f>
        <v>large</v>
      </c>
      <c r="D236" s="30">
        <f ca="1">IF(Table5[[#This Row],[1st Event outcomes]]="large",RANDBETWEEN(11,15),IF(Table5[[#This Row],[1st Event outcomes]]="small",RANDBETWEEN(3, 6),""))</f>
        <v>11</v>
      </c>
      <c r="E236" s="28">
        <f t="shared" ca="1" si="11"/>
        <v>0.39461441399514308</v>
      </c>
      <c r="F236" s="28">
        <f t="shared" ca="1" si="10"/>
        <v>0.87</v>
      </c>
      <c r="G236" s="31">
        <f ca="1">Table5[[#This Row],['#ranb'#randbtwn]]+Table5[[#This Row],['#rand]]/100</f>
        <v>0.87394614413995142</v>
      </c>
    </row>
    <row r="237" spans="2:7" x14ac:dyDescent="0.25">
      <c r="B237">
        <f t="shared" si="12"/>
        <v>235</v>
      </c>
      <c r="C237" s="29" t="str">
        <f ca="1">IFERROR(VLOOKUP(Table5[[#This Row],[Rand_value]],events_Chances,3,TRUE),"")</f>
        <v>small</v>
      </c>
      <c r="D237" s="30">
        <f ca="1">IF(Table5[[#This Row],[1st Event outcomes]]="large",RANDBETWEEN(11,15),IF(Table5[[#This Row],[1st Event outcomes]]="small",RANDBETWEEN(3, 6),""))</f>
        <v>5</v>
      </c>
      <c r="E237" s="28">
        <f t="shared" ca="1" si="11"/>
        <v>0.23903936397666714</v>
      </c>
      <c r="F237" s="28">
        <f t="shared" ca="1" si="10"/>
        <v>0.59</v>
      </c>
      <c r="G237" s="31">
        <f ca="1">Table5[[#This Row],['#ranb'#randbtwn]]+Table5[[#This Row],['#rand]]/100</f>
        <v>0.59239039363976664</v>
      </c>
    </row>
    <row r="238" spans="2:7" x14ac:dyDescent="0.25">
      <c r="B238">
        <f t="shared" si="12"/>
        <v>236</v>
      </c>
      <c r="C238" s="29" t="str">
        <f ca="1">IFERROR(VLOOKUP(Table5[[#This Row],[Rand_value]],events_Chances,3,TRUE),"")</f>
        <v>small</v>
      </c>
      <c r="D238" s="30">
        <f ca="1">IF(Table5[[#This Row],[1st Event outcomes]]="large",RANDBETWEEN(11,15),IF(Table5[[#This Row],[1st Event outcomes]]="small",RANDBETWEEN(3, 6),""))</f>
        <v>4</v>
      </c>
      <c r="E238" s="28">
        <f t="shared" ca="1" si="11"/>
        <v>0.56135482207375442</v>
      </c>
      <c r="F238" s="28">
        <f t="shared" ca="1" si="10"/>
        <v>0.56999999999999995</v>
      </c>
      <c r="G238" s="31">
        <f ca="1">Table5[[#This Row],['#ranb'#randbtwn]]+Table5[[#This Row],['#rand]]/100</f>
        <v>0.57561354822073751</v>
      </c>
    </row>
    <row r="239" spans="2:7" x14ac:dyDescent="0.25">
      <c r="B239">
        <f t="shared" si="12"/>
        <v>237</v>
      </c>
      <c r="C239" s="29" t="str">
        <f ca="1">IFERROR(VLOOKUP(Table5[[#This Row],[Rand_value]],events_Chances,3,TRUE),"")</f>
        <v>small</v>
      </c>
      <c r="D239" s="30">
        <f ca="1">IF(Table5[[#This Row],[1st Event outcomes]]="large",RANDBETWEEN(11,15),IF(Table5[[#This Row],[1st Event outcomes]]="small",RANDBETWEEN(3, 6),""))</f>
        <v>5</v>
      </c>
      <c r="E239" s="28">
        <f t="shared" ca="1" si="11"/>
        <v>0.21519152122084295</v>
      </c>
      <c r="F239" s="28">
        <f t="shared" ca="1" si="10"/>
        <v>0.55000000000000004</v>
      </c>
      <c r="G239" s="31">
        <f ca="1">Table5[[#This Row],['#ranb'#randbtwn]]+Table5[[#This Row],['#rand]]/100</f>
        <v>0.55215191521220852</v>
      </c>
    </row>
    <row r="240" spans="2:7" x14ac:dyDescent="0.25">
      <c r="B240">
        <f t="shared" si="12"/>
        <v>238</v>
      </c>
      <c r="C240" s="29" t="str">
        <f ca="1">IFERROR(VLOOKUP(Table5[[#This Row],[Rand_value]],events_Chances,3,TRUE),"")</f>
        <v>small</v>
      </c>
      <c r="D240" s="30">
        <f ca="1">IF(Table5[[#This Row],[1st Event outcomes]]="large",RANDBETWEEN(11,15),IF(Table5[[#This Row],[1st Event outcomes]]="small",RANDBETWEEN(3, 6),""))</f>
        <v>6</v>
      </c>
      <c r="E240" s="28">
        <f t="shared" ca="1" si="11"/>
        <v>0.18838371557717049</v>
      </c>
      <c r="F240" s="28">
        <f t="shared" ca="1" si="10"/>
        <v>0.52</v>
      </c>
      <c r="G240" s="31">
        <f ca="1">Table5[[#This Row],['#ranb'#randbtwn]]+Table5[[#This Row],['#rand]]/100</f>
        <v>0.52188383715577169</v>
      </c>
    </row>
    <row r="241" spans="2:7" x14ac:dyDescent="0.25">
      <c r="B241">
        <f t="shared" si="12"/>
        <v>239</v>
      </c>
      <c r="C241" s="29" t="str">
        <f ca="1">IFERROR(VLOOKUP(Table5[[#This Row],[Rand_value]],events_Chances,3,TRUE),"")</f>
        <v>small</v>
      </c>
      <c r="D241" s="30">
        <f ca="1">IF(Table5[[#This Row],[1st Event outcomes]]="large",RANDBETWEEN(11,15),IF(Table5[[#This Row],[1st Event outcomes]]="small",RANDBETWEEN(3, 6),""))</f>
        <v>5</v>
      </c>
      <c r="E241" s="28">
        <f t="shared" ca="1" si="11"/>
        <v>0.78123008126126758</v>
      </c>
      <c r="F241" s="28">
        <f t="shared" ca="1" si="10"/>
        <v>0.59</v>
      </c>
      <c r="G241" s="31">
        <f ca="1">Table5[[#This Row],['#ranb'#randbtwn]]+Table5[[#This Row],['#rand]]/100</f>
        <v>0.59781230081261261</v>
      </c>
    </row>
    <row r="242" spans="2:7" x14ac:dyDescent="0.25">
      <c r="B242">
        <f t="shared" si="12"/>
        <v>240</v>
      </c>
      <c r="C242" s="29" t="str">
        <f ca="1">IFERROR(VLOOKUP(Table5[[#This Row],[Rand_value]],events_Chances,3,TRUE),"")</f>
        <v>large</v>
      </c>
      <c r="D242" s="30">
        <f ca="1">IF(Table5[[#This Row],[1st Event outcomes]]="large",RANDBETWEEN(11,15),IF(Table5[[#This Row],[1st Event outcomes]]="small",RANDBETWEEN(3, 6),""))</f>
        <v>13</v>
      </c>
      <c r="E242" s="28">
        <f t="shared" ca="1" si="11"/>
        <v>0.8817037789271821</v>
      </c>
      <c r="F242" s="28">
        <f t="shared" ca="1" si="10"/>
        <v>0.91</v>
      </c>
      <c r="G242" s="31">
        <f ca="1">Table5[[#This Row],['#ranb'#randbtwn]]+Table5[[#This Row],['#rand]]/100</f>
        <v>0.91881703778927182</v>
      </c>
    </row>
    <row r="243" spans="2:7" x14ac:dyDescent="0.25">
      <c r="B243">
        <f t="shared" si="12"/>
        <v>241</v>
      </c>
      <c r="C243" s="29" t="str">
        <f ca="1">IFERROR(VLOOKUP(Table5[[#This Row],[Rand_value]],events_Chances,3,TRUE),"")</f>
        <v>small</v>
      </c>
      <c r="D243" s="30">
        <f ca="1">IF(Table5[[#This Row],[1st Event outcomes]]="large",RANDBETWEEN(11,15),IF(Table5[[#This Row],[1st Event outcomes]]="small",RANDBETWEEN(3, 6),""))</f>
        <v>6</v>
      </c>
      <c r="E243" s="28">
        <f t="shared" ca="1" si="11"/>
        <v>0.81039462501774939</v>
      </c>
      <c r="F243" s="28">
        <f t="shared" ca="1" si="10"/>
        <v>0.5</v>
      </c>
      <c r="G243" s="31">
        <f ca="1">Table5[[#This Row],['#ranb'#randbtwn]]+Table5[[#This Row],['#rand]]/100</f>
        <v>0.50810394625017752</v>
      </c>
    </row>
    <row r="244" spans="2:7" x14ac:dyDescent="0.25">
      <c r="B244">
        <f t="shared" si="12"/>
        <v>242</v>
      </c>
      <c r="C244" s="29" t="str">
        <f ca="1">IFERROR(VLOOKUP(Table5[[#This Row],[Rand_value]],events_Chances,3,TRUE),"")</f>
        <v>large</v>
      </c>
      <c r="D244" s="30">
        <f ca="1">IF(Table5[[#This Row],[1st Event outcomes]]="large",RANDBETWEEN(11,15),IF(Table5[[#This Row],[1st Event outcomes]]="small",RANDBETWEEN(3, 6),""))</f>
        <v>13</v>
      </c>
      <c r="E244" s="28">
        <f t="shared" ca="1" si="11"/>
        <v>0.63233639499205885</v>
      </c>
      <c r="F244" s="28">
        <f t="shared" ca="1" si="10"/>
        <v>0.73</v>
      </c>
      <c r="G244" s="31">
        <f ca="1">Table5[[#This Row],['#ranb'#randbtwn]]+Table5[[#This Row],['#rand]]/100</f>
        <v>0.7363233639499206</v>
      </c>
    </row>
    <row r="245" spans="2:7" x14ac:dyDescent="0.25">
      <c r="B245">
        <f t="shared" si="12"/>
        <v>243</v>
      </c>
      <c r="C245" s="29" t="str">
        <f ca="1">IFERROR(VLOOKUP(Table5[[#This Row],[Rand_value]],events_Chances,3,TRUE),"")</f>
        <v>large</v>
      </c>
      <c r="D245" s="30">
        <f ca="1">IF(Table5[[#This Row],[1st Event outcomes]]="large",RANDBETWEEN(11,15),IF(Table5[[#This Row],[1st Event outcomes]]="small",RANDBETWEEN(3, 6),""))</f>
        <v>12</v>
      </c>
      <c r="E245" s="28">
        <f t="shared" ca="1" si="11"/>
        <v>0.36403185196252097</v>
      </c>
      <c r="F245" s="28">
        <f t="shared" ca="1" si="10"/>
        <v>0.75</v>
      </c>
      <c r="G245" s="31">
        <f ca="1">Table5[[#This Row],['#ranb'#randbtwn]]+Table5[[#This Row],['#rand]]/100</f>
        <v>0.75364031851962521</v>
      </c>
    </row>
    <row r="246" spans="2:7" x14ac:dyDescent="0.25">
      <c r="B246">
        <f t="shared" si="12"/>
        <v>244</v>
      </c>
      <c r="C246" s="29" t="str">
        <f ca="1">IFERROR(VLOOKUP(Table5[[#This Row],[Rand_value]],events_Chances,3,TRUE),"")</f>
        <v>large</v>
      </c>
      <c r="D246" s="30">
        <f ca="1">IF(Table5[[#This Row],[1st Event outcomes]]="large",RANDBETWEEN(11,15),IF(Table5[[#This Row],[1st Event outcomes]]="small",RANDBETWEEN(3, 6),""))</f>
        <v>13</v>
      </c>
      <c r="E246" s="28">
        <f t="shared" ca="1" si="11"/>
        <v>0.3764980160057908</v>
      </c>
      <c r="F246" s="28">
        <f t="shared" ca="1" si="10"/>
        <v>0.8</v>
      </c>
      <c r="G246" s="31">
        <f ca="1">Table5[[#This Row],['#ranb'#randbtwn]]+Table5[[#This Row],['#rand]]/100</f>
        <v>0.80376498016005793</v>
      </c>
    </row>
    <row r="247" spans="2:7" x14ac:dyDescent="0.25">
      <c r="B247">
        <f t="shared" si="12"/>
        <v>245</v>
      </c>
      <c r="C247" s="29" t="str">
        <f ca="1">IFERROR(VLOOKUP(Table5[[#This Row],[Rand_value]],events_Chances,3,TRUE),"")</f>
        <v>large</v>
      </c>
      <c r="D247" s="30">
        <f ca="1">IF(Table5[[#This Row],[1st Event outcomes]]="large",RANDBETWEEN(11,15),IF(Table5[[#This Row],[1st Event outcomes]]="small",RANDBETWEEN(3, 6),""))</f>
        <v>11</v>
      </c>
      <c r="E247" s="28">
        <f t="shared" ca="1" si="11"/>
        <v>0.72903823408220991</v>
      </c>
      <c r="F247" s="28">
        <f t="shared" ca="1" si="10"/>
        <v>0.76</v>
      </c>
      <c r="G247" s="31">
        <f ca="1">Table5[[#This Row],['#ranb'#randbtwn]]+Table5[[#This Row],['#rand]]/100</f>
        <v>0.76729038234082214</v>
      </c>
    </row>
    <row r="248" spans="2:7" x14ac:dyDescent="0.25">
      <c r="B248">
        <f t="shared" si="12"/>
        <v>246</v>
      </c>
      <c r="C248" s="29" t="str">
        <f ca="1">IFERROR(VLOOKUP(Table5[[#This Row],[Rand_value]],events_Chances,3,TRUE),"")</f>
        <v>large</v>
      </c>
      <c r="D248" s="30">
        <f ca="1">IF(Table5[[#This Row],[1st Event outcomes]]="large",RANDBETWEEN(11,15),IF(Table5[[#This Row],[1st Event outcomes]]="small",RANDBETWEEN(3, 6),""))</f>
        <v>11</v>
      </c>
      <c r="E248" s="28">
        <f t="shared" ca="1" si="11"/>
        <v>0.51718460822821222</v>
      </c>
      <c r="F248" s="28">
        <f t="shared" ca="1" si="10"/>
        <v>0.9</v>
      </c>
      <c r="G248" s="31">
        <f ca="1">Table5[[#This Row],['#ranb'#randbtwn]]+Table5[[#This Row],['#rand]]/100</f>
        <v>0.90517184608228218</v>
      </c>
    </row>
    <row r="249" spans="2:7" x14ac:dyDescent="0.25">
      <c r="B249">
        <f t="shared" si="12"/>
        <v>247</v>
      </c>
      <c r="C249" s="29" t="str">
        <f ca="1">IFERROR(VLOOKUP(Table5[[#This Row],[Rand_value]],events_Chances,3,TRUE),"")</f>
        <v>large</v>
      </c>
      <c r="D249" s="30">
        <f ca="1">IF(Table5[[#This Row],[1st Event outcomes]]="large",RANDBETWEEN(11,15),IF(Table5[[#This Row],[1st Event outcomes]]="small",RANDBETWEEN(3, 6),""))</f>
        <v>11</v>
      </c>
      <c r="E249" s="28">
        <f t="shared" ca="1" si="11"/>
        <v>0.13011404958091677</v>
      </c>
      <c r="F249" s="28">
        <f t="shared" ca="1" si="10"/>
        <v>0.97</v>
      </c>
      <c r="G249" s="31">
        <f ca="1">Table5[[#This Row],['#ranb'#randbtwn]]+Table5[[#This Row],['#rand]]/100</f>
        <v>0.97130114049580918</v>
      </c>
    </row>
    <row r="250" spans="2:7" x14ac:dyDescent="0.25">
      <c r="B250">
        <f t="shared" si="12"/>
        <v>248</v>
      </c>
      <c r="C250" s="29" t="str">
        <f ca="1">IFERROR(VLOOKUP(Table5[[#This Row],[Rand_value]],events_Chances,3,TRUE),"")</f>
        <v>large</v>
      </c>
      <c r="D250" s="30">
        <f ca="1">IF(Table5[[#This Row],[1st Event outcomes]]="large",RANDBETWEEN(11,15),IF(Table5[[#This Row],[1st Event outcomes]]="small",RANDBETWEEN(3, 6),""))</f>
        <v>14</v>
      </c>
      <c r="E250" s="28">
        <f t="shared" ca="1" si="11"/>
        <v>0.2759936593649015</v>
      </c>
      <c r="F250" s="28">
        <f t="shared" ca="1" si="10"/>
        <v>0.98</v>
      </c>
      <c r="G250" s="31">
        <f ca="1">Table5[[#This Row],['#ranb'#randbtwn]]+Table5[[#This Row],['#rand]]/100</f>
        <v>0.98275993659364902</v>
      </c>
    </row>
    <row r="251" spans="2:7" x14ac:dyDescent="0.25">
      <c r="B251">
        <f t="shared" si="12"/>
        <v>249</v>
      </c>
      <c r="C251" s="29" t="str">
        <f ca="1">IFERROR(VLOOKUP(Table5[[#This Row],[Rand_value]],events_Chances,3,TRUE),"")</f>
        <v>large</v>
      </c>
      <c r="D251" s="30">
        <f ca="1">IF(Table5[[#This Row],[1st Event outcomes]]="large",RANDBETWEEN(11,15),IF(Table5[[#This Row],[1st Event outcomes]]="small",RANDBETWEEN(3, 6),""))</f>
        <v>11</v>
      </c>
      <c r="E251" s="28">
        <f t="shared" ca="1" si="11"/>
        <v>0.4899412808290976</v>
      </c>
      <c r="F251" s="28">
        <f t="shared" ca="1" si="10"/>
        <v>0.69</v>
      </c>
      <c r="G251" s="31">
        <f ca="1">Table5[[#This Row],['#ranb'#randbtwn]]+Table5[[#This Row],['#rand]]/100</f>
        <v>0.69489941280829093</v>
      </c>
    </row>
    <row r="252" spans="2:7" x14ac:dyDescent="0.25">
      <c r="B252">
        <f t="shared" si="12"/>
        <v>250</v>
      </c>
      <c r="C252" s="29" t="str">
        <f ca="1">IFERROR(VLOOKUP(Table5[[#This Row],[Rand_value]],events_Chances,3,TRUE),"")</f>
        <v>large</v>
      </c>
      <c r="D252" s="30">
        <f ca="1">IF(Table5[[#This Row],[1st Event outcomes]]="large",RANDBETWEEN(11,15),IF(Table5[[#This Row],[1st Event outcomes]]="small",RANDBETWEEN(3, 6),""))</f>
        <v>14</v>
      </c>
      <c r="E252" s="28">
        <f t="shared" ca="1" si="11"/>
        <v>0.84906747530457305</v>
      </c>
      <c r="F252" s="28">
        <f t="shared" ca="1" si="10"/>
        <v>0.69</v>
      </c>
      <c r="G252" s="31">
        <f ca="1">Table5[[#This Row],['#ranb'#randbtwn]]+Table5[[#This Row],['#rand]]/100</f>
        <v>0.69849067475304571</v>
      </c>
    </row>
    <row r="253" spans="2:7" x14ac:dyDescent="0.25">
      <c r="B253">
        <f t="shared" si="12"/>
        <v>251</v>
      </c>
      <c r="C253" s="29" t="str">
        <f ca="1">IFERROR(VLOOKUP(Table5[[#This Row],[Rand_value]],events_Chances,3,TRUE),"")</f>
        <v>large</v>
      </c>
      <c r="D253" s="30">
        <f ca="1">IF(Table5[[#This Row],[1st Event outcomes]]="large",RANDBETWEEN(11,15),IF(Table5[[#This Row],[1st Event outcomes]]="small",RANDBETWEEN(3, 6),""))</f>
        <v>12</v>
      </c>
      <c r="E253" s="28">
        <f t="shared" ca="1" si="11"/>
        <v>0.3399833826585279</v>
      </c>
      <c r="F253" s="28">
        <f t="shared" ca="1" si="10"/>
        <v>0.73</v>
      </c>
      <c r="G253" s="31">
        <f ca="1">Table5[[#This Row],['#ranb'#randbtwn]]+Table5[[#This Row],['#rand]]/100</f>
        <v>0.73339983382658525</v>
      </c>
    </row>
    <row r="254" spans="2:7" x14ac:dyDescent="0.25">
      <c r="B254">
        <f t="shared" si="12"/>
        <v>252</v>
      </c>
      <c r="C254" s="29" t="str">
        <f ca="1">IFERROR(VLOOKUP(Table5[[#This Row],[Rand_value]],events_Chances,3,TRUE),"")</f>
        <v>large</v>
      </c>
      <c r="D254" s="30">
        <f ca="1">IF(Table5[[#This Row],[1st Event outcomes]]="large",RANDBETWEEN(11,15),IF(Table5[[#This Row],[1st Event outcomes]]="small",RANDBETWEEN(3, 6),""))</f>
        <v>12</v>
      </c>
      <c r="E254" s="28">
        <f t="shared" ca="1" si="11"/>
        <v>0.69190546784106011</v>
      </c>
      <c r="F254" s="28">
        <f t="shared" ca="1" si="10"/>
        <v>0.93</v>
      </c>
      <c r="G254" s="31">
        <f ca="1">Table5[[#This Row],['#ranb'#randbtwn]]+Table5[[#This Row],['#rand]]/100</f>
        <v>0.93691905467841063</v>
      </c>
    </row>
    <row r="255" spans="2:7" x14ac:dyDescent="0.25">
      <c r="B255">
        <f t="shared" si="12"/>
        <v>253</v>
      </c>
      <c r="C255" s="29" t="str">
        <f ca="1">IFERROR(VLOOKUP(Table5[[#This Row],[Rand_value]],events_Chances,3,TRUE),"")</f>
        <v>large</v>
      </c>
      <c r="D255" s="30">
        <f ca="1">IF(Table5[[#This Row],[1st Event outcomes]]="large",RANDBETWEEN(11,15),IF(Table5[[#This Row],[1st Event outcomes]]="small",RANDBETWEEN(3, 6),""))</f>
        <v>14</v>
      </c>
      <c r="E255" s="28">
        <f t="shared" ca="1" si="11"/>
        <v>0.55212071919533245</v>
      </c>
      <c r="F255" s="28">
        <f t="shared" ca="1" si="10"/>
        <v>0.92</v>
      </c>
      <c r="G255" s="31">
        <f ca="1">Table5[[#This Row],['#ranb'#randbtwn]]+Table5[[#This Row],['#rand]]/100</f>
        <v>0.92552120719195341</v>
      </c>
    </row>
    <row r="256" spans="2:7" x14ac:dyDescent="0.25">
      <c r="B256">
        <f t="shared" si="12"/>
        <v>254</v>
      </c>
      <c r="C256" s="29" t="str">
        <f ca="1">IFERROR(VLOOKUP(Table5[[#This Row],[Rand_value]],events_Chances,3,TRUE),"")</f>
        <v>small</v>
      </c>
      <c r="D256" s="30">
        <f ca="1">IF(Table5[[#This Row],[1st Event outcomes]]="large",RANDBETWEEN(11,15),IF(Table5[[#This Row],[1st Event outcomes]]="small",RANDBETWEEN(3, 6),""))</f>
        <v>5</v>
      </c>
      <c r="E256" s="28">
        <f t="shared" ca="1" si="11"/>
        <v>0.12904814910990003</v>
      </c>
      <c r="F256" s="28">
        <f t="shared" ca="1" si="10"/>
        <v>0.57999999999999996</v>
      </c>
      <c r="G256" s="31">
        <f ca="1">Table5[[#This Row],['#ranb'#randbtwn]]+Table5[[#This Row],['#rand]]/100</f>
        <v>0.58129048149109896</v>
      </c>
    </row>
    <row r="257" spans="2:7" x14ac:dyDescent="0.25">
      <c r="B257">
        <f t="shared" si="12"/>
        <v>255</v>
      </c>
      <c r="C257" s="29" t="str">
        <f ca="1">IFERROR(VLOOKUP(Table5[[#This Row],[Rand_value]],events_Chances,3,TRUE),"")</f>
        <v>small</v>
      </c>
      <c r="D257" s="30">
        <f ca="1">IF(Table5[[#This Row],[1st Event outcomes]]="large",RANDBETWEEN(11,15),IF(Table5[[#This Row],[1st Event outcomes]]="small",RANDBETWEEN(3, 6),""))</f>
        <v>4</v>
      </c>
      <c r="E257" s="28">
        <f t="shared" ca="1" si="11"/>
        <v>0.36957794350372464</v>
      </c>
      <c r="F257" s="28">
        <f t="shared" ca="1" si="10"/>
        <v>0.41</v>
      </c>
      <c r="G257" s="31">
        <f ca="1">Table5[[#This Row],['#ranb'#randbtwn]]+Table5[[#This Row],['#rand]]/100</f>
        <v>0.41369577943503721</v>
      </c>
    </row>
    <row r="258" spans="2:7" x14ac:dyDescent="0.25">
      <c r="B258">
        <f t="shared" si="12"/>
        <v>256</v>
      </c>
      <c r="C258" s="29" t="str">
        <f ca="1">IFERROR(VLOOKUP(Table5[[#This Row],[Rand_value]],events_Chances,3,TRUE),"")</f>
        <v>small</v>
      </c>
      <c r="D258" s="30">
        <f ca="1">IF(Table5[[#This Row],[1st Event outcomes]]="large",RANDBETWEEN(11,15),IF(Table5[[#This Row],[1st Event outcomes]]="small",RANDBETWEEN(3, 6),""))</f>
        <v>3</v>
      </c>
      <c r="E258" s="28">
        <f t="shared" ca="1" si="11"/>
        <v>0.11004859472829476</v>
      </c>
      <c r="F258" s="28">
        <f t="shared" ca="1" si="10"/>
        <v>0.46</v>
      </c>
      <c r="G258" s="31">
        <f ca="1">Table5[[#This Row],['#ranb'#randbtwn]]+Table5[[#This Row],['#rand]]/100</f>
        <v>0.46110048594728298</v>
      </c>
    </row>
    <row r="259" spans="2:7" x14ac:dyDescent="0.25">
      <c r="B259">
        <f t="shared" si="12"/>
        <v>257</v>
      </c>
      <c r="C259" s="29" t="str">
        <f ca="1">IFERROR(VLOOKUP(Table5[[#This Row],[Rand_value]],events_Chances,3,TRUE),"")</f>
        <v>large</v>
      </c>
      <c r="D259" s="30">
        <f ca="1">IF(Table5[[#This Row],[1st Event outcomes]]="large",RANDBETWEEN(11,15),IF(Table5[[#This Row],[1st Event outcomes]]="small",RANDBETWEEN(3, 6),""))</f>
        <v>14</v>
      </c>
      <c r="E259" s="28">
        <f t="shared" ca="1" si="11"/>
        <v>0.76794343213248673</v>
      </c>
      <c r="F259" s="28">
        <f t="shared" ref="F259:F302" ca="1" si="13">RANDBETWEEN(35,100)/100</f>
        <v>0.72</v>
      </c>
      <c r="G259" s="31">
        <f ca="1">Table5[[#This Row],['#ranb'#randbtwn]]+Table5[[#This Row],['#rand]]/100</f>
        <v>0.72767943432132487</v>
      </c>
    </row>
    <row r="260" spans="2:7" x14ac:dyDescent="0.25">
      <c r="B260">
        <f t="shared" si="12"/>
        <v>258</v>
      </c>
      <c r="C260" s="29" t="str">
        <f ca="1">IFERROR(VLOOKUP(Table5[[#This Row],[Rand_value]],events_Chances,3,TRUE),"")</f>
        <v>large</v>
      </c>
      <c r="D260" s="30">
        <f ca="1">IF(Table5[[#This Row],[1st Event outcomes]]="large",RANDBETWEEN(11,15),IF(Table5[[#This Row],[1st Event outcomes]]="small",RANDBETWEEN(3, 6),""))</f>
        <v>12</v>
      </c>
      <c r="E260" s="28">
        <f t="shared" ref="E260:E302" ca="1" si="14">RAND()</f>
        <v>0.35778834144538341</v>
      </c>
      <c r="F260" s="28">
        <f t="shared" ca="1" si="13"/>
        <v>0.99</v>
      </c>
      <c r="G260" s="31">
        <f ca="1">Table5[[#This Row],['#ranb'#randbtwn]]+Table5[[#This Row],['#rand]]/100</f>
        <v>0.99357788341445386</v>
      </c>
    </row>
    <row r="261" spans="2:7" x14ac:dyDescent="0.25">
      <c r="B261">
        <f t="shared" si="12"/>
        <v>259</v>
      </c>
      <c r="C261" s="29" t="str">
        <f ca="1">IFERROR(VLOOKUP(Table5[[#This Row],[Rand_value]],events_Chances,3,TRUE),"")</f>
        <v>small</v>
      </c>
      <c r="D261" s="30">
        <f ca="1">IF(Table5[[#This Row],[1st Event outcomes]]="large",RANDBETWEEN(11,15),IF(Table5[[#This Row],[1st Event outcomes]]="small",RANDBETWEEN(3, 6),""))</f>
        <v>6</v>
      </c>
      <c r="E261" s="28">
        <f t="shared" ca="1" si="14"/>
        <v>2.6922442939952274E-2</v>
      </c>
      <c r="F261" s="28">
        <f t="shared" ca="1" si="13"/>
        <v>0.49</v>
      </c>
      <c r="G261" s="31">
        <f ca="1">Table5[[#This Row],['#ranb'#randbtwn]]+Table5[[#This Row],['#rand]]/100</f>
        <v>0.49026922442939952</v>
      </c>
    </row>
    <row r="262" spans="2:7" x14ac:dyDescent="0.25">
      <c r="B262">
        <f t="shared" si="12"/>
        <v>260</v>
      </c>
      <c r="C262" s="29" t="str">
        <f ca="1">IFERROR(VLOOKUP(Table5[[#This Row],[Rand_value]],events_Chances,3,TRUE),"")</f>
        <v>large</v>
      </c>
      <c r="D262" s="30">
        <f ca="1">IF(Table5[[#This Row],[1st Event outcomes]]="large",RANDBETWEEN(11,15),IF(Table5[[#This Row],[1st Event outcomes]]="small",RANDBETWEEN(3, 6),""))</f>
        <v>13</v>
      </c>
      <c r="E262" s="28">
        <f t="shared" ca="1" si="14"/>
        <v>0.10577749665792824</v>
      </c>
      <c r="F262" s="28">
        <f t="shared" ca="1" si="13"/>
        <v>0.76</v>
      </c>
      <c r="G262" s="31">
        <f ca="1">Table5[[#This Row],['#ranb'#randbtwn]]+Table5[[#This Row],['#rand]]/100</f>
        <v>0.76105777496657934</v>
      </c>
    </row>
    <row r="263" spans="2:7" x14ac:dyDescent="0.25">
      <c r="B263">
        <f t="shared" si="12"/>
        <v>261</v>
      </c>
      <c r="C263" s="29" t="str">
        <f ca="1">IFERROR(VLOOKUP(Table5[[#This Row],[Rand_value]],events_Chances,3,TRUE),"")</f>
        <v>small</v>
      </c>
      <c r="D263" s="30">
        <f ca="1">IF(Table5[[#This Row],[1st Event outcomes]]="large",RANDBETWEEN(11,15),IF(Table5[[#This Row],[1st Event outcomes]]="small",RANDBETWEEN(3, 6),""))</f>
        <v>4</v>
      </c>
      <c r="E263" s="28">
        <f t="shared" ca="1" si="14"/>
        <v>0.73492415866625282</v>
      </c>
      <c r="F263" s="28">
        <f t="shared" ca="1" si="13"/>
        <v>0.37</v>
      </c>
      <c r="G263" s="31">
        <f ca="1">Table5[[#This Row],['#ranb'#randbtwn]]+Table5[[#This Row],['#rand]]/100</f>
        <v>0.3773492415866625</v>
      </c>
    </row>
    <row r="264" spans="2:7" x14ac:dyDescent="0.25">
      <c r="B264">
        <f t="shared" si="12"/>
        <v>262</v>
      </c>
      <c r="C264" s="29" t="str">
        <f ca="1">IFERROR(VLOOKUP(Table5[[#This Row],[Rand_value]],events_Chances,3,TRUE),"")</f>
        <v>large</v>
      </c>
      <c r="D264" s="30">
        <f ca="1">IF(Table5[[#This Row],[1st Event outcomes]]="large",RANDBETWEEN(11,15),IF(Table5[[#This Row],[1st Event outcomes]]="small",RANDBETWEEN(3, 6),""))</f>
        <v>14</v>
      </c>
      <c r="E264" s="28">
        <f t="shared" ca="1" si="14"/>
        <v>0.91805849315976651</v>
      </c>
      <c r="F264" s="28">
        <f t="shared" ca="1" si="13"/>
        <v>0.71</v>
      </c>
      <c r="G264" s="31">
        <f ca="1">Table5[[#This Row],['#ranb'#randbtwn]]+Table5[[#This Row],['#rand]]/100</f>
        <v>0.71918058493159764</v>
      </c>
    </row>
    <row r="265" spans="2:7" x14ac:dyDescent="0.25">
      <c r="B265">
        <f t="shared" si="12"/>
        <v>263</v>
      </c>
      <c r="C265" s="29" t="str">
        <f ca="1">IFERROR(VLOOKUP(Table5[[#This Row],[Rand_value]],events_Chances,3,TRUE),"")</f>
        <v>large</v>
      </c>
      <c r="D265" s="30">
        <f ca="1">IF(Table5[[#This Row],[1st Event outcomes]]="large",RANDBETWEEN(11,15),IF(Table5[[#This Row],[1st Event outcomes]]="small",RANDBETWEEN(3, 6),""))</f>
        <v>13</v>
      </c>
      <c r="E265" s="28">
        <f t="shared" ca="1" si="14"/>
        <v>0.72231688901020052</v>
      </c>
      <c r="F265" s="28">
        <f t="shared" ca="1" si="13"/>
        <v>0.95</v>
      </c>
      <c r="G265" s="31">
        <f ca="1">Table5[[#This Row],['#ranb'#randbtwn]]+Table5[[#This Row],['#rand]]/100</f>
        <v>0.95722316889010195</v>
      </c>
    </row>
    <row r="266" spans="2:7" x14ac:dyDescent="0.25">
      <c r="B266">
        <f t="shared" si="12"/>
        <v>264</v>
      </c>
      <c r="C266" s="29" t="str">
        <f ca="1">IFERROR(VLOOKUP(Table5[[#This Row],[Rand_value]],events_Chances,3,TRUE),"")</f>
        <v>large</v>
      </c>
      <c r="D266" s="30">
        <f ca="1">IF(Table5[[#This Row],[1st Event outcomes]]="large",RANDBETWEEN(11,15),IF(Table5[[#This Row],[1st Event outcomes]]="small",RANDBETWEEN(3, 6),""))</f>
        <v>14</v>
      </c>
      <c r="E266" s="28">
        <f t="shared" ca="1" si="14"/>
        <v>0.87943800351605372</v>
      </c>
      <c r="F266" s="28">
        <f t="shared" ca="1" si="13"/>
        <v>0.77</v>
      </c>
      <c r="G266" s="31">
        <f ca="1">Table5[[#This Row],['#ranb'#randbtwn]]+Table5[[#This Row],['#rand]]/100</f>
        <v>0.77879438003516055</v>
      </c>
    </row>
    <row r="267" spans="2:7" x14ac:dyDescent="0.25">
      <c r="B267">
        <f t="shared" si="12"/>
        <v>265</v>
      </c>
      <c r="C267" s="29" t="str">
        <f ca="1">IFERROR(VLOOKUP(Table5[[#This Row],[Rand_value]],events_Chances,3,TRUE),"")</f>
        <v>large</v>
      </c>
      <c r="D267" s="30">
        <f ca="1">IF(Table5[[#This Row],[1st Event outcomes]]="large",RANDBETWEEN(11,15),IF(Table5[[#This Row],[1st Event outcomes]]="small",RANDBETWEEN(3, 6),""))</f>
        <v>13</v>
      </c>
      <c r="E267" s="28">
        <f t="shared" ca="1" si="14"/>
        <v>9.9619720719902105E-2</v>
      </c>
      <c r="F267" s="28">
        <f t="shared" ca="1" si="13"/>
        <v>0.95</v>
      </c>
      <c r="G267" s="31">
        <f ca="1">Table5[[#This Row],['#ranb'#randbtwn]]+Table5[[#This Row],['#rand]]/100</f>
        <v>0.95099619720719897</v>
      </c>
    </row>
    <row r="268" spans="2:7" x14ac:dyDescent="0.25">
      <c r="B268">
        <f t="shared" si="12"/>
        <v>266</v>
      </c>
      <c r="C268" s="29" t="str">
        <f ca="1">IFERROR(VLOOKUP(Table5[[#This Row],[Rand_value]],events_Chances,3,TRUE),"")</f>
        <v>small</v>
      </c>
      <c r="D268" s="30">
        <f ca="1">IF(Table5[[#This Row],[1st Event outcomes]]="large",RANDBETWEEN(11,15),IF(Table5[[#This Row],[1st Event outcomes]]="small",RANDBETWEEN(3, 6),""))</f>
        <v>6</v>
      </c>
      <c r="E268" s="28">
        <f t="shared" ca="1" si="14"/>
        <v>0.55958267538383633</v>
      </c>
      <c r="F268" s="28">
        <f t="shared" ca="1" si="13"/>
        <v>0.42</v>
      </c>
      <c r="G268" s="31">
        <f ca="1">Table5[[#This Row],['#ranb'#randbtwn]]+Table5[[#This Row],['#rand]]/100</f>
        <v>0.42559582675383834</v>
      </c>
    </row>
    <row r="269" spans="2:7" x14ac:dyDescent="0.25">
      <c r="B269">
        <f t="shared" si="12"/>
        <v>267</v>
      </c>
      <c r="C269" s="29" t="str">
        <f ca="1">IFERROR(VLOOKUP(Table5[[#This Row],[Rand_value]],events_Chances,3,TRUE),"")</f>
        <v>large</v>
      </c>
      <c r="D269" s="30">
        <f ca="1">IF(Table5[[#This Row],[1st Event outcomes]]="large",RANDBETWEEN(11,15),IF(Table5[[#This Row],[1st Event outcomes]]="small",RANDBETWEEN(3, 6),""))</f>
        <v>14</v>
      </c>
      <c r="E269" s="28">
        <f t="shared" ca="1" si="14"/>
        <v>0.145680810400726</v>
      </c>
      <c r="F269" s="28">
        <f t="shared" ca="1" si="13"/>
        <v>0.96</v>
      </c>
      <c r="G269" s="31">
        <f ca="1">Table5[[#This Row],['#ranb'#randbtwn]]+Table5[[#This Row],['#rand]]/100</f>
        <v>0.96145680810400724</v>
      </c>
    </row>
    <row r="270" spans="2:7" x14ac:dyDescent="0.25">
      <c r="B270">
        <f t="shared" si="12"/>
        <v>268</v>
      </c>
      <c r="C270" s="29" t="str">
        <f ca="1">IFERROR(VLOOKUP(Table5[[#This Row],[Rand_value]],events_Chances,3,TRUE),"")</f>
        <v>large</v>
      </c>
      <c r="D270" s="30">
        <f ca="1">IF(Table5[[#This Row],[1st Event outcomes]]="large",RANDBETWEEN(11,15),IF(Table5[[#This Row],[1st Event outcomes]]="small",RANDBETWEEN(3, 6),""))</f>
        <v>14</v>
      </c>
      <c r="E270" s="28">
        <f t="shared" ca="1" si="14"/>
        <v>0.30374014526647353</v>
      </c>
      <c r="F270" s="28">
        <f t="shared" ca="1" si="13"/>
        <v>0.9</v>
      </c>
      <c r="G270" s="31">
        <f ca="1">Table5[[#This Row],['#ranb'#randbtwn]]+Table5[[#This Row],['#rand]]/100</f>
        <v>0.90303740145266476</v>
      </c>
    </row>
    <row r="271" spans="2:7" x14ac:dyDescent="0.25">
      <c r="B271">
        <f t="shared" si="12"/>
        <v>269</v>
      </c>
      <c r="C271" s="29" t="str">
        <f ca="1">IFERROR(VLOOKUP(Table5[[#This Row],[Rand_value]],events_Chances,3,TRUE),"")</f>
        <v>small</v>
      </c>
      <c r="D271" s="30">
        <f ca="1">IF(Table5[[#This Row],[1st Event outcomes]]="large",RANDBETWEEN(11,15),IF(Table5[[#This Row],[1st Event outcomes]]="small",RANDBETWEEN(3, 6),""))</f>
        <v>5</v>
      </c>
      <c r="E271" s="28">
        <f t="shared" ca="1" si="14"/>
        <v>0.67637845829588017</v>
      </c>
      <c r="F271" s="28">
        <f t="shared" ca="1" si="13"/>
        <v>0.51</v>
      </c>
      <c r="G271" s="31">
        <f ca="1">Table5[[#This Row],['#ranb'#randbtwn]]+Table5[[#This Row],['#rand]]/100</f>
        <v>0.5167637845829588</v>
      </c>
    </row>
    <row r="272" spans="2:7" x14ac:dyDescent="0.25">
      <c r="B272">
        <f t="shared" ref="B272:B302" si="15">B271+1</f>
        <v>270</v>
      </c>
      <c r="C272" s="29" t="str">
        <f ca="1">IFERROR(VLOOKUP(Table5[[#This Row],[Rand_value]],events_Chances,3,TRUE),"")</f>
        <v>small</v>
      </c>
      <c r="D272" s="30">
        <f ca="1">IF(Table5[[#This Row],[1st Event outcomes]]="large",RANDBETWEEN(11,15),IF(Table5[[#This Row],[1st Event outcomes]]="small",RANDBETWEEN(3, 6),""))</f>
        <v>5</v>
      </c>
      <c r="E272" s="28">
        <f t="shared" ca="1" si="14"/>
        <v>0.53905892604875372</v>
      </c>
      <c r="F272" s="28">
        <f t="shared" ca="1" si="13"/>
        <v>0.49</v>
      </c>
      <c r="G272" s="31">
        <f ca="1">Table5[[#This Row],['#ranb'#randbtwn]]+Table5[[#This Row],['#rand]]/100</f>
        <v>0.49539058926048751</v>
      </c>
    </row>
    <row r="273" spans="2:7" x14ac:dyDescent="0.25">
      <c r="B273">
        <f t="shared" si="15"/>
        <v>271</v>
      </c>
      <c r="C273" s="29" t="str">
        <f ca="1">IFERROR(VLOOKUP(Table5[[#This Row],[Rand_value]],events_Chances,3,TRUE),"")</f>
        <v>large</v>
      </c>
      <c r="D273" s="30">
        <f ca="1">IF(Table5[[#This Row],[1st Event outcomes]]="large",RANDBETWEEN(11,15),IF(Table5[[#This Row],[1st Event outcomes]]="small",RANDBETWEEN(3, 6),""))</f>
        <v>13</v>
      </c>
      <c r="E273" s="28">
        <f t="shared" ca="1" si="14"/>
        <v>0.2021751463606335</v>
      </c>
      <c r="F273" s="28">
        <f t="shared" ca="1" si="13"/>
        <v>0.98</v>
      </c>
      <c r="G273" s="31">
        <f ca="1">Table5[[#This Row],['#ranb'#randbtwn]]+Table5[[#This Row],['#rand]]/100</f>
        <v>0.98202175146360626</v>
      </c>
    </row>
    <row r="274" spans="2:7" x14ac:dyDescent="0.25">
      <c r="B274">
        <f t="shared" si="15"/>
        <v>272</v>
      </c>
      <c r="C274" s="29" t="str">
        <f ca="1">IFERROR(VLOOKUP(Table5[[#This Row],[Rand_value]],events_Chances,3,TRUE),"")</f>
        <v>large</v>
      </c>
      <c r="D274" s="30">
        <f ca="1">IF(Table5[[#This Row],[1st Event outcomes]]="large",RANDBETWEEN(11,15),IF(Table5[[#This Row],[1st Event outcomes]]="small",RANDBETWEEN(3, 6),""))</f>
        <v>12</v>
      </c>
      <c r="E274" s="28">
        <f t="shared" ca="1" si="14"/>
        <v>0.45503423152811628</v>
      </c>
      <c r="F274" s="28">
        <f t="shared" ca="1" si="13"/>
        <v>0.95</v>
      </c>
      <c r="G274" s="31">
        <f ca="1">Table5[[#This Row],['#ranb'#randbtwn]]+Table5[[#This Row],['#rand]]/100</f>
        <v>0.95455034231528113</v>
      </c>
    </row>
    <row r="275" spans="2:7" x14ac:dyDescent="0.25">
      <c r="B275">
        <f t="shared" si="15"/>
        <v>273</v>
      </c>
      <c r="C275" s="29" t="str">
        <f ca="1">IFERROR(VLOOKUP(Table5[[#This Row],[Rand_value]],events_Chances,3,TRUE),"")</f>
        <v>small</v>
      </c>
      <c r="D275" s="30">
        <f ca="1">IF(Table5[[#This Row],[1st Event outcomes]]="large",RANDBETWEEN(11,15),IF(Table5[[#This Row],[1st Event outcomes]]="small",RANDBETWEEN(3, 6),""))</f>
        <v>6</v>
      </c>
      <c r="E275" s="28">
        <f t="shared" ca="1" si="14"/>
        <v>0.69453157941529209</v>
      </c>
      <c r="F275" s="28">
        <f t="shared" ca="1" si="13"/>
        <v>0.49</v>
      </c>
      <c r="G275" s="31">
        <f ca="1">Table5[[#This Row],['#ranb'#randbtwn]]+Table5[[#This Row],['#rand]]/100</f>
        <v>0.49694531579415291</v>
      </c>
    </row>
    <row r="276" spans="2:7" x14ac:dyDescent="0.25">
      <c r="B276">
        <f t="shared" si="15"/>
        <v>274</v>
      </c>
      <c r="C276" s="29" t="str">
        <f ca="1">IFERROR(VLOOKUP(Table5[[#This Row],[Rand_value]],events_Chances,3,TRUE),"")</f>
        <v>large</v>
      </c>
      <c r="D276" s="30">
        <f ca="1">IF(Table5[[#This Row],[1st Event outcomes]]="large",RANDBETWEEN(11,15),IF(Table5[[#This Row],[1st Event outcomes]]="small",RANDBETWEEN(3, 6),""))</f>
        <v>13</v>
      </c>
      <c r="E276" s="28">
        <f t="shared" ca="1" si="14"/>
        <v>0.20324905231071422</v>
      </c>
      <c r="F276" s="28">
        <f t="shared" ca="1" si="13"/>
        <v>0.92</v>
      </c>
      <c r="G276" s="31">
        <f ca="1">Table5[[#This Row],['#ranb'#randbtwn]]+Table5[[#This Row],['#rand]]/100</f>
        <v>0.92203249052310721</v>
      </c>
    </row>
    <row r="277" spans="2:7" x14ac:dyDescent="0.25">
      <c r="B277">
        <f t="shared" si="15"/>
        <v>275</v>
      </c>
      <c r="C277" s="29" t="str">
        <f ca="1">IFERROR(VLOOKUP(Table5[[#This Row],[Rand_value]],events_Chances,3,TRUE),"")</f>
        <v>large</v>
      </c>
      <c r="D277" s="30">
        <f ca="1">IF(Table5[[#This Row],[1st Event outcomes]]="large",RANDBETWEEN(11,15),IF(Table5[[#This Row],[1st Event outcomes]]="small",RANDBETWEEN(3, 6),""))</f>
        <v>14</v>
      </c>
      <c r="E277" s="28">
        <f t="shared" ca="1" si="14"/>
        <v>0.58105997518139485</v>
      </c>
      <c r="F277" s="28">
        <f t="shared" ca="1" si="13"/>
        <v>0.8</v>
      </c>
      <c r="G277" s="31">
        <f ca="1">Table5[[#This Row],['#ranb'#randbtwn]]+Table5[[#This Row],['#rand]]/100</f>
        <v>0.80581059975181402</v>
      </c>
    </row>
    <row r="278" spans="2:7" x14ac:dyDescent="0.25">
      <c r="B278">
        <f t="shared" si="15"/>
        <v>276</v>
      </c>
      <c r="C278" s="29" t="str">
        <f ca="1">IFERROR(VLOOKUP(Table5[[#This Row],[Rand_value]],events_Chances,3,TRUE),"")</f>
        <v>small</v>
      </c>
      <c r="D278" s="30">
        <f ca="1">IF(Table5[[#This Row],[1st Event outcomes]]="large",RANDBETWEEN(11,15),IF(Table5[[#This Row],[1st Event outcomes]]="small",RANDBETWEEN(3, 6),""))</f>
        <v>5</v>
      </c>
      <c r="E278" s="28">
        <f t="shared" ca="1" si="14"/>
        <v>0.37174658281521034</v>
      </c>
      <c r="F278" s="28">
        <f t="shared" ca="1" si="13"/>
        <v>0.55000000000000004</v>
      </c>
      <c r="G278" s="31">
        <f ca="1">Table5[[#This Row],['#ranb'#randbtwn]]+Table5[[#This Row],['#rand]]/100</f>
        <v>0.55371746582815218</v>
      </c>
    </row>
    <row r="279" spans="2:7" x14ac:dyDescent="0.25">
      <c r="B279">
        <f t="shared" si="15"/>
        <v>277</v>
      </c>
      <c r="C279" s="29" t="str">
        <f ca="1">IFERROR(VLOOKUP(Table5[[#This Row],[Rand_value]],events_Chances,3,TRUE),"")</f>
        <v>large</v>
      </c>
      <c r="D279" s="30">
        <f ca="1">IF(Table5[[#This Row],[1st Event outcomes]]="large",RANDBETWEEN(11,15),IF(Table5[[#This Row],[1st Event outcomes]]="small",RANDBETWEEN(3, 6),""))</f>
        <v>13</v>
      </c>
      <c r="E279" s="28">
        <f t="shared" ca="1" si="14"/>
        <v>0.4203770347930833</v>
      </c>
      <c r="F279" s="28">
        <f t="shared" ca="1" si="13"/>
        <v>0.96</v>
      </c>
      <c r="G279" s="31">
        <f ca="1">Table5[[#This Row],['#ranb'#randbtwn]]+Table5[[#This Row],['#rand]]/100</f>
        <v>0.96420377034793081</v>
      </c>
    </row>
    <row r="280" spans="2:7" x14ac:dyDescent="0.25">
      <c r="B280">
        <f t="shared" si="15"/>
        <v>278</v>
      </c>
      <c r="C280" s="29" t="str">
        <f ca="1">IFERROR(VLOOKUP(Table5[[#This Row],[Rand_value]],events_Chances,3,TRUE),"")</f>
        <v>large</v>
      </c>
      <c r="D280" s="30">
        <f ca="1">IF(Table5[[#This Row],[1st Event outcomes]]="large",RANDBETWEEN(11,15),IF(Table5[[#This Row],[1st Event outcomes]]="small",RANDBETWEEN(3, 6),""))</f>
        <v>12</v>
      </c>
      <c r="E280" s="28">
        <f t="shared" ca="1" si="14"/>
        <v>0.56506476833034869</v>
      </c>
      <c r="F280" s="28">
        <f t="shared" ca="1" si="13"/>
        <v>0.95</v>
      </c>
      <c r="G280" s="31">
        <f ca="1">Table5[[#This Row],['#ranb'#randbtwn]]+Table5[[#This Row],['#rand]]/100</f>
        <v>0.95565064768330343</v>
      </c>
    </row>
    <row r="281" spans="2:7" x14ac:dyDescent="0.25">
      <c r="B281">
        <f t="shared" si="15"/>
        <v>279</v>
      </c>
      <c r="C281" s="29" t="str">
        <f ca="1">IFERROR(VLOOKUP(Table5[[#This Row],[Rand_value]],events_Chances,3,TRUE),"")</f>
        <v>small</v>
      </c>
      <c r="D281" s="30">
        <f ca="1">IF(Table5[[#This Row],[1st Event outcomes]]="large",RANDBETWEEN(11,15),IF(Table5[[#This Row],[1st Event outcomes]]="small",RANDBETWEEN(3, 6),""))</f>
        <v>5</v>
      </c>
      <c r="E281" s="28">
        <f t="shared" ca="1" si="14"/>
        <v>2.760666165627379E-2</v>
      </c>
      <c r="F281" s="28">
        <f t="shared" ca="1" si="13"/>
        <v>0.51</v>
      </c>
      <c r="G281" s="31">
        <f ca="1">Table5[[#This Row],['#ranb'#randbtwn]]+Table5[[#This Row],['#rand]]/100</f>
        <v>0.51027606661656277</v>
      </c>
    </row>
    <row r="282" spans="2:7" x14ac:dyDescent="0.25">
      <c r="B282">
        <f t="shared" si="15"/>
        <v>280</v>
      </c>
      <c r="C282" s="29" t="str">
        <f ca="1">IFERROR(VLOOKUP(Table5[[#This Row],[Rand_value]],events_Chances,3,TRUE),"")</f>
        <v>small</v>
      </c>
      <c r="D282" s="30">
        <f ca="1">IF(Table5[[#This Row],[1st Event outcomes]]="large",RANDBETWEEN(11,15),IF(Table5[[#This Row],[1st Event outcomes]]="small",RANDBETWEEN(3, 6),""))</f>
        <v>6</v>
      </c>
      <c r="E282" s="28">
        <f t="shared" ca="1" si="14"/>
        <v>0.10518551552709354</v>
      </c>
      <c r="F282" s="28">
        <f t="shared" ca="1" si="13"/>
        <v>0.61</v>
      </c>
      <c r="G282" s="31">
        <f ca="1">Table5[[#This Row],['#ranb'#randbtwn]]+Table5[[#This Row],['#rand]]/100</f>
        <v>0.61105185515527094</v>
      </c>
    </row>
    <row r="283" spans="2:7" x14ac:dyDescent="0.25">
      <c r="B283">
        <f t="shared" si="15"/>
        <v>281</v>
      </c>
      <c r="C283" s="29" t="str">
        <f ca="1">IFERROR(VLOOKUP(Table5[[#This Row],[Rand_value]],events_Chances,3,TRUE),"")</f>
        <v>small</v>
      </c>
      <c r="D283" s="30">
        <f ca="1">IF(Table5[[#This Row],[1st Event outcomes]]="large",RANDBETWEEN(11,15),IF(Table5[[#This Row],[1st Event outcomes]]="small",RANDBETWEEN(3, 6),""))</f>
        <v>5</v>
      </c>
      <c r="E283" s="28">
        <f t="shared" ca="1" si="14"/>
        <v>0.62083217753652409</v>
      </c>
      <c r="F283" s="28">
        <f t="shared" ca="1" si="13"/>
        <v>0.63</v>
      </c>
      <c r="G283" s="31">
        <f ca="1">Table5[[#This Row],['#ranb'#randbtwn]]+Table5[[#This Row],['#rand]]/100</f>
        <v>0.63620832177536524</v>
      </c>
    </row>
    <row r="284" spans="2:7" x14ac:dyDescent="0.25">
      <c r="B284">
        <f t="shared" si="15"/>
        <v>282</v>
      </c>
      <c r="C284" s="29" t="str">
        <f ca="1">IFERROR(VLOOKUP(Table5[[#This Row],[Rand_value]],events_Chances,3,TRUE),"")</f>
        <v>large</v>
      </c>
      <c r="D284" s="30">
        <f ca="1">IF(Table5[[#This Row],[1st Event outcomes]]="large",RANDBETWEEN(11,15),IF(Table5[[#This Row],[1st Event outcomes]]="small",RANDBETWEEN(3, 6),""))</f>
        <v>12</v>
      </c>
      <c r="E284" s="28">
        <f t="shared" ca="1" si="14"/>
        <v>0.49364890665124728</v>
      </c>
      <c r="F284" s="28">
        <f t="shared" ca="1" si="13"/>
        <v>0.83</v>
      </c>
      <c r="G284" s="31">
        <f ca="1">Table5[[#This Row],['#ranb'#randbtwn]]+Table5[[#This Row],['#rand]]/100</f>
        <v>0.83493648906651241</v>
      </c>
    </row>
    <row r="285" spans="2:7" x14ac:dyDescent="0.25">
      <c r="B285">
        <f t="shared" si="15"/>
        <v>283</v>
      </c>
      <c r="C285" s="29" t="str">
        <f ca="1">IFERROR(VLOOKUP(Table5[[#This Row],[Rand_value]],events_Chances,3,TRUE),"")</f>
        <v>large</v>
      </c>
      <c r="D285" s="30">
        <f ca="1">IF(Table5[[#This Row],[1st Event outcomes]]="large",RANDBETWEEN(11,15),IF(Table5[[#This Row],[1st Event outcomes]]="small",RANDBETWEEN(3, 6),""))</f>
        <v>15</v>
      </c>
      <c r="E285" s="28">
        <f t="shared" ca="1" si="14"/>
        <v>0.87191806615798384</v>
      </c>
      <c r="F285" s="28">
        <f t="shared" ca="1" si="13"/>
        <v>0.92</v>
      </c>
      <c r="G285" s="31">
        <f ca="1">Table5[[#This Row],['#ranb'#randbtwn]]+Table5[[#This Row],['#rand]]/100</f>
        <v>0.92871918066157988</v>
      </c>
    </row>
    <row r="286" spans="2:7" x14ac:dyDescent="0.25">
      <c r="B286">
        <f t="shared" si="15"/>
        <v>284</v>
      </c>
      <c r="C286" s="29" t="str">
        <f ca="1">IFERROR(VLOOKUP(Table5[[#This Row],[Rand_value]],events_Chances,3,TRUE),"")</f>
        <v>small</v>
      </c>
      <c r="D286" s="30">
        <f ca="1">IF(Table5[[#This Row],[1st Event outcomes]]="large",RANDBETWEEN(11,15),IF(Table5[[#This Row],[1st Event outcomes]]="small",RANDBETWEEN(3, 6),""))</f>
        <v>4</v>
      </c>
      <c r="E286" s="28">
        <f t="shared" ca="1" si="14"/>
        <v>0.30443055339095004</v>
      </c>
      <c r="F286" s="28">
        <f t="shared" ca="1" si="13"/>
        <v>0.54</v>
      </c>
      <c r="G286" s="31">
        <f ca="1">Table5[[#This Row],['#ranb'#randbtwn]]+Table5[[#This Row],['#rand]]/100</f>
        <v>0.54304430553390959</v>
      </c>
    </row>
    <row r="287" spans="2:7" x14ac:dyDescent="0.25">
      <c r="B287">
        <f t="shared" si="15"/>
        <v>285</v>
      </c>
      <c r="C287" s="29" t="str">
        <f ca="1">IFERROR(VLOOKUP(Table5[[#This Row],[Rand_value]],events_Chances,3,TRUE),"")</f>
        <v>large</v>
      </c>
      <c r="D287" s="30">
        <f ca="1">IF(Table5[[#This Row],[1st Event outcomes]]="large",RANDBETWEEN(11,15),IF(Table5[[#This Row],[1st Event outcomes]]="small",RANDBETWEEN(3, 6),""))</f>
        <v>11</v>
      </c>
      <c r="E287" s="28">
        <f t="shared" ca="1" si="14"/>
        <v>2.0451800352320415E-2</v>
      </c>
      <c r="F287" s="28">
        <f t="shared" ca="1" si="13"/>
        <v>0.7</v>
      </c>
      <c r="G287" s="31">
        <f ca="1">Table5[[#This Row],['#ranb'#randbtwn]]+Table5[[#This Row],['#rand]]/100</f>
        <v>0.70020451800352312</v>
      </c>
    </row>
    <row r="288" spans="2:7" x14ac:dyDescent="0.25">
      <c r="B288">
        <f t="shared" si="15"/>
        <v>286</v>
      </c>
      <c r="C288" s="29" t="str">
        <f ca="1">IFERROR(VLOOKUP(Table5[[#This Row],[Rand_value]],events_Chances,3,TRUE),"")</f>
        <v>large</v>
      </c>
      <c r="D288" s="30">
        <f ca="1">IF(Table5[[#This Row],[1st Event outcomes]]="large",RANDBETWEEN(11,15),IF(Table5[[#This Row],[1st Event outcomes]]="small",RANDBETWEEN(3, 6),""))</f>
        <v>11</v>
      </c>
      <c r="E288" s="28">
        <f t="shared" ca="1" si="14"/>
        <v>0.3706353177268058</v>
      </c>
      <c r="F288" s="28">
        <f t="shared" ca="1" si="13"/>
        <v>0.9</v>
      </c>
      <c r="G288" s="31">
        <f ca="1">Table5[[#This Row],['#ranb'#randbtwn]]+Table5[[#This Row],['#rand]]/100</f>
        <v>0.90370635317726811</v>
      </c>
    </row>
    <row r="289" spans="2:7" x14ac:dyDescent="0.25">
      <c r="B289">
        <f t="shared" si="15"/>
        <v>287</v>
      </c>
      <c r="C289" s="29" t="str">
        <f ca="1">IFERROR(VLOOKUP(Table5[[#This Row],[Rand_value]],events_Chances,3,TRUE),"")</f>
        <v>small</v>
      </c>
      <c r="D289" s="30">
        <f ca="1">IF(Table5[[#This Row],[1st Event outcomes]]="large",RANDBETWEEN(11,15),IF(Table5[[#This Row],[1st Event outcomes]]="small",RANDBETWEEN(3, 6),""))</f>
        <v>4</v>
      </c>
      <c r="E289" s="28">
        <f t="shared" ca="1" si="14"/>
        <v>0.83547492597887252</v>
      </c>
      <c r="F289" s="28">
        <f t="shared" ca="1" si="13"/>
        <v>0.56000000000000005</v>
      </c>
      <c r="G289" s="31">
        <f ca="1">Table5[[#This Row],['#ranb'#randbtwn]]+Table5[[#This Row],['#rand]]/100</f>
        <v>0.56835474925978879</v>
      </c>
    </row>
    <row r="290" spans="2:7" x14ac:dyDescent="0.25">
      <c r="B290">
        <f t="shared" si="15"/>
        <v>288</v>
      </c>
      <c r="C290" s="29" t="str">
        <f ca="1">IFERROR(VLOOKUP(Table5[[#This Row],[Rand_value]],events_Chances,3,TRUE),"")</f>
        <v>large</v>
      </c>
      <c r="D290" s="30">
        <f ca="1">IF(Table5[[#This Row],[1st Event outcomes]]="large",RANDBETWEEN(11,15),IF(Table5[[#This Row],[1st Event outcomes]]="small",RANDBETWEEN(3, 6),""))</f>
        <v>15</v>
      </c>
      <c r="E290" s="28">
        <f t="shared" ca="1" si="14"/>
        <v>0.10780432961202946</v>
      </c>
      <c r="F290" s="28">
        <f t="shared" ca="1" si="13"/>
        <v>0.78</v>
      </c>
      <c r="G290" s="31">
        <f ca="1">Table5[[#This Row],['#ranb'#randbtwn]]+Table5[[#This Row],['#rand]]/100</f>
        <v>0.78107804329612029</v>
      </c>
    </row>
    <row r="291" spans="2:7" x14ac:dyDescent="0.25">
      <c r="B291">
        <f t="shared" si="15"/>
        <v>289</v>
      </c>
      <c r="C291" s="29" t="str">
        <f ca="1">IFERROR(VLOOKUP(Table5[[#This Row],[Rand_value]],events_Chances,3,TRUE),"")</f>
        <v>large</v>
      </c>
      <c r="D291" s="30">
        <f ca="1">IF(Table5[[#This Row],[1st Event outcomes]]="large",RANDBETWEEN(11,15),IF(Table5[[#This Row],[1st Event outcomes]]="small",RANDBETWEEN(3, 6),""))</f>
        <v>14</v>
      </c>
      <c r="E291" s="28">
        <f t="shared" ca="1" si="14"/>
        <v>2.6775542955998599E-2</v>
      </c>
      <c r="F291" s="28">
        <f t="shared" ca="1" si="13"/>
        <v>0.89</v>
      </c>
      <c r="G291" s="31">
        <f ca="1">Table5[[#This Row],['#ranb'#randbtwn]]+Table5[[#This Row],['#rand]]/100</f>
        <v>0.89026775542956005</v>
      </c>
    </row>
    <row r="292" spans="2:7" x14ac:dyDescent="0.25">
      <c r="B292">
        <f t="shared" si="15"/>
        <v>290</v>
      </c>
      <c r="C292" s="29" t="str">
        <f ca="1">IFERROR(VLOOKUP(Table5[[#This Row],[Rand_value]],events_Chances,3,TRUE),"")</f>
        <v>large</v>
      </c>
      <c r="D292" s="30">
        <f ca="1">IF(Table5[[#This Row],[1st Event outcomes]]="large",RANDBETWEEN(11,15),IF(Table5[[#This Row],[1st Event outcomes]]="small",RANDBETWEEN(3, 6),""))</f>
        <v>14</v>
      </c>
      <c r="E292" s="28">
        <f t="shared" ca="1" si="14"/>
        <v>0.91768958512469645</v>
      </c>
      <c r="F292" s="28">
        <f t="shared" ca="1" si="13"/>
        <v>0.75</v>
      </c>
      <c r="G292" s="31">
        <f ca="1">Table5[[#This Row],['#ranb'#randbtwn]]+Table5[[#This Row],['#rand]]/100</f>
        <v>0.75917689585124692</v>
      </c>
    </row>
    <row r="293" spans="2:7" x14ac:dyDescent="0.25">
      <c r="B293">
        <f t="shared" si="15"/>
        <v>291</v>
      </c>
      <c r="C293" s="29" t="str">
        <f ca="1">IFERROR(VLOOKUP(Table5[[#This Row],[Rand_value]],events_Chances,3,TRUE),"")</f>
        <v>small</v>
      </c>
      <c r="D293" s="30">
        <f ca="1">IF(Table5[[#This Row],[1st Event outcomes]]="large",RANDBETWEEN(11,15),IF(Table5[[#This Row],[1st Event outcomes]]="small",RANDBETWEEN(3, 6),""))</f>
        <v>4</v>
      </c>
      <c r="E293" s="28">
        <f t="shared" ca="1" si="14"/>
        <v>0.28799918819496095</v>
      </c>
      <c r="F293" s="28">
        <f t="shared" ca="1" si="13"/>
        <v>0.5</v>
      </c>
      <c r="G293" s="31">
        <f ca="1">Table5[[#This Row],['#ranb'#randbtwn]]+Table5[[#This Row],['#rand]]/100</f>
        <v>0.50287999188194965</v>
      </c>
    </row>
    <row r="294" spans="2:7" x14ac:dyDescent="0.25">
      <c r="B294">
        <f t="shared" si="15"/>
        <v>292</v>
      </c>
      <c r="C294" s="29" t="str">
        <f ca="1">IFERROR(VLOOKUP(Table5[[#This Row],[Rand_value]],events_Chances,3,TRUE),"")</f>
        <v>small</v>
      </c>
      <c r="D294" s="30">
        <f ca="1">IF(Table5[[#This Row],[1st Event outcomes]]="large",RANDBETWEEN(11,15),IF(Table5[[#This Row],[1st Event outcomes]]="small",RANDBETWEEN(3, 6),""))</f>
        <v>3</v>
      </c>
      <c r="E294" s="28">
        <f t="shared" ca="1" si="14"/>
        <v>7.9238027409070599E-2</v>
      </c>
      <c r="F294" s="28">
        <f t="shared" ca="1" si="13"/>
        <v>0.43</v>
      </c>
      <c r="G294" s="31">
        <f ca="1">Table5[[#This Row],['#ranb'#randbtwn]]+Table5[[#This Row],['#rand]]/100</f>
        <v>0.43079238027409072</v>
      </c>
    </row>
    <row r="295" spans="2:7" x14ac:dyDescent="0.25">
      <c r="B295">
        <f t="shared" si="15"/>
        <v>293</v>
      </c>
      <c r="C295" s="29" t="str">
        <f ca="1">IFERROR(VLOOKUP(Table5[[#This Row],[Rand_value]],events_Chances,3,TRUE),"")</f>
        <v>large</v>
      </c>
      <c r="D295" s="30">
        <f ca="1">IF(Table5[[#This Row],[1st Event outcomes]]="large",RANDBETWEEN(11,15),IF(Table5[[#This Row],[1st Event outcomes]]="small",RANDBETWEEN(3, 6),""))</f>
        <v>15</v>
      </c>
      <c r="E295" s="28">
        <f t="shared" ca="1" si="14"/>
        <v>0.17558164892717565</v>
      </c>
      <c r="F295" s="28">
        <f t="shared" ca="1" si="13"/>
        <v>1</v>
      </c>
      <c r="G295" s="31">
        <f ca="1">Table5[[#This Row],['#ranb'#randbtwn]]+Table5[[#This Row],['#rand]]/100</f>
        <v>1.0017558164892717</v>
      </c>
    </row>
    <row r="296" spans="2:7" x14ac:dyDescent="0.25">
      <c r="B296">
        <f t="shared" si="15"/>
        <v>294</v>
      </c>
      <c r="C296" s="29" t="str">
        <f ca="1">IFERROR(VLOOKUP(Table5[[#This Row],[Rand_value]],events_Chances,3,TRUE),"")</f>
        <v>large</v>
      </c>
      <c r="D296" s="30">
        <f ca="1">IF(Table5[[#This Row],[1st Event outcomes]]="large",RANDBETWEEN(11,15),IF(Table5[[#This Row],[1st Event outcomes]]="small",RANDBETWEEN(3, 6),""))</f>
        <v>15</v>
      </c>
      <c r="E296" s="28">
        <f t="shared" ca="1" si="14"/>
        <v>0.19678883700235572</v>
      </c>
      <c r="F296" s="28">
        <f t="shared" ca="1" si="13"/>
        <v>0.83</v>
      </c>
      <c r="G296" s="31">
        <f ca="1">Table5[[#This Row],['#ranb'#randbtwn]]+Table5[[#This Row],['#rand]]/100</f>
        <v>0.83196788837002356</v>
      </c>
    </row>
    <row r="297" spans="2:7" x14ac:dyDescent="0.25">
      <c r="B297">
        <f t="shared" si="15"/>
        <v>295</v>
      </c>
      <c r="C297" s="29" t="str">
        <f ca="1">IFERROR(VLOOKUP(Table5[[#This Row],[Rand_value]],events_Chances,3,TRUE),"")</f>
        <v>small</v>
      </c>
      <c r="D297" s="30">
        <f ca="1">IF(Table5[[#This Row],[1st Event outcomes]]="large",RANDBETWEEN(11,15),IF(Table5[[#This Row],[1st Event outcomes]]="small",RANDBETWEEN(3, 6),""))</f>
        <v>3</v>
      </c>
      <c r="E297" s="28">
        <f t="shared" ca="1" si="14"/>
        <v>0.65489664475662179</v>
      </c>
      <c r="F297" s="28">
        <f t="shared" ca="1" si="13"/>
        <v>0.59</v>
      </c>
      <c r="G297" s="31">
        <f ca="1">Table5[[#This Row],['#ranb'#randbtwn]]+Table5[[#This Row],['#rand]]/100</f>
        <v>0.59654896644756616</v>
      </c>
    </row>
    <row r="298" spans="2:7" x14ac:dyDescent="0.25">
      <c r="B298">
        <f t="shared" si="15"/>
        <v>296</v>
      </c>
      <c r="C298" s="29" t="str">
        <f ca="1">IFERROR(VLOOKUP(Table5[[#This Row],[Rand_value]],events_Chances,3,TRUE),"")</f>
        <v>small</v>
      </c>
      <c r="D298" s="30">
        <f ca="1">IF(Table5[[#This Row],[1st Event outcomes]]="large",RANDBETWEEN(11,15),IF(Table5[[#This Row],[1st Event outcomes]]="small",RANDBETWEEN(3, 6),""))</f>
        <v>4</v>
      </c>
      <c r="E298" s="28">
        <f t="shared" ca="1" si="14"/>
        <v>0.69787896489417978</v>
      </c>
      <c r="F298" s="28">
        <f t="shared" ca="1" si="13"/>
        <v>0.39</v>
      </c>
      <c r="G298" s="31">
        <f ca="1">Table5[[#This Row],['#ranb'#randbtwn]]+Table5[[#This Row],['#rand]]/100</f>
        <v>0.39697878964894179</v>
      </c>
    </row>
    <row r="299" spans="2:7" x14ac:dyDescent="0.25">
      <c r="B299">
        <f t="shared" si="15"/>
        <v>297</v>
      </c>
      <c r="C299" s="29" t="str">
        <f ca="1">IFERROR(VLOOKUP(Table5[[#This Row],[Rand_value]],events_Chances,3,TRUE),"")</f>
        <v>small</v>
      </c>
      <c r="D299" s="30">
        <f ca="1">IF(Table5[[#This Row],[1st Event outcomes]]="large",RANDBETWEEN(11,15),IF(Table5[[#This Row],[1st Event outcomes]]="small",RANDBETWEEN(3, 6),""))</f>
        <v>6</v>
      </c>
      <c r="E299" s="28">
        <f t="shared" ca="1" si="14"/>
        <v>0.70534251894025934</v>
      </c>
      <c r="F299" s="28">
        <f t="shared" ca="1" si="13"/>
        <v>0.5</v>
      </c>
      <c r="G299" s="31">
        <f ca="1">Table5[[#This Row],['#ranb'#randbtwn]]+Table5[[#This Row],['#rand]]/100</f>
        <v>0.50705342518940255</v>
      </c>
    </row>
    <row r="300" spans="2:7" x14ac:dyDescent="0.25">
      <c r="B300">
        <f t="shared" si="15"/>
        <v>298</v>
      </c>
      <c r="C300" s="29" t="str">
        <f ca="1">IFERROR(VLOOKUP(Table5[[#This Row],[Rand_value]],events_Chances,3,TRUE),"")</f>
        <v>large</v>
      </c>
      <c r="D300" s="30">
        <f ca="1">IF(Table5[[#This Row],[1st Event outcomes]]="large",RANDBETWEEN(11,15),IF(Table5[[#This Row],[1st Event outcomes]]="small",RANDBETWEEN(3, 6),""))</f>
        <v>12</v>
      </c>
      <c r="E300" s="28">
        <f t="shared" ca="1" si="14"/>
        <v>0.27605142649746173</v>
      </c>
      <c r="F300" s="28">
        <f t="shared" ca="1" si="13"/>
        <v>0.87</v>
      </c>
      <c r="G300" s="31">
        <f ca="1">Table5[[#This Row],['#ranb'#randbtwn]]+Table5[[#This Row],['#rand]]/100</f>
        <v>0.87276051426497459</v>
      </c>
    </row>
    <row r="301" spans="2:7" x14ac:dyDescent="0.25">
      <c r="B301">
        <f t="shared" si="15"/>
        <v>299</v>
      </c>
      <c r="C301" s="29" t="str">
        <f ca="1">IFERROR(VLOOKUP(Table5[[#This Row],[Rand_value]],events_Chances,3,TRUE),"")</f>
        <v>small</v>
      </c>
      <c r="D301" s="30">
        <f ca="1">IF(Table5[[#This Row],[1st Event outcomes]]="large",RANDBETWEEN(11,15),IF(Table5[[#This Row],[1st Event outcomes]]="small",RANDBETWEEN(3, 6),""))</f>
        <v>5</v>
      </c>
      <c r="E301" s="28">
        <f t="shared" ca="1" si="14"/>
        <v>0.46728969706006573</v>
      </c>
      <c r="F301" s="28">
        <f t="shared" ca="1" si="13"/>
        <v>0.57999999999999996</v>
      </c>
      <c r="G301" s="31">
        <f ca="1">Table5[[#This Row],['#ranb'#randbtwn]]+Table5[[#This Row],['#rand]]/100</f>
        <v>0.58467289697060065</v>
      </c>
    </row>
    <row r="302" spans="2:7" x14ac:dyDescent="0.25">
      <c r="B302">
        <f t="shared" si="15"/>
        <v>300</v>
      </c>
      <c r="C302" s="29" t="str">
        <f ca="1">IFERROR(VLOOKUP(Table5[[#This Row],[Rand_value]],events_Chances,3,TRUE),"")</f>
        <v>large</v>
      </c>
      <c r="D302" s="30">
        <f ca="1">IF(Table5[[#This Row],[1st Event outcomes]]="large",RANDBETWEEN(11,15),IF(Table5[[#This Row],[1st Event outcomes]]="small",RANDBETWEEN(3, 6),""))</f>
        <v>11</v>
      </c>
      <c r="E302" s="28">
        <f t="shared" ca="1" si="14"/>
        <v>0.35847076614663742</v>
      </c>
      <c r="F302" s="28">
        <f t="shared" ca="1" si="13"/>
        <v>0.96</v>
      </c>
      <c r="G302" s="31">
        <f ca="1">Table5[[#This Row],['#ranb'#randbtwn]]+Table5[[#This Row],['#rand]]/100</f>
        <v>0.96358470766146631</v>
      </c>
    </row>
    <row r="303" spans="2:7" x14ac:dyDescent="0.25">
      <c r="C303" s="29"/>
      <c r="D303" s="30"/>
      <c r="E303" s="24"/>
      <c r="F303" s="28"/>
      <c r="G303" s="28"/>
    </row>
    <row r="304" spans="2:7" x14ac:dyDescent="0.25">
      <c r="E304" s="24"/>
    </row>
    <row r="305" spans="5:5" x14ac:dyDescent="0.25">
      <c r="E305" s="24"/>
    </row>
    <row r="306" spans="5:5" x14ac:dyDescent="0.25">
      <c r="E306" s="24"/>
    </row>
    <row r="307" spans="5:5" x14ac:dyDescent="0.25">
      <c r="E307" s="24"/>
    </row>
    <row r="308" spans="5:5" x14ac:dyDescent="0.25">
      <c r="E308" s="24"/>
    </row>
    <row r="309" spans="5:5" x14ac:dyDescent="0.25">
      <c r="E309" s="24"/>
    </row>
    <row r="310" spans="5:5" x14ac:dyDescent="0.25">
      <c r="E310" s="24"/>
    </row>
    <row r="311" spans="5:5" x14ac:dyDescent="0.25">
      <c r="E311" s="24"/>
    </row>
    <row r="312" spans="5:5" x14ac:dyDescent="0.25">
      <c r="E312" s="24"/>
    </row>
    <row r="313" spans="5:5" x14ac:dyDescent="0.25">
      <c r="E313" s="24"/>
    </row>
    <row r="314" spans="5:5" x14ac:dyDescent="0.25">
      <c r="E314" s="24"/>
    </row>
    <row r="315" spans="5:5" x14ac:dyDescent="0.25">
      <c r="E315" s="24"/>
    </row>
    <row r="316" spans="5:5" x14ac:dyDescent="0.25">
      <c r="E316" s="24"/>
    </row>
    <row r="317" spans="5:5" x14ac:dyDescent="0.25">
      <c r="E317" s="24"/>
    </row>
    <row r="318" spans="5:5" x14ac:dyDescent="0.25">
      <c r="E318" s="24"/>
    </row>
    <row r="319" spans="5:5" x14ac:dyDescent="0.25">
      <c r="E319" s="24"/>
    </row>
    <row r="320" spans="5:5" x14ac:dyDescent="0.25">
      <c r="E320" s="24"/>
    </row>
    <row r="321" spans="5:5" x14ac:dyDescent="0.25">
      <c r="E321" s="24"/>
    </row>
    <row r="322" spans="5:5" x14ac:dyDescent="0.25">
      <c r="E322" s="24"/>
    </row>
    <row r="323" spans="5:5" x14ac:dyDescent="0.25">
      <c r="E323" s="24"/>
    </row>
    <row r="324" spans="5:5" x14ac:dyDescent="0.25">
      <c r="E324" s="24"/>
    </row>
    <row r="325" spans="5:5" x14ac:dyDescent="0.25">
      <c r="E325" s="24"/>
    </row>
    <row r="326" spans="5:5" x14ac:dyDescent="0.25">
      <c r="E326" s="24"/>
    </row>
    <row r="327" spans="5:5" x14ac:dyDescent="0.25">
      <c r="E327" s="24"/>
    </row>
    <row r="328" spans="5:5" x14ac:dyDescent="0.25">
      <c r="E328" s="24"/>
    </row>
    <row r="329" spans="5:5" x14ac:dyDescent="0.25">
      <c r="E329" s="24"/>
    </row>
    <row r="330" spans="5:5" x14ac:dyDescent="0.25">
      <c r="E330" s="24"/>
    </row>
    <row r="331" spans="5:5" x14ac:dyDescent="0.25">
      <c r="E331" s="24"/>
    </row>
    <row r="332" spans="5:5" x14ac:dyDescent="0.25">
      <c r="E332" s="24"/>
    </row>
    <row r="333" spans="5:5" x14ac:dyDescent="0.25">
      <c r="E333" s="24"/>
    </row>
    <row r="334" spans="5:5" x14ac:dyDescent="0.25">
      <c r="E334" s="24"/>
    </row>
    <row r="335" spans="5:5" x14ac:dyDescent="0.25">
      <c r="E335" s="24"/>
    </row>
    <row r="336" spans="5:5" x14ac:dyDescent="0.25">
      <c r="E336" s="24"/>
    </row>
    <row r="337" spans="5:5" x14ac:dyDescent="0.25">
      <c r="E337" s="24"/>
    </row>
    <row r="338" spans="5:5" x14ac:dyDescent="0.25">
      <c r="E338" s="24"/>
    </row>
    <row r="339" spans="5:5" x14ac:dyDescent="0.25">
      <c r="E339" s="24"/>
    </row>
    <row r="340" spans="5:5" x14ac:dyDescent="0.25">
      <c r="E340" s="24"/>
    </row>
    <row r="341" spans="5:5" x14ac:dyDescent="0.25">
      <c r="E341" s="24"/>
    </row>
    <row r="342" spans="5:5" x14ac:dyDescent="0.25">
      <c r="E342" s="24"/>
    </row>
    <row r="343" spans="5:5" x14ac:dyDescent="0.25">
      <c r="E343" s="24"/>
    </row>
    <row r="344" spans="5:5" x14ac:dyDescent="0.25">
      <c r="E344" s="24"/>
    </row>
    <row r="345" spans="5:5" x14ac:dyDescent="0.25">
      <c r="E345" s="24"/>
    </row>
    <row r="346" spans="5:5" x14ac:dyDescent="0.25">
      <c r="E346" s="24"/>
    </row>
    <row r="347" spans="5:5" x14ac:dyDescent="0.25">
      <c r="E347" s="24"/>
    </row>
    <row r="348" spans="5:5" x14ac:dyDescent="0.25">
      <c r="E348" s="24"/>
    </row>
    <row r="349" spans="5:5" x14ac:dyDescent="0.25">
      <c r="E349" s="24"/>
    </row>
    <row r="350" spans="5:5" x14ac:dyDescent="0.25">
      <c r="E350" s="24"/>
    </row>
    <row r="351" spans="5:5" x14ac:dyDescent="0.25">
      <c r="E351" s="24"/>
    </row>
    <row r="352" spans="5:5" x14ac:dyDescent="0.25">
      <c r="E352" s="24"/>
    </row>
    <row r="353" spans="5:5" x14ac:dyDescent="0.25">
      <c r="E353" s="24"/>
    </row>
    <row r="354" spans="5:5" x14ac:dyDescent="0.25">
      <c r="E354" s="24"/>
    </row>
    <row r="355" spans="5:5" x14ac:dyDescent="0.25">
      <c r="E355" s="24"/>
    </row>
    <row r="356" spans="5:5" x14ac:dyDescent="0.25">
      <c r="E356" s="24"/>
    </row>
    <row r="357" spans="5:5" x14ac:dyDescent="0.25">
      <c r="E357" s="24"/>
    </row>
    <row r="358" spans="5:5" x14ac:dyDescent="0.25">
      <c r="E358" s="24"/>
    </row>
    <row r="359" spans="5:5" x14ac:dyDescent="0.25">
      <c r="E359" s="24"/>
    </row>
    <row r="360" spans="5:5" x14ac:dyDescent="0.25">
      <c r="E360" s="24"/>
    </row>
    <row r="361" spans="5:5" x14ac:dyDescent="0.25">
      <c r="E361" s="24"/>
    </row>
    <row r="362" spans="5:5" x14ac:dyDescent="0.25">
      <c r="E362" s="24"/>
    </row>
    <row r="363" spans="5:5" x14ac:dyDescent="0.25">
      <c r="E363" s="24"/>
    </row>
    <row r="364" spans="5:5" x14ac:dyDescent="0.25">
      <c r="E364" s="24"/>
    </row>
    <row r="365" spans="5:5" x14ac:dyDescent="0.25">
      <c r="E365" s="24"/>
    </row>
    <row r="366" spans="5:5" x14ac:dyDescent="0.25">
      <c r="E366" s="24"/>
    </row>
    <row r="367" spans="5:5" x14ac:dyDescent="0.25">
      <c r="E367" s="24"/>
    </row>
    <row r="368" spans="5:5" x14ac:dyDescent="0.25">
      <c r="E368" s="24"/>
    </row>
    <row r="369" spans="5:5" x14ac:dyDescent="0.25">
      <c r="E369" s="24"/>
    </row>
    <row r="370" spans="5:5" x14ac:dyDescent="0.25">
      <c r="E370" s="24"/>
    </row>
    <row r="371" spans="5:5" x14ac:dyDescent="0.25">
      <c r="E371" s="24"/>
    </row>
    <row r="372" spans="5:5" x14ac:dyDescent="0.25">
      <c r="E372" s="24"/>
    </row>
    <row r="373" spans="5:5" x14ac:dyDescent="0.25">
      <c r="E373" s="24"/>
    </row>
    <row r="374" spans="5:5" x14ac:dyDescent="0.25">
      <c r="E374" s="24"/>
    </row>
    <row r="375" spans="5:5" x14ac:dyDescent="0.25">
      <c r="E375" s="24"/>
    </row>
    <row r="376" spans="5:5" x14ac:dyDescent="0.25">
      <c r="E376" s="24"/>
    </row>
    <row r="377" spans="5:5" x14ac:dyDescent="0.25">
      <c r="E377" s="24"/>
    </row>
    <row r="378" spans="5:5" x14ac:dyDescent="0.25">
      <c r="E378" s="24"/>
    </row>
    <row r="379" spans="5:5" x14ac:dyDescent="0.25">
      <c r="E379" s="24"/>
    </row>
    <row r="380" spans="5:5" x14ac:dyDescent="0.25">
      <c r="E380" s="24"/>
    </row>
    <row r="381" spans="5:5" x14ac:dyDescent="0.25">
      <c r="E381" s="24"/>
    </row>
    <row r="382" spans="5:5" x14ac:dyDescent="0.25">
      <c r="E382" s="24"/>
    </row>
    <row r="383" spans="5:5" x14ac:dyDescent="0.25">
      <c r="E383" s="24"/>
    </row>
    <row r="384" spans="5:5" x14ac:dyDescent="0.25">
      <c r="E384" s="24"/>
    </row>
    <row r="385" spans="5:5" x14ac:dyDescent="0.25">
      <c r="E385" s="24"/>
    </row>
    <row r="386" spans="5:5" x14ac:dyDescent="0.25">
      <c r="E386" s="24"/>
    </row>
    <row r="387" spans="5:5" x14ac:dyDescent="0.25">
      <c r="E387" s="24"/>
    </row>
    <row r="388" spans="5:5" x14ac:dyDescent="0.25">
      <c r="E388" s="24"/>
    </row>
    <row r="389" spans="5:5" x14ac:dyDescent="0.25">
      <c r="E389" s="24"/>
    </row>
    <row r="390" spans="5:5" x14ac:dyDescent="0.25">
      <c r="E390" s="24"/>
    </row>
    <row r="391" spans="5:5" x14ac:dyDescent="0.25">
      <c r="E391" s="24"/>
    </row>
    <row r="392" spans="5:5" x14ac:dyDescent="0.25">
      <c r="E392" s="24"/>
    </row>
    <row r="393" spans="5:5" x14ac:dyDescent="0.25">
      <c r="E393" s="24"/>
    </row>
    <row r="394" spans="5:5" x14ac:dyDescent="0.25">
      <c r="E394" s="24"/>
    </row>
    <row r="395" spans="5:5" x14ac:dyDescent="0.25">
      <c r="E395" s="24"/>
    </row>
    <row r="396" spans="5:5" x14ac:dyDescent="0.25">
      <c r="E396" s="24"/>
    </row>
    <row r="397" spans="5:5" x14ac:dyDescent="0.25">
      <c r="E397" s="24"/>
    </row>
    <row r="398" spans="5:5" x14ac:dyDescent="0.25">
      <c r="E398" s="24"/>
    </row>
    <row r="399" spans="5:5" x14ac:dyDescent="0.25">
      <c r="E399" s="24"/>
    </row>
    <row r="400" spans="5:5" x14ac:dyDescent="0.25">
      <c r="E400" s="24"/>
    </row>
    <row r="401" spans="5:5" x14ac:dyDescent="0.25">
      <c r="E401" s="24"/>
    </row>
    <row r="402" spans="5:5" x14ac:dyDescent="0.25">
      <c r="E402" s="24"/>
    </row>
    <row r="403" spans="5:5" x14ac:dyDescent="0.25">
      <c r="E403" s="24"/>
    </row>
    <row r="404" spans="5:5" x14ac:dyDescent="0.25">
      <c r="E404" s="24"/>
    </row>
    <row r="405" spans="5:5" x14ac:dyDescent="0.25">
      <c r="E405" s="24"/>
    </row>
    <row r="406" spans="5:5" x14ac:dyDescent="0.25">
      <c r="E406" s="24"/>
    </row>
    <row r="407" spans="5:5" x14ac:dyDescent="0.25">
      <c r="E407" s="24"/>
    </row>
    <row r="408" spans="5:5" x14ac:dyDescent="0.25">
      <c r="E408" s="24"/>
    </row>
    <row r="409" spans="5:5" x14ac:dyDescent="0.25">
      <c r="E409" s="24"/>
    </row>
    <row r="410" spans="5:5" x14ac:dyDescent="0.25">
      <c r="E410" s="24"/>
    </row>
    <row r="411" spans="5:5" x14ac:dyDescent="0.25">
      <c r="E411" s="24"/>
    </row>
    <row r="412" spans="5:5" x14ac:dyDescent="0.25">
      <c r="E412" s="24"/>
    </row>
    <row r="413" spans="5:5" x14ac:dyDescent="0.25">
      <c r="E413" s="24"/>
    </row>
    <row r="414" spans="5:5" x14ac:dyDescent="0.25">
      <c r="E414" s="24"/>
    </row>
    <row r="415" spans="5:5" x14ac:dyDescent="0.25">
      <c r="E415" s="24"/>
    </row>
    <row r="416" spans="5:5" x14ac:dyDescent="0.25">
      <c r="E416" s="24"/>
    </row>
    <row r="417" spans="5:5" x14ac:dyDescent="0.25">
      <c r="E417" s="24"/>
    </row>
    <row r="418" spans="5:5" x14ac:dyDescent="0.25">
      <c r="E418" s="24"/>
    </row>
    <row r="419" spans="5:5" x14ac:dyDescent="0.25">
      <c r="E419" s="24"/>
    </row>
    <row r="420" spans="5:5" x14ac:dyDescent="0.25">
      <c r="E420" s="24"/>
    </row>
    <row r="421" spans="5:5" x14ac:dyDescent="0.25">
      <c r="E421" s="24"/>
    </row>
    <row r="422" spans="5:5" x14ac:dyDescent="0.25">
      <c r="E422" s="24"/>
    </row>
    <row r="423" spans="5:5" x14ac:dyDescent="0.25">
      <c r="E423" s="24"/>
    </row>
    <row r="424" spans="5:5" x14ac:dyDescent="0.25">
      <c r="E424" s="24"/>
    </row>
    <row r="425" spans="5:5" x14ac:dyDescent="0.25">
      <c r="E425" s="24"/>
    </row>
    <row r="426" spans="5:5" x14ac:dyDescent="0.25">
      <c r="E426" s="24"/>
    </row>
    <row r="427" spans="5:5" x14ac:dyDescent="0.25">
      <c r="E427" s="24"/>
    </row>
    <row r="428" spans="5:5" x14ac:dyDescent="0.25">
      <c r="E428" s="24"/>
    </row>
    <row r="429" spans="5:5" x14ac:dyDescent="0.25">
      <c r="E429" s="24"/>
    </row>
    <row r="430" spans="5:5" x14ac:dyDescent="0.25">
      <c r="E430" s="24"/>
    </row>
    <row r="431" spans="5:5" x14ac:dyDescent="0.25">
      <c r="E431" s="24"/>
    </row>
    <row r="432" spans="5:5" x14ac:dyDescent="0.25">
      <c r="E432" s="24"/>
    </row>
    <row r="433" spans="5:5" x14ac:dyDescent="0.25">
      <c r="E433" s="24"/>
    </row>
    <row r="434" spans="5:5" x14ac:dyDescent="0.25">
      <c r="E434" s="24"/>
    </row>
    <row r="435" spans="5:5" x14ac:dyDescent="0.25">
      <c r="E435" s="24"/>
    </row>
    <row r="436" spans="5:5" x14ac:dyDescent="0.25">
      <c r="E436" s="24"/>
    </row>
    <row r="437" spans="5:5" x14ac:dyDescent="0.25">
      <c r="E437" s="24"/>
    </row>
    <row r="438" spans="5:5" x14ac:dyDescent="0.25">
      <c r="E438" s="24"/>
    </row>
    <row r="439" spans="5:5" x14ac:dyDescent="0.25">
      <c r="E439" s="24"/>
    </row>
    <row r="440" spans="5:5" x14ac:dyDescent="0.25">
      <c r="E440" s="24"/>
    </row>
    <row r="441" spans="5:5" x14ac:dyDescent="0.25">
      <c r="E441" s="24"/>
    </row>
    <row r="442" spans="5:5" x14ac:dyDescent="0.25">
      <c r="E442" s="24"/>
    </row>
    <row r="443" spans="5:5" x14ac:dyDescent="0.25">
      <c r="E443" s="24"/>
    </row>
    <row r="444" spans="5:5" x14ac:dyDescent="0.25">
      <c r="E444" s="24"/>
    </row>
    <row r="445" spans="5:5" x14ac:dyDescent="0.25">
      <c r="E445" s="24"/>
    </row>
    <row r="446" spans="5:5" x14ac:dyDescent="0.25">
      <c r="E446" s="24"/>
    </row>
    <row r="447" spans="5:5" x14ac:dyDescent="0.25">
      <c r="E447" s="24"/>
    </row>
    <row r="448" spans="5:5" x14ac:dyDescent="0.25">
      <c r="E448" s="24"/>
    </row>
    <row r="449" spans="5:5" x14ac:dyDescent="0.25">
      <c r="E449" s="24"/>
    </row>
    <row r="450" spans="5:5" x14ac:dyDescent="0.25">
      <c r="E450" s="24"/>
    </row>
    <row r="451" spans="5:5" x14ac:dyDescent="0.25">
      <c r="E451" s="24"/>
    </row>
    <row r="452" spans="5:5" x14ac:dyDescent="0.25">
      <c r="E452" s="24"/>
    </row>
    <row r="453" spans="5:5" x14ac:dyDescent="0.25">
      <c r="E453" s="24"/>
    </row>
    <row r="454" spans="5:5" x14ac:dyDescent="0.25">
      <c r="E454" s="24"/>
    </row>
    <row r="455" spans="5:5" x14ac:dyDescent="0.25">
      <c r="E455" s="24"/>
    </row>
    <row r="456" spans="5:5" x14ac:dyDescent="0.25">
      <c r="E456" s="24"/>
    </row>
    <row r="457" spans="5:5" x14ac:dyDescent="0.25">
      <c r="E457" s="24"/>
    </row>
    <row r="458" spans="5:5" x14ac:dyDescent="0.25">
      <c r="E458" s="24"/>
    </row>
    <row r="459" spans="5:5" x14ac:dyDescent="0.25">
      <c r="E459" s="24"/>
    </row>
    <row r="460" spans="5:5" x14ac:dyDescent="0.25">
      <c r="E460" s="24"/>
    </row>
    <row r="461" spans="5:5" x14ac:dyDescent="0.25">
      <c r="E461" s="24"/>
    </row>
    <row r="462" spans="5:5" x14ac:dyDescent="0.25">
      <c r="E462" s="24"/>
    </row>
    <row r="463" spans="5:5" x14ac:dyDescent="0.25">
      <c r="E463" s="24"/>
    </row>
    <row r="464" spans="5:5" x14ac:dyDescent="0.25">
      <c r="E464" s="24"/>
    </row>
    <row r="465" spans="5:5" x14ac:dyDescent="0.25">
      <c r="E465" s="24"/>
    </row>
    <row r="466" spans="5:5" x14ac:dyDescent="0.25">
      <c r="E466" s="24"/>
    </row>
    <row r="467" spans="5:5" x14ac:dyDescent="0.25">
      <c r="E467" s="24"/>
    </row>
    <row r="468" spans="5:5" x14ac:dyDescent="0.25">
      <c r="E468" s="24"/>
    </row>
    <row r="469" spans="5:5" x14ac:dyDescent="0.25">
      <c r="E469" s="24"/>
    </row>
    <row r="470" spans="5:5" x14ac:dyDescent="0.25">
      <c r="E470" s="24"/>
    </row>
    <row r="471" spans="5:5" x14ac:dyDescent="0.25">
      <c r="E471" s="24"/>
    </row>
    <row r="472" spans="5:5" x14ac:dyDescent="0.25">
      <c r="E472" s="24"/>
    </row>
    <row r="473" spans="5:5" x14ac:dyDescent="0.25">
      <c r="E473" s="24"/>
    </row>
    <row r="474" spans="5:5" x14ac:dyDescent="0.25">
      <c r="E474" s="24"/>
    </row>
    <row r="475" spans="5:5" x14ac:dyDescent="0.25">
      <c r="E475" s="24"/>
    </row>
    <row r="476" spans="5:5" x14ac:dyDescent="0.25">
      <c r="E476" s="24"/>
    </row>
    <row r="477" spans="5:5" x14ac:dyDescent="0.25">
      <c r="E477" s="24"/>
    </row>
    <row r="478" spans="5:5" x14ac:dyDescent="0.25">
      <c r="E478" s="24"/>
    </row>
    <row r="479" spans="5:5" x14ac:dyDescent="0.25">
      <c r="E479" s="24"/>
    </row>
    <row r="480" spans="5:5" x14ac:dyDescent="0.25">
      <c r="E480" s="24"/>
    </row>
    <row r="481" spans="5:5" x14ac:dyDescent="0.25">
      <c r="E481" s="24"/>
    </row>
    <row r="482" spans="5:5" x14ac:dyDescent="0.25">
      <c r="E482" s="24"/>
    </row>
    <row r="483" spans="5:5" x14ac:dyDescent="0.25">
      <c r="E483" s="24"/>
    </row>
    <row r="484" spans="5:5" x14ac:dyDescent="0.25">
      <c r="E484" s="24"/>
    </row>
    <row r="485" spans="5:5" x14ac:dyDescent="0.25">
      <c r="E485" s="24"/>
    </row>
    <row r="486" spans="5:5" x14ac:dyDescent="0.25">
      <c r="E486" s="24"/>
    </row>
    <row r="487" spans="5:5" x14ac:dyDescent="0.25">
      <c r="E487" s="24"/>
    </row>
    <row r="488" spans="5:5" x14ac:dyDescent="0.25">
      <c r="E488" s="24"/>
    </row>
    <row r="489" spans="5:5" x14ac:dyDescent="0.25">
      <c r="E489" s="24"/>
    </row>
    <row r="490" spans="5:5" x14ac:dyDescent="0.25">
      <c r="E490" s="24"/>
    </row>
    <row r="491" spans="5:5" x14ac:dyDescent="0.25">
      <c r="E491" s="24"/>
    </row>
    <row r="492" spans="5:5" x14ac:dyDescent="0.25">
      <c r="E492" s="24"/>
    </row>
    <row r="493" spans="5:5" x14ac:dyDescent="0.25">
      <c r="E493" s="24"/>
    </row>
    <row r="494" spans="5:5" x14ac:dyDescent="0.25">
      <c r="E494" s="24"/>
    </row>
    <row r="495" spans="5:5" x14ac:dyDescent="0.25">
      <c r="E495" s="24"/>
    </row>
    <row r="496" spans="5:5" x14ac:dyDescent="0.25">
      <c r="E496" s="24"/>
    </row>
    <row r="497" spans="5:5" x14ac:dyDescent="0.25">
      <c r="E497" s="24"/>
    </row>
    <row r="498" spans="5:5" x14ac:dyDescent="0.25">
      <c r="E498" s="24"/>
    </row>
    <row r="499" spans="5:5" x14ac:dyDescent="0.25">
      <c r="E499" s="24"/>
    </row>
    <row r="500" spans="5:5" x14ac:dyDescent="0.25">
      <c r="E500" s="24"/>
    </row>
    <row r="501" spans="5:5" x14ac:dyDescent="0.25">
      <c r="E501" s="24"/>
    </row>
    <row r="502" spans="5:5" x14ac:dyDescent="0.25">
      <c r="E502" s="24"/>
    </row>
    <row r="503" spans="5:5" x14ac:dyDescent="0.25">
      <c r="E503" s="24"/>
    </row>
    <row r="504" spans="5:5" x14ac:dyDescent="0.25">
      <c r="E504" s="24"/>
    </row>
    <row r="505" spans="5:5" x14ac:dyDescent="0.25">
      <c r="E505" s="24"/>
    </row>
    <row r="506" spans="5:5" x14ac:dyDescent="0.25">
      <c r="E506" s="24"/>
    </row>
    <row r="507" spans="5:5" x14ac:dyDescent="0.25">
      <c r="E507" s="24"/>
    </row>
    <row r="508" spans="5:5" x14ac:dyDescent="0.25">
      <c r="E508" s="24"/>
    </row>
    <row r="509" spans="5:5" x14ac:dyDescent="0.25">
      <c r="E509" s="24"/>
    </row>
    <row r="510" spans="5:5" x14ac:dyDescent="0.25">
      <c r="E510" s="24"/>
    </row>
    <row r="511" spans="5:5" x14ac:dyDescent="0.25">
      <c r="E511" s="24"/>
    </row>
    <row r="512" spans="5:5" x14ac:dyDescent="0.25">
      <c r="E512" s="24"/>
    </row>
    <row r="513" spans="5:5" x14ac:dyDescent="0.25">
      <c r="E513" s="24"/>
    </row>
    <row r="514" spans="5:5" x14ac:dyDescent="0.25">
      <c r="E514" s="24"/>
    </row>
    <row r="515" spans="5:5" x14ac:dyDescent="0.25">
      <c r="E515" s="24"/>
    </row>
    <row r="516" spans="5:5" x14ac:dyDescent="0.25">
      <c r="E516" s="24"/>
    </row>
    <row r="517" spans="5:5" x14ac:dyDescent="0.25">
      <c r="E517" s="24"/>
    </row>
    <row r="518" spans="5:5" x14ac:dyDescent="0.25">
      <c r="E518" s="24"/>
    </row>
    <row r="519" spans="5:5" x14ac:dyDescent="0.25">
      <c r="E519" s="24"/>
    </row>
    <row r="520" spans="5:5" x14ac:dyDescent="0.25">
      <c r="E520" s="24"/>
    </row>
    <row r="521" spans="5:5" x14ac:dyDescent="0.25">
      <c r="E521" s="24"/>
    </row>
    <row r="522" spans="5:5" x14ac:dyDescent="0.25">
      <c r="E522" s="24"/>
    </row>
    <row r="523" spans="5:5" x14ac:dyDescent="0.25">
      <c r="E523" s="24"/>
    </row>
    <row r="524" spans="5:5" x14ac:dyDescent="0.25">
      <c r="E524" s="24"/>
    </row>
    <row r="525" spans="5:5" x14ac:dyDescent="0.25">
      <c r="E525" s="24"/>
    </row>
    <row r="526" spans="5:5" x14ac:dyDescent="0.25">
      <c r="E526" s="24"/>
    </row>
    <row r="527" spans="5:5" x14ac:dyDescent="0.25">
      <c r="E527" s="24"/>
    </row>
    <row r="528" spans="5:5" x14ac:dyDescent="0.25">
      <c r="E528" s="24"/>
    </row>
    <row r="529" spans="5:5" x14ac:dyDescent="0.25">
      <c r="E529" s="24"/>
    </row>
    <row r="530" spans="5:5" x14ac:dyDescent="0.25">
      <c r="E530" s="24"/>
    </row>
    <row r="531" spans="5:5" x14ac:dyDescent="0.25">
      <c r="E531" s="24"/>
    </row>
    <row r="532" spans="5:5" x14ac:dyDescent="0.25">
      <c r="E532" s="24"/>
    </row>
    <row r="533" spans="5:5" x14ac:dyDescent="0.25">
      <c r="E533" s="24"/>
    </row>
    <row r="534" spans="5:5" x14ac:dyDescent="0.25">
      <c r="E534" s="24"/>
    </row>
    <row r="535" spans="5:5" x14ac:dyDescent="0.25">
      <c r="E535" s="24"/>
    </row>
    <row r="536" spans="5:5" x14ac:dyDescent="0.25">
      <c r="E536" s="24"/>
    </row>
    <row r="537" spans="5:5" x14ac:dyDescent="0.25">
      <c r="E537" s="24"/>
    </row>
    <row r="538" spans="5:5" x14ac:dyDescent="0.25">
      <c r="E538" s="24"/>
    </row>
    <row r="539" spans="5:5" x14ac:dyDescent="0.25">
      <c r="E539" s="24"/>
    </row>
    <row r="540" spans="5:5" x14ac:dyDescent="0.25">
      <c r="E540" s="24"/>
    </row>
    <row r="541" spans="5:5" x14ac:dyDescent="0.25">
      <c r="E541" s="24"/>
    </row>
    <row r="542" spans="5:5" x14ac:dyDescent="0.25">
      <c r="E542" s="24"/>
    </row>
    <row r="543" spans="5:5" x14ac:dyDescent="0.25">
      <c r="E543" s="24"/>
    </row>
    <row r="544" spans="5:5" x14ac:dyDescent="0.25">
      <c r="E544" s="24"/>
    </row>
    <row r="545" spans="5:5" x14ac:dyDescent="0.25">
      <c r="E545" s="24"/>
    </row>
    <row r="546" spans="5:5" x14ac:dyDescent="0.25">
      <c r="E546" s="24"/>
    </row>
    <row r="547" spans="5:5" x14ac:dyDescent="0.25">
      <c r="E547" s="24"/>
    </row>
    <row r="548" spans="5:5" x14ac:dyDescent="0.25">
      <c r="E548" s="24"/>
    </row>
    <row r="549" spans="5:5" x14ac:dyDescent="0.25">
      <c r="E549" s="24"/>
    </row>
    <row r="550" spans="5:5" x14ac:dyDescent="0.25">
      <c r="E550" s="24"/>
    </row>
    <row r="551" spans="5:5" x14ac:dyDescent="0.25">
      <c r="E551" s="24"/>
    </row>
    <row r="552" spans="5:5" x14ac:dyDescent="0.25">
      <c r="E552" s="24"/>
    </row>
    <row r="553" spans="5:5" x14ac:dyDescent="0.25">
      <c r="E553" s="24"/>
    </row>
    <row r="554" spans="5:5" x14ac:dyDescent="0.25">
      <c r="E554" s="24"/>
    </row>
    <row r="555" spans="5:5" x14ac:dyDescent="0.25">
      <c r="E555" s="24"/>
    </row>
    <row r="556" spans="5:5" x14ac:dyDescent="0.25">
      <c r="E556" s="24"/>
    </row>
    <row r="557" spans="5:5" x14ac:dyDescent="0.25">
      <c r="E557" s="24"/>
    </row>
    <row r="558" spans="5:5" x14ac:dyDescent="0.25">
      <c r="E558" s="24"/>
    </row>
    <row r="559" spans="5:5" x14ac:dyDescent="0.25">
      <c r="E559" s="24"/>
    </row>
    <row r="560" spans="5:5" x14ac:dyDescent="0.25">
      <c r="E560" s="24"/>
    </row>
    <row r="561" spans="5:5" x14ac:dyDescent="0.25">
      <c r="E561" s="24"/>
    </row>
    <row r="562" spans="5:5" x14ac:dyDescent="0.25">
      <c r="E562" s="24"/>
    </row>
    <row r="563" spans="5:5" x14ac:dyDescent="0.25">
      <c r="E563" s="24"/>
    </row>
    <row r="564" spans="5:5" x14ac:dyDescent="0.25">
      <c r="E564" s="24"/>
    </row>
    <row r="565" spans="5:5" x14ac:dyDescent="0.25">
      <c r="E565" s="24"/>
    </row>
    <row r="566" spans="5:5" x14ac:dyDescent="0.25">
      <c r="E566" s="24"/>
    </row>
    <row r="567" spans="5:5" x14ac:dyDescent="0.25">
      <c r="E567" s="24"/>
    </row>
    <row r="568" spans="5:5" x14ac:dyDescent="0.25">
      <c r="E568" s="24"/>
    </row>
    <row r="569" spans="5:5" x14ac:dyDescent="0.25">
      <c r="E569" s="24"/>
    </row>
    <row r="570" spans="5:5" x14ac:dyDescent="0.25">
      <c r="E570" s="24"/>
    </row>
    <row r="571" spans="5:5" x14ac:dyDescent="0.25">
      <c r="E571" s="24"/>
    </row>
    <row r="572" spans="5:5" x14ac:dyDescent="0.25">
      <c r="E572" s="24"/>
    </row>
    <row r="573" spans="5:5" x14ac:dyDescent="0.25">
      <c r="E573" s="24"/>
    </row>
    <row r="574" spans="5:5" x14ac:dyDescent="0.25">
      <c r="E574" s="24"/>
    </row>
    <row r="575" spans="5:5" x14ac:dyDescent="0.25">
      <c r="E575" s="24"/>
    </row>
    <row r="576" spans="5:5" x14ac:dyDescent="0.25">
      <c r="E576" s="24"/>
    </row>
    <row r="577" spans="5:5" x14ac:dyDescent="0.25">
      <c r="E577" s="24"/>
    </row>
    <row r="578" spans="5:5" x14ac:dyDescent="0.25">
      <c r="E578" s="24"/>
    </row>
    <row r="579" spans="5:5" x14ac:dyDescent="0.25">
      <c r="E579" s="24"/>
    </row>
    <row r="580" spans="5:5" x14ac:dyDescent="0.25">
      <c r="E580" s="24"/>
    </row>
    <row r="581" spans="5:5" x14ac:dyDescent="0.25">
      <c r="E581" s="24"/>
    </row>
    <row r="582" spans="5:5" x14ac:dyDescent="0.25">
      <c r="E582" s="24"/>
    </row>
    <row r="583" spans="5:5" x14ac:dyDescent="0.25">
      <c r="E583" s="24"/>
    </row>
    <row r="584" spans="5:5" x14ac:dyDescent="0.25">
      <c r="E584" s="24"/>
    </row>
    <row r="585" spans="5:5" x14ac:dyDescent="0.25">
      <c r="E585" s="24"/>
    </row>
    <row r="586" spans="5:5" x14ac:dyDescent="0.25">
      <c r="E586" s="24"/>
    </row>
    <row r="587" spans="5:5" x14ac:dyDescent="0.25">
      <c r="E587" s="24"/>
    </row>
    <row r="588" spans="5:5" x14ac:dyDescent="0.25">
      <c r="E588" s="24"/>
    </row>
    <row r="589" spans="5:5" x14ac:dyDescent="0.25">
      <c r="E589" s="24"/>
    </row>
    <row r="590" spans="5:5" x14ac:dyDescent="0.25">
      <c r="E590" s="24"/>
    </row>
    <row r="591" spans="5:5" x14ac:dyDescent="0.25">
      <c r="E591" s="24"/>
    </row>
    <row r="592" spans="5:5" x14ac:dyDescent="0.25">
      <c r="E592" s="24"/>
    </row>
    <row r="593" spans="5:5" x14ac:dyDescent="0.25">
      <c r="E593" s="24"/>
    </row>
    <row r="594" spans="5:5" x14ac:dyDescent="0.25">
      <c r="E594" s="24"/>
    </row>
    <row r="595" spans="5:5" x14ac:dyDescent="0.25">
      <c r="E595" s="24"/>
    </row>
    <row r="596" spans="5:5" x14ac:dyDescent="0.25">
      <c r="E596" s="24"/>
    </row>
    <row r="597" spans="5:5" x14ac:dyDescent="0.25">
      <c r="E597" s="24"/>
    </row>
    <row r="598" spans="5:5" x14ac:dyDescent="0.25">
      <c r="E598" s="24"/>
    </row>
    <row r="599" spans="5:5" x14ac:dyDescent="0.25">
      <c r="E599" s="24"/>
    </row>
    <row r="600" spans="5:5" x14ac:dyDescent="0.25">
      <c r="E600" s="24"/>
    </row>
    <row r="601" spans="5:5" x14ac:dyDescent="0.25">
      <c r="E601" s="24"/>
    </row>
    <row r="602" spans="5:5" x14ac:dyDescent="0.25">
      <c r="E602" s="24"/>
    </row>
    <row r="603" spans="5:5" x14ac:dyDescent="0.25">
      <c r="E603" s="24"/>
    </row>
    <row r="604" spans="5:5" x14ac:dyDescent="0.25">
      <c r="E604" s="24"/>
    </row>
    <row r="605" spans="5:5" x14ac:dyDescent="0.25">
      <c r="E605" s="24"/>
    </row>
    <row r="606" spans="5:5" x14ac:dyDescent="0.25">
      <c r="E606" s="24"/>
    </row>
    <row r="607" spans="5:5" x14ac:dyDescent="0.25">
      <c r="E607" s="24"/>
    </row>
    <row r="608" spans="5:5" x14ac:dyDescent="0.25">
      <c r="E608" s="24"/>
    </row>
    <row r="609" spans="5:5" x14ac:dyDescent="0.25">
      <c r="E609" s="24"/>
    </row>
    <row r="610" spans="5:5" x14ac:dyDescent="0.25">
      <c r="E610" s="24"/>
    </row>
    <row r="611" spans="5:5" x14ac:dyDescent="0.25">
      <c r="E611" s="24"/>
    </row>
    <row r="612" spans="5:5" x14ac:dyDescent="0.25">
      <c r="E612" s="24"/>
    </row>
    <row r="613" spans="5:5" x14ac:dyDescent="0.25">
      <c r="E613" s="24"/>
    </row>
    <row r="614" spans="5:5" x14ac:dyDescent="0.25">
      <c r="E614" s="24"/>
    </row>
    <row r="615" spans="5:5" x14ac:dyDescent="0.25">
      <c r="E615" s="24"/>
    </row>
    <row r="616" spans="5:5" x14ac:dyDescent="0.25">
      <c r="E616" s="24"/>
    </row>
    <row r="617" spans="5:5" x14ac:dyDescent="0.25">
      <c r="E617" s="24"/>
    </row>
    <row r="618" spans="5:5" x14ac:dyDescent="0.25">
      <c r="E618" s="24"/>
    </row>
    <row r="619" spans="5:5" x14ac:dyDescent="0.25">
      <c r="E619" s="24"/>
    </row>
    <row r="620" spans="5:5" x14ac:dyDescent="0.25">
      <c r="E620" s="24"/>
    </row>
    <row r="621" spans="5:5" x14ac:dyDescent="0.25">
      <c r="E621" s="24"/>
    </row>
    <row r="622" spans="5:5" x14ac:dyDescent="0.25">
      <c r="E622" s="24"/>
    </row>
    <row r="623" spans="5:5" x14ac:dyDescent="0.25">
      <c r="E623" s="24"/>
    </row>
    <row r="624" spans="5:5" x14ac:dyDescent="0.25">
      <c r="E624" s="24"/>
    </row>
    <row r="625" spans="5:5" x14ac:dyDescent="0.25">
      <c r="E625" s="24"/>
    </row>
    <row r="626" spans="5:5" x14ac:dyDescent="0.25">
      <c r="E626" s="24"/>
    </row>
    <row r="627" spans="5:5" x14ac:dyDescent="0.25">
      <c r="E627" s="24"/>
    </row>
    <row r="628" spans="5:5" x14ac:dyDescent="0.25">
      <c r="E628" s="24"/>
    </row>
    <row r="629" spans="5:5" x14ac:dyDescent="0.25">
      <c r="E629" s="24"/>
    </row>
    <row r="630" spans="5:5" x14ac:dyDescent="0.25">
      <c r="E630" s="24"/>
    </row>
    <row r="631" spans="5:5" x14ac:dyDescent="0.25">
      <c r="E631" s="24"/>
    </row>
    <row r="632" spans="5:5" x14ac:dyDescent="0.25">
      <c r="E632" s="24"/>
    </row>
    <row r="633" spans="5:5" x14ac:dyDescent="0.25">
      <c r="E633" s="24"/>
    </row>
    <row r="634" spans="5:5" x14ac:dyDescent="0.25">
      <c r="E634" s="24"/>
    </row>
    <row r="635" spans="5:5" x14ac:dyDescent="0.25">
      <c r="E635" s="24"/>
    </row>
    <row r="636" spans="5:5" x14ac:dyDescent="0.25">
      <c r="E636" s="24"/>
    </row>
    <row r="637" spans="5:5" x14ac:dyDescent="0.25">
      <c r="E637" s="24"/>
    </row>
    <row r="638" spans="5:5" x14ac:dyDescent="0.25">
      <c r="E638" s="24"/>
    </row>
    <row r="639" spans="5:5" x14ac:dyDescent="0.25">
      <c r="E639" s="24"/>
    </row>
    <row r="640" spans="5:5" x14ac:dyDescent="0.25">
      <c r="E640" s="24"/>
    </row>
    <row r="641" spans="5:5" x14ac:dyDescent="0.25">
      <c r="E641" s="24"/>
    </row>
    <row r="642" spans="5:5" x14ac:dyDescent="0.25">
      <c r="E642" s="24"/>
    </row>
    <row r="643" spans="5:5" x14ac:dyDescent="0.25">
      <c r="E643" s="24"/>
    </row>
    <row r="644" spans="5:5" x14ac:dyDescent="0.25">
      <c r="E644" s="24"/>
    </row>
    <row r="645" spans="5:5" x14ac:dyDescent="0.25">
      <c r="E645" s="24"/>
    </row>
    <row r="646" spans="5:5" x14ac:dyDescent="0.25">
      <c r="E646" s="24"/>
    </row>
    <row r="647" spans="5:5" x14ac:dyDescent="0.25">
      <c r="E647" s="24"/>
    </row>
    <row r="648" spans="5:5" x14ac:dyDescent="0.25">
      <c r="E648" s="24"/>
    </row>
    <row r="649" spans="5:5" x14ac:dyDescent="0.25">
      <c r="E649" s="24"/>
    </row>
    <row r="650" spans="5:5" x14ac:dyDescent="0.25">
      <c r="E650" s="24"/>
    </row>
    <row r="651" spans="5:5" x14ac:dyDescent="0.25">
      <c r="E651" s="24"/>
    </row>
    <row r="652" spans="5:5" x14ac:dyDescent="0.25">
      <c r="E652" s="24"/>
    </row>
    <row r="653" spans="5:5" x14ac:dyDescent="0.25">
      <c r="E653" s="24"/>
    </row>
    <row r="654" spans="5:5" x14ac:dyDescent="0.25">
      <c r="E654" s="24"/>
    </row>
    <row r="655" spans="5:5" x14ac:dyDescent="0.25">
      <c r="E655" s="24"/>
    </row>
    <row r="656" spans="5:5" x14ac:dyDescent="0.25">
      <c r="E656" s="24"/>
    </row>
    <row r="657" spans="5:5" x14ac:dyDescent="0.25">
      <c r="E657" s="24"/>
    </row>
    <row r="658" spans="5:5" x14ac:dyDescent="0.25">
      <c r="E658" s="24"/>
    </row>
    <row r="659" spans="5:5" x14ac:dyDescent="0.25">
      <c r="E659" s="24"/>
    </row>
    <row r="660" spans="5:5" x14ac:dyDescent="0.25">
      <c r="E660" s="24"/>
    </row>
    <row r="661" spans="5:5" x14ac:dyDescent="0.25">
      <c r="E661" s="24"/>
    </row>
    <row r="662" spans="5:5" x14ac:dyDescent="0.25">
      <c r="E662" s="24"/>
    </row>
    <row r="663" spans="5:5" x14ac:dyDescent="0.25">
      <c r="E663" s="24"/>
    </row>
    <row r="664" spans="5:5" x14ac:dyDescent="0.25">
      <c r="E664" s="24"/>
    </row>
    <row r="665" spans="5:5" x14ac:dyDescent="0.25">
      <c r="E665" s="24"/>
    </row>
    <row r="666" spans="5:5" x14ac:dyDescent="0.25">
      <c r="E666" s="24"/>
    </row>
    <row r="667" spans="5:5" x14ac:dyDescent="0.25">
      <c r="E667" s="24"/>
    </row>
    <row r="668" spans="5:5" x14ac:dyDescent="0.25">
      <c r="E668" s="24"/>
    </row>
    <row r="669" spans="5:5" x14ac:dyDescent="0.25">
      <c r="E669" s="24"/>
    </row>
    <row r="670" spans="5:5" x14ac:dyDescent="0.25">
      <c r="E670" s="24"/>
    </row>
    <row r="671" spans="5:5" x14ac:dyDescent="0.25">
      <c r="E671" s="24"/>
    </row>
    <row r="672" spans="5:5" x14ac:dyDescent="0.25">
      <c r="E672" s="24"/>
    </row>
    <row r="673" spans="5:5" x14ac:dyDescent="0.25">
      <c r="E673" s="24"/>
    </row>
    <row r="674" spans="5:5" x14ac:dyDescent="0.25">
      <c r="E674" s="24"/>
    </row>
    <row r="675" spans="5:5" x14ac:dyDescent="0.25">
      <c r="E675" s="24"/>
    </row>
    <row r="676" spans="5:5" x14ac:dyDescent="0.25">
      <c r="E676" s="24"/>
    </row>
    <row r="677" spans="5:5" x14ac:dyDescent="0.25">
      <c r="E677" s="24"/>
    </row>
    <row r="678" spans="5:5" x14ac:dyDescent="0.25">
      <c r="E678" s="24"/>
    </row>
    <row r="679" spans="5:5" x14ac:dyDescent="0.25">
      <c r="E679" s="24"/>
    </row>
    <row r="680" spans="5:5" x14ac:dyDescent="0.25">
      <c r="E680" s="24"/>
    </row>
    <row r="681" spans="5:5" x14ac:dyDescent="0.25">
      <c r="E681" s="24"/>
    </row>
    <row r="682" spans="5:5" x14ac:dyDescent="0.25">
      <c r="E682" s="24"/>
    </row>
    <row r="683" spans="5:5" x14ac:dyDescent="0.25">
      <c r="E683" s="24"/>
    </row>
    <row r="684" spans="5:5" x14ac:dyDescent="0.25">
      <c r="E684" s="24"/>
    </row>
    <row r="685" spans="5:5" x14ac:dyDescent="0.25">
      <c r="E685" s="24"/>
    </row>
    <row r="686" spans="5:5" x14ac:dyDescent="0.25">
      <c r="E686" s="24"/>
    </row>
    <row r="687" spans="5:5" x14ac:dyDescent="0.25">
      <c r="E687" s="24"/>
    </row>
    <row r="688" spans="5:5" x14ac:dyDescent="0.25">
      <c r="E688" s="24"/>
    </row>
    <row r="689" spans="5:5" x14ac:dyDescent="0.25">
      <c r="E689" s="24"/>
    </row>
    <row r="690" spans="5:5" x14ac:dyDescent="0.25">
      <c r="E690" s="24"/>
    </row>
    <row r="691" spans="5:5" x14ac:dyDescent="0.25">
      <c r="E691" s="24"/>
    </row>
    <row r="692" spans="5:5" x14ac:dyDescent="0.25">
      <c r="E692" s="24"/>
    </row>
    <row r="693" spans="5:5" x14ac:dyDescent="0.25">
      <c r="E693" s="24"/>
    </row>
    <row r="694" spans="5:5" x14ac:dyDescent="0.25">
      <c r="E694" s="24"/>
    </row>
    <row r="695" spans="5:5" x14ac:dyDescent="0.25">
      <c r="E695" s="24"/>
    </row>
    <row r="696" spans="5:5" x14ac:dyDescent="0.25">
      <c r="E696" s="24"/>
    </row>
    <row r="697" spans="5:5" x14ac:dyDescent="0.25">
      <c r="E697" s="24"/>
    </row>
    <row r="698" spans="5:5" x14ac:dyDescent="0.25">
      <c r="E698" s="24"/>
    </row>
    <row r="699" spans="5:5" x14ac:dyDescent="0.25">
      <c r="E699" s="24"/>
    </row>
    <row r="700" spans="5:5" x14ac:dyDescent="0.25">
      <c r="E700" s="24"/>
    </row>
    <row r="701" spans="5:5" x14ac:dyDescent="0.25">
      <c r="E701" s="24"/>
    </row>
    <row r="702" spans="5:5" x14ac:dyDescent="0.25">
      <c r="E702" s="24"/>
    </row>
    <row r="703" spans="5:5" x14ac:dyDescent="0.25">
      <c r="E703" s="24"/>
    </row>
    <row r="704" spans="5:5" x14ac:dyDescent="0.25">
      <c r="E704" s="24"/>
    </row>
    <row r="705" spans="5:5" x14ac:dyDescent="0.25">
      <c r="E705" s="24"/>
    </row>
    <row r="706" spans="5:5" x14ac:dyDescent="0.25">
      <c r="E706" s="24"/>
    </row>
    <row r="707" spans="5:5" x14ac:dyDescent="0.25">
      <c r="E707" s="24"/>
    </row>
    <row r="708" spans="5:5" x14ac:dyDescent="0.25">
      <c r="E708" s="24"/>
    </row>
    <row r="709" spans="5:5" x14ac:dyDescent="0.25">
      <c r="E709" s="24"/>
    </row>
    <row r="710" spans="5:5" x14ac:dyDescent="0.25">
      <c r="E710" s="24"/>
    </row>
    <row r="711" spans="5:5" x14ac:dyDescent="0.25">
      <c r="E711" s="24"/>
    </row>
    <row r="712" spans="5:5" x14ac:dyDescent="0.25">
      <c r="E712" s="24"/>
    </row>
    <row r="713" spans="5:5" x14ac:dyDescent="0.25">
      <c r="E713" s="24"/>
    </row>
    <row r="714" spans="5:5" x14ac:dyDescent="0.25">
      <c r="E714" s="24"/>
    </row>
    <row r="715" spans="5:5" x14ac:dyDescent="0.25">
      <c r="E715" s="24"/>
    </row>
    <row r="716" spans="5:5" x14ac:dyDescent="0.25">
      <c r="E716" s="24"/>
    </row>
    <row r="717" spans="5:5" x14ac:dyDescent="0.25">
      <c r="E717" s="24"/>
    </row>
    <row r="718" spans="5:5" x14ac:dyDescent="0.25">
      <c r="E718" s="24"/>
    </row>
    <row r="719" spans="5:5" x14ac:dyDescent="0.25">
      <c r="E719" s="24"/>
    </row>
    <row r="720" spans="5:5" x14ac:dyDescent="0.25">
      <c r="E720" s="24"/>
    </row>
    <row r="721" spans="5:5" x14ac:dyDescent="0.25">
      <c r="E721" s="24"/>
    </row>
    <row r="722" spans="5:5" x14ac:dyDescent="0.25">
      <c r="E722" s="24"/>
    </row>
    <row r="723" spans="5:5" x14ac:dyDescent="0.25">
      <c r="E723" s="24"/>
    </row>
    <row r="724" spans="5:5" x14ac:dyDescent="0.25">
      <c r="E724" s="24"/>
    </row>
    <row r="725" spans="5:5" x14ac:dyDescent="0.25">
      <c r="E725" s="24"/>
    </row>
    <row r="726" spans="5:5" x14ac:dyDescent="0.25">
      <c r="E726" s="24"/>
    </row>
    <row r="727" spans="5:5" x14ac:dyDescent="0.25">
      <c r="E727" s="24"/>
    </row>
    <row r="728" spans="5:5" x14ac:dyDescent="0.25">
      <c r="E728" s="24"/>
    </row>
    <row r="729" spans="5:5" x14ac:dyDescent="0.25">
      <c r="E729" s="24"/>
    </row>
    <row r="730" spans="5:5" x14ac:dyDescent="0.25">
      <c r="E730" s="24"/>
    </row>
    <row r="731" spans="5:5" x14ac:dyDescent="0.25">
      <c r="E731" s="24"/>
    </row>
    <row r="732" spans="5:5" x14ac:dyDescent="0.25">
      <c r="E732" s="24"/>
    </row>
    <row r="733" spans="5:5" x14ac:dyDescent="0.25">
      <c r="E733" s="24"/>
    </row>
    <row r="734" spans="5:5" x14ac:dyDescent="0.25">
      <c r="E734" s="24"/>
    </row>
    <row r="735" spans="5:5" x14ac:dyDescent="0.25">
      <c r="E735" s="24"/>
    </row>
    <row r="736" spans="5:5" x14ac:dyDescent="0.25">
      <c r="E736" s="24"/>
    </row>
    <row r="737" spans="5:5" x14ac:dyDescent="0.25">
      <c r="E737" s="24"/>
    </row>
    <row r="738" spans="5:5" x14ac:dyDescent="0.25">
      <c r="E738" s="24"/>
    </row>
    <row r="739" spans="5:5" x14ac:dyDescent="0.25">
      <c r="E739" s="24"/>
    </row>
    <row r="740" spans="5:5" x14ac:dyDescent="0.25">
      <c r="E740" s="24"/>
    </row>
    <row r="741" spans="5:5" x14ac:dyDescent="0.25">
      <c r="E741" s="24"/>
    </row>
    <row r="742" spans="5:5" x14ac:dyDescent="0.25">
      <c r="E742" s="24"/>
    </row>
    <row r="743" spans="5:5" x14ac:dyDescent="0.25">
      <c r="E743" s="24"/>
    </row>
    <row r="744" spans="5:5" x14ac:dyDescent="0.25">
      <c r="E744" s="24"/>
    </row>
    <row r="745" spans="5:5" x14ac:dyDescent="0.25">
      <c r="E745" s="24"/>
    </row>
    <row r="746" spans="5:5" x14ac:dyDescent="0.25">
      <c r="E746" s="24"/>
    </row>
    <row r="747" spans="5:5" x14ac:dyDescent="0.25">
      <c r="E747" s="24"/>
    </row>
    <row r="748" spans="5:5" x14ac:dyDescent="0.25">
      <c r="E748" s="24"/>
    </row>
    <row r="749" spans="5:5" x14ac:dyDescent="0.25">
      <c r="E749" s="24"/>
    </row>
    <row r="750" spans="5:5" x14ac:dyDescent="0.25">
      <c r="E750" s="24"/>
    </row>
    <row r="751" spans="5:5" x14ac:dyDescent="0.25">
      <c r="E751" s="24"/>
    </row>
    <row r="752" spans="5:5" x14ac:dyDescent="0.25">
      <c r="E752" s="24"/>
    </row>
    <row r="753" spans="5:5" x14ac:dyDescent="0.25">
      <c r="E753" s="24"/>
    </row>
    <row r="754" spans="5:5" x14ac:dyDescent="0.25">
      <c r="E754" s="24"/>
    </row>
    <row r="755" spans="5:5" x14ac:dyDescent="0.25">
      <c r="E755" s="24"/>
    </row>
    <row r="756" spans="5:5" x14ac:dyDescent="0.25">
      <c r="E756" s="24"/>
    </row>
    <row r="757" spans="5:5" x14ac:dyDescent="0.25">
      <c r="E757" s="24"/>
    </row>
    <row r="758" spans="5:5" x14ac:dyDescent="0.25">
      <c r="E758" s="24"/>
    </row>
    <row r="759" spans="5:5" x14ac:dyDescent="0.25">
      <c r="E759" s="24"/>
    </row>
    <row r="760" spans="5:5" x14ac:dyDescent="0.25">
      <c r="E760" s="24"/>
    </row>
    <row r="761" spans="5:5" x14ac:dyDescent="0.25">
      <c r="E761" s="24"/>
    </row>
    <row r="762" spans="5:5" x14ac:dyDescent="0.25">
      <c r="E762" s="24"/>
    </row>
    <row r="763" spans="5:5" x14ac:dyDescent="0.25">
      <c r="E763" s="24"/>
    </row>
    <row r="764" spans="5:5" x14ac:dyDescent="0.25">
      <c r="E764" s="24"/>
    </row>
    <row r="765" spans="5:5" x14ac:dyDescent="0.25">
      <c r="E765" s="24"/>
    </row>
    <row r="766" spans="5:5" x14ac:dyDescent="0.25">
      <c r="E766" s="24"/>
    </row>
    <row r="767" spans="5:5" x14ac:dyDescent="0.25">
      <c r="E767" s="24"/>
    </row>
    <row r="768" spans="5:5" x14ac:dyDescent="0.25">
      <c r="E768" s="24"/>
    </row>
    <row r="769" spans="5:5" x14ac:dyDescent="0.25">
      <c r="E769" s="24"/>
    </row>
    <row r="770" spans="5:5" x14ac:dyDescent="0.25">
      <c r="E770" s="24"/>
    </row>
    <row r="771" spans="5:5" x14ac:dyDescent="0.25">
      <c r="E771" s="24"/>
    </row>
    <row r="772" spans="5:5" x14ac:dyDescent="0.25">
      <c r="E772" s="24"/>
    </row>
    <row r="773" spans="5:5" x14ac:dyDescent="0.25">
      <c r="E773" s="24"/>
    </row>
    <row r="774" spans="5:5" x14ac:dyDescent="0.25">
      <c r="E774" s="24"/>
    </row>
    <row r="775" spans="5:5" x14ac:dyDescent="0.25">
      <c r="E775" s="24"/>
    </row>
    <row r="776" spans="5:5" x14ac:dyDescent="0.25">
      <c r="E776" s="24"/>
    </row>
    <row r="777" spans="5:5" x14ac:dyDescent="0.25">
      <c r="E777" s="24"/>
    </row>
    <row r="778" spans="5:5" x14ac:dyDescent="0.25">
      <c r="E778" s="24"/>
    </row>
    <row r="779" spans="5:5" x14ac:dyDescent="0.25">
      <c r="E779" s="24"/>
    </row>
    <row r="780" spans="5:5" x14ac:dyDescent="0.25">
      <c r="E780" s="24"/>
    </row>
    <row r="781" spans="5:5" x14ac:dyDescent="0.25">
      <c r="E781" s="24"/>
    </row>
    <row r="782" spans="5:5" x14ac:dyDescent="0.25">
      <c r="E782" s="24"/>
    </row>
    <row r="783" spans="5:5" x14ac:dyDescent="0.25">
      <c r="E783" s="24"/>
    </row>
    <row r="784" spans="5:5" x14ac:dyDescent="0.25">
      <c r="E784" s="24"/>
    </row>
    <row r="785" spans="5:5" x14ac:dyDescent="0.25">
      <c r="E785" s="24"/>
    </row>
    <row r="786" spans="5:5" x14ac:dyDescent="0.25">
      <c r="E786" s="24"/>
    </row>
    <row r="787" spans="5:5" x14ac:dyDescent="0.25">
      <c r="E787" s="24"/>
    </row>
    <row r="788" spans="5:5" x14ac:dyDescent="0.25">
      <c r="E788" s="24"/>
    </row>
    <row r="789" spans="5:5" x14ac:dyDescent="0.25">
      <c r="E789" s="24"/>
    </row>
    <row r="790" spans="5:5" x14ac:dyDescent="0.25">
      <c r="E790" s="24"/>
    </row>
    <row r="791" spans="5:5" x14ac:dyDescent="0.25">
      <c r="E791" s="24"/>
    </row>
    <row r="792" spans="5:5" x14ac:dyDescent="0.25">
      <c r="E792" s="24"/>
    </row>
    <row r="793" spans="5:5" x14ac:dyDescent="0.25">
      <c r="E793" s="24"/>
    </row>
    <row r="794" spans="5:5" x14ac:dyDescent="0.25">
      <c r="E794" s="24"/>
    </row>
    <row r="795" spans="5:5" x14ac:dyDescent="0.25">
      <c r="E795" s="24"/>
    </row>
    <row r="796" spans="5:5" x14ac:dyDescent="0.25">
      <c r="E796" s="24"/>
    </row>
    <row r="797" spans="5:5" x14ac:dyDescent="0.25">
      <c r="E797" s="24"/>
    </row>
    <row r="798" spans="5:5" x14ac:dyDescent="0.25">
      <c r="E798" s="24"/>
    </row>
    <row r="799" spans="5:5" x14ac:dyDescent="0.25">
      <c r="E799" s="24"/>
    </row>
    <row r="800" spans="5:5" x14ac:dyDescent="0.25">
      <c r="E800" s="24"/>
    </row>
    <row r="801" spans="5:5" x14ac:dyDescent="0.25">
      <c r="E801" s="24"/>
    </row>
    <row r="802" spans="5:5" x14ac:dyDescent="0.25">
      <c r="E802" s="24"/>
    </row>
    <row r="803" spans="5:5" x14ac:dyDescent="0.25">
      <c r="E803" s="24"/>
    </row>
    <row r="804" spans="5:5" x14ac:dyDescent="0.25">
      <c r="E804" s="24"/>
    </row>
    <row r="805" spans="5:5" x14ac:dyDescent="0.25">
      <c r="E805" s="24"/>
    </row>
    <row r="806" spans="5:5" x14ac:dyDescent="0.25">
      <c r="E806" s="24"/>
    </row>
    <row r="807" spans="5:5" x14ac:dyDescent="0.25">
      <c r="E807" s="24"/>
    </row>
    <row r="808" spans="5:5" x14ac:dyDescent="0.25">
      <c r="E808" s="24"/>
    </row>
    <row r="809" spans="5:5" x14ac:dyDescent="0.25">
      <c r="E809" s="24"/>
    </row>
    <row r="810" spans="5:5" x14ac:dyDescent="0.25">
      <c r="E810" s="24"/>
    </row>
    <row r="811" spans="5:5" x14ac:dyDescent="0.25">
      <c r="E811" s="24"/>
    </row>
    <row r="812" spans="5:5" x14ac:dyDescent="0.25">
      <c r="E812" s="24"/>
    </row>
    <row r="813" spans="5:5" x14ac:dyDescent="0.25">
      <c r="E813" s="24"/>
    </row>
    <row r="814" spans="5:5" x14ac:dyDescent="0.25">
      <c r="E814" s="24"/>
    </row>
    <row r="815" spans="5:5" x14ac:dyDescent="0.25">
      <c r="E815" s="24"/>
    </row>
    <row r="816" spans="5:5" x14ac:dyDescent="0.25">
      <c r="E816" s="24"/>
    </row>
    <row r="817" spans="5:5" x14ac:dyDescent="0.25">
      <c r="E817" s="24"/>
    </row>
    <row r="818" spans="5:5" x14ac:dyDescent="0.25">
      <c r="E818" s="24"/>
    </row>
    <row r="819" spans="5:5" x14ac:dyDescent="0.25">
      <c r="E819" s="24"/>
    </row>
    <row r="820" spans="5:5" x14ac:dyDescent="0.25">
      <c r="E820" s="24"/>
    </row>
    <row r="821" spans="5:5" x14ac:dyDescent="0.25">
      <c r="E821" s="24"/>
    </row>
    <row r="822" spans="5:5" x14ac:dyDescent="0.25">
      <c r="E822" s="24"/>
    </row>
    <row r="823" spans="5:5" x14ac:dyDescent="0.25">
      <c r="E823" s="24"/>
    </row>
    <row r="824" spans="5:5" x14ac:dyDescent="0.25">
      <c r="E824" s="24"/>
    </row>
    <row r="825" spans="5:5" x14ac:dyDescent="0.25">
      <c r="E825" s="24"/>
    </row>
    <row r="826" spans="5:5" x14ac:dyDescent="0.25">
      <c r="E826" s="24"/>
    </row>
    <row r="827" spans="5:5" x14ac:dyDescent="0.25">
      <c r="E827" s="24"/>
    </row>
    <row r="828" spans="5:5" x14ac:dyDescent="0.25">
      <c r="E828" s="24"/>
    </row>
    <row r="829" spans="5:5" x14ac:dyDescent="0.25">
      <c r="E829" s="24"/>
    </row>
    <row r="830" spans="5:5" x14ac:dyDescent="0.25">
      <c r="E830" s="24"/>
    </row>
    <row r="831" spans="5:5" x14ac:dyDescent="0.25">
      <c r="E831" s="24"/>
    </row>
    <row r="832" spans="5:5" x14ac:dyDescent="0.25">
      <c r="E832" s="24"/>
    </row>
    <row r="833" spans="5:5" x14ac:dyDescent="0.25">
      <c r="E833" s="24"/>
    </row>
    <row r="834" spans="5:5" x14ac:dyDescent="0.25">
      <c r="E834" s="24"/>
    </row>
    <row r="835" spans="5:5" x14ac:dyDescent="0.25">
      <c r="E835" s="24"/>
    </row>
    <row r="836" spans="5:5" x14ac:dyDescent="0.25">
      <c r="E836" s="24"/>
    </row>
    <row r="837" spans="5:5" x14ac:dyDescent="0.25">
      <c r="E837" s="24"/>
    </row>
    <row r="838" spans="5:5" x14ac:dyDescent="0.25">
      <c r="E838" s="24"/>
    </row>
    <row r="839" spans="5:5" x14ac:dyDescent="0.25">
      <c r="E839" s="24"/>
    </row>
    <row r="840" spans="5:5" x14ac:dyDescent="0.25">
      <c r="E840" s="24"/>
    </row>
    <row r="841" spans="5:5" x14ac:dyDescent="0.25">
      <c r="E841" s="24"/>
    </row>
    <row r="842" spans="5:5" x14ac:dyDescent="0.25">
      <c r="E842" s="24"/>
    </row>
    <row r="843" spans="5:5" x14ac:dyDescent="0.25">
      <c r="E843" s="24"/>
    </row>
    <row r="844" spans="5:5" x14ac:dyDescent="0.25">
      <c r="E844" s="24"/>
    </row>
    <row r="845" spans="5:5" x14ac:dyDescent="0.25">
      <c r="E845" s="24"/>
    </row>
    <row r="846" spans="5:5" x14ac:dyDescent="0.25">
      <c r="E846" s="24"/>
    </row>
    <row r="847" spans="5:5" x14ac:dyDescent="0.25">
      <c r="E847" s="24"/>
    </row>
    <row r="848" spans="5:5" x14ac:dyDescent="0.25">
      <c r="E848" s="24"/>
    </row>
    <row r="849" spans="5:5" x14ac:dyDescent="0.25">
      <c r="E849" s="24"/>
    </row>
    <row r="850" spans="5:5" x14ac:dyDescent="0.25">
      <c r="E850" s="24"/>
    </row>
    <row r="851" spans="5:5" x14ac:dyDescent="0.25">
      <c r="E851" s="24"/>
    </row>
    <row r="852" spans="5:5" x14ac:dyDescent="0.25">
      <c r="E852" s="24"/>
    </row>
    <row r="853" spans="5:5" x14ac:dyDescent="0.25">
      <c r="E853" s="24"/>
    </row>
    <row r="854" spans="5:5" x14ac:dyDescent="0.25">
      <c r="E854" s="24"/>
    </row>
    <row r="855" spans="5:5" x14ac:dyDescent="0.25">
      <c r="E855" s="24"/>
    </row>
    <row r="856" spans="5:5" x14ac:dyDescent="0.25">
      <c r="E856" s="24"/>
    </row>
    <row r="857" spans="5:5" x14ac:dyDescent="0.25">
      <c r="E857" s="24"/>
    </row>
    <row r="858" spans="5:5" x14ac:dyDescent="0.25">
      <c r="E858" s="24"/>
    </row>
    <row r="859" spans="5:5" x14ac:dyDescent="0.25">
      <c r="E859" s="24"/>
    </row>
    <row r="860" spans="5:5" x14ac:dyDescent="0.25">
      <c r="E860" s="24"/>
    </row>
    <row r="861" spans="5:5" x14ac:dyDescent="0.25">
      <c r="E861" s="24"/>
    </row>
    <row r="862" spans="5:5" x14ac:dyDescent="0.25">
      <c r="E862" s="24"/>
    </row>
    <row r="863" spans="5:5" x14ac:dyDescent="0.25">
      <c r="E863" s="24"/>
    </row>
    <row r="864" spans="5:5" x14ac:dyDescent="0.25">
      <c r="E864" s="24"/>
    </row>
    <row r="865" spans="5:5" x14ac:dyDescent="0.25">
      <c r="E865" s="24"/>
    </row>
    <row r="866" spans="5:5" x14ac:dyDescent="0.25">
      <c r="E866" s="24"/>
    </row>
    <row r="867" spans="5:5" x14ac:dyDescent="0.25">
      <c r="E867" s="24"/>
    </row>
    <row r="868" spans="5:5" x14ac:dyDescent="0.25">
      <c r="E868" s="24"/>
    </row>
    <row r="869" spans="5:5" x14ac:dyDescent="0.25">
      <c r="E869" s="24"/>
    </row>
    <row r="870" spans="5:5" x14ac:dyDescent="0.25">
      <c r="E870" s="24"/>
    </row>
    <row r="871" spans="5:5" x14ac:dyDescent="0.25">
      <c r="E871" s="24"/>
    </row>
    <row r="872" spans="5:5" x14ac:dyDescent="0.25">
      <c r="E872" s="24"/>
    </row>
    <row r="873" spans="5:5" x14ac:dyDescent="0.25">
      <c r="E873" s="24"/>
    </row>
    <row r="874" spans="5:5" x14ac:dyDescent="0.25">
      <c r="E874" s="24"/>
    </row>
    <row r="875" spans="5:5" x14ac:dyDescent="0.25">
      <c r="E875" s="24"/>
    </row>
    <row r="876" spans="5:5" x14ac:dyDescent="0.25">
      <c r="E876" s="24"/>
    </row>
    <row r="877" spans="5:5" x14ac:dyDescent="0.25">
      <c r="E877" s="24"/>
    </row>
    <row r="878" spans="5:5" x14ac:dyDescent="0.25">
      <c r="E878" s="24"/>
    </row>
    <row r="879" spans="5:5" x14ac:dyDescent="0.25">
      <c r="E879" s="24"/>
    </row>
    <row r="880" spans="5:5" x14ac:dyDescent="0.25">
      <c r="E880" s="24"/>
    </row>
    <row r="881" spans="5:5" x14ac:dyDescent="0.25">
      <c r="E881" s="24"/>
    </row>
    <row r="882" spans="5:5" x14ac:dyDescent="0.25">
      <c r="E882" s="24"/>
    </row>
    <row r="883" spans="5:5" x14ac:dyDescent="0.25">
      <c r="E883" s="24"/>
    </row>
    <row r="884" spans="5:5" x14ac:dyDescent="0.25">
      <c r="E884" s="24"/>
    </row>
    <row r="885" spans="5:5" x14ac:dyDescent="0.25">
      <c r="E885" s="24"/>
    </row>
    <row r="886" spans="5:5" x14ac:dyDescent="0.25">
      <c r="E886" s="24"/>
    </row>
    <row r="887" spans="5:5" x14ac:dyDescent="0.25">
      <c r="E887" s="24"/>
    </row>
    <row r="888" spans="5:5" x14ac:dyDescent="0.25">
      <c r="E888" s="24"/>
    </row>
    <row r="889" spans="5:5" x14ac:dyDescent="0.25">
      <c r="E889" s="24"/>
    </row>
    <row r="890" spans="5:5" x14ac:dyDescent="0.25">
      <c r="E890" s="24"/>
    </row>
    <row r="891" spans="5:5" x14ac:dyDescent="0.25">
      <c r="E891" s="24"/>
    </row>
    <row r="892" spans="5:5" x14ac:dyDescent="0.25">
      <c r="E892" s="24"/>
    </row>
    <row r="893" spans="5:5" x14ac:dyDescent="0.25">
      <c r="E893" s="24"/>
    </row>
    <row r="894" spans="5:5" x14ac:dyDescent="0.25">
      <c r="E894" s="24"/>
    </row>
    <row r="895" spans="5:5" x14ac:dyDescent="0.25">
      <c r="E895" s="24"/>
    </row>
    <row r="896" spans="5:5" x14ac:dyDescent="0.25">
      <c r="E896" s="24"/>
    </row>
    <row r="897" spans="5:5" x14ac:dyDescent="0.25">
      <c r="E897" s="24"/>
    </row>
    <row r="898" spans="5:5" x14ac:dyDescent="0.25">
      <c r="E898" s="24"/>
    </row>
    <row r="899" spans="5:5" x14ac:dyDescent="0.25">
      <c r="E899" s="24"/>
    </row>
    <row r="900" spans="5:5" x14ac:dyDescent="0.25">
      <c r="E900" s="24"/>
    </row>
    <row r="901" spans="5:5" x14ac:dyDescent="0.25">
      <c r="E901" s="24"/>
    </row>
    <row r="902" spans="5:5" x14ac:dyDescent="0.25">
      <c r="E902" s="24"/>
    </row>
    <row r="903" spans="5:5" x14ac:dyDescent="0.25">
      <c r="E903" s="24"/>
    </row>
    <row r="904" spans="5:5" x14ac:dyDescent="0.25">
      <c r="E904" s="24"/>
    </row>
    <row r="905" spans="5:5" x14ac:dyDescent="0.25">
      <c r="E905" s="24"/>
    </row>
    <row r="906" spans="5:5" x14ac:dyDescent="0.25">
      <c r="E906" s="24"/>
    </row>
    <row r="907" spans="5:5" x14ac:dyDescent="0.25">
      <c r="E907" s="24"/>
    </row>
    <row r="908" spans="5:5" x14ac:dyDescent="0.25">
      <c r="E908" s="24"/>
    </row>
    <row r="909" spans="5:5" x14ac:dyDescent="0.25">
      <c r="E909" s="24"/>
    </row>
    <row r="910" spans="5:5" x14ac:dyDescent="0.25">
      <c r="E910" s="24"/>
    </row>
    <row r="911" spans="5:5" x14ac:dyDescent="0.25">
      <c r="E911" s="24"/>
    </row>
    <row r="912" spans="5:5" x14ac:dyDescent="0.25">
      <c r="E912" s="24"/>
    </row>
    <row r="913" spans="5:5" x14ac:dyDescent="0.25">
      <c r="E913" s="24"/>
    </row>
    <row r="914" spans="5:5" x14ac:dyDescent="0.25">
      <c r="E914" s="24"/>
    </row>
    <row r="915" spans="5:5" x14ac:dyDescent="0.25">
      <c r="E915" s="24"/>
    </row>
    <row r="916" spans="5:5" x14ac:dyDescent="0.25">
      <c r="E916" s="24"/>
    </row>
    <row r="917" spans="5:5" x14ac:dyDescent="0.25">
      <c r="E917" s="24"/>
    </row>
    <row r="918" spans="5:5" x14ac:dyDescent="0.25">
      <c r="E918" s="24"/>
    </row>
    <row r="919" spans="5:5" x14ac:dyDescent="0.25">
      <c r="E919" s="24"/>
    </row>
    <row r="920" spans="5:5" x14ac:dyDescent="0.25">
      <c r="E920" s="24"/>
    </row>
    <row r="921" spans="5:5" x14ac:dyDescent="0.25">
      <c r="E921" s="24"/>
    </row>
    <row r="922" spans="5:5" x14ac:dyDescent="0.25">
      <c r="E922" s="24"/>
    </row>
    <row r="923" spans="5:5" x14ac:dyDescent="0.25">
      <c r="E923" s="24"/>
    </row>
    <row r="924" spans="5:5" x14ac:dyDescent="0.25">
      <c r="E924" s="24"/>
    </row>
    <row r="925" spans="5:5" x14ac:dyDescent="0.25">
      <c r="E925" s="24"/>
    </row>
    <row r="926" spans="5:5" x14ac:dyDescent="0.25">
      <c r="E926" s="24"/>
    </row>
    <row r="927" spans="5:5" x14ac:dyDescent="0.25">
      <c r="E927" s="24"/>
    </row>
    <row r="928" spans="5:5" x14ac:dyDescent="0.25">
      <c r="E928" s="24"/>
    </row>
    <row r="929" spans="5:5" x14ac:dyDescent="0.25">
      <c r="E929" s="24"/>
    </row>
    <row r="930" spans="5:5" x14ac:dyDescent="0.25">
      <c r="E930" s="24"/>
    </row>
    <row r="931" spans="5:5" x14ac:dyDescent="0.25">
      <c r="E931" s="24"/>
    </row>
    <row r="932" spans="5:5" x14ac:dyDescent="0.25">
      <c r="E932" s="24"/>
    </row>
    <row r="933" spans="5:5" x14ac:dyDescent="0.25">
      <c r="E933" s="24"/>
    </row>
    <row r="934" spans="5:5" x14ac:dyDescent="0.25">
      <c r="E934" s="24"/>
    </row>
    <row r="935" spans="5:5" x14ac:dyDescent="0.25">
      <c r="E935" s="24"/>
    </row>
    <row r="936" spans="5:5" x14ac:dyDescent="0.25">
      <c r="E936" s="24"/>
    </row>
    <row r="937" spans="5:5" x14ac:dyDescent="0.25">
      <c r="E937" s="24"/>
    </row>
    <row r="938" spans="5:5" x14ac:dyDescent="0.25">
      <c r="E938" s="24"/>
    </row>
    <row r="939" spans="5:5" x14ac:dyDescent="0.25">
      <c r="E939" s="24"/>
    </row>
    <row r="940" spans="5:5" x14ac:dyDescent="0.25">
      <c r="E940" s="24"/>
    </row>
    <row r="941" spans="5:5" x14ac:dyDescent="0.25">
      <c r="E941" s="24"/>
    </row>
    <row r="942" spans="5:5" x14ac:dyDescent="0.25">
      <c r="E942" s="24"/>
    </row>
    <row r="943" spans="5:5" x14ac:dyDescent="0.25">
      <c r="E943" s="24"/>
    </row>
    <row r="944" spans="5:5" x14ac:dyDescent="0.25">
      <c r="E944" s="24"/>
    </row>
    <row r="945" spans="5:5" x14ac:dyDescent="0.25">
      <c r="E945" s="24"/>
    </row>
    <row r="946" spans="5:5" x14ac:dyDescent="0.25">
      <c r="E946" s="24"/>
    </row>
    <row r="947" spans="5:5" x14ac:dyDescent="0.25">
      <c r="E947" s="24"/>
    </row>
    <row r="948" spans="5:5" x14ac:dyDescent="0.25">
      <c r="E948" s="24"/>
    </row>
    <row r="949" spans="5:5" x14ac:dyDescent="0.25">
      <c r="E949" s="24"/>
    </row>
    <row r="950" spans="5:5" x14ac:dyDescent="0.25">
      <c r="E950" s="24"/>
    </row>
    <row r="951" spans="5:5" x14ac:dyDescent="0.25">
      <c r="E951" s="24"/>
    </row>
    <row r="952" spans="5:5" x14ac:dyDescent="0.25">
      <c r="E952" s="24"/>
    </row>
    <row r="953" spans="5:5" x14ac:dyDescent="0.25">
      <c r="E953" s="24"/>
    </row>
    <row r="954" spans="5:5" x14ac:dyDescent="0.25">
      <c r="E954" s="24"/>
    </row>
    <row r="955" spans="5:5" x14ac:dyDescent="0.25">
      <c r="E955" s="24"/>
    </row>
    <row r="956" spans="5:5" x14ac:dyDescent="0.25">
      <c r="E956" s="24"/>
    </row>
    <row r="957" spans="5:5" x14ac:dyDescent="0.25">
      <c r="E957" s="24"/>
    </row>
    <row r="958" spans="5:5" x14ac:dyDescent="0.25">
      <c r="E958" s="24"/>
    </row>
    <row r="959" spans="5:5" x14ac:dyDescent="0.25">
      <c r="E959" s="24"/>
    </row>
    <row r="960" spans="5:5" x14ac:dyDescent="0.25">
      <c r="E960" s="24"/>
    </row>
    <row r="961" spans="5:5" x14ac:dyDescent="0.25">
      <c r="E961" s="24"/>
    </row>
    <row r="962" spans="5:5" x14ac:dyDescent="0.25">
      <c r="E962" s="24"/>
    </row>
    <row r="963" spans="5:5" x14ac:dyDescent="0.25">
      <c r="E963" s="24"/>
    </row>
    <row r="964" spans="5:5" x14ac:dyDescent="0.25">
      <c r="E964" s="24"/>
    </row>
    <row r="965" spans="5:5" x14ac:dyDescent="0.25">
      <c r="E965" s="24"/>
    </row>
    <row r="966" spans="5:5" x14ac:dyDescent="0.25">
      <c r="E966" s="24"/>
    </row>
    <row r="967" spans="5:5" x14ac:dyDescent="0.25">
      <c r="E967" s="24"/>
    </row>
    <row r="968" spans="5:5" x14ac:dyDescent="0.25">
      <c r="E968" s="24"/>
    </row>
    <row r="969" spans="5:5" x14ac:dyDescent="0.25">
      <c r="E969" s="24"/>
    </row>
    <row r="970" spans="5:5" x14ac:dyDescent="0.25">
      <c r="E970" s="24"/>
    </row>
    <row r="971" spans="5:5" x14ac:dyDescent="0.25">
      <c r="E971" s="24"/>
    </row>
    <row r="972" spans="5:5" x14ac:dyDescent="0.25">
      <c r="E972" s="24"/>
    </row>
    <row r="973" spans="5:5" x14ac:dyDescent="0.25">
      <c r="E973" s="24"/>
    </row>
    <row r="974" spans="5:5" x14ac:dyDescent="0.25">
      <c r="E974" s="24"/>
    </row>
    <row r="975" spans="5:5" x14ac:dyDescent="0.25">
      <c r="E975" s="24"/>
    </row>
    <row r="976" spans="5:5" x14ac:dyDescent="0.25">
      <c r="E976" s="24"/>
    </row>
    <row r="977" spans="5:5" x14ac:dyDescent="0.25">
      <c r="E977" s="24"/>
    </row>
    <row r="978" spans="5:5" x14ac:dyDescent="0.25">
      <c r="E978" s="24"/>
    </row>
    <row r="979" spans="5:5" x14ac:dyDescent="0.25">
      <c r="E979" s="24"/>
    </row>
    <row r="980" spans="5:5" x14ac:dyDescent="0.25">
      <c r="E980" s="24"/>
    </row>
    <row r="981" spans="5:5" x14ac:dyDescent="0.25">
      <c r="E981" s="24"/>
    </row>
    <row r="982" spans="5:5" x14ac:dyDescent="0.25">
      <c r="E982" s="24"/>
    </row>
    <row r="983" spans="5:5" x14ac:dyDescent="0.25">
      <c r="E983" s="24"/>
    </row>
    <row r="984" spans="5:5" x14ac:dyDescent="0.25">
      <c r="E984" s="24"/>
    </row>
    <row r="985" spans="5:5" x14ac:dyDescent="0.25">
      <c r="E985" s="24"/>
    </row>
    <row r="986" spans="5:5" x14ac:dyDescent="0.25">
      <c r="E986" s="24"/>
    </row>
    <row r="987" spans="5:5" x14ac:dyDescent="0.25">
      <c r="E987" s="24"/>
    </row>
    <row r="988" spans="5:5" x14ac:dyDescent="0.25">
      <c r="E988" s="24"/>
    </row>
    <row r="989" spans="5:5" x14ac:dyDescent="0.25">
      <c r="E989" s="24"/>
    </row>
    <row r="990" spans="5:5" x14ac:dyDescent="0.25">
      <c r="E990" s="24"/>
    </row>
    <row r="991" spans="5:5" x14ac:dyDescent="0.25">
      <c r="E991" s="24"/>
    </row>
    <row r="992" spans="5:5" x14ac:dyDescent="0.25">
      <c r="E992" s="24"/>
    </row>
    <row r="993" spans="5:5" x14ac:dyDescent="0.25">
      <c r="E993" s="24"/>
    </row>
    <row r="994" spans="5:5" x14ac:dyDescent="0.25">
      <c r="E994" s="24"/>
    </row>
    <row r="995" spans="5:5" x14ac:dyDescent="0.25">
      <c r="E995" s="24"/>
    </row>
    <row r="996" spans="5:5" x14ac:dyDescent="0.25">
      <c r="E996" s="24"/>
    </row>
    <row r="997" spans="5:5" x14ac:dyDescent="0.25">
      <c r="E997" s="24"/>
    </row>
    <row r="998" spans="5:5" x14ac:dyDescent="0.25">
      <c r="E998" s="24"/>
    </row>
    <row r="999" spans="5:5" x14ac:dyDescent="0.25">
      <c r="E999" s="24"/>
    </row>
    <row r="1000" spans="5:5" x14ac:dyDescent="0.25">
      <c r="E1000" s="24"/>
    </row>
    <row r="1001" spans="5:5" x14ac:dyDescent="0.25">
      <c r="E1001" s="24"/>
    </row>
    <row r="1002" spans="5:5" x14ac:dyDescent="0.25">
      <c r="E1002" s="24"/>
    </row>
    <row r="1003" spans="5:5" x14ac:dyDescent="0.25">
      <c r="E1003" s="24"/>
    </row>
    <row r="1004" spans="5:5" x14ac:dyDescent="0.25">
      <c r="E1004" s="24"/>
    </row>
    <row r="1005" spans="5:5" x14ac:dyDescent="0.25">
      <c r="E1005" s="24"/>
    </row>
    <row r="1006" spans="5:5" x14ac:dyDescent="0.25">
      <c r="E1006" s="24"/>
    </row>
    <row r="1007" spans="5:5" x14ac:dyDescent="0.25">
      <c r="E1007" s="24"/>
    </row>
    <row r="1008" spans="5:5" x14ac:dyDescent="0.25">
      <c r="E1008" s="24"/>
    </row>
    <row r="1009" spans="5:5" x14ac:dyDescent="0.25">
      <c r="E1009" s="24"/>
    </row>
    <row r="1010" spans="5:5" x14ac:dyDescent="0.25">
      <c r="E1010" s="24"/>
    </row>
    <row r="1011" spans="5:5" x14ac:dyDescent="0.25">
      <c r="E1011" s="24"/>
    </row>
    <row r="1012" spans="5:5" x14ac:dyDescent="0.25">
      <c r="E1012" s="24"/>
    </row>
    <row r="1013" spans="5:5" x14ac:dyDescent="0.25">
      <c r="E1013" s="24"/>
    </row>
    <row r="1014" spans="5:5" x14ac:dyDescent="0.25">
      <c r="E1014" s="24"/>
    </row>
    <row r="1015" spans="5:5" x14ac:dyDescent="0.25">
      <c r="E1015" s="24"/>
    </row>
    <row r="1016" spans="5:5" x14ac:dyDescent="0.25">
      <c r="E1016" s="24"/>
    </row>
    <row r="1017" spans="5:5" x14ac:dyDescent="0.25">
      <c r="E1017" s="24"/>
    </row>
    <row r="1018" spans="5:5" x14ac:dyDescent="0.25">
      <c r="E1018" s="24"/>
    </row>
    <row r="1019" spans="5:5" x14ac:dyDescent="0.25">
      <c r="E1019" s="24"/>
    </row>
    <row r="1020" spans="5:5" x14ac:dyDescent="0.25">
      <c r="E1020" s="24"/>
    </row>
    <row r="1021" spans="5:5" x14ac:dyDescent="0.25">
      <c r="E1021" s="24"/>
    </row>
    <row r="1022" spans="5:5" x14ac:dyDescent="0.25">
      <c r="E1022" s="24"/>
    </row>
    <row r="1023" spans="5:5" x14ac:dyDescent="0.25">
      <c r="E1023" s="24"/>
    </row>
    <row r="1024" spans="5:5" x14ac:dyDescent="0.25">
      <c r="E1024" s="24"/>
    </row>
    <row r="1025" spans="5:5" x14ac:dyDescent="0.25">
      <c r="E1025" s="24"/>
    </row>
    <row r="1026" spans="5:5" x14ac:dyDescent="0.25">
      <c r="E1026" s="24"/>
    </row>
    <row r="1027" spans="5:5" x14ac:dyDescent="0.25">
      <c r="E1027" s="24"/>
    </row>
    <row r="1028" spans="5:5" x14ac:dyDescent="0.25">
      <c r="E1028" s="24"/>
    </row>
    <row r="1029" spans="5:5" x14ac:dyDescent="0.25">
      <c r="E1029" s="24"/>
    </row>
    <row r="1030" spans="5:5" x14ac:dyDescent="0.25">
      <c r="E1030" s="24"/>
    </row>
    <row r="1031" spans="5:5" x14ac:dyDescent="0.25">
      <c r="E1031" s="24"/>
    </row>
    <row r="1032" spans="5:5" x14ac:dyDescent="0.25">
      <c r="E1032" s="24"/>
    </row>
    <row r="1033" spans="5:5" x14ac:dyDescent="0.25">
      <c r="E1033" s="24"/>
    </row>
    <row r="1034" spans="5:5" x14ac:dyDescent="0.25">
      <c r="E1034" s="24"/>
    </row>
    <row r="1035" spans="5:5" x14ac:dyDescent="0.25">
      <c r="E1035" s="24"/>
    </row>
    <row r="1036" spans="5:5" x14ac:dyDescent="0.25">
      <c r="E1036" s="24"/>
    </row>
    <row r="1037" spans="5:5" x14ac:dyDescent="0.25">
      <c r="E1037" s="24"/>
    </row>
    <row r="1038" spans="5:5" x14ac:dyDescent="0.25">
      <c r="E1038" s="24"/>
    </row>
    <row r="1039" spans="5:5" x14ac:dyDescent="0.25">
      <c r="E1039" s="24"/>
    </row>
    <row r="1040" spans="5:5" x14ac:dyDescent="0.25">
      <c r="E1040" s="24"/>
    </row>
    <row r="1041" spans="5:5" x14ac:dyDescent="0.25">
      <c r="E1041" s="24"/>
    </row>
    <row r="1042" spans="5:5" x14ac:dyDescent="0.25">
      <c r="E1042" s="24"/>
    </row>
    <row r="1043" spans="5:5" x14ac:dyDescent="0.25">
      <c r="E1043" s="24"/>
    </row>
    <row r="1044" spans="5:5" x14ac:dyDescent="0.25">
      <c r="E1044" s="24"/>
    </row>
    <row r="1045" spans="5:5" x14ac:dyDescent="0.25">
      <c r="E1045" s="24"/>
    </row>
    <row r="1046" spans="5:5" x14ac:dyDescent="0.25">
      <c r="E1046" s="24"/>
    </row>
    <row r="1047" spans="5:5" x14ac:dyDescent="0.25">
      <c r="E1047" s="24"/>
    </row>
    <row r="1048" spans="5:5" x14ac:dyDescent="0.25">
      <c r="E1048" s="24"/>
    </row>
    <row r="1049" spans="5:5" x14ac:dyDescent="0.25">
      <c r="E1049" s="24"/>
    </row>
    <row r="1050" spans="5:5" x14ac:dyDescent="0.25">
      <c r="E1050" s="24"/>
    </row>
    <row r="1051" spans="5:5" x14ac:dyDescent="0.25">
      <c r="E1051" s="24"/>
    </row>
    <row r="1052" spans="5:5" x14ac:dyDescent="0.25">
      <c r="E1052" s="24"/>
    </row>
    <row r="1053" spans="5:5" x14ac:dyDescent="0.25">
      <c r="E1053" s="24"/>
    </row>
    <row r="1054" spans="5:5" x14ac:dyDescent="0.25">
      <c r="E1054" s="24"/>
    </row>
    <row r="1055" spans="5:5" x14ac:dyDescent="0.25">
      <c r="E1055" s="24"/>
    </row>
    <row r="1056" spans="5:5" x14ac:dyDescent="0.25">
      <c r="E1056" s="24"/>
    </row>
    <row r="1057" spans="5:5" x14ac:dyDescent="0.25">
      <c r="E1057" s="24"/>
    </row>
    <row r="1058" spans="5:5" x14ac:dyDescent="0.25">
      <c r="E1058" s="24"/>
    </row>
    <row r="1059" spans="5:5" x14ac:dyDescent="0.25">
      <c r="E1059" s="24"/>
    </row>
    <row r="1060" spans="5:5" x14ac:dyDescent="0.25">
      <c r="E1060" s="24"/>
    </row>
    <row r="1061" spans="5:5" x14ac:dyDescent="0.25">
      <c r="E1061" s="24"/>
    </row>
    <row r="1062" spans="5:5" x14ac:dyDescent="0.25">
      <c r="E1062" s="24"/>
    </row>
    <row r="1063" spans="5:5" x14ac:dyDescent="0.25">
      <c r="E1063" s="24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8C9F-46F8-4C0B-BEC8-8D07649717AD}">
  <sheetPr>
    <tabColor rgb="FFFF0000"/>
  </sheetPr>
  <dimension ref="A1"/>
  <sheetViews>
    <sheetView zoomScale="140" zoomScaleNormal="140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1313-DAAD-4B3E-BAF3-01193DC9CA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Question .7</vt:lpstr>
      <vt:lpstr>Question 8__</vt:lpstr>
      <vt:lpstr>..brain</vt:lpstr>
      <vt:lpstr>..simulation</vt:lpstr>
      <vt:lpstr>question 9</vt:lpstr>
      <vt:lpstr>Sheet6</vt:lpstr>
      <vt:lpstr>events_Chances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Aboagye</dc:creator>
  <cp:lastModifiedBy>Michael Aboagye</cp:lastModifiedBy>
  <dcterms:created xsi:type="dcterms:W3CDTF">2024-08-28T02:09:50Z</dcterms:created>
  <dcterms:modified xsi:type="dcterms:W3CDTF">2024-08-29T14:52:09Z</dcterms:modified>
</cp:coreProperties>
</file>