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ag\Desktop\DATA ANALAYSIS WITH EXCEL(365)\"/>
    </mc:Choice>
  </mc:AlternateContent>
  <xr:revisionPtr revIDLastSave="0" documentId="13_ncr:1_{5938B3B4-C75A-48A8-B89A-3664260DF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ray-references" sheetId="3" r:id="rId1"/>
    <sheet name="array-functions" sheetId="4" r:id="rId2"/>
    <sheet name="xlookup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I12" i="4" a="1"/>
  <c r="I12" i="4" s="1"/>
  <c r="I13" i="4" a="1"/>
  <c r="I13" i="4" s="1"/>
  <c r="L8" i="4"/>
  <c r="I3" i="4" a="1"/>
  <c r="I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<sst xmlns="http://schemas.openxmlformats.org/spreadsheetml/2006/main" count="77" uniqueCount="39">
  <si>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</si>
  <si>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</si>
  <si>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</si>
  <si>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</si>
  <si>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</si>
  <si>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</si>
  <si>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</si>
  <si>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</si>
  <si>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</si>
  <si>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</si>
  <si>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</si>
  <si>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</si>
  <si>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</si>
  <si>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</si>
  <si>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</si>
  <si>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</si>
  <si>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</si>
  <si>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</si>
  <si>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</si>
  <si>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</si>
  <si>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</si>
  <si>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</si>
  <si>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</si>
  <si>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</si>
  <si>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</si>
  <si>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</si>
  <si>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</si>
  <si>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</si>
  <si>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</si>
  <si>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</si>
  <si>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</si>
  <si>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</si>
  <si>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</si>
  <si>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</si>
  <si>
    <t>Unique products</t>
  </si>
  <si>
    <t>count:</t>
  </si>
  <si>
    <t>filter "Sticky notes"</t>
  </si>
  <si>
    <t>=dm_sales[#Headers]</t>
  </si>
  <si>
    <t>FILTER(dm_sales,dm_sales[product]="Sticky Notes")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</si>
</sst>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quotePrefix="1" applyFill="1"/>
  </cellXfs>
  <cellStyles count="1">
    <cellStyle name="Normal" xfId="0" builtinId="0"/>
  </cellStyles>
  <dxfs count="5"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" displayName="dm_sales" ref="A1:F15" totalsRowShown="0">
  <autoFilter ref="A1:F15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93AE0AC4-A1F3-4152-AF3D-ACCFF9CE81BA}" name="product_name" dataDxfId="1">
      <calculatedColumnFormula>_xlfn.XLOOKUP(transactions[[#This Row],[product_id]],products[product_id],products[product_name],"other")</calculatedColumnFormula>
    </tableColumn>
    <tableColumn id="8" xr3:uid="{40A0DB78-D66E-4570-BA74-7B86CA867D0D}" name="branch_name" dataDxfId="0">
      <calculatedColumnFormula>_xlfn.XLOOKUP(transactions[[#This Row],[branch_id]],branches[branch_id],branches[branch_name],"other")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E4"/>
  <sheetViews>
    <sheetView tabSelected="1" zoomScale="150" zoomScaleNormal="150" workbookViewId="0"/>
  </sheetViews>
  <sheetFormatPr defaultRowHeight="15" x14ac:dyDescent="0.25"/>
  <cols>
    <col min="4" max="4" width="2.140625" customWidth="1"/>
  </cols>
  <sheetData>
    <row r="1" spans="1:5" x14ac:dyDescent="0.25">
      <c r="A1" t="s">
        <v>0</v>
      </c>
      <c r="E1" t="s">
        <v>3</v>
      </c>
    </row>
    <row r="2" spans="1:5" x14ac:dyDescent="0.25">
      <c r="A2">
        <v>3</v>
      </c>
      <c r="B2">
        <v>4</v>
      </c>
      <c r="C2">
        <v>7</v>
      </c>
    </row>
    <row r="4" spans="1:5" x14ac:dyDescent="0.25"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O15"/>
  <sheetViews>
    <sheetView zoomScale="130" zoomScaleNormal="130" workbookViewId="0">
      <selection activeCell="O19" sqref="O19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10.42578125" bestFit="1" customWidth="1"/>
    <col min="4" max="4" width="11.5703125" bestFit="1" customWidth="1"/>
    <col min="5" max="5" width="9.85546875" bestFit="1" customWidth="1"/>
    <col min="6" max="6" width="11" bestFit="1" customWidth="1"/>
    <col min="7" max="7" width="4.5703125" customWidth="1"/>
    <col min="15" max="15" width="47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15" x14ac:dyDescent="0.25">
      <c r="A2">
        <v>1</v>
      </c>
      <c r="B2" t="s">
        <v>11</v>
      </c>
      <c r="C2" t="s">
        <v>12</v>
      </c>
      <c r="D2" t="s">
        <v>13</v>
      </c>
      <c r="E2">
        <v>10</v>
      </c>
      <c r="F2" s="3">
        <v>99.9</v>
      </c>
      <c r="I2" s="5" t="s">
        <v>34</v>
      </c>
    </row>
    <row r="3" spans="1:15" x14ac:dyDescent="0.25">
      <c r="A3">
        <v>2</v>
      </c>
      <c r="B3" t="s">
        <v>14</v>
      </c>
      <c r="C3" t="s">
        <v>12</v>
      </c>
      <c r="D3" t="s">
        <v>15</v>
      </c>
      <c r="E3">
        <v>5</v>
      </c>
      <c r="F3" s="3">
        <v>12.45</v>
      </c>
      <c r="I3" t="str" cm="1">
        <f t="array" ref="I3:I8">_xlfn.UNIQUE(dm_sales[product])</f>
        <v>Copy Paper</v>
      </c>
    </row>
    <row r="4" spans="1:15" x14ac:dyDescent="0.25">
      <c r="A4">
        <v>3</v>
      </c>
      <c r="B4" t="s">
        <v>16</v>
      </c>
      <c r="C4" t="s">
        <v>17</v>
      </c>
      <c r="D4" t="s">
        <v>18</v>
      </c>
      <c r="E4">
        <v>2</v>
      </c>
      <c r="F4" s="3">
        <v>39.979999999999997</v>
      </c>
      <c r="I4" t="str">
        <v>Sticky Notes</v>
      </c>
    </row>
    <row r="5" spans="1:15" x14ac:dyDescent="0.25">
      <c r="A5">
        <v>4</v>
      </c>
      <c r="B5" t="s">
        <v>19</v>
      </c>
      <c r="C5" t="s">
        <v>20</v>
      </c>
      <c r="D5" t="s">
        <v>21</v>
      </c>
      <c r="E5">
        <v>15</v>
      </c>
      <c r="F5" s="3">
        <v>149.85</v>
      </c>
      <c r="I5" t="str">
        <v>Printer Ink</v>
      </c>
    </row>
    <row r="6" spans="1:15" x14ac:dyDescent="0.25">
      <c r="A6">
        <v>5</v>
      </c>
      <c r="B6" t="s">
        <v>11</v>
      </c>
      <c r="C6" t="s">
        <v>12</v>
      </c>
      <c r="D6" t="s">
        <v>22</v>
      </c>
      <c r="E6">
        <v>3</v>
      </c>
      <c r="F6" s="3">
        <v>14.97</v>
      </c>
      <c r="I6" t="str">
        <v>Envelopes</v>
      </c>
    </row>
    <row r="7" spans="1:15" x14ac:dyDescent="0.25">
      <c r="A7">
        <v>6</v>
      </c>
      <c r="B7" t="s">
        <v>14</v>
      </c>
      <c r="C7" t="s">
        <v>12</v>
      </c>
      <c r="D7" t="s">
        <v>13</v>
      </c>
      <c r="E7">
        <v>8</v>
      </c>
      <c r="F7" s="3">
        <v>79.92</v>
      </c>
      <c r="I7" t="str">
        <v>Legal Pads</v>
      </c>
    </row>
    <row r="8" spans="1:15" x14ac:dyDescent="0.25">
      <c r="A8">
        <v>7</v>
      </c>
      <c r="B8" t="s">
        <v>16</v>
      </c>
      <c r="C8" t="s">
        <v>17</v>
      </c>
      <c r="D8" t="s">
        <v>33</v>
      </c>
      <c r="E8">
        <v>10</v>
      </c>
      <c r="F8" s="3">
        <v>24.9</v>
      </c>
      <c r="I8" t="str">
        <v>File folders</v>
      </c>
      <c r="K8" t="s">
        <v>35</v>
      </c>
      <c r="L8">
        <f>COUNTA(_xlfn.ANCHORARRAY(I3))</f>
        <v>6</v>
      </c>
    </row>
    <row r="9" spans="1:15" x14ac:dyDescent="0.25">
      <c r="A9">
        <v>8</v>
      </c>
      <c r="B9" t="s">
        <v>23</v>
      </c>
      <c r="C9" t="s">
        <v>24</v>
      </c>
      <c r="D9" t="s">
        <v>18</v>
      </c>
      <c r="E9">
        <v>5</v>
      </c>
      <c r="F9" s="3">
        <v>99.95</v>
      </c>
    </row>
    <row r="10" spans="1:15" x14ac:dyDescent="0.25">
      <c r="A10">
        <v>9</v>
      </c>
      <c r="B10" t="s">
        <v>11</v>
      </c>
      <c r="C10" t="s">
        <v>12</v>
      </c>
      <c r="D10" t="s">
        <v>21</v>
      </c>
      <c r="E10">
        <v>12</v>
      </c>
      <c r="F10" s="3">
        <v>119.88</v>
      </c>
    </row>
    <row r="11" spans="1:15" x14ac:dyDescent="0.25">
      <c r="A11">
        <v>10</v>
      </c>
      <c r="B11" t="s">
        <v>14</v>
      </c>
      <c r="C11" t="s">
        <v>12</v>
      </c>
      <c r="D11" t="s">
        <v>22</v>
      </c>
      <c r="E11">
        <v>7</v>
      </c>
      <c r="F11" s="3">
        <v>17.43</v>
      </c>
      <c r="I11" s="5" t="s">
        <v>36</v>
      </c>
    </row>
    <row r="12" spans="1:15" x14ac:dyDescent="0.25">
      <c r="A12">
        <v>11</v>
      </c>
      <c r="B12" t="s">
        <v>16</v>
      </c>
      <c r="C12" t="s">
        <v>17</v>
      </c>
      <c r="D12" t="s">
        <v>13</v>
      </c>
      <c r="E12">
        <v>4</v>
      </c>
      <c r="F12" s="3">
        <v>39.96</v>
      </c>
      <c r="I12" t="str" cm="1">
        <f t="array" ref="I12:N12">dm_sales[#Headers]</f>
        <v>trans_id</v>
      </c>
      <c r="J12" t="str">
        <v>emp_first</v>
      </c>
      <c r="K12" t="str">
        <v>emp_last</v>
      </c>
      <c r="L12" t="str">
        <v>product</v>
      </c>
      <c r="M12" t="str">
        <v>quantity</v>
      </c>
      <c r="N12" t="str">
        <v>sales_amt</v>
      </c>
      <c r="O12" s="6" t="s">
        <v>37</v>
      </c>
    </row>
    <row r="13" spans="1:15" x14ac:dyDescent="0.25">
      <c r="A13">
        <v>12</v>
      </c>
      <c r="B13" t="s">
        <v>11</v>
      </c>
      <c r="C13" t="s">
        <v>12</v>
      </c>
      <c r="D13" t="s">
        <v>18</v>
      </c>
      <c r="E13">
        <v>8</v>
      </c>
      <c r="F13" s="3">
        <v>79.92</v>
      </c>
      <c r="I13" cm="1">
        <f t="array" ref="I13:N13">_xlfn._xlws.FILTER(dm_sales[],dm_sales[product]="Sticky Notes")</f>
        <v>2</v>
      </c>
      <c r="J13" t="str">
        <v>Pam</v>
      </c>
      <c r="K13" t="str">
        <v>Halpert</v>
      </c>
      <c r="L13" t="str">
        <v>Sticky Notes</v>
      </c>
      <c r="M13">
        <v>5</v>
      </c>
      <c r="N13">
        <v>12.45</v>
      </c>
      <c r="O13" s="6" t="s">
        <v>38</v>
      </c>
    </row>
    <row r="14" spans="1:15" x14ac:dyDescent="0.25">
      <c r="A14">
        <v>13</v>
      </c>
      <c r="B14" t="s">
        <v>23</v>
      </c>
      <c r="C14" t="s">
        <v>24</v>
      </c>
      <c r="D14" t="s">
        <v>21</v>
      </c>
      <c r="E14">
        <v>15</v>
      </c>
      <c r="F14" s="3">
        <v>74.849999999999994</v>
      </c>
    </row>
    <row r="15" spans="1:15" x14ac:dyDescent="0.25">
      <c r="A15">
        <v>14</v>
      </c>
      <c r="B15" t="s">
        <v>16</v>
      </c>
      <c r="C15" t="s">
        <v>17</v>
      </c>
      <c r="D15" t="s">
        <v>22</v>
      </c>
      <c r="E15">
        <v>3</v>
      </c>
      <c r="F15" s="3">
        <v>59.97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zoomScale="130" zoomScaleNormal="130" workbookViewId="0">
      <selection activeCell="H2" sqref="H2"/>
    </sheetView>
  </sheetViews>
  <sheetFormatPr defaultRowHeight="15" x14ac:dyDescent="0.25"/>
  <cols>
    <col min="1" max="1" width="9.5703125" style="1" bestFit="1" customWidth="1"/>
    <col min="2" max="2" width="11.7109375" bestFit="1" customWidth="1"/>
    <col min="3" max="3" width="11" bestFit="1" customWidth="1"/>
    <col min="4" max="4" width="11.85546875" bestFit="1" customWidth="1"/>
    <col min="5" max="5" width="9.85546875" bestFit="1" customWidth="1"/>
    <col min="6" max="6" width="11.7109375" style="4" bestFit="1" customWidth="1"/>
    <col min="7" max="7" width="14.42578125" style="4" customWidth="1"/>
    <col min="8" max="8" width="14.140625" style="4" customWidth="1"/>
    <col min="9" max="9" width="12.5703125" customWidth="1"/>
    <col min="10" max="10" width="20.28515625" style="2" customWidth="1"/>
    <col min="11" max="11" width="14.85546875" bestFit="1" customWidth="1"/>
    <col min="12" max="12" width="14.85546875" customWidth="1"/>
  </cols>
  <sheetData>
    <row r="1" spans="1:12" x14ac:dyDescent="0.25">
      <c r="A1" t="s">
        <v>5</v>
      </c>
      <c r="B1" t="s">
        <v>30</v>
      </c>
      <c r="C1" t="s">
        <v>25</v>
      </c>
      <c r="D1" t="s">
        <v>1</v>
      </c>
      <c r="E1" t="s">
        <v>9</v>
      </c>
      <c r="F1" s="4" t="s">
        <v>31</v>
      </c>
      <c r="G1" s="4" t="s">
        <v>2</v>
      </c>
      <c r="H1" s="4" t="s">
        <v>26</v>
      </c>
      <c r="J1" t="s">
        <v>26</v>
      </c>
      <c r="K1" t="s">
        <v>25</v>
      </c>
    </row>
    <row r="2" spans="1:12" x14ac:dyDescent="0.25">
      <c r="A2">
        <v>1</v>
      </c>
      <c r="B2" s="1">
        <v>45047</v>
      </c>
      <c r="C2">
        <v>1</v>
      </c>
      <c r="D2">
        <v>1</v>
      </c>
      <c r="E2">
        <v>10</v>
      </c>
      <c r="F2" s="4">
        <v>99.9</v>
      </c>
      <c r="G2" s="4" t="str">
        <f>_xlfn.XLOOKUP(transactions[[#This Row],[product_id]],products[product_id],products[product_name],"other")</f>
        <v>Copy Paper</v>
      </c>
      <c r="H2" s="4" t="str">
        <f>_xlfn.XLOOKUP(transactions[[#This Row],[branch_id]],branches[branch_id],branches[branch_name],"other")</f>
        <v>Scranton</v>
      </c>
      <c r="J2" t="s">
        <v>27</v>
      </c>
      <c r="K2">
        <v>1</v>
      </c>
    </row>
    <row r="3" spans="1:12" x14ac:dyDescent="0.25">
      <c r="A3">
        <v>2</v>
      </c>
      <c r="B3" s="1">
        <v>45048</v>
      </c>
      <c r="C3">
        <v>1</v>
      </c>
      <c r="D3">
        <v>2</v>
      </c>
      <c r="E3">
        <v>5</v>
      </c>
      <c r="F3" s="4">
        <v>12.45</v>
      </c>
      <c r="G3" s="4" t="str">
        <f>_xlfn.XLOOKUP(transactions[[#This Row],[product_id]],products[product_id],products[product_name],"other")</f>
        <v>Sticky Notes</v>
      </c>
      <c r="H3" s="4" t="str">
        <f>_xlfn.XLOOKUP(transactions[[#This Row],[branch_id]],branches[branch_id],branches[branch_name],"other")</f>
        <v>Scranton</v>
      </c>
      <c r="J3" t="s">
        <v>28</v>
      </c>
      <c r="K3">
        <v>2</v>
      </c>
    </row>
    <row r="4" spans="1:12" x14ac:dyDescent="0.25">
      <c r="A4">
        <v>3</v>
      </c>
      <c r="B4" s="1">
        <v>45049</v>
      </c>
      <c r="C4">
        <v>2</v>
      </c>
      <c r="D4">
        <v>1</v>
      </c>
      <c r="E4">
        <v>20</v>
      </c>
      <c r="F4" s="4">
        <v>199.8</v>
      </c>
      <c r="G4" s="4" t="str">
        <f>_xlfn.XLOOKUP(transactions[[#This Row],[product_id]],products[product_id],products[product_name],"other")</f>
        <v>Copy Paper</v>
      </c>
      <c r="H4" s="4" t="str">
        <f>_xlfn.XLOOKUP(transactions[[#This Row],[branch_id]],branches[branch_id],branches[branch_name],"other")</f>
        <v>Stamford</v>
      </c>
      <c r="J4" t="s">
        <v>29</v>
      </c>
      <c r="K4">
        <v>3</v>
      </c>
    </row>
    <row r="5" spans="1:12" x14ac:dyDescent="0.25">
      <c r="A5">
        <v>4</v>
      </c>
      <c r="B5" s="1">
        <v>45050</v>
      </c>
      <c r="C5">
        <v>3</v>
      </c>
      <c r="D5">
        <v>3</v>
      </c>
      <c r="E5">
        <v>2</v>
      </c>
      <c r="F5" s="4">
        <v>39.979999999999997</v>
      </c>
      <c r="G5" s="4" t="str">
        <f>_xlfn.XLOOKUP(transactions[[#This Row],[product_id]],products[product_id],products[product_name],"other")</f>
        <v>Printer Ink</v>
      </c>
      <c r="H5" s="4" t="str">
        <f>_xlfn.XLOOKUP(transactions[[#This Row],[branch_id]],branches[branch_id],branches[branch_name],"other")</f>
        <v>Nashua</v>
      </c>
    </row>
    <row r="6" spans="1:12" x14ac:dyDescent="0.25">
      <c r="A6">
        <v>5</v>
      </c>
      <c r="B6" s="1">
        <v>45051</v>
      </c>
      <c r="C6">
        <v>1</v>
      </c>
      <c r="D6">
        <v>99</v>
      </c>
      <c r="E6">
        <v>15</v>
      </c>
      <c r="F6" s="4">
        <v>149.85</v>
      </c>
      <c r="G6" s="4" t="str">
        <f>_xlfn.XLOOKUP(transactions[[#This Row],[product_id]],products[product_id],products[product_name],"other")</f>
        <v>other</v>
      </c>
      <c r="H6" s="4" t="str">
        <f>_xlfn.XLOOKUP(transactions[[#This Row],[branch_id]],branches[branch_id],branches[branch_name],"other")</f>
        <v>Scranton</v>
      </c>
    </row>
    <row r="7" spans="1:12" x14ac:dyDescent="0.25">
      <c r="A7">
        <v>6</v>
      </c>
      <c r="B7" s="1">
        <v>45051</v>
      </c>
      <c r="C7">
        <v>2</v>
      </c>
      <c r="D7">
        <v>5</v>
      </c>
      <c r="E7">
        <v>3</v>
      </c>
      <c r="F7" s="4">
        <v>14.97</v>
      </c>
      <c r="G7" s="4" t="str">
        <f>_xlfn.XLOOKUP(transactions[[#This Row],[product_id]],products[product_id],products[product_name],"other")</f>
        <v>Legal Pads</v>
      </c>
      <c r="H7" s="4" t="str">
        <f>_xlfn.XLOOKUP(transactions[[#This Row],[branch_id]],branches[branch_id],branches[branch_name],"other")</f>
        <v>Stamford</v>
      </c>
      <c r="J7" t="s">
        <v>1</v>
      </c>
      <c r="K7" t="s">
        <v>2</v>
      </c>
      <c r="L7" s="4" t="s">
        <v>32</v>
      </c>
    </row>
    <row r="8" spans="1:12" x14ac:dyDescent="0.25">
      <c r="A8">
        <v>7</v>
      </c>
      <c r="B8" s="1">
        <v>45052</v>
      </c>
      <c r="C8">
        <v>2</v>
      </c>
      <c r="D8">
        <v>2</v>
      </c>
      <c r="E8">
        <v>10</v>
      </c>
      <c r="F8" s="4">
        <v>24.9</v>
      </c>
      <c r="G8" s="4" t="str">
        <f>_xlfn.XLOOKUP(transactions[[#This Row],[product_id]],products[product_id],products[product_name],"other")</f>
        <v>Sticky Notes</v>
      </c>
      <c r="H8" s="4" t="str">
        <f>_xlfn.XLOOKUP(transactions[[#This Row],[branch_id]],branches[branch_id],branches[branch_name],"other")</f>
        <v>Stamford</v>
      </c>
      <c r="J8">
        <v>1</v>
      </c>
      <c r="K8" t="s">
        <v>13</v>
      </c>
      <c r="L8" s="4">
        <v>9.99</v>
      </c>
    </row>
    <row r="9" spans="1:12" x14ac:dyDescent="0.25">
      <c r="A9">
        <v>8</v>
      </c>
      <c r="B9" s="1">
        <v>45053</v>
      </c>
      <c r="C9">
        <v>1</v>
      </c>
      <c r="D9">
        <v>4</v>
      </c>
      <c r="E9">
        <v>8</v>
      </c>
      <c r="F9" s="4">
        <v>55.92</v>
      </c>
      <c r="G9" s="4" t="str">
        <f>_xlfn.XLOOKUP(transactions[[#This Row],[product_id]],products[product_id],products[product_name],"other")</f>
        <v>Envelopes</v>
      </c>
      <c r="H9" s="4" t="str">
        <f>_xlfn.XLOOKUP(transactions[[#This Row],[branch_id]],branches[branch_id],branches[branch_name],"other")</f>
        <v>Scranton</v>
      </c>
      <c r="J9">
        <v>2</v>
      </c>
      <c r="K9" t="s">
        <v>15</v>
      </c>
      <c r="L9" s="4">
        <v>2.4900000000000002</v>
      </c>
    </row>
    <row r="10" spans="1:12" x14ac:dyDescent="0.25">
      <c r="A10">
        <v>9</v>
      </c>
      <c r="B10" s="1">
        <v>45054</v>
      </c>
      <c r="C10">
        <v>3</v>
      </c>
      <c r="D10">
        <v>3</v>
      </c>
      <c r="E10">
        <v>5</v>
      </c>
      <c r="F10" s="4">
        <v>99.95</v>
      </c>
      <c r="G10" s="4" t="str">
        <f>_xlfn.XLOOKUP(transactions[[#This Row],[product_id]],products[product_id],products[product_name],"other")</f>
        <v>Printer Ink</v>
      </c>
      <c r="H10" s="4" t="str">
        <f>_xlfn.XLOOKUP(transactions[[#This Row],[branch_id]],branches[branch_id],branches[branch_name],"other")</f>
        <v>Nashua</v>
      </c>
      <c r="J10">
        <v>3</v>
      </c>
      <c r="K10" t="s">
        <v>18</v>
      </c>
      <c r="L10" s="4">
        <v>19.989999999999998</v>
      </c>
    </row>
    <row r="11" spans="1:12" x14ac:dyDescent="0.25">
      <c r="A11">
        <v>10</v>
      </c>
      <c r="B11" s="1">
        <v>45054</v>
      </c>
      <c r="C11">
        <v>3</v>
      </c>
      <c r="D11">
        <v>1</v>
      </c>
      <c r="E11">
        <v>12</v>
      </c>
      <c r="F11" s="4">
        <v>119.88</v>
      </c>
      <c r="G11" s="4" t="str">
        <f>_xlfn.XLOOKUP(transactions[[#This Row],[product_id]],products[product_id],products[product_name],"other")</f>
        <v>Copy Paper</v>
      </c>
      <c r="H11" s="4" t="str">
        <f>_xlfn.XLOOKUP(transactions[[#This Row],[branch_id]],branches[branch_id],branches[branch_name],"other")</f>
        <v>Nashua</v>
      </c>
      <c r="J11">
        <v>4</v>
      </c>
      <c r="K11" t="s">
        <v>21</v>
      </c>
      <c r="L11" s="4">
        <v>6.99</v>
      </c>
    </row>
    <row r="12" spans="1:12" x14ac:dyDescent="0.25">
      <c r="A12">
        <v>11</v>
      </c>
      <c r="B12" s="1">
        <v>45055</v>
      </c>
      <c r="C12">
        <v>1</v>
      </c>
      <c r="D12">
        <v>2</v>
      </c>
      <c r="E12">
        <v>7</v>
      </c>
      <c r="F12" s="4">
        <v>17.43</v>
      </c>
      <c r="G12" s="4" t="str">
        <f>_xlfn.XLOOKUP(transactions[[#This Row],[product_id]],products[product_id],products[product_name],"other")</f>
        <v>Sticky Notes</v>
      </c>
      <c r="H12" s="4" t="str">
        <f>_xlfn.XLOOKUP(transactions[[#This Row],[branch_id]],branches[branch_id],branches[branch_name],"other")</f>
        <v>Scranton</v>
      </c>
      <c r="J12">
        <v>5</v>
      </c>
      <c r="K12" t="s">
        <v>22</v>
      </c>
      <c r="L12" s="4">
        <v>4.99</v>
      </c>
    </row>
    <row r="13" spans="1:12" x14ac:dyDescent="0.25">
      <c r="A13">
        <v>12</v>
      </c>
      <c r="B13" s="1">
        <v>45056</v>
      </c>
      <c r="C13">
        <v>2</v>
      </c>
      <c r="D13">
        <v>4</v>
      </c>
      <c r="E13">
        <v>3</v>
      </c>
      <c r="F13" s="4">
        <v>20.97</v>
      </c>
      <c r="G13" s="4" t="str">
        <f>_xlfn.XLOOKUP(transactions[[#This Row],[product_id]],products[product_id],products[product_name],"other")</f>
        <v>Envelopes</v>
      </c>
      <c r="H13" s="4" t="str">
        <f>_xlfn.XLOOKUP(transactions[[#This Row],[branch_id]],branches[branch_id],branches[branch_name],"other")</f>
        <v>Stamford</v>
      </c>
    </row>
    <row r="14" spans="1:12" x14ac:dyDescent="0.25">
      <c r="A14">
        <v>13</v>
      </c>
      <c r="B14" s="1">
        <v>45056</v>
      </c>
      <c r="C14">
        <v>1</v>
      </c>
      <c r="D14">
        <v>5</v>
      </c>
      <c r="E14">
        <v>10</v>
      </c>
      <c r="F14" s="4">
        <v>49.9</v>
      </c>
      <c r="G14" s="4" t="str">
        <f>_xlfn.XLOOKUP(transactions[[#This Row],[product_id]],products[product_id],products[product_name],"other")</f>
        <v>Legal Pads</v>
      </c>
      <c r="H14" s="4" t="str">
        <f>_xlfn.XLOOKUP(transactions[[#This Row],[branch_id]],branches[branch_id],branches[branch_name],"other")</f>
        <v>Scranton</v>
      </c>
    </row>
    <row r="15" spans="1:12" x14ac:dyDescent="0.25">
      <c r="A15">
        <v>14</v>
      </c>
      <c r="B15" s="1">
        <v>45057</v>
      </c>
      <c r="C15">
        <v>2</v>
      </c>
      <c r="D15">
        <v>99</v>
      </c>
      <c r="E15">
        <v>4</v>
      </c>
      <c r="F15" s="4">
        <v>79.959999999999994</v>
      </c>
      <c r="G15" s="4" t="str">
        <f>_xlfn.XLOOKUP(transactions[[#This Row],[product_id]],products[product_id],products[product_name],"other")</f>
        <v>other</v>
      </c>
      <c r="H15" s="4" t="str">
        <f>_xlfn.XLOOKUP(transactions[[#This Row],[branch_id]],branches[branch_id],branches[branch_name],"other")</f>
        <v>Stamford</v>
      </c>
    </row>
    <row r="16" spans="1:12" x14ac:dyDescent="0.25">
      <c r="A16">
        <v>15</v>
      </c>
      <c r="B16" s="1">
        <v>45058</v>
      </c>
      <c r="C16">
        <v>3</v>
      </c>
      <c r="D16">
        <v>2</v>
      </c>
      <c r="E16">
        <v>6</v>
      </c>
      <c r="F16" s="4">
        <v>14.94</v>
      </c>
      <c r="G16" s="4" t="str">
        <f>_xlfn.XLOOKUP(transactions[[#This Row],[product_id]],products[product_id],products[product_name],"other")</f>
        <v>Sticky Notes</v>
      </c>
      <c r="H16" s="4" t="str">
        <f>_xlfn.XLOOKUP(transactions[[#This Row],[branch_id]],branches[branch_id],branches[branch_name],"other")</f>
        <v>Nashua</v>
      </c>
    </row>
    <row r="17" spans="1:8" x14ac:dyDescent="0.25">
      <c r="A17">
        <v>16</v>
      </c>
      <c r="B17" s="1">
        <v>45058</v>
      </c>
      <c r="C17">
        <v>1</v>
      </c>
      <c r="D17">
        <v>4</v>
      </c>
      <c r="E17">
        <v>5</v>
      </c>
      <c r="F17" s="4">
        <v>34.950000000000003</v>
      </c>
      <c r="G17" s="4" t="str">
        <f>_xlfn.XLOOKUP(transactions[[#This Row],[product_id]],products[product_id],products[product_name],"other")</f>
        <v>Envelopes</v>
      </c>
      <c r="H17" s="4" t="str">
        <f>_xlfn.XLOOKUP(transactions[[#This Row],[branch_id]],branches[branch_id],branches[branch_name],"other")</f>
        <v>Scranton</v>
      </c>
    </row>
    <row r="18" spans="1:8" x14ac:dyDescent="0.25">
      <c r="A18">
        <v>17</v>
      </c>
      <c r="B18" s="1">
        <v>45059</v>
      </c>
      <c r="C18">
        <v>2</v>
      </c>
      <c r="D18">
        <v>1</v>
      </c>
      <c r="E18">
        <v>8</v>
      </c>
      <c r="F18" s="4">
        <v>79.92</v>
      </c>
      <c r="G18" s="4" t="str">
        <f>_xlfn.XLOOKUP(transactions[[#This Row],[product_id]],products[product_id],products[product_name],"other")</f>
        <v>Copy Paper</v>
      </c>
      <c r="H18" s="4" t="str">
        <f>_xlfn.XLOOKUP(transactions[[#This Row],[branch_id]],branches[branch_id],branches[branch_name],"other")</f>
        <v>Stamford</v>
      </c>
    </row>
    <row r="19" spans="1:8" x14ac:dyDescent="0.25">
      <c r="A19">
        <v>18</v>
      </c>
      <c r="B19" s="1">
        <v>45060</v>
      </c>
      <c r="C19">
        <v>3</v>
      </c>
      <c r="D19">
        <v>5</v>
      </c>
      <c r="E19">
        <v>15</v>
      </c>
      <c r="F19" s="4">
        <v>74.849999999999994</v>
      </c>
      <c r="G19" s="4" t="str">
        <f>_xlfn.XLOOKUP(transactions[[#This Row],[product_id]],products[product_id],products[product_name],"other")</f>
        <v>Legal Pads</v>
      </c>
      <c r="H19" s="4" t="str">
        <f>_xlfn.XLOOKUP(transactions[[#This Row],[branch_id]],branches[branch_id],branches[branch_name],"other")</f>
        <v>Nashua</v>
      </c>
    </row>
    <row r="20" spans="1:8" x14ac:dyDescent="0.25">
      <c r="A20">
        <v>19</v>
      </c>
      <c r="B20" s="1">
        <v>45061</v>
      </c>
      <c r="C20">
        <v>1</v>
      </c>
      <c r="D20">
        <v>3</v>
      </c>
      <c r="E20">
        <v>3</v>
      </c>
      <c r="F20" s="4">
        <v>59.97</v>
      </c>
      <c r="G20" s="4" t="str">
        <f>_xlfn.XLOOKUP(transactions[[#This Row],[product_id]],products[product_id],products[product_name],"other")</f>
        <v>Printer Ink</v>
      </c>
      <c r="H20" s="4" t="str">
        <f>_xlfn.XLOOKUP(transactions[[#This Row],[branch_id]],branches[branch_id],branches[branch_name],"other")</f>
        <v>Scranton</v>
      </c>
    </row>
    <row r="21" spans="1:8" x14ac:dyDescent="0.25">
      <c r="A21">
        <v>20</v>
      </c>
      <c r="B21" s="1">
        <v>45061</v>
      </c>
      <c r="C21">
        <v>2</v>
      </c>
      <c r="D21">
        <v>4</v>
      </c>
      <c r="E21">
        <v>10</v>
      </c>
      <c r="F21" s="4">
        <v>69.900000000000006</v>
      </c>
      <c r="G21" s="4" t="str">
        <f>_xlfn.XLOOKUP(transactions[[#This Row],[product_id]],products[product_id],products[product_name],"other")</f>
        <v>Envelopes</v>
      </c>
      <c r="H21" s="4" t="str">
        <f>_xlfn.XLOOKUP(transactions[[#This Row],[branch_id]],branches[branch_id],branches[branch_name],"other")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array-references</vt:lpstr>
      <vt:lpstr>array-functions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Michael Aboagye</cp:lastModifiedBy>
  <dcterms:created xsi:type="dcterms:W3CDTF">2023-02-05T22:49:57Z</dcterms:created>
  <dcterms:modified xsi:type="dcterms:W3CDTF">2024-09-26T15:26:13Z</dcterms:modified>
</cp:coreProperties>
</file>