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oag\Desktop\Excel Modeling Folder\"/>
    </mc:Choice>
  </mc:AlternateContent>
  <xr:revisionPtr revIDLastSave="0" documentId="13_ncr:1_{4084F3BD-46AE-4312-96AD-D20A0F7EA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nswer Report 1" sheetId="2" r:id="rId2"/>
    <sheet name="Sensitivity Report 1" sheetId="3" r:id="rId3"/>
  </sheets>
  <definedNames>
    <definedName name="Current_UCV_Demand">Sheet1!$G$5:$G$10</definedName>
    <definedName name="End">Sheet1!$D$5:$D$10</definedName>
    <definedName name="solver_adj" localSheetId="0" hidden="1">Sheet1!$G$19:$G$24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Sheet1!$G$19:$G$24</definedName>
    <definedName name="solver_lhs2" localSheetId="0" hidden="1">Sheet1!$G$19:$G$24</definedName>
    <definedName name="solver_lhs3" localSheetId="0" hidden="1">Sheet1!$I$25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Sheet1!$I$25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Sheet1!$H$19:$H$24</definedName>
    <definedName name="solver_rhs2" localSheetId="0" hidden="1">"integer"</definedName>
    <definedName name="solver_rhs3" localSheetId="0" hidden="1">100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24</definedName>
    <definedName name="solver_ver" localSheetId="0" hidden="1">3</definedName>
    <definedName name="Start">Sheet1!$C$5:$C$10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J20" i="1"/>
  <c r="J21" i="1"/>
  <c r="J22" i="1"/>
  <c r="J23" i="1"/>
  <c r="J24" i="1"/>
  <c r="J19" i="1"/>
  <c r="H25" i="1"/>
  <c r="G25" i="1"/>
  <c r="F25" i="1" a="1"/>
  <c r="F25" i="1" s="1"/>
  <c r="E19" i="1" a="1"/>
  <c r="E19" i="1" s="1"/>
  <c r="E25" i="1" s="1" a="1"/>
  <c r="E25" i="1" s="1"/>
  <c r="I23" i="1" l="1"/>
  <c r="I22" i="1"/>
  <c r="I19" i="1"/>
  <c r="I21" i="1"/>
  <c r="I20" i="1"/>
  <c r="I24" i="1"/>
  <c r="I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Aboagye</author>
  </authors>
  <commentList>
    <comment ref="F11" authorId="0" shapeId="0" xr:uid="{67A5438E-4A1E-4A94-A351-044C9301825A}">
      <text>
        <r>
          <rPr>
            <b/>
            <sz val="9"/>
            <color indexed="81"/>
            <rFont val="Tahoma"/>
            <charset val="1"/>
          </rPr>
          <t>Michael Aboagye:</t>
        </r>
        <r>
          <rPr>
            <sz val="9"/>
            <color indexed="81"/>
            <rFont val="Tahoma"/>
            <charset val="1"/>
          </rPr>
          <t xml:space="preserve">
We are to minimize the overall historical demand.</t>
        </r>
      </text>
    </comment>
    <comment ref="G25" authorId="0" shapeId="0" xr:uid="{427050C5-8F9A-4E3F-A9BB-A6C3F5288847}">
      <text>
        <r>
          <rPr>
            <b/>
            <sz val="9"/>
            <color indexed="81"/>
            <rFont val="Tahoma"/>
            <family val="2"/>
          </rPr>
          <t>Michael Aboagye:</t>
        </r>
        <r>
          <rPr>
            <sz val="9"/>
            <color indexed="81"/>
            <rFont val="Tahoma"/>
            <family val="2"/>
          </rPr>
          <t xml:space="preserve">
Objective: We are to minimize the demand of UCV required per each period.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<sst xmlns="http://schemas.openxmlformats.org/spreadsheetml/2006/main" count="144" uniqueCount="74">
  <si>
    <t>Period</t>
  </si>
  <si>
    <t>Time</t>
  </si>
  <si>
    <t>Data:</t>
  </si>
  <si>
    <t>Start</t>
  </si>
  <si>
    <t>End</t>
  </si>
  <si>
    <t>Duration(hrs)</t>
  </si>
  <si>
    <t>Required Duration(hrs)</t>
  </si>
  <si>
    <t>Color codes :</t>
  </si>
  <si>
    <t>Non-changing cells</t>
  </si>
  <si>
    <t>Calculation cells</t>
  </si>
  <si>
    <t>Totals</t>
  </si>
  <si>
    <t>Hours per UCV</t>
  </si>
  <si>
    <t>Objective cell</t>
  </si>
  <si>
    <t>Constraint cells</t>
  </si>
  <si>
    <t>Current UCV Demand (N)</t>
  </si>
  <si>
    <t>UCV Historical demand (N)</t>
  </si>
  <si>
    <t>UCV * Hrs</t>
  </si>
  <si>
    <t>Microsoft Excel 16.0 Answer Report</t>
  </si>
  <si>
    <t>Worksheet: [5.Modeling;LP;shift_scheduling_Problem.xlsx]Sheet1</t>
  </si>
  <si>
    <t>Report Created: 5 Sep 2024 2:18:03 pm</t>
  </si>
  <si>
    <t>Result: Solver found a solution.  All Constraints and optimality conditions are satisfied.</t>
  </si>
  <si>
    <t>Solver Engine</t>
  </si>
  <si>
    <t>Engine: Simplex LP</t>
  </si>
  <si>
    <t>Solution Time: 0.109 Seconds.</t>
  </si>
  <si>
    <t>Iterations: 3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</si>
  <si>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</si>
  <si>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</si>
  <si>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</si>
  <si>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</si>
  <si>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</si>
  <si>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</si>
  <si>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</si>
  <si>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</si>
  <si>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</si>
  <si>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</si>
  <si>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</si>
  <si>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</si>
  <si>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</si>
  <si>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</si>
  <si>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</si>
  <si>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$I$25</t>
  </si>
  <si>
    <t>$G$19</t>
  </si>
  <si>
    <t>4 Current UCV Demand (N)</t>
  </si>
  <si>
    <t>Contin</t>
  </si>
  <si>
    <t>$G$20</t>
  </si>
  <si>
    <t>$G$21</t>
  </si>
  <si>
    <t>$G$22</t>
  </si>
  <si>
    <t>$G$23</t>
  </si>
  <si>
    <t>$G$24</t>
  </si>
  <si>
    <t>$I$25&gt;=100</t>
  </si>
  <si>
    <t>Binding</t>
  </si>
  <si>
    <t>$G$19&lt;=$H$19</t>
  </si>
  <si>
    <t>$G$20&lt;=$H$20</t>
  </si>
  <si>
    <t>$G$21&lt;=$H$21</t>
  </si>
  <si>
    <t>Not Binding</t>
  </si>
  <si>
    <t>$G$22&lt;=$H$22</t>
  </si>
  <si>
    <t>$G$23&lt;=$H$23</t>
  </si>
  <si>
    <t>$G$24&lt;=$H$24</t>
  </si>
  <si>
    <t>Microsoft Excel 16.0 Sensitivity Report</t>
  </si>
  <si>
    <t>Report Created: 5 Sep 2024 2:18:05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</si>
  <si>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</si>
  <si>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</si>
  <si>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</si>
  <si>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</si>
  <si>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</si>
  <si>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</si>
  <si>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</si>
  <si>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</si>
  <si>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</si>
  <si>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</si>
  <si>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</si>
  <si>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</si>
  <si>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</si>
  <si>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UCV*Hrs (Historical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</si>
</sst>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10"/>
      <color theme="0"/>
      <name val="Times New Roman"/>
      <family val="1"/>
    </font>
    <font>
      <b/>
      <sz val="9"/>
      <color indexed="81"/>
      <name val="Tahoma"/>
      <family val="2"/>
    </font>
    <font>
      <b/>
      <sz val="11"/>
      <color indexed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165" fontId="2" fillId="6" borderId="1" xfId="0" applyNumberFormat="1" applyFont="1" applyFill="1" applyBorder="1"/>
    <xf numFmtId="2" fontId="2" fillId="6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5" borderId="1" xfId="0" applyFont="1" applyFill="1" applyBorder="1" applyAlignment="1"/>
    <xf numFmtId="0" fontId="2" fillId="7" borderId="1" xfId="0" applyFont="1" applyFill="1" applyBorder="1"/>
    <xf numFmtId="0" fontId="2" fillId="2" borderId="1" xfId="0" applyFont="1" applyFill="1" applyBorder="1"/>
    <xf numFmtId="0" fontId="2" fillId="8" borderId="1" xfId="0" applyFont="1" applyFill="1" applyBorder="1"/>
    <xf numFmtId="0" fontId="4" fillId="0" borderId="1" xfId="0" applyFont="1" applyBorder="1"/>
    <xf numFmtId="0" fontId="3" fillId="0" borderId="0" xfId="0" applyFont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165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/>
    <xf numFmtId="0" fontId="3" fillId="0" borderId="7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3" borderId="0" xfId="0" applyFont="1" applyFill="1" applyBorder="1" applyAlignment="1"/>
    <xf numFmtId="0" fontId="1" fillId="0" borderId="0" xfId="0" applyFont="1"/>
    <xf numFmtId="0" fontId="0" fillId="0" borderId="11" xfId="0" applyFill="1" applyBorder="1" applyAlignment="1"/>
    <xf numFmtId="0" fontId="10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5" fontId="2" fillId="0" borderId="0" xfId="0" applyNumberFormat="1" applyFont="1"/>
    <xf numFmtId="2" fontId="2" fillId="5" borderId="1" xfId="0" applyNumberFormat="1" applyFont="1" applyFill="1" applyBorder="1" applyAlignment="1">
      <alignment horizontal="center"/>
    </xf>
    <xf numFmtId="0" fontId="3" fillId="7" borderId="1" xfId="0" applyNumberFormat="1" applyFont="1" applyFill="1" applyBorder="1" applyAlignment="1">
      <alignment horizontal="center"/>
    </xf>
    <xf numFmtId="0" fontId="8" fillId="9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"/>
  <sheetViews>
    <sheetView tabSelected="1" zoomScale="120" zoomScaleNormal="120" workbookViewId="0">
      <selection activeCell="H23" sqref="H23"/>
    </sheetView>
  </sheetViews>
  <sheetFormatPr defaultRowHeight="12.75" x14ac:dyDescent="0.2"/>
  <cols>
    <col min="1" max="1" width="9.140625" style="2"/>
    <col min="2" max="2" width="7.140625" style="2" customWidth="1"/>
    <col min="3" max="3" width="15.140625" style="2" customWidth="1"/>
    <col min="4" max="4" width="13.7109375" style="2" customWidth="1"/>
    <col min="5" max="5" width="12.42578125" style="2" customWidth="1"/>
    <col min="6" max="6" width="13.42578125" style="2" customWidth="1"/>
    <col min="7" max="7" width="9.140625" style="2" bestFit="1" customWidth="1"/>
    <col min="8" max="8" width="9.140625" style="2" customWidth="1"/>
    <col min="9" max="9" width="16.5703125" style="2" customWidth="1"/>
    <col min="10" max="10" width="15.85546875" style="2" customWidth="1"/>
    <col min="11" max="11" width="16.42578125" style="2" customWidth="1"/>
    <col min="12" max="12" width="14.42578125" style="2" customWidth="1"/>
    <col min="13" max="13" width="5.7109375" style="2" customWidth="1"/>
    <col min="14" max="14" width="1.85546875" style="2" bestFit="1" customWidth="1"/>
    <col min="15" max="15" width="9.140625" style="2"/>
    <col min="16" max="16" width="9.85546875" style="2" bestFit="1" customWidth="1"/>
    <col min="17" max="16384" width="9.140625" style="2"/>
  </cols>
  <sheetData>
    <row r="1" spans="2:16" ht="29.25" customHeight="1" x14ac:dyDescent="0.2">
      <c r="B1" s="19" t="s">
        <v>2</v>
      </c>
    </row>
    <row r="3" spans="2:16" s="6" customFormat="1" ht="15" x14ac:dyDescent="0.25">
      <c r="B3" s="20"/>
      <c r="C3" s="21" t="s">
        <v>1</v>
      </c>
      <c r="D3" s="21"/>
      <c r="E3" s="22"/>
      <c r="F3" s="20"/>
      <c r="G3"/>
      <c r="H3"/>
      <c r="I3"/>
    </row>
    <row r="4" spans="2:16" s="7" customFormat="1" ht="46.5" customHeight="1" x14ac:dyDescent="0.25">
      <c r="B4" s="23" t="s">
        <v>0</v>
      </c>
      <c r="C4" s="23" t="s">
        <v>3</v>
      </c>
      <c r="D4" s="23" t="s">
        <v>4</v>
      </c>
      <c r="E4" s="23" t="s">
        <v>6</v>
      </c>
      <c r="F4" s="23" t="s">
        <v>15</v>
      </c>
      <c r="G4"/>
      <c r="H4"/>
      <c r="I4"/>
    </row>
    <row r="5" spans="2:16" ht="15" x14ac:dyDescent="0.25">
      <c r="B5" s="22">
        <v>1</v>
      </c>
      <c r="C5" s="24">
        <v>0.125</v>
      </c>
      <c r="D5" s="24">
        <v>0.29166666666666669</v>
      </c>
      <c r="E5" s="25">
        <v>4</v>
      </c>
      <c r="F5" s="22">
        <v>3</v>
      </c>
      <c r="G5"/>
      <c r="H5"/>
      <c r="I5"/>
      <c r="J5" s="19" t="s">
        <v>7</v>
      </c>
    </row>
    <row r="6" spans="2:16" ht="15" x14ac:dyDescent="0.25">
      <c r="B6" s="22">
        <v>2</v>
      </c>
      <c r="C6" s="24">
        <v>0.29166666666666669</v>
      </c>
      <c r="D6" s="24">
        <v>0.45833333333333331</v>
      </c>
      <c r="E6" s="25">
        <v>4</v>
      </c>
      <c r="F6" s="22">
        <v>12</v>
      </c>
      <c r="G6"/>
      <c r="H6"/>
      <c r="I6"/>
      <c r="J6" s="13"/>
      <c r="K6" s="18" t="s">
        <v>8</v>
      </c>
      <c r="P6" s="46"/>
    </row>
    <row r="7" spans="2:16" ht="15" x14ac:dyDescent="0.25">
      <c r="B7" s="22">
        <v>3</v>
      </c>
      <c r="C7" s="24">
        <v>0.45833333333333331</v>
      </c>
      <c r="D7" s="24">
        <v>0.625</v>
      </c>
      <c r="E7" s="25">
        <v>4</v>
      </c>
      <c r="F7" s="22">
        <v>16</v>
      </c>
      <c r="G7"/>
      <c r="H7"/>
      <c r="I7"/>
      <c r="J7" s="14"/>
      <c r="K7" s="18" t="s">
        <v>9</v>
      </c>
    </row>
    <row r="8" spans="2:16" ht="15" x14ac:dyDescent="0.25">
      <c r="B8" s="22">
        <v>4</v>
      </c>
      <c r="C8" s="24">
        <v>0.625</v>
      </c>
      <c r="D8" s="24">
        <v>0.79166666666666663</v>
      </c>
      <c r="E8" s="25">
        <v>4</v>
      </c>
      <c r="F8" s="22">
        <v>9</v>
      </c>
      <c r="G8"/>
      <c r="H8"/>
      <c r="I8"/>
      <c r="J8" s="15"/>
      <c r="K8" s="18" t="s">
        <v>10</v>
      </c>
      <c r="P8" s="46"/>
    </row>
    <row r="9" spans="2:16" ht="15" x14ac:dyDescent="0.25">
      <c r="B9" s="22">
        <v>5</v>
      </c>
      <c r="C9" s="24">
        <v>0.79166666666666663</v>
      </c>
      <c r="D9" s="24">
        <v>0.95833333333333337</v>
      </c>
      <c r="E9" s="25">
        <v>4</v>
      </c>
      <c r="F9" s="22">
        <v>11</v>
      </c>
      <c r="G9"/>
      <c r="H9"/>
      <c r="I9"/>
      <c r="J9" s="16"/>
      <c r="K9" s="18" t="s">
        <v>12</v>
      </c>
    </row>
    <row r="10" spans="2:16" ht="15.75" thickBot="1" x14ac:dyDescent="0.3">
      <c r="B10" s="22">
        <v>6</v>
      </c>
      <c r="C10" s="24">
        <v>0.95833333333333337</v>
      </c>
      <c r="D10" s="24">
        <v>0.125</v>
      </c>
      <c r="E10" s="26">
        <v>4</v>
      </c>
      <c r="F10" s="27">
        <v>4</v>
      </c>
      <c r="G10"/>
      <c r="H10"/>
      <c r="I10"/>
      <c r="J10" s="17"/>
      <c r="K10" s="18" t="s">
        <v>13</v>
      </c>
    </row>
    <row r="11" spans="2:16" ht="15.75" thickBot="1" x14ac:dyDescent="0.3">
      <c r="B11" s="28"/>
      <c r="C11" s="28"/>
      <c r="D11" s="28"/>
      <c r="E11" s="29">
        <v>24</v>
      </c>
      <c r="F11" s="30">
        <v>55</v>
      </c>
      <c r="G11"/>
      <c r="H11"/>
      <c r="I11"/>
    </row>
    <row r="12" spans="2:16" x14ac:dyDescent="0.2">
      <c r="J12" s="11" t="s">
        <v>11</v>
      </c>
      <c r="K12" s="8">
        <v>8</v>
      </c>
    </row>
    <row r="17" spans="2:11" ht="15" x14ac:dyDescent="0.25">
      <c r="B17" s="4"/>
      <c r="C17" s="31" t="s">
        <v>1</v>
      </c>
      <c r="D17" s="32"/>
      <c r="E17" s="3"/>
      <c r="F17" s="3"/>
      <c r="G17" s="5"/>
      <c r="H17" s="37"/>
      <c r="I17"/>
      <c r="J17"/>
      <c r="K17"/>
    </row>
    <row r="18" spans="2:11" s="33" customFormat="1" ht="51" x14ac:dyDescent="0.25">
      <c r="B18" s="35" t="s">
        <v>0</v>
      </c>
      <c r="C18" s="35" t="s">
        <v>3</v>
      </c>
      <c r="D18" s="35" t="s">
        <v>4</v>
      </c>
      <c r="E18" s="35" t="s">
        <v>5</v>
      </c>
      <c r="F18" s="35" t="s">
        <v>6</v>
      </c>
      <c r="G18" s="35" t="s">
        <v>14</v>
      </c>
      <c r="H18" s="35" t="s">
        <v>15</v>
      </c>
      <c r="I18" s="34" t="s">
        <v>16</v>
      </c>
      <c r="J18" s="34" t="s">
        <v>73</v>
      </c>
      <c r="K18"/>
    </row>
    <row r="19" spans="2:11" ht="15" x14ac:dyDescent="0.25">
      <c r="B19" s="8">
        <v>1</v>
      </c>
      <c r="C19" s="9">
        <v>0.125</v>
      </c>
      <c r="D19" s="9">
        <v>0.29166666666666669</v>
      </c>
      <c r="E19" s="47" t="str" cm="1">
        <f t="array" ref="E19:E24">TEXT(End-Start+(End&lt;Start)*1,"h")</f>
        <v>4</v>
      </c>
      <c r="F19" s="10">
        <v>4</v>
      </c>
      <c r="G19" s="12">
        <v>3</v>
      </c>
      <c r="H19" s="12">
        <v>3</v>
      </c>
      <c r="I19" s="1">
        <f>G19*E19</f>
        <v>12</v>
      </c>
      <c r="J19" s="1">
        <f>H19*E19</f>
        <v>12</v>
      </c>
      <c r="K19"/>
    </row>
    <row r="20" spans="2:11" ht="15" x14ac:dyDescent="0.25">
      <c r="B20" s="8">
        <v>2</v>
      </c>
      <c r="C20" s="9">
        <v>0.29166666666666669</v>
      </c>
      <c r="D20" s="9">
        <v>0.45833333333333331</v>
      </c>
      <c r="E20" s="47" t="str">
        <v>4</v>
      </c>
      <c r="F20" s="10">
        <v>4</v>
      </c>
      <c r="G20" s="12">
        <v>12</v>
      </c>
      <c r="H20" s="12">
        <v>12</v>
      </c>
      <c r="I20" s="1">
        <f t="shared" ref="I20:I24" si="0">G20*E20</f>
        <v>48</v>
      </c>
      <c r="J20" s="1">
        <f t="shared" ref="J20:J24" si="1">H20*E20</f>
        <v>48</v>
      </c>
      <c r="K20"/>
    </row>
    <row r="21" spans="2:11" ht="15" x14ac:dyDescent="0.25">
      <c r="B21" s="8">
        <v>3</v>
      </c>
      <c r="C21" s="9">
        <v>0.45833333333333331</v>
      </c>
      <c r="D21" s="9">
        <v>0.625</v>
      </c>
      <c r="E21" s="47" t="str">
        <v>4</v>
      </c>
      <c r="F21" s="10">
        <v>4</v>
      </c>
      <c r="G21" s="12">
        <v>10</v>
      </c>
      <c r="H21" s="12">
        <v>16</v>
      </c>
      <c r="I21" s="1">
        <f t="shared" si="0"/>
        <v>40</v>
      </c>
      <c r="J21" s="1">
        <f t="shared" si="1"/>
        <v>64</v>
      </c>
      <c r="K21"/>
    </row>
    <row r="22" spans="2:11" ht="15" x14ac:dyDescent="0.25">
      <c r="B22" s="8">
        <v>4</v>
      </c>
      <c r="C22" s="9">
        <v>0.625</v>
      </c>
      <c r="D22" s="9">
        <v>0.79166666666666663</v>
      </c>
      <c r="E22" s="47" t="str">
        <v>4</v>
      </c>
      <c r="F22" s="10">
        <v>4</v>
      </c>
      <c r="G22" s="12">
        <v>0</v>
      </c>
      <c r="H22" s="12">
        <v>9</v>
      </c>
      <c r="I22" s="1">
        <f t="shared" si="0"/>
        <v>0</v>
      </c>
      <c r="J22" s="1">
        <f t="shared" si="1"/>
        <v>36</v>
      </c>
      <c r="K22"/>
    </row>
    <row r="23" spans="2:11" ht="15" x14ac:dyDescent="0.25">
      <c r="B23" s="8">
        <v>5</v>
      </c>
      <c r="C23" s="9">
        <v>0.79166666666666663</v>
      </c>
      <c r="D23" s="9">
        <v>0.95833333333333337</v>
      </c>
      <c r="E23" s="47" t="str">
        <v>4</v>
      </c>
      <c r="F23" s="10">
        <v>4</v>
      </c>
      <c r="G23" s="12">
        <v>0</v>
      </c>
      <c r="H23" s="12">
        <v>11</v>
      </c>
      <c r="I23" s="1">
        <f t="shared" si="0"/>
        <v>0</v>
      </c>
      <c r="J23" s="1">
        <f t="shared" si="1"/>
        <v>44</v>
      </c>
      <c r="K23"/>
    </row>
    <row r="24" spans="2:11" ht="15" x14ac:dyDescent="0.25">
      <c r="B24" s="8">
        <v>6</v>
      </c>
      <c r="C24" s="9">
        <v>0.95833333333333337</v>
      </c>
      <c r="D24" s="9">
        <v>0.125</v>
      </c>
      <c r="E24" s="47" t="str">
        <v>4</v>
      </c>
      <c r="F24" s="10">
        <v>4</v>
      </c>
      <c r="G24" s="12">
        <v>0</v>
      </c>
      <c r="H24" s="12">
        <v>8</v>
      </c>
      <c r="I24" s="1">
        <f t="shared" si="0"/>
        <v>0</v>
      </c>
      <c r="J24" s="1">
        <f t="shared" si="1"/>
        <v>32</v>
      </c>
      <c r="K24"/>
    </row>
    <row r="25" spans="2:11" ht="15" x14ac:dyDescent="0.25">
      <c r="B25" s="36"/>
      <c r="C25" s="36"/>
      <c r="D25" s="36"/>
      <c r="E25" s="48" cm="1">
        <f t="array" ref="E25">SUM(VALUE(E19:E24))</f>
        <v>24</v>
      </c>
      <c r="F25" s="48" cm="1">
        <f t="array" ref="F25">SUM(VALUE(F19:F24))</f>
        <v>24</v>
      </c>
      <c r="G25" s="49">
        <f>SUM(G19:G24)</f>
        <v>25</v>
      </c>
      <c r="H25" s="48">
        <f>SUM(H19:H24)</f>
        <v>59</v>
      </c>
      <c r="I25" s="50">
        <f>SUM(I19:I24)</f>
        <v>100</v>
      </c>
      <c r="J25" s="50">
        <f>SUM(J19:J24)</f>
        <v>236</v>
      </c>
      <c r="K25"/>
    </row>
  </sheetData>
  <scenarios current="0">
    <scenario name="sen1" count="6" user="Michael Aboagye" comment="Created by Michael Aboagye on 9/5/2024">
      <inputCells r="G19" val="3"/>
      <inputCells r="G20" val="12"/>
      <inputCells r="G21" val="10"/>
      <inputCells r="G22" val="0"/>
      <inputCells r="G23" val="0"/>
      <inputCells r="G24" val="0"/>
    </scenario>
    <scenario name="sen2" count="6" user="Michael Aboagye" comment="Created by Michael Aboagye on 9/5/2024">
      <inputCells r="G19" val="3"/>
      <inputCells r="G20" val="12"/>
      <inputCells r="G21" val="10"/>
      <inputCells r="G22" val="0"/>
      <inputCells r="G23" val="0"/>
      <inputCells r="G24" val="0"/>
    </scenario>
  </scenarios>
  <mergeCells count="2">
    <mergeCell ref="C17:D17"/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12A5-DF71-4F41-99BD-39BA66C3CB97}">
  <dimension ref="A1:G37"/>
  <sheetViews>
    <sheetView showGridLines="0" topLeftCell="A6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24.85546875" bestFit="1" customWidth="1"/>
    <col min="4" max="5" width="13.7109375" bestFit="1" customWidth="1"/>
    <col min="6" max="6" width="11.42578125" bestFit="1" customWidth="1"/>
    <col min="7" max="7" width="5.42578125" bestFit="1" customWidth="1"/>
  </cols>
  <sheetData>
    <row r="1" spans="1:5" x14ac:dyDescent="0.25">
      <c r="A1" s="38" t="s">
        <v>17</v>
      </c>
    </row>
    <row r="2" spans="1:5" x14ac:dyDescent="0.25">
      <c r="A2" s="38" t="s">
        <v>18</v>
      </c>
    </row>
    <row r="3" spans="1:5" x14ac:dyDescent="0.25">
      <c r="A3" s="38" t="s">
        <v>19</v>
      </c>
    </row>
    <row r="4" spans="1:5" x14ac:dyDescent="0.25">
      <c r="A4" s="38" t="s">
        <v>20</v>
      </c>
    </row>
    <row r="5" spans="1:5" x14ac:dyDescent="0.25">
      <c r="A5" s="38" t="s">
        <v>21</v>
      </c>
    </row>
    <row r="6" spans="1:5" x14ac:dyDescent="0.25">
      <c r="A6" s="38"/>
      <c r="B6" t="s">
        <v>22</v>
      </c>
    </row>
    <row r="7" spans="1:5" x14ac:dyDescent="0.25">
      <c r="A7" s="38"/>
      <c r="B7" t="s">
        <v>23</v>
      </c>
    </row>
    <row r="8" spans="1:5" x14ac:dyDescent="0.25">
      <c r="A8" s="38"/>
      <c r="B8" t="s">
        <v>24</v>
      </c>
    </row>
    <row r="9" spans="1:5" x14ac:dyDescent="0.25">
      <c r="A9" s="38" t="s">
        <v>25</v>
      </c>
    </row>
    <row r="10" spans="1:5" x14ac:dyDescent="0.25">
      <c r="B10" t="s">
        <v>26</v>
      </c>
    </row>
    <row r="11" spans="1:5" x14ac:dyDescent="0.25">
      <c r="B11" t="s">
        <v>27</v>
      </c>
    </row>
    <row r="14" spans="1:5" ht="15.75" thickBot="1" x14ac:dyDescent="0.3">
      <c r="A14" t="s">
        <v>28</v>
      </c>
    </row>
    <row r="15" spans="1:5" ht="15.75" thickBot="1" x14ac:dyDescent="0.3">
      <c r="B15" s="40" t="s">
        <v>29</v>
      </c>
      <c r="C15" s="40" t="s">
        <v>30</v>
      </c>
      <c r="D15" s="40" t="s">
        <v>31</v>
      </c>
      <c r="E15" s="40" t="s">
        <v>32</v>
      </c>
    </row>
    <row r="16" spans="1:5" ht="15.75" thickBot="1" x14ac:dyDescent="0.3">
      <c r="B16" s="39" t="s">
        <v>40</v>
      </c>
      <c r="C16" s="39" t="s">
        <v>16</v>
      </c>
      <c r="D16" s="42">
        <v>220</v>
      </c>
      <c r="E16" s="42">
        <v>100</v>
      </c>
    </row>
    <row r="19" spans="1:7" ht="15.75" thickBot="1" x14ac:dyDescent="0.3">
      <c r="A19" t="s">
        <v>33</v>
      </c>
    </row>
    <row r="20" spans="1:7" ht="15.75" thickBot="1" x14ac:dyDescent="0.3">
      <c r="B20" s="40" t="s">
        <v>29</v>
      </c>
      <c r="C20" s="40" t="s">
        <v>30</v>
      </c>
      <c r="D20" s="40" t="s">
        <v>31</v>
      </c>
      <c r="E20" s="40" t="s">
        <v>32</v>
      </c>
      <c r="F20" s="40" t="s">
        <v>34</v>
      </c>
    </row>
    <row r="21" spans="1:7" x14ac:dyDescent="0.25">
      <c r="B21" s="41" t="s">
        <v>41</v>
      </c>
      <c r="C21" s="41" t="s">
        <v>42</v>
      </c>
      <c r="D21" s="43">
        <v>3</v>
      </c>
      <c r="E21" s="43">
        <v>3</v>
      </c>
      <c r="F21" s="41" t="s">
        <v>43</v>
      </c>
    </row>
    <row r="22" spans="1:7" x14ac:dyDescent="0.25">
      <c r="B22" s="41" t="s">
        <v>44</v>
      </c>
      <c r="C22" s="41" t="s">
        <v>42</v>
      </c>
      <c r="D22" s="43">
        <v>12</v>
      </c>
      <c r="E22" s="43">
        <v>12</v>
      </c>
      <c r="F22" s="41" t="s">
        <v>43</v>
      </c>
    </row>
    <row r="23" spans="1:7" x14ac:dyDescent="0.25">
      <c r="B23" s="41" t="s">
        <v>45</v>
      </c>
      <c r="C23" s="41" t="s">
        <v>42</v>
      </c>
      <c r="D23" s="43">
        <v>16</v>
      </c>
      <c r="E23" s="43">
        <v>10</v>
      </c>
      <c r="F23" s="41" t="s">
        <v>43</v>
      </c>
    </row>
    <row r="24" spans="1:7" x14ac:dyDescent="0.25">
      <c r="B24" s="41" t="s">
        <v>46</v>
      </c>
      <c r="C24" s="41" t="s">
        <v>42</v>
      </c>
      <c r="D24" s="43">
        <v>9</v>
      </c>
      <c r="E24" s="43">
        <v>0</v>
      </c>
      <c r="F24" s="41" t="s">
        <v>43</v>
      </c>
    </row>
    <row r="25" spans="1:7" x14ac:dyDescent="0.25">
      <c r="B25" s="41" t="s">
        <v>47</v>
      </c>
      <c r="C25" s="41" t="s">
        <v>42</v>
      </c>
      <c r="D25" s="43">
        <v>11</v>
      </c>
      <c r="E25" s="43">
        <v>0</v>
      </c>
      <c r="F25" s="41" t="s">
        <v>43</v>
      </c>
    </row>
    <row r="26" spans="1:7" ht="15.75" thickBot="1" x14ac:dyDescent="0.3">
      <c r="B26" s="39" t="s">
        <v>48</v>
      </c>
      <c r="C26" s="39" t="s">
        <v>42</v>
      </c>
      <c r="D26" s="42">
        <v>4</v>
      </c>
      <c r="E26" s="42">
        <v>0</v>
      </c>
      <c r="F26" s="39" t="s">
        <v>43</v>
      </c>
    </row>
    <row r="29" spans="1:7" ht="15.75" thickBot="1" x14ac:dyDescent="0.3">
      <c r="A29" t="s">
        <v>35</v>
      </c>
    </row>
    <row r="30" spans="1:7" ht="15.75" thickBot="1" x14ac:dyDescent="0.3">
      <c r="B30" s="40" t="s">
        <v>29</v>
      </c>
      <c r="C30" s="40" t="s">
        <v>30</v>
      </c>
      <c r="D30" s="40" t="s">
        <v>36</v>
      </c>
      <c r="E30" s="40" t="s">
        <v>37</v>
      </c>
      <c r="F30" s="40" t="s">
        <v>38</v>
      </c>
      <c r="G30" s="40" t="s">
        <v>39</v>
      </c>
    </row>
    <row r="31" spans="1:7" x14ac:dyDescent="0.25">
      <c r="B31" s="41" t="s">
        <v>40</v>
      </c>
      <c r="C31" s="41" t="s">
        <v>16</v>
      </c>
      <c r="D31" s="43">
        <v>100</v>
      </c>
      <c r="E31" s="41" t="s">
        <v>49</v>
      </c>
      <c r="F31" s="41" t="s">
        <v>50</v>
      </c>
      <c r="G31" s="43">
        <v>0</v>
      </c>
    </row>
    <row r="32" spans="1:7" x14ac:dyDescent="0.25">
      <c r="B32" s="41" t="s">
        <v>41</v>
      </c>
      <c r="C32" s="41" t="s">
        <v>42</v>
      </c>
      <c r="D32" s="43">
        <v>3</v>
      </c>
      <c r="E32" s="41" t="s">
        <v>51</v>
      </c>
      <c r="F32" s="41" t="s">
        <v>50</v>
      </c>
      <c r="G32" s="41">
        <v>0</v>
      </c>
    </row>
    <row r="33" spans="2:7" x14ac:dyDescent="0.25">
      <c r="B33" s="41" t="s">
        <v>44</v>
      </c>
      <c r="C33" s="41" t="s">
        <v>42</v>
      </c>
      <c r="D33" s="43">
        <v>12</v>
      </c>
      <c r="E33" s="41" t="s">
        <v>52</v>
      </c>
      <c r="F33" s="41" t="s">
        <v>50</v>
      </c>
      <c r="G33" s="41">
        <v>0</v>
      </c>
    </row>
    <row r="34" spans="2:7" x14ac:dyDescent="0.25">
      <c r="B34" s="41" t="s">
        <v>45</v>
      </c>
      <c r="C34" s="41" t="s">
        <v>42</v>
      </c>
      <c r="D34" s="43">
        <v>10</v>
      </c>
      <c r="E34" s="41" t="s">
        <v>53</v>
      </c>
      <c r="F34" s="41" t="s">
        <v>54</v>
      </c>
      <c r="G34" s="41">
        <v>6</v>
      </c>
    </row>
    <row r="35" spans="2:7" x14ac:dyDescent="0.25">
      <c r="B35" s="41" t="s">
        <v>46</v>
      </c>
      <c r="C35" s="41" t="s">
        <v>42</v>
      </c>
      <c r="D35" s="43">
        <v>0</v>
      </c>
      <c r="E35" s="41" t="s">
        <v>55</v>
      </c>
      <c r="F35" s="41" t="s">
        <v>54</v>
      </c>
      <c r="G35" s="41">
        <v>9</v>
      </c>
    </row>
    <row r="36" spans="2:7" x14ac:dyDescent="0.25">
      <c r="B36" s="41" t="s">
        <v>47</v>
      </c>
      <c r="C36" s="41" t="s">
        <v>42</v>
      </c>
      <c r="D36" s="43">
        <v>0</v>
      </c>
      <c r="E36" s="41" t="s">
        <v>56</v>
      </c>
      <c r="F36" s="41" t="s">
        <v>54</v>
      </c>
      <c r="G36" s="41">
        <v>11</v>
      </c>
    </row>
    <row r="37" spans="2:7" ht="15.75" thickBot="1" x14ac:dyDescent="0.3">
      <c r="B37" s="39" t="s">
        <v>48</v>
      </c>
      <c r="C37" s="39" t="s">
        <v>42</v>
      </c>
      <c r="D37" s="42">
        <v>0</v>
      </c>
      <c r="E37" s="39" t="s">
        <v>57</v>
      </c>
      <c r="F37" s="39" t="s">
        <v>54</v>
      </c>
      <c r="G37" s="3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F7CD-3F29-4DA2-B7A6-5F38F4620DF4}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24.8554687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38" t="s">
        <v>58</v>
      </c>
    </row>
    <row r="2" spans="1:8" x14ac:dyDescent="0.25">
      <c r="A2" s="38" t="s">
        <v>18</v>
      </c>
    </row>
    <row r="3" spans="1:8" x14ac:dyDescent="0.25">
      <c r="A3" s="38" t="s">
        <v>59</v>
      </c>
    </row>
    <row r="6" spans="1:8" ht="15.75" thickBot="1" x14ac:dyDescent="0.3">
      <c r="A6" t="s">
        <v>33</v>
      </c>
    </row>
    <row r="7" spans="1:8" x14ac:dyDescent="0.25">
      <c r="B7" s="44"/>
      <c r="C7" s="44"/>
      <c r="D7" s="44" t="s">
        <v>60</v>
      </c>
      <c r="E7" s="44" t="s">
        <v>62</v>
      </c>
      <c r="F7" s="44" t="s">
        <v>64</v>
      </c>
      <c r="G7" s="44" t="s">
        <v>66</v>
      </c>
      <c r="H7" s="44" t="s">
        <v>66</v>
      </c>
    </row>
    <row r="8" spans="1:8" ht="15.75" thickBot="1" x14ac:dyDescent="0.3">
      <c r="B8" s="45" t="s">
        <v>29</v>
      </c>
      <c r="C8" s="45" t="s">
        <v>30</v>
      </c>
      <c r="D8" s="45" t="s">
        <v>61</v>
      </c>
      <c r="E8" s="45" t="s">
        <v>63</v>
      </c>
      <c r="F8" s="45" t="s">
        <v>65</v>
      </c>
      <c r="G8" s="45" t="s">
        <v>67</v>
      </c>
      <c r="H8" s="45" t="s">
        <v>68</v>
      </c>
    </row>
    <row r="9" spans="1:8" x14ac:dyDescent="0.25">
      <c r="B9" s="41" t="s">
        <v>41</v>
      </c>
      <c r="C9" s="41" t="s">
        <v>42</v>
      </c>
      <c r="D9" s="41">
        <v>3</v>
      </c>
      <c r="E9" s="41">
        <v>0</v>
      </c>
      <c r="F9" s="41">
        <v>4</v>
      </c>
      <c r="G9" s="41">
        <v>0</v>
      </c>
      <c r="H9" s="41">
        <v>1E+30</v>
      </c>
    </row>
    <row r="10" spans="1:8" x14ac:dyDescent="0.25">
      <c r="B10" s="41" t="s">
        <v>44</v>
      </c>
      <c r="C10" s="41" t="s">
        <v>42</v>
      </c>
      <c r="D10" s="41">
        <v>12</v>
      </c>
      <c r="E10" s="41">
        <v>0</v>
      </c>
      <c r="F10" s="41">
        <v>4</v>
      </c>
      <c r="G10" s="41">
        <v>0</v>
      </c>
      <c r="H10" s="41">
        <v>1E+30</v>
      </c>
    </row>
    <row r="11" spans="1:8" x14ac:dyDescent="0.25">
      <c r="B11" s="41" t="s">
        <v>45</v>
      </c>
      <c r="C11" s="41" t="s">
        <v>42</v>
      </c>
      <c r="D11" s="41">
        <v>10</v>
      </c>
      <c r="E11" s="41">
        <v>0</v>
      </c>
      <c r="F11" s="41">
        <v>4</v>
      </c>
      <c r="G11" s="41">
        <v>0</v>
      </c>
      <c r="H11" s="41">
        <v>0</v>
      </c>
    </row>
    <row r="12" spans="1:8" x14ac:dyDescent="0.25">
      <c r="B12" s="41" t="s">
        <v>46</v>
      </c>
      <c r="C12" s="41" t="s">
        <v>42</v>
      </c>
      <c r="D12" s="41">
        <v>0</v>
      </c>
      <c r="E12" s="41">
        <v>0</v>
      </c>
      <c r="F12" s="41">
        <v>4</v>
      </c>
      <c r="G12" s="41">
        <v>1E+30</v>
      </c>
      <c r="H12" s="41">
        <v>0</v>
      </c>
    </row>
    <row r="13" spans="1:8" x14ac:dyDescent="0.25">
      <c r="B13" s="41" t="s">
        <v>47</v>
      </c>
      <c r="C13" s="41" t="s">
        <v>42</v>
      </c>
      <c r="D13" s="41">
        <v>0</v>
      </c>
      <c r="E13" s="41">
        <v>0</v>
      </c>
      <c r="F13" s="41">
        <v>4</v>
      </c>
      <c r="G13" s="41">
        <v>1E+30</v>
      </c>
      <c r="H13" s="41">
        <v>0</v>
      </c>
    </row>
    <row r="14" spans="1:8" ht="15.75" thickBot="1" x14ac:dyDescent="0.3">
      <c r="B14" s="39" t="s">
        <v>48</v>
      </c>
      <c r="C14" s="39" t="s">
        <v>42</v>
      </c>
      <c r="D14" s="39">
        <v>0</v>
      </c>
      <c r="E14" s="39">
        <v>0</v>
      </c>
      <c r="F14" s="39">
        <v>4</v>
      </c>
      <c r="G14" s="39">
        <v>1E+30</v>
      </c>
      <c r="H14" s="39">
        <v>0</v>
      </c>
    </row>
    <row r="16" spans="1:8" ht="15.75" thickBot="1" x14ac:dyDescent="0.3">
      <c r="A16" t="s">
        <v>35</v>
      </c>
    </row>
    <row r="17" spans="2:8" x14ac:dyDescent="0.25">
      <c r="B17" s="44"/>
      <c r="C17" s="44"/>
      <c r="D17" s="44" t="s">
        <v>60</v>
      </c>
      <c r="E17" s="44" t="s">
        <v>69</v>
      </c>
      <c r="F17" s="44" t="s">
        <v>71</v>
      </c>
      <c r="G17" s="44" t="s">
        <v>66</v>
      </c>
      <c r="H17" s="44" t="s">
        <v>66</v>
      </c>
    </row>
    <row r="18" spans="2:8" ht="15.75" thickBot="1" x14ac:dyDescent="0.3">
      <c r="B18" s="45" t="s">
        <v>29</v>
      </c>
      <c r="C18" s="45" t="s">
        <v>30</v>
      </c>
      <c r="D18" s="45" t="s">
        <v>61</v>
      </c>
      <c r="E18" s="45" t="s">
        <v>70</v>
      </c>
      <c r="F18" s="45" t="s">
        <v>72</v>
      </c>
      <c r="G18" s="45" t="s">
        <v>67</v>
      </c>
      <c r="H18" s="45" t="s">
        <v>68</v>
      </c>
    </row>
    <row r="19" spans="2:8" ht="15.75" thickBot="1" x14ac:dyDescent="0.3">
      <c r="B19" s="39" t="s">
        <v>40</v>
      </c>
      <c r="C19" s="39" t="s">
        <v>16</v>
      </c>
      <c r="D19" s="39">
        <v>100</v>
      </c>
      <c r="E19" s="39">
        <v>1</v>
      </c>
      <c r="F19" s="39">
        <v>100</v>
      </c>
      <c r="G19" s="39">
        <v>24</v>
      </c>
      <c r="H19" s="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Answer Report 1</vt:lpstr>
      <vt:lpstr>Sensitivity Report 1</vt:lpstr>
      <vt:lpstr>Current_UCV_Demand</vt:lpstr>
      <vt:lpstr>End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Michael Aboagye</cp:lastModifiedBy>
  <dcterms:created xsi:type="dcterms:W3CDTF">2015-06-05T18:17:20Z</dcterms:created>
  <dcterms:modified xsi:type="dcterms:W3CDTF">2024-09-05T15:08:13Z</dcterms:modified>
</cp:coreProperties>
</file>