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ation1" sheetId="1" state="visible" r:id="rId2"/>
    <sheet name="optimization2" sheetId="2" state="visible" r:id="rId3"/>
  </sheets>
  <definedNames>
    <definedName function="false" hidden="false" name="number_of_testing_on_line_1" vbProcedure="false">optimization2!$B$19:$I$19</definedName>
    <definedName function="false" hidden="false" name="number_of_testing_on_line_2" vbProcedure="false">optimization2!$B$20:$I$20</definedName>
    <definedName function="false" hidden="false" name="num_produced" vbProcedure="false">optimization1!$B$16:$C$16</definedName>
    <definedName function="false" hidden="false" name="total_computers_produce" vbProcedure="false">optimization2!$B$21:$I$21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<sst xmlns="http://schemas.openxmlformats.org/spreadsheetml/2006/main" count="87" uniqueCount="54">
  <si>
    <t xml:space="preserve">Assembling and Testing Computers</t>
  </si>
  <si>
    <t xml:space="preserve">cost per labor assembling</t>
  </si>
  <si>
    <t xml:space="preserve">cost of labor testing</t>
  </si>
  <si>
    <t xml:space="preserve">inputs for assembling &amp; testing computers</t>
  </si>
  <si>
    <t xml:space="preserve">Basic</t>
  </si>
  <si>
    <t xml:space="preserve">XP</t>
  </si>
  <si>
    <t xml:space="preserve">labor hours for assembly</t>
  </si>
  <si>
    <t xml:space="preserve">labor hours for testing</t>
  </si>
  <si>
    <t xml:space="preserve">cost of component parts</t>
  </si>
  <si>
    <t xml:space="preserve">selling price</t>
  </si>
  <si>
    <t xml:space="preserve">unit margin</t>
  </si>
  <si>
    <t xml:space="preserve">Assembling &amp; testing plan (No. of computers)</t>
  </si>
  <si>
    <t xml:space="preserve">number to produce</t>
  </si>
  <si>
    <t xml:space="preserve">&lt;= </t>
  </si>
  <si>
    <t xml:space="preserve">max sales</t>
  </si>
  <si>
    <t xml:space="preserve">constraints (hours per month)</t>
  </si>
  <si>
    <t xml:space="preserve">hours used</t>
  </si>
  <si>
    <t xml:space="preserve">hours available</t>
  </si>
  <si>
    <t xml:space="preserve">labor availability for assembling</t>
  </si>
  <si>
    <t xml:space="preserve">&lt;=</t>
  </si>
  <si>
    <t xml:space="preserve">labor availability for testing</t>
  </si>
  <si>
    <t xml:space="preserve">Net profit ($ this month)</t>
  </si>
  <si>
    <t xml:space="preserve">Total Profit</t>
  </si>
  <si>
    <t xml:space="preserve">Assembling and testing computers</t>
  </si>
  <si>
    <t xml:space="preserve">cost per labor hour assembling</t>
  </si>
  <si>
    <t xml:space="preserve">cost per labor hour testing, line 1</t>
  </si>
  <si>
    <t xml:space="preserve">cost per labor hour testing, line 2</t>
  </si>
  <si>
    <t xml:space="preserve">inputs for assembling and testing computers</t>
  </si>
  <si>
    <t xml:space="preserve">model 1</t>
  </si>
  <si>
    <t xml:space="preserve">model 2</t>
  </si>
  <si>
    <t xml:space="preserve">model 3</t>
  </si>
  <si>
    <t xml:space="preserve">model 4</t>
  </si>
  <si>
    <t xml:space="preserve">model 5</t>
  </si>
  <si>
    <t xml:space="preserve">model 6</t>
  </si>
  <si>
    <t xml:space="preserve">model 7</t>
  </si>
  <si>
    <t xml:space="preserve">model 8</t>
  </si>
  <si>
    <t xml:space="preserve">labor hours for assembling</t>
  </si>
  <si>
    <t xml:space="preserve">labor hours for testing, line 1</t>
  </si>
  <si>
    <t xml:space="preserve">labor hours for testing, line 2</t>
  </si>
  <si>
    <t xml:space="preserve">cost of component part</t>
  </si>
  <si>
    <t xml:space="preserve">unit margin, test on line 1</t>
  </si>
  <si>
    <t xml:space="preserve">unit margin, test on line 2</t>
  </si>
  <si>
    <t xml:space="preserve">assembling, testing plan(# of computers)</t>
  </si>
  <si>
    <t xml:space="preserve">number of testing on line 1</t>
  </si>
  <si>
    <t xml:space="preserve">number of testing on line 2</t>
  </si>
  <si>
    <t xml:space="preserve">total computers produce</t>
  </si>
  <si>
    <t xml:space="preserve">maximum sales</t>
  </si>
  <si>
    <t xml:space="preserve">constraint (hours per month)</t>
  </si>
  <si>
    <t xml:space="preserve">labor availability for testing, line 1</t>
  </si>
  <si>
    <t xml:space="preserve">labor availability for testing, line 2</t>
  </si>
  <si>
    <t xml:space="preserve">net profit ($ per month)</t>
  </si>
  <si>
    <t xml:space="preserve">totals</t>
  </si>
  <si>
    <t xml:space="preserve">tested on line 1</t>
  </si>
  <si>
    <t xml:space="preserve">tested on line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</si>
</sst>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409]#,##0.00;[RED]\-[$$-409]#,##0.00"/>
    <numFmt numFmtId="166" formatCode="\$#,##0_);[RED]&quot;($&quot;#,##0\)"/>
    <numFmt numFmtId="167" formatCode="0.00"/>
    <numFmt numFmtId="168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0"/>
      <name val="Arial"/>
      <family val="2"/>
      <charset val="1"/>
    </font>
    <font>
      <sz val="10"/>
      <color rgb="FFFFFFF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E8B57"/>
        <bgColor rgb="FF008080"/>
      </patternFill>
    </fill>
    <fill>
      <patternFill patternType="solid">
        <fgColor rgb="FF004586"/>
        <bgColor rgb="FF333399"/>
      </patternFill>
    </fill>
    <fill>
      <patternFill patternType="solid">
        <fgColor rgb="FF7E0021"/>
        <bgColor rgb="FF800000"/>
      </patternFill>
    </fill>
    <fill>
      <patternFill patternType="solid">
        <fgColor rgb="FF2F4F4F"/>
        <bgColor rgb="FF004586"/>
      </patternFill>
    </fill>
    <fill>
      <patternFill patternType="solid">
        <fgColor rgb="FFCD5C5C"/>
        <bgColor rgb="FFFF6600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0"/>
      <rgbColor rgb="FFCCFFFF"/>
      <rgbColor rgb="FF660066"/>
      <rgbColor rgb="FFCD5C5C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2E8B57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8" activeCellId="0" sqref="F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0.29"/>
    <col collapsed="false" customWidth="true" hidden="false" outlineLevel="0" max="3" min="3" style="0" width="19.83"/>
    <col collapsed="false" customWidth="true" hidden="false" outlineLevel="0" max="4" min="4" style="0" width="15.03"/>
  </cols>
  <sheetData>
    <row r="1" customFormat="false" ht="12.8" hidden="false" customHeight="false" outlineLevel="0" collapsed="false">
      <c r="A1" s="1" t="s">
        <v>0</v>
      </c>
      <c r="B1" s="2"/>
      <c r="C1" s="2"/>
      <c r="D1" s="3"/>
    </row>
    <row r="2" customFormat="false" ht="12.8" hidden="false" customHeight="false" outlineLevel="0" collapsed="false">
      <c r="A2" s="4"/>
      <c r="D2" s="5"/>
    </row>
    <row r="3" customFormat="false" ht="12.8" hidden="false" customHeight="false" outlineLevel="0" collapsed="false">
      <c r="A3" s="4" t="s">
        <v>1</v>
      </c>
      <c r="B3" s="6" t="n">
        <v>11</v>
      </c>
      <c r="C3" s="6"/>
      <c r="D3" s="5"/>
    </row>
    <row r="4" customFormat="false" ht="12.8" hidden="false" customHeight="false" outlineLevel="0" collapsed="false">
      <c r="A4" s="4" t="s">
        <v>2</v>
      </c>
      <c r="B4" s="6" t="n">
        <v>15</v>
      </c>
      <c r="C4" s="6"/>
      <c r="D4" s="5"/>
    </row>
    <row r="5" customFormat="false" ht="12.8" hidden="false" customHeight="false" outlineLevel="0" collapsed="false">
      <c r="A5" s="4"/>
      <c r="D5" s="5"/>
    </row>
    <row r="6" customFormat="false" ht="12.8" hidden="false" customHeight="false" outlineLevel="0" collapsed="false">
      <c r="A6" s="4" t="s">
        <v>3</v>
      </c>
      <c r="D6" s="5"/>
    </row>
    <row r="7" customFormat="false" ht="12.8" hidden="false" customHeight="false" outlineLevel="0" collapsed="false">
      <c r="A7" s="4"/>
      <c r="B7" s="7" t="s">
        <v>4</v>
      </c>
      <c r="C7" s="7" t="s">
        <v>5</v>
      </c>
      <c r="D7" s="5"/>
    </row>
    <row r="8" customFormat="false" ht="12.8" hidden="false" customHeight="false" outlineLevel="0" collapsed="false">
      <c r="A8" s="4" t="s">
        <v>6</v>
      </c>
      <c r="B8" s="6" t="n">
        <v>5</v>
      </c>
      <c r="C8" s="6" t="n">
        <v>6</v>
      </c>
      <c r="D8" s="5"/>
    </row>
    <row r="9" customFormat="false" ht="12.8" hidden="false" customHeight="false" outlineLevel="0" collapsed="false">
      <c r="A9" s="4" t="s">
        <v>7</v>
      </c>
      <c r="B9" s="6" t="n">
        <v>1</v>
      </c>
      <c r="C9" s="6" t="n">
        <v>2</v>
      </c>
      <c r="D9" s="5"/>
    </row>
    <row r="10" customFormat="false" ht="12.8" hidden="false" customHeight="false" outlineLevel="0" collapsed="false">
      <c r="A10" s="4" t="s">
        <v>8</v>
      </c>
      <c r="B10" s="8" t="n">
        <v>150</v>
      </c>
      <c r="C10" s="8" t="n">
        <v>225</v>
      </c>
      <c r="D10" s="5"/>
    </row>
    <row r="11" customFormat="false" ht="12.8" hidden="false" customHeight="false" outlineLevel="0" collapsed="false">
      <c r="A11" s="4" t="s">
        <v>9</v>
      </c>
      <c r="B11" s="8" t="n">
        <v>300</v>
      </c>
      <c r="C11" s="8" t="n">
        <v>450</v>
      </c>
      <c r="D11" s="5"/>
    </row>
    <row r="12" customFormat="false" ht="12.8" hidden="false" customHeight="false" outlineLevel="0" collapsed="false">
      <c r="A12" s="4" t="s">
        <v>10</v>
      </c>
      <c r="B12" s="9" t="n">
        <f aca="false">B11-B8*$B$3-B9*$B$4-B10</f>
        <v>80</v>
      </c>
      <c r="C12" s="9" t="n">
        <f aca="false">C11-C8*$B$3-C9*$B$4-C10</f>
        <v>129</v>
      </c>
      <c r="D12" s="5"/>
    </row>
    <row r="13" customFormat="false" ht="12.8" hidden="false" customHeight="false" outlineLevel="0" collapsed="false">
      <c r="A13" s="4"/>
      <c r="D13" s="5"/>
    </row>
    <row r="14" customFormat="false" ht="12.8" hidden="false" customHeight="false" outlineLevel="0" collapsed="false">
      <c r="A14" s="4" t="s">
        <v>11</v>
      </c>
      <c r="D14" s="5"/>
    </row>
    <row r="15" customFormat="false" ht="12.8" hidden="false" customHeight="false" outlineLevel="0" collapsed="false">
      <c r="A15" s="4"/>
      <c r="B15" s="7" t="str">
        <f aca="false">B7</f>
        <v>Basic</v>
      </c>
      <c r="C15" s="7" t="str">
        <f aca="false">C7</f>
        <v>XP</v>
      </c>
      <c r="D15" s="5"/>
    </row>
    <row r="16" customFormat="false" ht="12.8" hidden="false" customHeight="false" outlineLevel="0" collapsed="false">
      <c r="A16" s="4" t="s">
        <v>12</v>
      </c>
      <c r="B16" s="10" t="n">
        <v>500</v>
      </c>
      <c r="C16" s="10" t="n">
        <v>1250</v>
      </c>
      <c r="D16" s="5"/>
    </row>
    <row r="17" customFormat="false" ht="12.8" hidden="false" customHeight="false" outlineLevel="0" collapsed="false">
      <c r="A17" s="4"/>
      <c r="B17" s="11" t="s">
        <v>13</v>
      </c>
      <c r="C17" s="11" t="s">
        <v>13</v>
      </c>
      <c r="D17" s="5"/>
    </row>
    <row r="18" customFormat="false" ht="12.8" hidden="false" customHeight="false" outlineLevel="0" collapsed="false">
      <c r="A18" s="4" t="s">
        <v>14</v>
      </c>
      <c r="B18" s="6" t="n">
        <v>600</v>
      </c>
      <c r="C18" s="6" t="n">
        <v>1200</v>
      </c>
      <c r="D18" s="5"/>
    </row>
    <row r="19" customFormat="false" ht="12.8" hidden="false" customHeight="false" outlineLevel="0" collapsed="false">
      <c r="A19" s="4"/>
      <c r="D19" s="5"/>
    </row>
    <row r="20" customFormat="false" ht="12.8" hidden="false" customHeight="false" outlineLevel="0" collapsed="false">
      <c r="A20" s="4"/>
      <c r="D20" s="5"/>
    </row>
    <row r="21" customFormat="false" ht="12.8" hidden="false" customHeight="false" outlineLevel="0" collapsed="false">
      <c r="A21" s="4"/>
      <c r="D21" s="5"/>
    </row>
    <row r="22" customFormat="false" ht="12.8" hidden="false" customHeight="false" outlineLevel="0" collapsed="false">
      <c r="A22" s="4" t="s">
        <v>15</v>
      </c>
      <c r="B22" s="7" t="s">
        <v>16</v>
      </c>
      <c r="C22" s="7"/>
      <c r="D22" s="12" t="s">
        <v>17</v>
      </c>
    </row>
    <row r="23" customFormat="false" ht="12.8" hidden="false" customHeight="false" outlineLevel="0" collapsed="false">
      <c r="A23" s="4" t="s">
        <v>18</v>
      </c>
      <c r="B23" s="0" t="n">
        <f aca="false">B8*B16+C8*C16</f>
        <v>10000</v>
      </c>
      <c r="C23" s="13" t="s">
        <v>19</v>
      </c>
      <c r="D23" s="14" t="n">
        <v>10000</v>
      </c>
    </row>
    <row r="24" customFormat="false" ht="12.8" hidden="false" customHeight="false" outlineLevel="0" collapsed="false">
      <c r="A24" s="4" t="s">
        <v>20</v>
      </c>
      <c r="B24" s="0" t="n">
        <f aca="false">B9*B16+C9*C16</f>
        <v>3000</v>
      </c>
      <c r="C24" s="13" t="s">
        <v>19</v>
      </c>
      <c r="D24" s="14" t="n">
        <v>3000</v>
      </c>
    </row>
    <row r="25" customFormat="false" ht="12.8" hidden="false" customHeight="false" outlineLevel="0" collapsed="false">
      <c r="A25" s="4"/>
      <c r="D25" s="5"/>
    </row>
    <row r="26" customFormat="false" ht="12.8" hidden="false" customHeight="false" outlineLevel="0" collapsed="false">
      <c r="A26" s="4"/>
      <c r="D26" s="5"/>
    </row>
    <row r="27" customFormat="false" ht="12.8" hidden="false" customHeight="false" outlineLevel="0" collapsed="false">
      <c r="A27" s="4" t="s">
        <v>21</v>
      </c>
      <c r="B27" s="7" t="str">
        <f aca="false">B15</f>
        <v>Basic</v>
      </c>
      <c r="C27" s="7" t="str">
        <f aca="false">C15</f>
        <v>XP</v>
      </c>
      <c r="D27" s="12" t="s">
        <v>22</v>
      </c>
    </row>
    <row r="28" customFormat="false" ht="12.8" hidden="false" customHeight="false" outlineLevel="0" collapsed="false">
      <c r="A28" s="15"/>
      <c r="B28" s="16" t="n">
        <f aca="false">B12*B16</f>
        <v>40000</v>
      </c>
      <c r="C28" s="16" t="n">
        <f aca="false">C12*C16</f>
        <v>161250</v>
      </c>
      <c r="D28" s="17" t="n">
        <f aca="false">SUM(B28:C28)</f>
        <v>201250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9" activeCellId="0" sqref="M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6.12"/>
  </cols>
  <sheetData>
    <row r="1" customFormat="false" ht="13.8" hidden="false" customHeight="false" outlineLevel="0" collapsed="false">
      <c r="A1" s="18" t="s">
        <v>23</v>
      </c>
      <c r="B1" s="19"/>
      <c r="C1" s="19"/>
      <c r="D1" s="19"/>
      <c r="E1" s="19"/>
      <c r="F1" s="19"/>
      <c r="G1" s="19"/>
      <c r="H1" s="19"/>
      <c r="I1" s="19"/>
      <c r="J1" s="20"/>
    </row>
    <row r="2" customFormat="false" ht="12.8" hidden="false" customHeight="false" outlineLevel="0" collapsed="false">
      <c r="A2" s="4"/>
      <c r="J2" s="5"/>
    </row>
    <row r="3" customFormat="false" ht="12.8" hidden="false" customHeight="false" outlineLevel="0" collapsed="false">
      <c r="A3" s="4" t="s">
        <v>24</v>
      </c>
      <c r="B3" s="21" t="n">
        <v>11</v>
      </c>
      <c r="J3" s="5"/>
    </row>
    <row r="4" customFormat="false" ht="12.8" hidden="false" customHeight="false" outlineLevel="0" collapsed="false">
      <c r="A4" s="4" t="s">
        <v>25</v>
      </c>
      <c r="B4" s="21" t="n">
        <v>19</v>
      </c>
      <c r="J4" s="5"/>
    </row>
    <row r="5" customFormat="false" ht="12.8" hidden="false" customHeight="false" outlineLevel="0" collapsed="false">
      <c r="A5" s="4" t="s">
        <v>26</v>
      </c>
      <c r="B5" s="21" t="n">
        <v>17</v>
      </c>
      <c r="J5" s="5"/>
    </row>
    <row r="6" customFormat="false" ht="12.8" hidden="false" customHeight="false" outlineLevel="0" collapsed="false">
      <c r="A6" s="4"/>
      <c r="J6" s="5"/>
    </row>
    <row r="7" customFormat="false" ht="12.8" hidden="false" customHeight="false" outlineLevel="0" collapsed="false">
      <c r="A7" s="4" t="s">
        <v>27</v>
      </c>
      <c r="J7" s="5"/>
    </row>
    <row r="8" customFormat="false" ht="13.8" hidden="false" customHeight="false" outlineLevel="0" collapsed="false">
      <c r="A8" s="4"/>
      <c r="B8" s="22" t="s">
        <v>28</v>
      </c>
      <c r="C8" s="22" t="s">
        <v>29</v>
      </c>
      <c r="D8" s="22" t="s">
        <v>30</v>
      </c>
      <c r="E8" s="22" t="s">
        <v>31</v>
      </c>
      <c r="F8" s="22" t="s">
        <v>32</v>
      </c>
      <c r="G8" s="22" t="s">
        <v>33</v>
      </c>
      <c r="H8" s="22" t="s">
        <v>34</v>
      </c>
      <c r="I8" s="22" t="s">
        <v>35</v>
      </c>
      <c r="J8" s="5"/>
    </row>
    <row r="9" customFormat="false" ht="12.8" hidden="false" customHeight="false" outlineLevel="0" collapsed="false">
      <c r="A9" s="4" t="s">
        <v>36</v>
      </c>
      <c r="B9" s="23" t="n">
        <v>4</v>
      </c>
      <c r="C9" s="23" t="n">
        <v>5</v>
      </c>
      <c r="D9" s="23" t="n">
        <v>5</v>
      </c>
      <c r="E9" s="23" t="n">
        <v>5</v>
      </c>
      <c r="F9" s="23" t="n">
        <v>5.5</v>
      </c>
      <c r="G9" s="23" t="n">
        <v>5.5</v>
      </c>
      <c r="H9" s="23" t="n">
        <v>5.5</v>
      </c>
      <c r="I9" s="23" t="n">
        <v>6</v>
      </c>
      <c r="J9" s="5"/>
    </row>
    <row r="10" customFormat="false" ht="12.8" hidden="false" customHeight="false" outlineLevel="0" collapsed="false">
      <c r="A10" s="4" t="s">
        <v>37</v>
      </c>
      <c r="B10" s="23" t="n">
        <v>1.5</v>
      </c>
      <c r="C10" s="23" t="n">
        <v>2</v>
      </c>
      <c r="D10" s="23" t="n">
        <v>2</v>
      </c>
      <c r="E10" s="23" t="n">
        <v>2</v>
      </c>
      <c r="F10" s="23" t="n">
        <v>2.5</v>
      </c>
      <c r="G10" s="23" t="n">
        <v>2.5</v>
      </c>
      <c r="H10" s="23" t="n">
        <v>2.5</v>
      </c>
      <c r="I10" s="23" t="n">
        <v>3</v>
      </c>
      <c r="J10" s="5"/>
    </row>
    <row r="11" customFormat="false" ht="12.8" hidden="false" customHeight="false" outlineLevel="0" collapsed="false">
      <c r="A11" s="4" t="s">
        <v>38</v>
      </c>
      <c r="B11" s="23" t="n">
        <v>2</v>
      </c>
      <c r="C11" s="23" t="n">
        <v>2.5</v>
      </c>
      <c r="D11" s="23" t="n">
        <v>2.5</v>
      </c>
      <c r="E11" s="23" t="n">
        <v>2.5</v>
      </c>
      <c r="F11" s="23" t="n">
        <v>3</v>
      </c>
      <c r="G11" s="23" t="n">
        <v>3</v>
      </c>
      <c r="H11" s="23" t="n">
        <v>3.5</v>
      </c>
      <c r="I11" s="23" t="n">
        <v>3.5</v>
      </c>
      <c r="J11" s="5"/>
    </row>
    <row r="12" customFormat="false" ht="12.8" hidden="false" customHeight="false" outlineLevel="0" collapsed="false">
      <c r="A12" s="4" t="s">
        <v>39</v>
      </c>
      <c r="B12" s="21" t="n">
        <v>150</v>
      </c>
      <c r="C12" s="21" t="n">
        <v>225</v>
      </c>
      <c r="D12" s="21" t="n">
        <v>225</v>
      </c>
      <c r="E12" s="21" t="n">
        <v>225</v>
      </c>
      <c r="F12" s="21" t="n">
        <v>250</v>
      </c>
      <c r="G12" s="21" t="n">
        <v>250</v>
      </c>
      <c r="H12" s="21" t="n">
        <v>250</v>
      </c>
      <c r="I12" s="21" t="n">
        <v>300</v>
      </c>
      <c r="J12" s="5"/>
    </row>
    <row r="13" customFormat="false" ht="12.8" hidden="false" customHeight="false" outlineLevel="0" collapsed="false">
      <c r="A13" s="4" t="s">
        <v>9</v>
      </c>
      <c r="B13" s="21" t="n">
        <v>350</v>
      </c>
      <c r="C13" s="21" t="n">
        <v>450</v>
      </c>
      <c r="D13" s="21" t="n">
        <v>460</v>
      </c>
      <c r="E13" s="21" t="n">
        <v>470</v>
      </c>
      <c r="F13" s="21" t="n">
        <v>500</v>
      </c>
      <c r="G13" s="21" t="n">
        <v>525</v>
      </c>
      <c r="H13" s="21" t="n">
        <v>530</v>
      </c>
      <c r="I13" s="21" t="n">
        <v>600</v>
      </c>
      <c r="J13" s="5"/>
    </row>
    <row r="14" customFormat="false" ht="12.8" hidden="false" customHeight="false" outlineLevel="0" collapsed="false">
      <c r="A14" s="4" t="s">
        <v>40</v>
      </c>
      <c r="B14" s="24" t="n">
        <f aca="false">B$13-$B$3*B$9-$B4*B10-B$12</f>
        <v>127.5</v>
      </c>
      <c r="C14" s="24" t="n">
        <f aca="false">C$13-$B$3*C$9-$B4*C10-C$12</f>
        <v>132</v>
      </c>
      <c r="D14" s="24" t="n">
        <f aca="false">D$13-$B$3*D$9-$B4*D10-D$12</f>
        <v>142</v>
      </c>
      <c r="E14" s="24" t="n">
        <f aca="false">E$13-$B$3*E$9-$B4*E10-E$12</f>
        <v>152</v>
      </c>
      <c r="F14" s="24" t="n">
        <f aca="false">F$13-$B$3*F$9-$B4*F10-F$12</f>
        <v>142</v>
      </c>
      <c r="G14" s="24" t="n">
        <f aca="false">G$13-$B$3*G$9-$B4*G10-G$12</f>
        <v>167</v>
      </c>
      <c r="H14" s="24" t="n">
        <f aca="false">H$13-$B$3*H$9-$B4*H10-H$12</f>
        <v>172</v>
      </c>
      <c r="I14" s="24" t="n">
        <f aca="false">I$13-$B$3*I$9-$B4*I10-I$12</f>
        <v>177</v>
      </c>
      <c r="J14" s="5"/>
    </row>
    <row r="15" customFormat="false" ht="12.8" hidden="false" customHeight="false" outlineLevel="0" collapsed="false">
      <c r="A15" s="4" t="s">
        <v>41</v>
      </c>
      <c r="B15" s="24" t="n">
        <f aca="false">B$13-$B$3*B$9-$B5*B11-B$12</f>
        <v>122</v>
      </c>
      <c r="C15" s="24" t="n">
        <f aca="false">C$13-$B$3*C$9-$B5*C11-C$12</f>
        <v>127.5</v>
      </c>
      <c r="D15" s="24" t="n">
        <f aca="false">D$13-$B$3*D$9-$B5*D11-D$12</f>
        <v>137.5</v>
      </c>
      <c r="E15" s="24" t="n">
        <f aca="false">E$13-$B$3*E$9-$B5*E11-E$12</f>
        <v>147.5</v>
      </c>
      <c r="F15" s="24" t="n">
        <f aca="false">F$13-$B$3*F$9-$B5*F11-F$12</f>
        <v>138.5</v>
      </c>
      <c r="G15" s="24" t="n">
        <f aca="false">G$13-$B$3*G$9-$B5*G11-G$12</f>
        <v>163.5</v>
      </c>
      <c r="H15" s="24" t="n">
        <f aca="false">H$13-$B$3*H$9-$B5*H11-H$12</f>
        <v>160</v>
      </c>
      <c r="I15" s="24" t="n">
        <f aca="false">I$13-$B$3*I$9-$B5*I11-I$12</f>
        <v>174.5</v>
      </c>
      <c r="J15" s="5"/>
    </row>
    <row r="16" customFormat="false" ht="12.8" hidden="false" customHeight="false" outlineLevel="0" collapsed="false">
      <c r="A16" s="4"/>
      <c r="J16" s="5"/>
    </row>
    <row r="17" customFormat="false" ht="12.8" hidden="false" customHeight="false" outlineLevel="0" collapsed="false">
      <c r="A17" s="4" t="s">
        <v>42</v>
      </c>
      <c r="J17" s="5"/>
    </row>
    <row r="18" customFormat="false" ht="13.8" hidden="false" customHeight="false" outlineLevel="0" collapsed="false">
      <c r="A18" s="4"/>
      <c r="B18" s="22" t="s">
        <v>28</v>
      </c>
      <c r="C18" s="22" t="s">
        <v>29</v>
      </c>
      <c r="D18" s="22" t="s">
        <v>30</v>
      </c>
      <c r="E18" s="22" t="s">
        <v>31</v>
      </c>
      <c r="F18" s="22" t="s">
        <v>32</v>
      </c>
      <c r="G18" s="22" t="s">
        <v>33</v>
      </c>
      <c r="H18" s="22" t="s">
        <v>34</v>
      </c>
      <c r="I18" s="22" t="s">
        <v>35</v>
      </c>
      <c r="J18" s="5"/>
    </row>
    <row r="19" customFormat="false" ht="12.8" hidden="false" customHeight="false" outlineLevel="0" collapsed="false">
      <c r="A19" s="4" t="s">
        <v>43</v>
      </c>
      <c r="B19" s="25" t="n">
        <v>4</v>
      </c>
      <c r="C19" s="25" t="n">
        <v>0</v>
      </c>
      <c r="D19" s="25" t="n">
        <v>0</v>
      </c>
      <c r="E19" s="25" t="n">
        <v>0</v>
      </c>
      <c r="F19" s="25" t="n">
        <v>0</v>
      </c>
      <c r="G19" s="25" t="n">
        <v>0</v>
      </c>
      <c r="H19" s="25" t="n">
        <v>0</v>
      </c>
      <c r="I19" s="25" t="n">
        <v>0</v>
      </c>
      <c r="J19" s="5"/>
    </row>
    <row r="20" customFormat="false" ht="12.8" hidden="false" customHeight="false" outlineLevel="0" collapsed="false">
      <c r="A20" s="4" t="s">
        <v>44</v>
      </c>
      <c r="B20" s="25" t="n">
        <v>0</v>
      </c>
      <c r="C20" s="25" t="n">
        <v>0</v>
      </c>
      <c r="D20" s="25" t="n">
        <v>0</v>
      </c>
      <c r="E20" s="25" t="n">
        <v>0</v>
      </c>
      <c r="F20" s="25" t="n">
        <v>0</v>
      </c>
      <c r="G20" s="25" t="n">
        <v>0</v>
      </c>
      <c r="H20" s="25" t="n">
        <v>0</v>
      </c>
      <c r="I20" s="25" t="n">
        <v>0</v>
      </c>
      <c r="J20" s="5"/>
    </row>
    <row r="21" customFormat="false" ht="12.8" hidden="false" customHeight="false" outlineLevel="0" collapsed="false">
      <c r="A21" s="4" t="s">
        <v>45</v>
      </c>
      <c r="B21" s="26" t="n">
        <f aca="false">SUM(B19:B20)</f>
        <v>4</v>
      </c>
      <c r="C21" s="26" t="n">
        <f aca="false">SUM(C19:C20)</f>
        <v>0</v>
      </c>
      <c r="D21" s="26" t="n">
        <f aca="false">SUM(D19:D20)</f>
        <v>0</v>
      </c>
      <c r="E21" s="26" t="n">
        <f aca="false">SUM(E19:E20)</f>
        <v>0</v>
      </c>
      <c r="F21" s="26" t="n">
        <f aca="false">SUM(F19:F20)</f>
        <v>0</v>
      </c>
      <c r="G21" s="26" t="n">
        <f aca="false">SUM(G19:G20)</f>
        <v>0</v>
      </c>
      <c r="H21" s="26" t="n">
        <f aca="false">SUM(H19:H20)</f>
        <v>0</v>
      </c>
      <c r="I21" s="26" t="n">
        <f aca="false">SUM(I19:I20)</f>
        <v>0</v>
      </c>
      <c r="J21" s="5"/>
    </row>
    <row r="22" customFormat="false" ht="12.8" hidden="false" customHeight="false" outlineLevel="0" collapsed="false">
      <c r="A22" s="4"/>
      <c r="B22" s="13" t="s">
        <v>19</v>
      </c>
      <c r="C22" s="13" t="s">
        <v>19</v>
      </c>
      <c r="D22" s="13" t="s">
        <v>19</v>
      </c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5"/>
    </row>
    <row r="23" customFormat="false" ht="12.8" hidden="false" customHeight="false" outlineLevel="0" collapsed="false">
      <c r="A23" s="4" t="s">
        <v>46</v>
      </c>
      <c r="B23" s="23" t="n">
        <v>1500</v>
      </c>
      <c r="C23" s="23" t="n">
        <v>1250</v>
      </c>
      <c r="D23" s="23" t="n">
        <v>1250</v>
      </c>
      <c r="E23" s="23" t="n">
        <v>1250</v>
      </c>
      <c r="F23" s="23" t="n">
        <v>1000</v>
      </c>
      <c r="G23" s="23" t="n">
        <v>1000</v>
      </c>
      <c r="H23" s="23" t="n">
        <v>1000</v>
      </c>
      <c r="I23" s="23" t="n">
        <v>800</v>
      </c>
      <c r="J23" s="5"/>
    </row>
    <row r="24" customFormat="false" ht="12.8" hidden="false" customHeight="false" outlineLevel="0" collapsed="false">
      <c r="A24" s="4"/>
      <c r="J24" s="5"/>
    </row>
    <row r="25" customFormat="false" ht="12.8" hidden="false" customHeight="false" outlineLevel="0" collapsed="false">
      <c r="A25" s="4" t="s">
        <v>47</v>
      </c>
      <c r="B25" s="7" t="s">
        <v>16</v>
      </c>
      <c r="C25" s="7"/>
      <c r="D25" s="7" t="s">
        <v>17</v>
      </c>
      <c r="J25" s="5"/>
    </row>
    <row r="26" customFormat="false" ht="12.8" hidden="false" customHeight="false" outlineLevel="0" collapsed="false">
      <c r="A26" s="4" t="s">
        <v>18</v>
      </c>
      <c r="B26" s="27" t="n">
        <f aca="false">SUMPRODUCT(B9:I9, total_computers_produce)</f>
        <v>16</v>
      </c>
      <c r="C26" s="13" t="s">
        <v>19</v>
      </c>
      <c r="D26" s="28" t="n">
        <v>20000</v>
      </c>
      <c r="J26" s="5"/>
    </row>
    <row r="27" customFormat="false" ht="12.8" hidden="false" customHeight="false" outlineLevel="0" collapsed="false">
      <c r="A27" s="4" t="s">
        <v>48</v>
      </c>
      <c r="B27" s="27" t="n">
        <f aca="false">SUMPRODUCT(B10:I10, number_of_testing_on_line_1)</f>
        <v>6</v>
      </c>
      <c r="C27" s="13" t="s">
        <v>19</v>
      </c>
      <c r="D27" s="28" t="n">
        <v>5000</v>
      </c>
      <c r="J27" s="5"/>
    </row>
    <row r="28" customFormat="false" ht="12.8" hidden="false" customHeight="false" outlineLevel="0" collapsed="false">
      <c r="A28" s="4" t="s">
        <v>49</v>
      </c>
      <c r="B28" s="27" t="n">
        <f aca="false">SUMPRODUCT(B11:I11, number_of_testing_on_line_2)</f>
        <v>0</v>
      </c>
      <c r="C28" s="13" t="s">
        <v>19</v>
      </c>
      <c r="D28" s="28" t="n">
        <v>6000</v>
      </c>
      <c r="J28" s="5"/>
    </row>
    <row r="29" customFormat="false" ht="12.8" hidden="false" customHeight="false" outlineLevel="0" collapsed="false">
      <c r="A29" s="4"/>
      <c r="J29" s="5"/>
    </row>
    <row r="30" customFormat="false" ht="13.8" hidden="false" customHeight="false" outlineLevel="0" collapsed="false">
      <c r="A30" s="4" t="s">
        <v>50</v>
      </c>
      <c r="B30" s="22" t="s">
        <v>28</v>
      </c>
      <c r="C30" s="22" t="s">
        <v>29</v>
      </c>
      <c r="D30" s="22" t="s">
        <v>30</v>
      </c>
      <c r="E30" s="22" t="s">
        <v>31</v>
      </c>
      <c r="F30" s="22" t="s">
        <v>32</v>
      </c>
      <c r="G30" s="22" t="s">
        <v>33</v>
      </c>
      <c r="H30" s="22" t="s">
        <v>34</v>
      </c>
      <c r="I30" s="22" t="s">
        <v>35</v>
      </c>
      <c r="J30" s="29" t="s">
        <v>51</v>
      </c>
    </row>
    <row r="31" customFormat="false" ht="12.8" hidden="false" customHeight="false" outlineLevel="0" collapsed="false">
      <c r="A31" s="4" t="s">
        <v>52</v>
      </c>
      <c r="B31" s="24" t="n">
        <f aca="false">B14*B19</f>
        <v>510</v>
      </c>
      <c r="C31" s="24" t="n">
        <f aca="false">C14*C19</f>
        <v>0</v>
      </c>
      <c r="D31" s="24" t="n">
        <f aca="false">D14*D19</f>
        <v>0</v>
      </c>
      <c r="E31" s="24" t="n">
        <f aca="false">E14*E19</f>
        <v>0</v>
      </c>
      <c r="F31" s="24" t="n">
        <f aca="false">F14*F19</f>
        <v>0</v>
      </c>
      <c r="G31" s="24" t="n">
        <f aca="false">G14*G19</f>
        <v>0</v>
      </c>
      <c r="H31" s="24" t="n">
        <f aca="false">H14*H19</f>
        <v>0</v>
      </c>
      <c r="I31" s="24" t="n">
        <f aca="false">I14*I19</f>
        <v>0</v>
      </c>
      <c r="J31" s="30" t="n">
        <f aca="false">SUM(B31:I31)</f>
        <v>510</v>
      </c>
    </row>
    <row r="32" customFormat="false" ht="12.8" hidden="false" customHeight="false" outlineLevel="0" collapsed="false">
      <c r="A32" s="4" t="s">
        <v>53</v>
      </c>
      <c r="B32" s="24" t="n">
        <f aca="false">B15*B20</f>
        <v>0</v>
      </c>
      <c r="C32" s="24" t="n">
        <f aca="false">C15*C20</f>
        <v>0</v>
      </c>
      <c r="D32" s="24" t="n">
        <f aca="false">D15*D20</f>
        <v>0</v>
      </c>
      <c r="E32" s="24" t="n">
        <f aca="false">E15*E20</f>
        <v>0</v>
      </c>
      <c r="F32" s="24" t="n">
        <f aca="false">F15*F20</f>
        <v>0</v>
      </c>
      <c r="G32" s="24" t="n">
        <f aca="false">G15*G20</f>
        <v>0</v>
      </c>
      <c r="H32" s="24" t="n">
        <f aca="false">H15*H20</f>
        <v>0</v>
      </c>
      <c r="I32" s="24" t="n">
        <f aca="false">I15*I20</f>
        <v>0</v>
      </c>
      <c r="J32" s="30" t="n">
        <f aca="false">SUM(B32:I32)</f>
        <v>0</v>
      </c>
    </row>
    <row r="33" customFormat="false" ht="12.8" hidden="false" customHeight="false" outlineLevel="0" collapsed="false">
      <c r="A33" s="15"/>
      <c r="B33" s="31"/>
      <c r="C33" s="31"/>
      <c r="D33" s="31"/>
      <c r="E33" s="31"/>
      <c r="F33" s="31"/>
      <c r="G33" s="31"/>
      <c r="H33" s="31"/>
      <c r="I33" s="31"/>
      <c r="J33" s="32" t="n">
        <f aca="false">J31+J32</f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2021-09-26T12:03:38Z</dcterms:created>
  <dc:creator/>
  <dc:description/>
  <dc:language>en-US</dc:language>
  <cp:lastModifiedBy/>
  <dcterms:modified xsi:type="dcterms:W3CDTF">2021-09-27T11:10:31Z</dcterms:modified>
  <cp:revision>7</cp:revision>
  <dc:subject/>
  <dc:title/>
</cp:coreProperties>
</file>