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/Users/mihailbilosickij/Yandex.Disk.localized/ITMO/Информатика/Лабораторные/Лабораторная работа №5/"/>
    </mc:Choice>
  </mc:AlternateContent>
  <xr:revisionPtr revIDLastSave="0" documentId="13_ncr:1_{553B4F6F-14BC-ED47-865B-15BE1A68ED82}" xr6:coauthVersionLast="46" xr6:coauthVersionMax="46" xr10:uidLastSave="{00000000-0000-0000-0000-000000000000}"/>
  <bookViews>
    <workbookView xWindow="9960" yWindow="3180" windowWidth="38360" windowHeight="23160" activeTab="1" xr2:uid="{035E8677-C605-9A41-B876-7BB860EA3415}"/>
  </bookViews>
  <sheets>
    <sheet name="Задание 1" sheetId="1" r:id="rId1"/>
    <sheet name="Задание 2" sheetId="2" r:id="rId2"/>
  </sheets>
  <definedNames>
    <definedName name="_xlchart.v1.0" hidden="1">'Задание 2'!$AA$1</definedName>
    <definedName name="_xlchart.v1.1" hidden="1">'Задание 2'!$AA$2:$AA$3206</definedName>
    <definedName name="_xlchart.v1.10" hidden="1">'Задание 2'!$P$1</definedName>
    <definedName name="_xlchart.v1.11" hidden="1">'Задание 2'!$P$2:$P$3206</definedName>
    <definedName name="_xlchart.v1.12" hidden="1">'Задание 2'!$Q$1</definedName>
    <definedName name="_xlchart.v1.13" hidden="1">'Задание 2'!$Q$2:$Q$3206</definedName>
    <definedName name="_xlchart.v1.14" hidden="1">'Задание 2'!$R$1</definedName>
    <definedName name="_xlchart.v1.15" hidden="1">'Задание 2'!$R$2:$R$3206</definedName>
    <definedName name="_xlchart.v1.16" hidden="1">'Задание 2'!$S$1</definedName>
    <definedName name="_xlchart.v1.17" hidden="1">'Задание 2'!$S$2:$S$3206</definedName>
    <definedName name="_xlchart.v1.18" hidden="1">'Задание 2'!$T$1</definedName>
    <definedName name="_xlchart.v1.19" hidden="1">'Задание 2'!$T$2:$T$3206</definedName>
    <definedName name="_xlchart.v1.2" hidden="1">'Задание 2'!$AB$1</definedName>
    <definedName name="_xlchart.v1.20" hidden="1">'Задание 2'!$U$1</definedName>
    <definedName name="_xlchart.v1.21" hidden="1">'Задание 2'!$U$2:$U$3206</definedName>
    <definedName name="_xlchart.v1.22" hidden="1">'Задание 2'!$V$1</definedName>
    <definedName name="_xlchart.v1.23" hidden="1">'Задание 2'!$V$2:$V$3206</definedName>
    <definedName name="_xlchart.v1.24" hidden="1">'Задание 2'!$W$1</definedName>
    <definedName name="_xlchart.v1.25" hidden="1">'Задание 2'!$W$2:$W$3206</definedName>
    <definedName name="_xlchart.v1.26" hidden="1">'Задание 2'!$X$1</definedName>
    <definedName name="_xlchart.v1.27" hidden="1">'Задание 2'!$X$2:$X$3206</definedName>
    <definedName name="_xlchart.v1.28" hidden="1">'Задание 2'!$Y$1</definedName>
    <definedName name="_xlchart.v1.29" hidden="1">'Задание 2'!$Y$2:$Y$3206</definedName>
    <definedName name="_xlchart.v1.3" hidden="1">'Задание 2'!$AB$2:$AB$3206</definedName>
    <definedName name="_xlchart.v1.30" hidden="1">'Задание 2'!$Z$1</definedName>
    <definedName name="_xlchart.v1.31" hidden="1">'Задание 2'!$Z$2:$Z$3206</definedName>
    <definedName name="_xlchart.v1.4" hidden="1">'Задание 2'!$M$1</definedName>
    <definedName name="_xlchart.v1.5" hidden="1">'Задание 2'!$M$2:$M$3206</definedName>
    <definedName name="_xlchart.v1.6" hidden="1">'Задание 2'!$N$1</definedName>
    <definedName name="_xlchart.v1.7" hidden="1">'Задание 2'!$N$2:$N$3206</definedName>
    <definedName name="_xlchart.v1.8" hidden="1">'Задание 2'!$O$1</definedName>
    <definedName name="_xlchart.v1.9" hidden="1">'Задание 2'!$O$2:$O$3206</definedName>
    <definedName name="trades_18" localSheetId="1">'Задание 2'!$B$1:$J$3206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10" i="1" l="1"/>
  <c r="AG10" i="1"/>
  <c r="AH48" i="1"/>
  <c r="AM48" i="1"/>
  <c r="AR48" i="1"/>
  <c r="AH47" i="1"/>
  <c r="AM47" i="1"/>
  <c r="AR47" i="1"/>
  <c r="AH41" i="1"/>
  <c r="AM41" i="1"/>
  <c r="AR41" i="1"/>
  <c r="AH40" i="1"/>
  <c r="AM40" i="1"/>
  <c r="AR40" i="1"/>
  <c r="AH34" i="1"/>
  <c r="AM34" i="1"/>
  <c r="AR34" i="1"/>
  <c r="AH33" i="1"/>
  <c r="AM33" i="1"/>
  <c r="AR33" i="1"/>
  <c r="AH27" i="1"/>
  <c r="AM27" i="1"/>
  <c r="AR27" i="1"/>
  <c r="AH26" i="1"/>
  <c r="AM26" i="1"/>
  <c r="AR26" i="1"/>
  <c r="AH20" i="1"/>
  <c r="AM20" i="1"/>
  <c r="AR20" i="1"/>
  <c r="AH19" i="1"/>
  <c r="AM19" i="1"/>
  <c r="AR19" i="1"/>
  <c r="AH13" i="1"/>
  <c r="AM13" i="1"/>
  <c r="AR13" i="1"/>
  <c r="AH12" i="1"/>
  <c r="AM12" i="1"/>
  <c r="AR12" i="1"/>
  <c r="AR50" i="1"/>
  <c r="AM50" i="1"/>
  <c r="AH50" i="1"/>
  <c r="AR43" i="1"/>
  <c r="AM43" i="1"/>
  <c r="AH43" i="1"/>
  <c r="AR36" i="1"/>
  <c r="AM36" i="1"/>
  <c r="AH36" i="1"/>
  <c r="AR29" i="1"/>
  <c r="AM29" i="1"/>
  <c r="AH29" i="1"/>
  <c r="AR22" i="1"/>
  <c r="AM22" i="1"/>
  <c r="AH22" i="1"/>
  <c r="AR15" i="1"/>
  <c r="AM15" i="1"/>
  <c r="AH15" i="1"/>
  <c r="AR8" i="1"/>
  <c r="AM8" i="1"/>
  <c r="AH8" i="1"/>
  <c r="AH6" i="1"/>
  <c r="AM6" i="1"/>
  <c r="AR6" i="1"/>
  <c r="AH5" i="1"/>
  <c r="AM5" i="1"/>
  <c r="AR5" i="1"/>
  <c r="C9" i="1" l="1"/>
  <c r="C8" i="1"/>
  <c r="C7" i="1"/>
  <c r="C6" i="1"/>
  <c r="C5" i="1"/>
  <c r="D5" i="1" s="1"/>
  <c r="Z5" i="1" s="1"/>
  <c r="C13" i="1" l="1"/>
  <c r="D13" i="1" s="1"/>
  <c r="Z13" i="1" s="1"/>
  <c r="D7" i="1"/>
  <c r="Z7" i="1" s="1"/>
  <c r="C12" i="1"/>
  <c r="D6" i="1"/>
  <c r="Z6" i="1" s="1"/>
  <c r="G8" i="1"/>
  <c r="Y8" i="1" s="1"/>
  <c r="D8" i="1"/>
  <c r="Z8" i="1" s="1"/>
  <c r="G9" i="1"/>
  <c r="V9" i="1" s="1"/>
  <c r="D9" i="1"/>
  <c r="Z9" i="1" s="1"/>
  <c r="C11" i="1"/>
  <c r="C10" i="1"/>
  <c r="C16" i="1" s="1"/>
  <c r="D16" i="1" s="1"/>
  <c r="Z16" i="1" s="1"/>
  <c r="C14" i="1"/>
  <c r="D14" i="1" s="1"/>
  <c r="Z14" i="1" s="1"/>
  <c r="BA26" i="1"/>
  <c r="G11" i="1"/>
  <c r="BA48" i="1"/>
  <c r="BA13" i="1"/>
  <c r="G7" i="1"/>
  <c r="O9" i="1"/>
  <c r="BA41" i="1"/>
  <c r="BA33" i="1"/>
  <c r="G12" i="1"/>
  <c r="C15" i="1"/>
  <c r="D15" i="1" s="1"/>
  <c r="Z15" i="1" s="1"/>
  <c r="G5" i="1"/>
  <c r="BA40" i="1"/>
  <c r="BA5" i="1"/>
  <c r="BA12" i="1"/>
  <c r="BA6" i="1"/>
  <c r="BA19" i="1"/>
  <c r="G6" i="1"/>
  <c r="BA34" i="1"/>
  <c r="G13" i="1"/>
  <c r="M8" i="1"/>
  <c r="H8" i="1"/>
  <c r="Y9" i="1" l="1"/>
  <c r="J9" i="1"/>
  <c r="X8" i="1"/>
  <c r="N9" i="1"/>
  <c r="Q9" i="1"/>
  <c r="W9" i="1"/>
  <c r="I9" i="1"/>
  <c r="X9" i="1"/>
  <c r="L8" i="1"/>
  <c r="L9" i="1"/>
  <c r="T9" i="1"/>
  <c r="S9" i="1"/>
  <c r="H9" i="1"/>
  <c r="R9" i="1"/>
  <c r="T8" i="1"/>
  <c r="I8" i="1"/>
  <c r="O8" i="1"/>
  <c r="J8" i="1"/>
  <c r="R8" i="1"/>
  <c r="Q8" i="1"/>
  <c r="BA43" i="1"/>
  <c r="N8" i="1"/>
  <c r="W8" i="1"/>
  <c r="S8" i="1"/>
  <c r="V8" i="1"/>
  <c r="BA27" i="1"/>
  <c r="D12" i="1"/>
  <c r="Z12" i="1" s="1"/>
  <c r="G10" i="1"/>
  <c r="W10" i="1" s="1"/>
  <c r="D10" i="1"/>
  <c r="Z10" i="1" s="1"/>
  <c r="M9" i="1"/>
  <c r="BA20" i="1"/>
  <c r="BA22" i="1" s="1"/>
  <c r="D11" i="1"/>
  <c r="Z11" i="1" s="1"/>
  <c r="BA15" i="1"/>
  <c r="BA8" i="1"/>
  <c r="G14" i="1"/>
  <c r="AD19" i="1"/>
  <c r="N6" i="1"/>
  <c r="M6" i="1"/>
  <c r="V6" i="1"/>
  <c r="X6" i="1"/>
  <c r="AD6" i="1"/>
  <c r="W6" i="1"/>
  <c r="L6" i="1"/>
  <c r="J6" i="1"/>
  <c r="Y6" i="1"/>
  <c r="I6" i="1"/>
  <c r="R6" i="1"/>
  <c r="T6" i="1"/>
  <c r="S6" i="1"/>
  <c r="Q6" i="1"/>
  <c r="AD12" i="1"/>
  <c r="H6" i="1"/>
  <c r="O6" i="1"/>
  <c r="M5" i="1"/>
  <c r="Y5" i="1"/>
  <c r="N5" i="1"/>
  <c r="Q5" i="1"/>
  <c r="O5" i="1"/>
  <c r="R5" i="1"/>
  <c r="T5" i="1"/>
  <c r="V5" i="1"/>
  <c r="AD5" i="1"/>
  <c r="W5" i="1"/>
  <c r="AD40" i="1"/>
  <c r="X5" i="1"/>
  <c r="H5" i="1"/>
  <c r="I5" i="1"/>
  <c r="AF5" i="1" s="1"/>
  <c r="J5" i="1"/>
  <c r="L5" i="1"/>
  <c r="S5" i="1"/>
  <c r="BA36" i="1"/>
  <c r="T7" i="1"/>
  <c r="O7" i="1"/>
  <c r="L7" i="1"/>
  <c r="N7" i="1"/>
  <c r="J7" i="1"/>
  <c r="M7" i="1"/>
  <c r="V7" i="1"/>
  <c r="AD13" i="1"/>
  <c r="H7" i="1"/>
  <c r="R7" i="1"/>
  <c r="S7" i="1"/>
  <c r="W7" i="1"/>
  <c r="X7" i="1"/>
  <c r="Q7" i="1"/>
  <c r="I7" i="1"/>
  <c r="Y7" i="1"/>
  <c r="AD48" i="1"/>
  <c r="BA47" i="1"/>
  <c r="BA50" i="1" s="1"/>
  <c r="G15" i="1"/>
  <c r="G16" i="1"/>
  <c r="R11" i="1"/>
  <c r="H11" i="1"/>
  <c r="O11" i="1"/>
  <c r="AD20" i="1"/>
  <c r="V11" i="1"/>
  <c r="S11" i="1"/>
  <c r="N11" i="1"/>
  <c r="AD26" i="1"/>
  <c r="W11" i="1"/>
  <c r="T11" i="1"/>
  <c r="X11" i="1"/>
  <c r="Q11" i="1"/>
  <c r="Y11" i="1"/>
  <c r="M11" i="1"/>
  <c r="J11" i="1"/>
  <c r="L11" i="1"/>
  <c r="I11" i="1"/>
  <c r="W13" i="1"/>
  <c r="AT34" i="1" s="1"/>
  <c r="J13" i="1"/>
  <c r="AG34" i="1" s="1"/>
  <c r="X13" i="1"/>
  <c r="AU34" i="1" s="1"/>
  <c r="I13" i="1"/>
  <c r="AF34" i="1" s="1"/>
  <c r="H13" i="1"/>
  <c r="AE34" i="1" s="1"/>
  <c r="AD34" i="1"/>
  <c r="Y13" i="1"/>
  <c r="AV34" i="1" s="1"/>
  <c r="O13" i="1"/>
  <c r="AL34" i="1" s="1"/>
  <c r="M13" i="1"/>
  <c r="AJ34" i="1" s="1"/>
  <c r="R13" i="1"/>
  <c r="AO34" i="1" s="1"/>
  <c r="T13" i="1"/>
  <c r="AQ34" i="1" s="1"/>
  <c r="V13" i="1"/>
  <c r="AS34" i="1" s="1"/>
  <c r="Q13" i="1"/>
  <c r="AN34" i="1" s="1"/>
  <c r="N13" i="1"/>
  <c r="AK34" i="1" s="1"/>
  <c r="L13" i="1"/>
  <c r="AI34" i="1" s="1"/>
  <c r="S13" i="1"/>
  <c r="AP34" i="1" s="1"/>
  <c r="I12" i="1"/>
  <c r="AD33" i="1"/>
  <c r="V12" i="1"/>
  <c r="H12" i="1"/>
  <c r="R12" i="1"/>
  <c r="S12" i="1"/>
  <c r="T12" i="1"/>
  <c r="AD27" i="1"/>
  <c r="Q12" i="1"/>
  <c r="O12" i="1"/>
  <c r="W12" i="1"/>
  <c r="M12" i="1"/>
  <c r="X12" i="1"/>
  <c r="J12" i="1"/>
  <c r="Y12" i="1"/>
  <c r="AD41" i="1"/>
  <c r="L12" i="1"/>
  <c r="N12" i="1"/>
  <c r="BA29" i="1"/>
  <c r="V10" i="1" l="1"/>
  <c r="Y10" i="1"/>
  <c r="R10" i="1"/>
  <c r="N10" i="1"/>
  <c r="M10" i="1"/>
  <c r="X10" i="1"/>
  <c r="I10" i="1"/>
  <c r="S10" i="1"/>
  <c r="J10" i="1"/>
  <c r="H10" i="1"/>
  <c r="L10" i="1"/>
  <c r="O10" i="1"/>
  <c r="T10" i="1"/>
  <c r="Q10" i="1"/>
  <c r="H14" i="1"/>
  <c r="S14" i="1"/>
  <c r="Y14" i="1"/>
  <c r="Q14" i="1"/>
  <c r="M14" i="1"/>
  <c r="W14" i="1"/>
  <c r="R14" i="1"/>
  <c r="O14" i="1"/>
  <c r="L14" i="1"/>
  <c r="J14" i="1"/>
  <c r="T14" i="1"/>
  <c r="X14" i="1"/>
  <c r="N14" i="1"/>
  <c r="I14" i="1"/>
  <c r="V14" i="1"/>
  <c r="AE26" i="1"/>
  <c r="AE20" i="1"/>
  <c r="AU40" i="1"/>
  <c r="AU5" i="1"/>
  <c r="AV40" i="1"/>
  <c r="AV5" i="1"/>
  <c r="AV6" i="1"/>
  <c r="AV19" i="1"/>
  <c r="AV12" i="1"/>
  <c r="AN48" i="1"/>
  <c r="AN13" i="1"/>
  <c r="AO20" i="1"/>
  <c r="AO26" i="1"/>
  <c r="AN27" i="1"/>
  <c r="AN33" i="1"/>
  <c r="AN41" i="1"/>
  <c r="AK27" i="1"/>
  <c r="AK33" i="1"/>
  <c r="AK41" i="1"/>
  <c r="AU26" i="1"/>
  <c r="AU20" i="1"/>
  <c r="AI13" i="1"/>
  <c r="AI48" i="1"/>
  <c r="AJ40" i="1"/>
  <c r="AJ5" i="1"/>
  <c r="AQ41" i="1"/>
  <c r="AQ33" i="1"/>
  <c r="AQ27" i="1"/>
  <c r="AQ20" i="1"/>
  <c r="AQ26" i="1"/>
  <c r="AL48" i="1"/>
  <c r="AL13" i="1"/>
  <c r="AI12" i="1"/>
  <c r="AI19" i="1"/>
  <c r="AI6" i="1"/>
  <c r="AP48" i="1"/>
  <c r="AP13" i="1"/>
  <c r="AE12" i="1"/>
  <c r="AE6" i="1"/>
  <c r="AE19" i="1"/>
  <c r="AO27" i="1"/>
  <c r="AO41" i="1"/>
  <c r="AO33" i="1"/>
  <c r="AO48" i="1"/>
  <c r="AO13" i="1"/>
  <c r="AK26" i="1"/>
  <c r="AK20" i="1"/>
  <c r="AP5" i="1"/>
  <c r="AP40" i="1"/>
  <c r="AI20" i="1"/>
  <c r="AI26" i="1"/>
  <c r="AN26" i="1"/>
  <c r="AN20" i="1"/>
  <c r="AI33" i="1"/>
  <c r="AI41" i="1"/>
  <c r="AI27" i="1"/>
  <c r="AT40" i="1"/>
  <c r="AT5" i="1"/>
  <c r="AQ13" i="1"/>
  <c r="AQ48" i="1"/>
  <c r="AS5" i="1"/>
  <c r="AS40" i="1"/>
  <c r="AE27" i="1"/>
  <c r="AE33" i="1"/>
  <c r="AE41" i="1"/>
  <c r="AF20" i="1"/>
  <c r="AF26" i="1"/>
  <c r="AE48" i="1"/>
  <c r="AE13" i="1"/>
  <c r="AN19" i="1"/>
  <c r="AN6" i="1"/>
  <c r="AN12" i="1"/>
  <c r="AU27" i="1"/>
  <c r="AU41" i="1"/>
  <c r="AU33" i="1"/>
  <c r="AO5" i="1"/>
  <c r="AO40" i="1"/>
  <c r="AK13" i="1"/>
  <c r="AK48" i="1"/>
  <c r="AU48" i="1"/>
  <c r="AU13" i="1"/>
  <c r="AG19" i="1"/>
  <c r="AG6" i="1"/>
  <c r="AG12" i="1"/>
  <c r="AT48" i="1"/>
  <c r="AT13" i="1"/>
  <c r="AL6" i="1"/>
  <c r="AL12" i="1"/>
  <c r="AL19" i="1"/>
  <c r="AP41" i="1"/>
  <c r="AP33" i="1"/>
  <c r="AP27" i="1"/>
  <c r="AT26" i="1"/>
  <c r="AT20" i="1"/>
  <c r="N16" i="1"/>
  <c r="M16" i="1"/>
  <c r="X16" i="1"/>
  <c r="I16" i="1"/>
  <c r="R16" i="1"/>
  <c r="V16" i="1"/>
  <c r="J16" i="1"/>
  <c r="W16" i="1"/>
  <c r="L16" i="1"/>
  <c r="Y16" i="1"/>
  <c r="S16" i="1"/>
  <c r="T16" i="1"/>
  <c r="O16" i="1"/>
  <c r="H16" i="1"/>
  <c r="Q16" i="1"/>
  <c r="AT12" i="1"/>
  <c r="AT6" i="1"/>
  <c r="AT19" i="1"/>
  <c r="AV33" i="1"/>
  <c r="AV27" i="1"/>
  <c r="AV41" i="1"/>
  <c r="AG41" i="1"/>
  <c r="AG27" i="1"/>
  <c r="AG33" i="1"/>
  <c r="Y15" i="1"/>
  <c r="AV47" i="1" s="1"/>
  <c r="M15" i="1"/>
  <c r="AJ47" i="1" s="1"/>
  <c r="S15" i="1"/>
  <c r="AP47" i="1" s="1"/>
  <c r="I15" i="1"/>
  <c r="AF47" i="1" s="1"/>
  <c r="L15" i="1"/>
  <c r="AI47" i="1" s="1"/>
  <c r="T15" i="1"/>
  <c r="AQ47" i="1" s="1"/>
  <c r="H15" i="1"/>
  <c r="AE47" i="1" s="1"/>
  <c r="R15" i="1"/>
  <c r="AO47" i="1" s="1"/>
  <c r="J15" i="1"/>
  <c r="AG47" i="1" s="1"/>
  <c r="O15" i="1"/>
  <c r="AL47" i="1" s="1"/>
  <c r="AD47" i="1"/>
  <c r="V15" i="1"/>
  <c r="AS47" i="1" s="1"/>
  <c r="W15" i="1"/>
  <c r="AT47" i="1" s="1"/>
  <c r="Q15" i="1"/>
  <c r="AN47" i="1" s="1"/>
  <c r="X15" i="1"/>
  <c r="AU47" i="1" s="1"/>
  <c r="N15" i="1"/>
  <c r="AK47" i="1" s="1"/>
  <c r="AQ40" i="1"/>
  <c r="AQ5" i="1"/>
  <c r="AU6" i="1"/>
  <c r="AU12" i="1"/>
  <c r="AU19" i="1"/>
  <c r="AS33" i="1"/>
  <c r="AS41" i="1"/>
  <c r="AS27" i="1"/>
  <c r="AP20" i="1"/>
  <c r="AP26" i="1"/>
  <c r="AI5" i="1"/>
  <c r="AI40" i="1"/>
  <c r="AP12" i="1"/>
  <c r="AP19" i="1"/>
  <c r="AP6" i="1"/>
  <c r="AS12" i="1"/>
  <c r="AS6" i="1"/>
  <c r="AS19" i="1"/>
  <c r="AJ27" i="1"/>
  <c r="AJ33" i="1"/>
  <c r="AJ41" i="1"/>
  <c r="AG20" i="1"/>
  <c r="AG26" i="1"/>
  <c r="AS26" i="1"/>
  <c r="AS20" i="1"/>
  <c r="AS13" i="1"/>
  <c r="AS48" i="1"/>
  <c r="AG40" i="1"/>
  <c r="AG5" i="1"/>
  <c r="AL40" i="1"/>
  <c r="AL5" i="1"/>
  <c r="AQ12" i="1"/>
  <c r="AQ19" i="1"/>
  <c r="AQ6" i="1"/>
  <c r="AJ12" i="1"/>
  <c r="AJ19" i="1"/>
  <c r="AJ6" i="1"/>
  <c r="AT27" i="1"/>
  <c r="AT33" i="1"/>
  <c r="AT41" i="1"/>
  <c r="AF41" i="1"/>
  <c r="AF27" i="1"/>
  <c r="AF33" i="1"/>
  <c r="AJ20" i="1"/>
  <c r="AJ26" i="1"/>
  <c r="AV48" i="1"/>
  <c r="AV13" i="1"/>
  <c r="AJ13" i="1"/>
  <c r="AJ48" i="1"/>
  <c r="AF40" i="1"/>
  <c r="AN5" i="1"/>
  <c r="AN40" i="1"/>
  <c r="AO12" i="1"/>
  <c r="AO19" i="1"/>
  <c r="AO6" i="1"/>
  <c r="AK12" i="1"/>
  <c r="AK19" i="1"/>
  <c r="AK6" i="1"/>
  <c r="AL33" i="1"/>
  <c r="AL27" i="1"/>
  <c r="AL41" i="1"/>
  <c r="AV20" i="1"/>
  <c r="AV26" i="1"/>
  <c r="AL20" i="1"/>
  <c r="AL26" i="1"/>
  <c r="AF48" i="1"/>
  <c r="AF13" i="1"/>
  <c r="AG13" i="1"/>
  <c r="AG48" i="1"/>
  <c r="AE5" i="1"/>
  <c r="AE40" i="1"/>
  <c r="AK40" i="1"/>
  <c r="AK5" i="1"/>
  <c r="AF6" i="1"/>
  <c r="AF12" i="1"/>
  <c r="AF19" i="1"/>
  <c r="AU15" i="1" l="1"/>
  <c r="AU22" i="1"/>
  <c r="AT22" i="1" s="1"/>
  <c r="AS22" i="1" s="1"/>
  <c r="AI24" i="1" s="1"/>
  <c r="AV22" i="1"/>
  <c r="AV15" i="1"/>
  <c r="AU8" i="1"/>
  <c r="AT8" i="1" s="1"/>
  <c r="AS8" i="1" s="1"/>
  <c r="AV8" i="1"/>
  <c r="AV36" i="1"/>
  <c r="AU36" i="1"/>
  <c r="AT36" i="1" s="1"/>
  <c r="AS36" i="1" s="1"/>
  <c r="AQ36" i="1" s="1"/>
  <c r="AP36" i="1" s="1"/>
  <c r="AO36" i="1" s="1"/>
  <c r="AN36" i="1" s="1"/>
  <c r="AU43" i="1"/>
  <c r="AV43" i="1"/>
  <c r="AT43" i="1"/>
  <c r="AS43" i="1" s="1"/>
  <c r="AI45" i="1" s="1"/>
  <c r="AU29" i="1"/>
  <c r="AT29" i="1" s="1"/>
  <c r="AS29" i="1" s="1"/>
  <c r="AV29" i="1"/>
  <c r="AU50" i="1"/>
  <c r="AT50" i="1" s="1"/>
  <c r="AS50" i="1" s="1"/>
  <c r="AV50" i="1"/>
  <c r="AT15" i="1"/>
  <c r="AS15" i="1" s="1"/>
  <c r="AQ15" i="1" s="1"/>
  <c r="AP15" i="1" s="1"/>
  <c r="AO15" i="1" s="1"/>
  <c r="AN15" i="1" s="1"/>
  <c r="AQ22" i="1" l="1"/>
  <c r="AP22" i="1" s="1"/>
  <c r="AO22" i="1" s="1"/>
  <c r="AN22" i="1" s="1"/>
  <c r="AG24" i="1" s="1"/>
  <c r="AI38" i="1"/>
  <c r="AG17" i="1"/>
  <c r="AL15" i="1"/>
  <c r="AK15" i="1" s="1"/>
  <c r="AJ15" i="1" s="1"/>
  <c r="AI15" i="1" s="1"/>
  <c r="AG15" i="1" s="1"/>
  <c r="AF15" i="1" s="1"/>
  <c r="AE15" i="1" s="1"/>
  <c r="AD15" i="1" s="1"/>
  <c r="AI52" i="1"/>
  <c r="AQ50" i="1"/>
  <c r="AP50" i="1" s="1"/>
  <c r="AO50" i="1" s="1"/>
  <c r="AN50" i="1" s="1"/>
  <c r="AQ8" i="1"/>
  <c r="AP8" i="1" s="1"/>
  <c r="AO8" i="1" s="1"/>
  <c r="AN8" i="1" s="1"/>
  <c r="AI10" i="1"/>
  <c r="AI31" i="1"/>
  <c r="AQ29" i="1"/>
  <c r="AP29" i="1" s="1"/>
  <c r="AO29" i="1" s="1"/>
  <c r="AN29" i="1" s="1"/>
  <c r="AG38" i="1"/>
  <c r="AL36" i="1"/>
  <c r="AK36" i="1" s="1"/>
  <c r="AJ36" i="1" s="1"/>
  <c r="AI36" i="1" s="1"/>
  <c r="AG36" i="1" s="1"/>
  <c r="AF36" i="1" s="1"/>
  <c r="AE36" i="1" s="1"/>
  <c r="AD36" i="1" s="1"/>
  <c r="AI17" i="1"/>
  <c r="AQ43" i="1"/>
  <c r="AP43" i="1" s="1"/>
  <c r="AO43" i="1" s="1"/>
  <c r="AN43" i="1" s="1"/>
  <c r="AL22" i="1"/>
  <c r="AK22" i="1" s="1"/>
  <c r="AJ22" i="1" s="1"/>
  <c r="AI22" i="1" s="1"/>
  <c r="AG22" i="1" s="1"/>
  <c r="AF22" i="1" s="1"/>
  <c r="AE22" i="1" s="1"/>
  <c r="AD22" i="1" s="1"/>
  <c r="AX36" i="1" l="1"/>
  <c r="AM38" i="1"/>
  <c r="AK38" i="1"/>
  <c r="AE38" i="1"/>
  <c r="AO38" i="1" s="1"/>
  <c r="AL8" i="1"/>
  <c r="AK8" i="1" s="1"/>
  <c r="AJ8" i="1" s="1"/>
  <c r="AI8" i="1" s="1"/>
  <c r="AG8" i="1" s="1"/>
  <c r="AF8" i="1" s="1"/>
  <c r="AE8" i="1" s="1"/>
  <c r="AD8" i="1" s="1"/>
  <c r="AX8" i="1" s="1"/>
  <c r="AG52" i="1"/>
  <c r="AL50" i="1"/>
  <c r="AK50" i="1" s="1"/>
  <c r="AJ50" i="1" s="1"/>
  <c r="AI50" i="1" s="1"/>
  <c r="AG50" i="1" s="1"/>
  <c r="AF50" i="1" s="1"/>
  <c r="AE50" i="1" s="1"/>
  <c r="AD50" i="1" s="1"/>
  <c r="AG31" i="1"/>
  <c r="AL29" i="1"/>
  <c r="AK29" i="1" s="1"/>
  <c r="AJ29" i="1" s="1"/>
  <c r="AI29" i="1" s="1"/>
  <c r="AG29" i="1" s="1"/>
  <c r="AF29" i="1" s="1"/>
  <c r="AE29" i="1" s="1"/>
  <c r="AD29" i="1" s="1"/>
  <c r="AX22" i="1"/>
  <c r="AK24" i="1"/>
  <c r="AM24" i="1"/>
  <c r="AE24" i="1"/>
  <c r="AO24" i="1" s="1"/>
  <c r="AG45" i="1"/>
  <c r="AL43" i="1"/>
  <c r="AK43" i="1" s="1"/>
  <c r="AJ43" i="1" s="1"/>
  <c r="AI43" i="1" s="1"/>
  <c r="AG43" i="1" s="1"/>
  <c r="AF43" i="1" s="1"/>
  <c r="AE43" i="1" s="1"/>
  <c r="AD43" i="1" s="1"/>
  <c r="AX15" i="1"/>
  <c r="AM17" i="1"/>
  <c r="AK17" i="1"/>
  <c r="AE17" i="1"/>
  <c r="AO17" i="1" s="1"/>
  <c r="AX29" i="1" l="1"/>
  <c r="AK31" i="1"/>
  <c r="AM31" i="1"/>
  <c r="AE31" i="1"/>
  <c r="AO31" i="1" s="1"/>
  <c r="AM10" i="1"/>
  <c r="AK10" i="1"/>
  <c r="AE10" i="1"/>
  <c r="AX50" i="1"/>
  <c r="AM52" i="1"/>
  <c r="AK52" i="1"/>
  <c r="AE52" i="1"/>
  <c r="AO52" i="1" s="1"/>
  <c r="AX43" i="1"/>
  <c r="AM45" i="1"/>
  <c r="AK45" i="1"/>
  <c r="AE45" i="1"/>
  <c r="AO45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D2EAF3-080D-1544-BD72-F3E39DAA6C1B}" name="trades_18" type="6" refreshedVersion="7" background="1" saveData="1">
    <textPr codePage="10007" sourceFile="/Users/mihailbilosickij/Yandex.Disk.localized/ITMO/Информатика/Лабораторные/Лабораторная работа №5/trades_18.csv" decimal="," thousands=" " comma="1">
      <textFields count="9">
        <textField type="text"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<sst xmlns="http://schemas.openxmlformats.org/spreadsheetml/2006/main" count="16394" uniqueCount="784">
  <si>
    <t>A =</t>
  </si>
  <si>
    <t>C =</t>
  </si>
  <si>
    <t>X1 =</t>
  </si>
  <si>
    <t>X2 =</t>
  </si>
  <si>
    <t>X3 =</t>
  </si>
  <si>
    <t>X5 =</t>
  </si>
  <si>
    <t>X7 =</t>
  </si>
  <si>
    <t>X8 =</t>
  </si>
  <si>
    <t>X9 =</t>
  </si>
  <si>
    <t>X10 =</t>
  </si>
  <si>
    <t>X11 =</t>
  </si>
  <si>
    <t>X12 =</t>
  </si>
  <si>
    <t>A + C =</t>
  </si>
  <si>
    <t>A + C + C</t>
  </si>
  <si>
    <t>C - A =</t>
  </si>
  <si>
    <t>65536 - X4 =</t>
  </si>
  <si>
    <t>-X1 =</t>
  </si>
  <si>
    <t>-X2 =</t>
  </si>
  <si>
    <t>-X3 =</t>
  </si>
  <si>
    <t>-X4 =</t>
  </si>
  <si>
    <t>-X5 =</t>
  </si>
  <si>
    <t>-X6 =</t>
  </si>
  <si>
    <t>B1 =</t>
  </si>
  <si>
    <t>B2 =</t>
  </si>
  <si>
    <t>B3 =</t>
  </si>
  <si>
    <t>B4 =</t>
  </si>
  <si>
    <t>B5 =</t>
  </si>
  <si>
    <t>B6 =</t>
  </si>
  <si>
    <t>B7 =</t>
  </si>
  <si>
    <t>B8 =</t>
  </si>
  <si>
    <t>B9 =</t>
  </si>
  <si>
    <t>B10 =</t>
  </si>
  <si>
    <t>B11 =</t>
  </si>
  <si>
    <t>B12 =</t>
  </si>
  <si>
    <t>-B1=</t>
  </si>
  <si>
    <t>-B2=</t>
  </si>
  <si>
    <t>-B3=</t>
  </si>
  <si>
    <t>-B4=</t>
  </si>
  <si>
    <t>-B5=</t>
  </si>
  <si>
    <t>-B6=</t>
  </si>
  <si>
    <t>.</t>
  </si>
  <si>
    <t>+</t>
  </si>
  <si>
    <t>CF=</t>
  </si>
  <si>
    <t>PF=</t>
  </si>
  <si>
    <t>AF=</t>
  </si>
  <si>
    <t>ZF=</t>
  </si>
  <si>
    <t>SF=</t>
  </si>
  <si>
    <t>OF=</t>
  </si>
  <si>
    <t>(10)</t>
  </si>
  <si>
    <r>
      <t>B1</t>
    </r>
    <r>
      <rPr>
        <vertAlign val="subscript"/>
        <sz val="12"/>
        <color theme="1"/>
        <rFont val="Ubuntu Mono"/>
      </rPr>
      <t>(2)</t>
    </r>
  </si>
  <si>
    <r>
      <t>X1</t>
    </r>
    <r>
      <rPr>
        <vertAlign val="subscript"/>
        <sz val="12"/>
        <color theme="1"/>
        <rFont val="Ubuntu Mono"/>
      </rPr>
      <t>(2)</t>
    </r>
  </si>
  <si>
    <r>
      <t>B2</t>
    </r>
    <r>
      <rPr>
        <vertAlign val="subscript"/>
        <sz val="12"/>
        <color theme="1"/>
        <rFont val="Ubuntu Mono"/>
      </rPr>
      <t>(2)</t>
    </r>
  </si>
  <si>
    <r>
      <t>X2</t>
    </r>
    <r>
      <rPr>
        <vertAlign val="subscript"/>
        <sz val="12"/>
        <color rgb="FF000000"/>
        <rFont val="Ubuntu Mono"/>
      </rPr>
      <t>(2)</t>
    </r>
  </si>
  <si>
    <r>
      <rPr>
        <vertAlign val="subscript"/>
        <sz val="12"/>
        <color theme="1"/>
        <rFont val="Ubuntu Mono"/>
      </rPr>
      <t xml:space="preserve">(2) </t>
    </r>
    <r>
      <rPr>
        <sz val="12"/>
        <color theme="1"/>
        <rFont val="Ubuntu Mono"/>
      </rPr>
      <t>=</t>
    </r>
  </si>
  <si>
    <r>
      <t>X2</t>
    </r>
    <r>
      <rPr>
        <vertAlign val="subscript"/>
        <sz val="12"/>
        <color theme="1"/>
        <rFont val="Ubuntu Mono"/>
      </rPr>
      <t>(2)</t>
    </r>
  </si>
  <si>
    <r>
      <t>B3</t>
    </r>
    <r>
      <rPr>
        <vertAlign val="subscript"/>
        <sz val="12"/>
        <color theme="1"/>
        <rFont val="Ubuntu Mono"/>
      </rPr>
      <t>(2)</t>
    </r>
  </si>
  <si>
    <r>
      <t>X3</t>
    </r>
    <r>
      <rPr>
        <vertAlign val="subscript"/>
        <sz val="12"/>
        <color rgb="FF000000"/>
        <rFont val="Ubuntu Mono"/>
      </rPr>
      <t>(2)</t>
    </r>
  </si>
  <si>
    <r>
      <t>B7</t>
    </r>
    <r>
      <rPr>
        <vertAlign val="subscript"/>
        <sz val="12"/>
        <color theme="1"/>
        <rFont val="Ubuntu Mono"/>
      </rPr>
      <t>(2)</t>
    </r>
  </si>
  <si>
    <r>
      <t>X7</t>
    </r>
    <r>
      <rPr>
        <vertAlign val="subscript"/>
        <sz val="12"/>
        <color rgb="FF000000"/>
        <rFont val="Ubuntu Mono"/>
      </rPr>
      <t>(2)</t>
    </r>
  </si>
  <si>
    <r>
      <t>X7</t>
    </r>
    <r>
      <rPr>
        <vertAlign val="subscript"/>
        <sz val="12"/>
        <color theme="1"/>
        <rFont val="Ubuntu Mono"/>
      </rPr>
      <t>(2)</t>
    </r>
  </si>
  <si>
    <r>
      <t>B8</t>
    </r>
    <r>
      <rPr>
        <vertAlign val="subscript"/>
        <sz val="12"/>
        <color theme="1"/>
        <rFont val="Ubuntu Mono"/>
      </rPr>
      <t>(2)</t>
    </r>
  </si>
  <si>
    <r>
      <t>X8</t>
    </r>
    <r>
      <rPr>
        <vertAlign val="subscript"/>
        <sz val="12"/>
        <color rgb="FF000000"/>
        <rFont val="Ubuntu Mono"/>
      </rPr>
      <t>(2)</t>
    </r>
  </si>
  <si>
    <r>
      <t>X8</t>
    </r>
    <r>
      <rPr>
        <vertAlign val="subscript"/>
        <sz val="12"/>
        <color theme="1"/>
        <rFont val="Ubuntu Mono"/>
      </rPr>
      <t>(2)</t>
    </r>
  </si>
  <si>
    <r>
      <t>B9</t>
    </r>
    <r>
      <rPr>
        <vertAlign val="subscript"/>
        <sz val="12"/>
        <color theme="1"/>
        <rFont val="Ubuntu Mono"/>
      </rPr>
      <t>(2)</t>
    </r>
  </si>
  <si>
    <r>
      <t>X9</t>
    </r>
    <r>
      <rPr>
        <vertAlign val="subscript"/>
        <sz val="12"/>
        <color rgb="FF000000"/>
        <rFont val="Ubuntu Mono"/>
      </rPr>
      <t>(2)</t>
    </r>
  </si>
  <si>
    <r>
      <t>B11</t>
    </r>
    <r>
      <rPr>
        <vertAlign val="subscript"/>
        <sz val="12"/>
        <color theme="1"/>
        <rFont val="Ubuntu Mono"/>
      </rPr>
      <t>(2)</t>
    </r>
  </si>
  <si>
    <r>
      <t>X11</t>
    </r>
    <r>
      <rPr>
        <vertAlign val="subscript"/>
        <sz val="12"/>
        <color theme="1"/>
        <rFont val="Ubuntu Mono"/>
      </rPr>
      <t>(2)</t>
    </r>
  </si>
  <si>
    <t>X6 =</t>
  </si>
  <si>
    <t>X4 =</t>
  </si>
  <si>
    <t>При сложении двух положительных чисел получено положительное число. Результат выполнения операции верный и совпадает с результатом в десятичном представлении.</t>
  </si>
  <si>
    <t>-----</t>
  </si>
  <si>
    <t>----</t>
  </si>
  <si>
    <t>Сложение в двоичном формате на 16-ти разрядной сетке</t>
  </si>
  <si>
    <t>Сложение в десятичном формате</t>
  </si>
  <si>
    <t>Комментарии</t>
  </si>
  <si>
    <t>При сложении двух положительных чисел получено отрицательное число. Результат выполнения операции неверный и не совпадает с результатом в десятичном представлении.</t>
  </si>
  <si>
    <t>При сложении двух отрицательных чисел получено отрицательное число. Результат выполнения операции верный и совпадает с результатом в десятичном представлении.</t>
  </si>
  <si>
    <t>При сложении двух отрицательных чисел получено положительное число. Результат выполнения операции неверный и не совпадает с результатом в десятичном представлении.</t>
  </si>
  <si>
    <t>При сложении чисел разных знаков получено положительное число. Результат выполнения операции верный и совпадает с результатом в десятичном представлении.</t>
  </si>
  <si>
    <t>При сложении чисел разных знаков получено отрицательное число. Результат выполнения операции верный и совпадает с результатом в десятичном представлении.</t>
  </si>
  <si>
    <t>108440.0000000</t>
  </si>
  <si>
    <t>109200.0000000</t>
  </si>
  <si>
    <t>109130.0000000</t>
  </si>
  <si>
    <t>109120.0000000</t>
  </si>
  <si>
    <t>109190.0000000</t>
  </si>
  <si>
    <t>109020.0000000</t>
  </si>
  <si>
    <t>109060.0000000</t>
  </si>
  <si>
    <t>109070.0000000</t>
  </si>
  <si>
    <t>109090.0000000</t>
  </si>
  <si>
    <t>108970.0000000</t>
  </si>
  <si>
    <t>108990.0000000</t>
  </si>
  <si>
    <t>109000.0000000</t>
  </si>
  <si>
    <t>109030.0000000</t>
  </si>
  <si>
    <t>108910.0000000</t>
  </si>
  <si>
    <t>108950.0000000</t>
  </si>
  <si>
    <t>109010.0000000</t>
  </si>
  <si>
    <t>108900.0000000</t>
  </si>
  <si>
    <t>108840.0000000</t>
  </si>
  <si>
    <t>108890.0000000</t>
  </si>
  <si>
    <t>108940.0000000</t>
  </si>
  <si>
    <t>108850.0000000</t>
  </si>
  <si>
    <t>108870.0000000</t>
  </si>
  <si>
    <t>108830.0000000</t>
  </si>
  <si>
    <t>108820.0000000</t>
  </si>
  <si>
    <t>108880.0000000</t>
  </si>
  <si>
    <t>108920.0000000</t>
  </si>
  <si>
    <t>108860.0000000</t>
  </si>
  <si>
    <t>108750.0000000</t>
  </si>
  <si>
    <t>108980.0000000</t>
  </si>
  <si>
    <t>108960.0000000</t>
  </si>
  <si>
    <t>108930.0000000</t>
  </si>
  <si>
    <t>109080.0000000</t>
  </si>
  <si>
    <t>109280.0000000</t>
  </si>
  <si>
    <t>109240.0000000</t>
  </si>
  <si>
    <t>109250.0000000</t>
  </si>
  <si>
    <t>109340.0000000</t>
  </si>
  <si>
    <t>109210.0000000</t>
  </si>
  <si>
    <t>109290.0000000</t>
  </si>
  <si>
    <t>109270.0000000</t>
  </si>
  <si>
    <t>109300.0000000</t>
  </si>
  <si>
    <t>109310.0000000</t>
  </si>
  <si>
    <t>109220.0000000</t>
  </si>
  <si>
    <t>109440.0000000</t>
  </si>
  <si>
    <t>109320.0000000</t>
  </si>
  <si>
    <t>109370.0000000</t>
  </si>
  <si>
    <t>109380.0000000</t>
  </si>
  <si>
    <t>109450.0000000</t>
  </si>
  <si>
    <t>109420.0000000</t>
  </si>
  <si>
    <t>109410.0000000</t>
  </si>
  <si>
    <t>109360.0000000</t>
  </si>
  <si>
    <t>109460.0000000</t>
  </si>
  <si>
    <t>109590.0000000</t>
  </si>
  <si>
    <t>109540.0000000</t>
  </si>
  <si>
    <t>109550.0000000</t>
  </si>
  <si>
    <t>109570.0000000</t>
  </si>
  <si>
    <t>109390.0000000</t>
  </si>
  <si>
    <t>109430.0000000</t>
  </si>
  <si>
    <t>109330.0000000</t>
  </si>
  <si>
    <t>109400.0000000</t>
  </si>
  <si>
    <t>109260.0000000</t>
  </si>
  <si>
    <t>109350.0000000</t>
  </si>
  <si>
    <t>109480.0000000</t>
  </si>
  <si>
    <t>109040.0000000</t>
  </si>
  <si>
    <t>109150.0000000</t>
  </si>
  <si>
    <t>109160.0000000</t>
  </si>
  <si>
    <t>109110.0000000</t>
  </si>
  <si>
    <t>109100.0000000</t>
  </si>
  <si>
    <t>109170.0000000</t>
  </si>
  <si>
    <t>109140.0000000</t>
  </si>
  <si>
    <t>109180.0000000</t>
  </si>
  <si>
    <t>109230.0000000</t>
  </si>
  <si>
    <t>109500.0000000</t>
  </si>
  <si>
    <t>109490.0000000</t>
  </si>
  <si>
    <t>109470.0000000</t>
  </si>
  <si>
    <t>109560.0000000</t>
  </si>
  <si>
    <t>109520.0000000</t>
  </si>
  <si>
    <t>109510.0000000</t>
  </si>
  <si>
    <t>109580.0000000</t>
  </si>
  <si>
    <t>109600.0000000</t>
  </si>
  <si>
    <t>109620.0000000</t>
  </si>
  <si>
    <t>109650.0000000</t>
  </si>
  <si>
    <t>109610.0000000</t>
  </si>
  <si>
    <t>109660.0000000</t>
  </si>
  <si>
    <t>109690.0000000</t>
  </si>
  <si>
    <t>109640.0000000</t>
  </si>
  <si>
    <t>109670.0000000</t>
  </si>
  <si>
    <t>109680.0000000</t>
  </si>
  <si>
    <t>109730.0000000</t>
  </si>
  <si>
    <t>109700.0000000</t>
  </si>
  <si>
    <t>109710.0000000</t>
  </si>
  <si>
    <t>109750.0000000</t>
  </si>
  <si>
    <t>109720.0000000</t>
  </si>
  <si>
    <t>109740.0000000</t>
  </si>
  <si>
    <t>109530.0000000</t>
  </si>
  <si>
    <t>109630.0000000</t>
  </si>
  <si>
    <t>109790.0000000</t>
  </si>
  <si>
    <t>109760.0000000</t>
  </si>
  <si>
    <t>109780.0000000</t>
  </si>
  <si>
    <t>109810.0000000</t>
  </si>
  <si>
    <t>109800.0000000</t>
  </si>
  <si>
    <t>109910.0000000</t>
  </si>
  <si>
    <t>109830.0000000</t>
  </si>
  <si>
    <t>109900.0000000</t>
  </si>
  <si>
    <t>109870.0000000</t>
  </si>
  <si>
    <t>109890.0000000</t>
  </si>
  <si>
    <t>109940.0000000</t>
  </si>
  <si>
    <t>109930.0000000</t>
  </si>
  <si>
    <t>109880.0000000</t>
  </si>
  <si>
    <t>109840.0000000</t>
  </si>
  <si>
    <t>109920.0000000</t>
  </si>
  <si>
    <t>109860.0000000</t>
  </si>
  <si>
    <t>109850.0000000</t>
  </si>
  <si>
    <t>109950.0000000</t>
  </si>
  <si>
    <t>109770.0000000</t>
  </si>
  <si>
    <t>109820.0000000</t>
  </si>
  <si>
    <t>109960.0000000</t>
  </si>
  <si>
    <t>109980.0000000</t>
  </si>
  <si>
    <t>109970.0000000</t>
  </si>
  <si>
    <t>109990.0000000</t>
  </si>
  <si>
    <t>110000.0000000</t>
  </si>
  <si>
    <t>110060.0000000</t>
  </si>
  <si>
    <t>110040.0000000</t>
  </si>
  <si>
    <t>110070.0000000</t>
  </si>
  <si>
    <t>110020.0000000</t>
  </si>
  <si>
    <t>110100.0000000</t>
  </si>
  <si>
    <t>110030.0000000</t>
  </si>
  <si>
    <t>110190.0000000</t>
  </si>
  <si>
    <t>110080.0000000</t>
  </si>
  <si>
    <t>110160.0000000</t>
  </si>
  <si>
    <t>110200.0000000</t>
  </si>
  <si>
    <t>110150.0000000</t>
  </si>
  <si>
    <t>110170.0000000</t>
  </si>
  <si>
    <t>110180.0000000</t>
  </si>
  <si>
    <t>110300.0000000</t>
  </si>
  <si>
    <t>110230.0000000</t>
  </si>
  <si>
    <t>110220.0000000</t>
  </si>
  <si>
    <t>110320.0000000</t>
  </si>
  <si>
    <t>110280.0000000</t>
  </si>
  <si>
    <t>110240.0000000</t>
  </si>
  <si>
    <t>110210.0000000</t>
  </si>
  <si>
    <t>110260.0000000</t>
  </si>
  <si>
    <t>110250.0000000</t>
  </si>
  <si>
    <t>110140.0000000</t>
  </si>
  <si>
    <t>110130.0000000</t>
  </si>
  <si>
    <t>110110.0000000</t>
  </si>
  <si>
    <t>110120.0000000</t>
  </si>
  <si>
    <t>110050.0000000</t>
  </si>
  <si>
    <t>110010.0000000</t>
  </si>
  <si>
    <t>110090.0000000</t>
  </si>
  <si>
    <t>110270.0000000</t>
  </si>
  <si>
    <t>110310.0000000</t>
  </si>
  <si>
    <t>110350.0000000</t>
  </si>
  <si>
    <t>110330.0000000</t>
  </si>
  <si>
    <t>110290.0000000</t>
  </si>
  <si>
    <t>110360.0000000</t>
  </si>
  <si>
    <t>110340.0000000</t>
  </si>
  <si>
    <t>110370.0000000</t>
  </si>
  <si>
    <t>110380.0000000</t>
  </si>
  <si>
    <t>110400.0000000</t>
  </si>
  <si>
    <t>110390.0000000</t>
  </si>
  <si>
    <t>110420.0000000</t>
  </si>
  <si>
    <t>110440.0000000</t>
  </si>
  <si>
    <t>110430.0000000</t>
  </si>
  <si>
    <t>110490.0000000</t>
  </si>
  <si>
    <t>110460.0000000</t>
  </si>
  <si>
    <t>110450.0000000</t>
  </si>
  <si>
    <t>110470.0000000</t>
  </si>
  <si>
    <t>110410.0000000</t>
  </si>
  <si>
    <t>110480.0000000</t>
  </si>
  <si>
    <t>110510.0000000</t>
  </si>
  <si>
    <t>110500.0000000</t>
  </si>
  <si>
    <t>110520.0000000</t>
  </si>
  <si>
    <t>110600.0000000</t>
  </si>
  <si>
    <t>110570.0000000</t>
  </si>
  <si>
    <t>110560.0000000</t>
  </si>
  <si>
    <t>110610.0000000</t>
  </si>
  <si>
    <t>110590.0000000</t>
  </si>
  <si>
    <t>110530.0000000</t>
  </si>
  <si>
    <t>110540.0000000</t>
  </si>
  <si>
    <t>110640.0000000</t>
  </si>
  <si>
    <t>115740.0000000</t>
  </si>
  <si>
    <t>115110.0000000</t>
  </si>
  <si>
    <t>115210.0000000</t>
  </si>
  <si>
    <t>115220.0000000</t>
  </si>
  <si>
    <t>115230.0000000</t>
  </si>
  <si>
    <t>115050.0000000</t>
  </si>
  <si>
    <t>115080.0000000</t>
  </si>
  <si>
    <t>115150.0000000</t>
  </si>
  <si>
    <t>115030.0000000</t>
  </si>
  <si>
    <t>115070.0000000</t>
  </si>
  <si>
    <t>115020.0000000</t>
  </si>
  <si>
    <t>115180.0000000</t>
  </si>
  <si>
    <t>115100.0000000</t>
  </si>
  <si>
    <t>115060.0000000</t>
  </si>
  <si>
    <t>115090.0000000</t>
  </si>
  <si>
    <t>115130.0000000</t>
  </si>
  <si>
    <t>115120.0000000</t>
  </si>
  <si>
    <t>115190.0000000</t>
  </si>
  <si>
    <t>115170.0000000</t>
  </si>
  <si>
    <t>114930.0000000</t>
  </si>
  <si>
    <t>114950.0000000</t>
  </si>
  <si>
    <t>114960.0000000</t>
  </si>
  <si>
    <t>115000.0000000</t>
  </si>
  <si>
    <t>114880.0000000</t>
  </si>
  <si>
    <t>114990.0000000</t>
  </si>
  <si>
    <t>114900.0000000</t>
  </si>
  <si>
    <t>114940.0000000</t>
  </si>
  <si>
    <t>114860.0000000</t>
  </si>
  <si>
    <t>115010.0000000</t>
  </si>
  <si>
    <t>115140.0000000</t>
  </si>
  <si>
    <t>115160.0000000</t>
  </si>
  <si>
    <t>115200.0000000</t>
  </si>
  <si>
    <t>115290.0000000</t>
  </si>
  <si>
    <t>115240.0000000</t>
  </si>
  <si>
    <t>115260.0000000</t>
  </si>
  <si>
    <t>115280.0000000</t>
  </si>
  <si>
    <t>115270.0000000</t>
  </si>
  <si>
    <t>115310.0000000</t>
  </si>
  <si>
    <t>115300.0000000</t>
  </si>
  <si>
    <t>115250.0000000</t>
  </si>
  <si>
    <t>115350.0000000</t>
  </si>
  <si>
    <t>115460.0000000</t>
  </si>
  <si>
    <t>115400.0000000</t>
  </si>
  <si>
    <t>115390.0000000</t>
  </si>
  <si>
    <t>115420.0000000</t>
  </si>
  <si>
    <t>115340.0000000</t>
  </si>
  <si>
    <t>115360.0000000</t>
  </si>
  <si>
    <t>115430.0000000</t>
  </si>
  <si>
    <t>115370.0000000</t>
  </si>
  <si>
    <t>115440.0000000</t>
  </si>
  <si>
    <t>115480.0000000</t>
  </si>
  <si>
    <t>115470.0000000</t>
  </si>
  <si>
    <t>115570.0000000</t>
  </si>
  <si>
    <t>115410.0000000</t>
  </si>
  <si>
    <t>115510.0000000</t>
  </si>
  <si>
    <t>115450.0000000</t>
  </si>
  <si>
    <t>115530.0000000</t>
  </si>
  <si>
    <t>115500.0000000</t>
  </si>
  <si>
    <t>115490.0000000</t>
  </si>
  <si>
    <t>115380.0000000</t>
  </si>
  <si>
    <t>115040.0000000</t>
  </si>
  <si>
    <t>115330.0000000</t>
  </si>
  <si>
    <t>115650.0000000</t>
  </si>
  <si>
    <t>115520.0000000</t>
  </si>
  <si>
    <t>115600.0000000</t>
  </si>
  <si>
    <t>115540.0000000</t>
  </si>
  <si>
    <t>115550.0000000</t>
  </si>
  <si>
    <t>115580.0000000</t>
  </si>
  <si>
    <t>115560.0000000</t>
  </si>
  <si>
    <t>115590.0000000</t>
  </si>
  <si>
    <t>115320.0000000</t>
  </si>
  <si>
    <t>114890.0000000</t>
  </si>
  <si>
    <t>114980.0000000</t>
  </si>
  <si>
    <t>114970.0000000</t>
  </si>
  <si>
    <t>114800.0000000</t>
  </si>
  <si>
    <t>114920.0000000</t>
  </si>
  <si>
    <t>114870.0000000</t>
  </si>
  <si>
    <t>114910.0000000</t>
  </si>
  <si>
    <t>114840.0000000</t>
  </si>
  <si>
    <t>114850.0000000</t>
  </si>
  <si>
    <t>114510.0000000</t>
  </si>
  <si>
    <t>114710.0000000</t>
  </si>
  <si>
    <t>114650.0000000</t>
  </si>
  <si>
    <t>114690.0000000</t>
  </si>
  <si>
    <t>114580.0000000</t>
  </si>
  <si>
    <t>114610.0000000</t>
  </si>
  <si>
    <t>114600.0000000</t>
  </si>
  <si>
    <t>114590.0000000</t>
  </si>
  <si>
    <t>114750.0000000</t>
  </si>
  <si>
    <t>114670.0000000</t>
  </si>
  <si>
    <t>114730.0000000</t>
  </si>
  <si>
    <t>114720.0000000</t>
  </si>
  <si>
    <t>114820.0000000</t>
  </si>
  <si>
    <t>114770.0000000</t>
  </si>
  <si>
    <t>114810.0000000</t>
  </si>
  <si>
    <t>114760.0000000</t>
  </si>
  <si>
    <t>114790.0000000</t>
  </si>
  <si>
    <t>114780.0000000</t>
  </si>
  <si>
    <t>114830.0000000</t>
  </si>
  <si>
    <t>114740.0000000</t>
  </si>
  <si>
    <t>114700.0000000</t>
  </si>
  <si>
    <t>114630.0000000</t>
  </si>
  <si>
    <t>114640.0000000</t>
  </si>
  <si>
    <t>114560.0000000</t>
  </si>
  <si>
    <t>114550.0000000</t>
  </si>
  <si>
    <t>114520.0000000</t>
  </si>
  <si>
    <t>114530.0000000</t>
  </si>
  <si>
    <t>114570.0000000</t>
  </si>
  <si>
    <t>114500.0000000</t>
  </si>
  <si>
    <t>114540.0000000</t>
  </si>
  <si>
    <t>114380.0000000</t>
  </si>
  <si>
    <t>114420.0000000</t>
  </si>
  <si>
    <t>114400.0000000</t>
  </si>
  <si>
    <t>114460.0000000</t>
  </si>
  <si>
    <t>114390.0000000</t>
  </si>
  <si>
    <t>114310.0000000</t>
  </si>
  <si>
    <t>114370.0000000</t>
  </si>
  <si>
    <t>114430.0000000</t>
  </si>
  <si>
    <t>114360.0000000</t>
  </si>
  <si>
    <t>114410.0000000</t>
  </si>
  <si>
    <t>114350.0000000</t>
  </si>
  <si>
    <t>114320.0000000</t>
  </si>
  <si>
    <t>114330.0000000</t>
  </si>
  <si>
    <t>114340.0000000</t>
  </si>
  <si>
    <t>114270.0000000</t>
  </si>
  <si>
    <t>114190.0000000</t>
  </si>
  <si>
    <t>114210.0000000</t>
  </si>
  <si>
    <t>114200.0000000</t>
  </si>
  <si>
    <t>114220.0000000</t>
  </si>
  <si>
    <t>114140.0000000</t>
  </si>
  <si>
    <t>114160.0000000</t>
  </si>
  <si>
    <t>114170.0000000</t>
  </si>
  <si>
    <t>114110.0000000</t>
  </si>
  <si>
    <t>114120.0000000</t>
  </si>
  <si>
    <t>114100.0000000</t>
  </si>
  <si>
    <t>114180.0000000</t>
  </si>
  <si>
    <t>114150.0000000</t>
  </si>
  <si>
    <t>114290.0000000</t>
  </si>
  <si>
    <t>114250.0000000</t>
  </si>
  <si>
    <t>114260.0000000</t>
  </si>
  <si>
    <t>114300.0000000</t>
  </si>
  <si>
    <t>114280.0000000</t>
  </si>
  <si>
    <t>114440.0000000</t>
  </si>
  <si>
    <t>114230.0000000</t>
  </si>
  <si>
    <t>114240.0000000</t>
  </si>
  <si>
    <t>114130.0000000</t>
  </si>
  <si>
    <t>114060.0000000</t>
  </si>
  <si>
    <t>114070.0000000</t>
  </si>
  <si>
    <t>114090.0000000</t>
  </si>
  <si>
    <t>114080.0000000</t>
  </si>
  <si>
    <t>114050.0000000</t>
  </si>
  <si>
    <t>114040.0000000</t>
  </si>
  <si>
    <t>113900.0000000</t>
  </si>
  <si>
    <t>113970.0000000</t>
  </si>
  <si>
    <t>113960.0000000</t>
  </si>
  <si>
    <t>113950.0000000</t>
  </si>
  <si>
    <t>114020.0000000</t>
  </si>
  <si>
    <t>114010.0000000</t>
  </si>
  <si>
    <t>114490.0000000</t>
  </si>
  <si>
    <t>114480.0000000</t>
  </si>
  <si>
    <t>114470.0000000</t>
  </si>
  <si>
    <t>114030.0000000</t>
  </si>
  <si>
    <t>114000.0000000</t>
  </si>
  <si>
    <t>113990.0000000</t>
  </si>
  <si>
    <t>113980.0000000</t>
  </si>
  <si>
    <t>114450.0000000</t>
  </si>
  <si>
    <t>114620.0000000</t>
  </si>
  <si>
    <t>113810.0000000</t>
  </si>
  <si>
    <t>113830.0000000</t>
  </si>
  <si>
    <t>113880.0000000</t>
  </si>
  <si>
    <t>113840.0000000</t>
  </si>
  <si>
    <t>113860.0000000</t>
  </si>
  <si>
    <t>113800.0000000</t>
  </si>
  <si>
    <t>113720.0000000</t>
  </si>
  <si>
    <t>113790.0000000</t>
  </si>
  <si>
    <t>113780.0000000</t>
  </si>
  <si>
    <t>113820.0000000</t>
  </si>
  <si>
    <t>113730.0000000</t>
  </si>
  <si>
    <t>113740.0000000</t>
  </si>
  <si>
    <t>113660.0000000</t>
  </si>
  <si>
    <t>113710.0000000</t>
  </si>
  <si>
    <t>113700.0000000</t>
  </si>
  <si>
    <t>113750.0000000</t>
  </si>
  <si>
    <t>113600.0000000</t>
  </si>
  <si>
    <t>113630.0000000</t>
  </si>
  <si>
    <t>113640.0000000</t>
  </si>
  <si>
    <t>113610.0000000</t>
  </si>
  <si>
    <t>113760.0000000</t>
  </si>
  <si>
    <t>113680.0000000</t>
  </si>
  <si>
    <t>113770.0000000</t>
  </si>
  <si>
    <t>113910.0000000</t>
  </si>
  <si>
    <t>113890.0000000</t>
  </si>
  <si>
    <t>113930.0000000</t>
  </si>
  <si>
    <t>113870.0000000</t>
  </si>
  <si>
    <t>113920.0000000</t>
  </si>
  <si>
    <t>113850.0000000</t>
  </si>
  <si>
    <t>113620.0000000</t>
  </si>
  <si>
    <t>113690.0000000</t>
  </si>
  <si>
    <t>113670.0000000</t>
  </si>
  <si>
    <t>113940.0000000</t>
  </si>
  <si>
    <t>113650.0000000</t>
  </si>
  <si>
    <t>113560.0000000</t>
  </si>
  <si>
    <t>113570.0000000</t>
  </si>
  <si>
    <t>113530.0000000</t>
  </si>
  <si>
    <t>113590.0000000</t>
  </si>
  <si>
    <t>113500.0000000</t>
  </si>
  <si>
    <t>113580.0000000</t>
  </si>
  <si>
    <t>113440.0000000</t>
  </si>
  <si>
    <t>113480.0000000</t>
  </si>
  <si>
    <t>113410.0000000</t>
  </si>
  <si>
    <t>113420.0000000</t>
  </si>
  <si>
    <t>113310.0000000</t>
  </si>
  <si>
    <t>113350.0000000</t>
  </si>
  <si>
    <t>113360.0000000</t>
  </si>
  <si>
    <t>113280.0000000</t>
  </si>
  <si>
    <t>113390.0000000</t>
  </si>
  <si>
    <t>113330.0000000</t>
  </si>
  <si>
    <t>113450.0000000</t>
  </si>
  <si>
    <t>113400.0000000</t>
  </si>
  <si>
    <t>113430.0000000</t>
  </si>
  <si>
    <t>113370.0000000</t>
  </si>
  <si>
    <t>113300.0000000</t>
  </si>
  <si>
    <t>113470.0000000</t>
  </si>
  <si>
    <t>113380.0000000</t>
  </si>
  <si>
    <t>113340.0000000</t>
  </si>
  <si>
    <t>113320.0000000</t>
  </si>
  <si>
    <t>113290.0000000</t>
  </si>
  <si>
    <t>113510.0000000</t>
  </si>
  <si>
    <t>113550.0000000</t>
  </si>
  <si>
    <t>113490.0000000</t>
  </si>
  <si>
    <t>113540.0000000</t>
  </si>
  <si>
    <t>113460.0000000</t>
  </si>
  <si>
    <t>113520.0000000</t>
  </si>
  <si>
    <t>113260.0000000</t>
  </si>
  <si>
    <t>113250.0000000</t>
  </si>
  <si>
    <t>113270.0000000</t>
  </si>
  <si>
    <t>113230.0000000</t>
  </si>
  <si>
    <t>113210.0000000</t>
  </si>
  <si>
    <t>113240.0000000</t>
  </si>
  <si>
    <t>113170.0000000</t>
  </si>
  <si>
    <t>113190.0000000</t>
  </si>
  <si>
    <t>113200.0000000</t>
  </si>
  <si>
    <t>113220.0000000</t>
  </si>
  <si>
    <t>113130.0000000</t>
  </si>
  <si>
    <t>113140.0000000</t>
  </si>
  <si>
    <t>113100.0000000</t>
  </si>
  <si>
    <t>113110.0000000</t>
  </si>
  <si>
    <t>113050.0000000</t>
  </si>
  <si>
    <t>113080.0000000</t>
  </si>
  <si>
    <t>113070.0000000</t>
  </si>
  <si>
    <t>113120.0000000</t>
  </si>
  <si>
    <t>113090.0000000</t>
  </si>
  <si>
    <t>113150.0000000</t>
  </si>
  <si>
    <t>113180.0000000</t>
  </si>
  <si>
    <t>113060.0000000</t>
  </si>
  <si>
    <t>113010.0000000</t>
  </si>
  <si>
    <t>112930.0000000</t>
  </si>
  <si>
    <t>112950.0000000</t>
  </si>
  <si>
    <t>113040.0000000</t>
  </si>
  <si>
    <t>112910.0000000</t>
  </si>
  <si>
    <t>112990.0000000</t>
  </si>
  <si>
    <t>112960.0000000</t>
  </si>
  <si>
    <t>113000.0000000</t>
  </si>
  <si>
    <t>112920.0000000</t>
  </si>
  <si>
    <t>112970.0000000</t>
  </si>
  <si>
    <t>112940.0000000</t>
  </si>
  <si>
    <t>112890.0000000</t>
  </si>
  <si>
    <t>112980.0000000</t>
  </si>
  <si>
    <t>113020.0000000</t>
  </si>
  <si>
    <t>112870.0000000</t>
  </si>
  <si>
    <t>113030.0000000</t>
  </si>
  <si>
    <t>112900.0000000</t>
  </si>
  <si>
    <t>112880.0000000</t>
  </si>
  <si>
    <t>112840.0000000</t>
  </si>
  <si>
    <t>112850.0000000</t>
  </si>
  <si>
    <t>112830.0000000</t>
  </si>
  <si>
    <t>112760.0000000</t>
  </si>
  <si>
    <t>112810.0000000</t>
  </si>
  <si>
    <t>112730.0000000</t>
  </si>
  <si>
    <t>112790.0000000</t>
  </si>
  <si>
    <t>112700.0000000</t>
  </si>
  <si>
    <t>112710.0000000</t>
  </si>
  <si>
    <t>112690.0000000</t>
  </si>
  <si>
    <t>112520.0000000</t>
  </si>
  <si>
    <t>112580.0000000</t>
  </si>
  <si>
    <t>112600.0000000</t>
  </si>
  <si>
    <t>112540.0000000</t>
  </si>
  <si>
    <t>112570.0000000</t>
  </si>
  <si>
    <t>112560.0000000</t>
  </si>
  <si>
    <t>112620.0000000</t>
  </si>
  <si>
    <t>112590.0000000</t>
  </si>
  <si>
    <t>112550.0000000</t>
  </si>
  <si>
    <t>112670.0000000</t>
  </si>
  <si>
    <t>112610.0000000</t>
  </si>
  <si>
    <t>112650.0000000</t>
  </si>
  <si>
    <t>112630.0000000</t>
  </si>
  <si>
    <t>112680.0000000</t>
  </si>
  <si>
    <t>112660.0000000</t>
  </si>
  <si>
    <t>112640.0000000</t>
  </si>
  <si>
    <t>112510.0000000</t>
  </si>
  <si>
    <t>112530.0000000</t>
  </si>
  <si>
    <t>112410.0000000</t>
  </si>
  <si>
    <t>112480.0000000</t>
  </si>
  <si>
    <t>112500.0000000</t>
  </si>
  <si>
    <t>112750.0000000</t>
  </si>
  <si>
    <t>112820.0000000</t>
  </si>
  <si>
    <t>112740.0000000</t>
  </si>
  <si>
    <t>112800.0000000</t>
  </si>
  <si>
    <t>112720.0000000</t>
  </si>
  <si>
    <t>112770.0000000</t>
  </si>
  <si>
    <t>112780.0000000</t>
  </si>
  <si>
    <t>112490.0000000</t>
  </si>
  <si>
    <t>112420.0000000</t>
  </si>
  <si>
    <t>112470.0000000</t>
  </si>
  <si>
    <t>112330.0000000</t>
  </si>
  <si>
    <t>112340.0000000</t>
  </si>
  <si>
    <t>112360.0000000</t>
  </si>
  <si>
    <t>112260.0000000</t>
  </si>
  <si>
    <t>112280.0000000</t>
  </si>
  <si>
    <t>112290.0000000</t>
  </si>
  <si>
    <t>112370.0000000</t>
  </si>
  <si>
    <t>112350.0000000</t>
  </si>
  <si>
    <t>112380.0000000</t>
  </si>
  <si>
    <t>112300.0000000</t>
  </si>
  <si>
    <t>112320.0000000</t>
  </si>
  <si>
    <t>112270.0000000</t>
  </si>
  <si>
    <t>112250.0000000</t>
  </si>
  <si>
    <t>112310.0000000</t>
  </si>
  <si>
    <t>112240.0000000</t>
  </si>
  <si>
    <t>112440.0000000</t>
  </si>
  <si>
    <t>112390.0000000</t>
  </si>
  <si>
    <t>112450.0000000</t>
  </si>
  <si>
    <t>112400.0000000</t>
  </si>
  <si>
    <t>112430.0000000</t>
  </si>
  <si>
    <t>112140.0000000</t>
  </si>
  <si>
    <t>112210.0000000</t>
  </si>
  <si>
    <t>112460.0000000</t>
  </si>
  <si>
    <t>112860.0000000</t>
  </si>
  <si>
    <t>113160.0000000</t>
  </si>
  <si>
    <t>112200.0000000</t>
  </si>
  <si>
    <t>112230.0000000</t>
  </si>
  <si>
    <t>112220.0000000</t>
  </si>
  <si>
    <t>112040.0000000</t>
  </si>
  <si>
    <t>112060.0000000</t>
  </si>
  <si>
    <t>112070.0000000</t>
  </si>
  <si>
    <t>112080.0000000</t>
  </si>
  <si>
    <t>111970.0000000</t>
  </si>
  <si>
    <t>112020.0000000</t>
  </si>
  <si>
    <t>112030.0000000</t>
  </si>
  <si>
    <t>111990.0000000</t>
  </si>
  <si>
    <t>112010.0000000</t>
  </si>
  <si>
    <t>112050.0000000</t>
  </si>
  <si>
    <t>111980.0000000</t>
  </si>
  <si>
    <t>111860.0000000</t>
  </si>
  <si>
    <t>111920.0000000</t>
  </si>
  <si>
    <t>111910.0000000</t>
  </si>
  <si>
    <t>111900.0000000</t>
  </si>
  <si>
    <t>111940.0000000</t>
  </si>
  <si>
    <t>111960.0000000</t>
  </si>
  <si>
    <t>111880.0000000</t>
  </si>
  <si>
    <t>111850.0000000</t>
  </si>
  <si>
    <t>111950.0000000</t>
  </si>
  <si>
    <t>111890.0000000</t>
  </si>
  <si>
    <t>111930.0000000</t>
  </si>
  <si>
    <t>112000.0000000</t>
  </si>
  <si>
    <t>111820.0000000</t>
  </si>
  <si>
    <t>111830.0000000</t>
  </si>
  <si>
    <t>111710.0000000</t>
  </si>
  <si>
    <t>111770.0000000</t>
  </si>
  <si>
    <t>111680.0000000</t>
  </si>
  <si>
    <t>111720.0000000</t>
  </si>
  <si>
    <t>111800.0000000</t>
  </si>
  <si>
    <t>111700.0000000</t>
  </si>
  <si>
    <t>111790.0000000</t>
  </si>
  <si>
    <t>111750.0000000</t>
  </si>
  <si>
    <t>111760.0000000</t>
  </si>
  <si>
    <t>111780.0000000</t>
  </si>
  <si>
    <t>111740.0000000</t>
  </si>
  <si>
    <t>111640.0000000</t>
  </si>
  <si>
    <t>111660.0000000</t>
  </si>
  <si>
    <t>111530.0000000</t>
  </si>
  <si>
    <t>111580.0000000</t>
  </si>
  <si>
    <t>111570.0000000</t>
  </si>
  <si>
    <t>111630.0000000</t>
  </si>
  <si>
    <t>111600.0000000</t>
  </si>
  <si>
    <t>111620.0000000</t>
  </si>
  <si>
    <t>111670.0000000</t>
  </si>
  <si>
    <t>111650.0000000</t>
  </si>
  <si>
    <t>111610.0000000</t>
  </si>
  <si>
    <t>111590.0000000</t>
  </si>
  <si>
    <t>111550.0000000</t>
  </si>
  <si>
    <t>111560.0000000</t>
  </si>
  <si>
    <t>111540.0000000</t>
  </si>
  <si>
    <t>111690.0000000</t>
  </si>
  <si>
    <t>111810.0000000</t>
  </si>
  <si>
    <t>111730.0000000</t>
  </si>
  <si>
    <t>111520.0000000</t>
  </si>
  <si>
    <t>111840.0000000</t>
  </si>
  <si>
    <t>111430.0000000</t>
  </si>
  <si>
    <t>111460.0000000</t>
  </si>
  <si>
    <t>111470.0000000</t>
  </si>
  <si>
    <t>111370.0000000</t>
  </si>
  <si>
    <t>111440.0000000</t>
  </si>
  <si>
    <t>111330.0000000</t>
  </si>
  <si>
    <t>111340.0000000</t>
  </si>
  <si>
    <t>111350.0000000</t>
  </si>
  <si>
    <t>111150.0000000</t>
  </si>
  <si>
    <t>111170.0000000</t>
  </si>
  <si>
    <t>111160.0000000</t>
  </si>
  <si>
    <t>111020.0000000</t>
  </si>
  <si>
    <t>111030.0000000</t>
  </si>
  <si>
    <t>111130.0000000</t>
  </si>
  <si>
    <t>111200.0000000</t>
  </si>
  <si>
    <t>111100.0000000</t>
  </si>
  <si>
    <t>111190.0000000</t>
  </si>
  <si>
    <t>111210.0000000</t>
  </si>
  <si>
    <t>111080.0000000</t>
  </si>
  <si>
    <t>111090.0000000</t>
  </si>
  <si>
    <t>111220.0000000</t>
  </si>
  <si>
    <t>111070.0000000</t>
  </si>
  <si>
    <t>110930.0000000</t>
  </si>
  <si>
    <t>110970.0000000</t>
  </si>
  <si>
    <t>110980.0000000</t>
  </si>
  <si>
    <t>111010.0000000</t>
  </si>
  <si>
    <t>110900.0000000</t>
  </si>
  <si>
    <t>110950.0000000</t>
  </si>
  <si>
    <t>110990.0000000</t>
  </si>
  <si>
    <t>110840.0000000</t>
  </si>
  <si>
    <t>110880.0000000</t>
  </si>
  <si>
    <t>110730.0000000</t>
  </si>
  <si>
    <t>110740.0000000</t>
  </si>
  <si>
    <t>110750.0000000</t>
  </si>
  <si>
    <t>110580.0000000</t>
  </si>
  <si>
    <t>110700.0000000</t>
  </si>
  <si>
    <t>110710.0000000</t>
  </si>
  <si>
    <t>110670.0000000</t>
  </si>
  <si>
    <t>110550.0000000</t>
  </si>
  <si>
    <t>110660.0000000</t>
  </si>
  <si>
    <t>110720.0000000</t>
  </si>
  <si>
    <t>110620.0000000</t>
  </si>
  <si>
    <t>110650.0000000</t>
  </si>
  <si>
    <t>110690.0000000</t>
  </si>
  <si>
    <t>110630.0000000</t>
  </si>
  <si>
    <t>110760.0000000</t>
  </si>
  <si>
    <t>110680.0000000</t>
  </si>
  <si>
    <t>110770.0000000</t>
  </si>
  <si>
    <t>110790.0000000</t>
  </si>
  <si>
    <t>110860.0000000</t>
  </si>
  <si>
    <t>110850.0000000</t>
  </si>
  <si>
    <t>110800.0000000</t>
  </si>
  <si>
    <t>110890.0000000</t>
  </si>
  <si>
    <t>110780.0000000</t>
  </si>
  <si>
    <t>110820.0000000</t>
  </si>
  <si>
    <t>110830.0000000</t>
  </si>
  <si>
    <t>110960.0000000</t>
  </si>
  <si>
    <t>111060.0000000</t>
  </si>
  <si>
    <t>111050.0000000</t>
  </si>
  <si>
    <t>110940.0000000</t>
  </si>
  <si>
    <t>111000.0000000</t>
  </si>
  <si>
    <t>111120.0000000</t>
  </si>
  <si>
    <t>111230.0000000</t>
  </si>
  <si>
    <t>111270.0000000</t>
  </si>
  <si>
    <t>111180.0000000</t>
  </si>
  <si>
    <t>111320.0000000</t>
  </si>
  <si>
    <t>111420.0000000</t>
  </si>
  <si>
    <t>111290.0000000</t>
  </si>
  <si>
    <t>111390.0000000</t>
  </si>
  <si>
    <t>111400.0000000</t>
  </si>
  <si>
    <t>111300.0000000</t>
  </si>
  <si>
    <t>111310.0000000</t>
  </si>
  <si>
    <t>111410.0000000</t>
  </si>
  <si>
    <t>111490.0000000</t>
  </si>
  <si>
    <t>111360.0000000</t>
  </si>
  <si>
    <t>111380.0000000</t>
  </si>
  <si>
    <t>111280.0000000</t>
  </si>
  <si>
    <t>111250.0000000</t>
  </si>
  <si>
    <t>111260.0000000</t>
  </si>
  <si>
    <t>111240.0000000</t>
  </si>
  <si>
    <t>111450.0000000</t>
  </si>
  <si>
    <t>111500.0000000</t>
  </si>
  <si>
    <t>111510.0000000</t>
  </si>
  <si>
    <t>111140.0000000</t>
  </si>
  <si>
    <t>111040.0000000</t>
  </si>
  <si>
    <t>110920.0000000</t>
  </si>
  <si>
    <t>110910.0000000</t>
  </si>
  <si>
    <t>111110.0000000</t>
  </si>
  <si>
    <t>110870.0000000</t>
  </si>
  <si>
    <t>110810.0000000</t>
  </si>
  <si>
    <t>109050.0000000</t>
  </si>
  <si>
    <t>108800.0000000</t>
  </si>
  <si>
    <t>108770.0000000</t>
  </si>
  <si>
    <t>108780.0000000</t>
  </si>
  <si>
    <t>108730.0000000</t>
  </si>
  <si>
    <t>108760.0000000</t>
  </si>
  <si>
    <t>108790.0000000</t>
  </si>
  <si>
    <t>108810.0000000</t>
  </si>
  <si>
    <t>&lt;TICKER&gt;</t>
  </si>
  <si>
    <t>&lt;PER&gt;</t>
  </si>
  <si>
    <t>&lt;DATE&gt;</t>
  </si>
  <si>
    <t>&lt;TIME&gt;</t>
  </si>
  <si>
    <t>&lt;OPEN&gt;</t>
  </si>
  <si>
    <t>&lt;HIGH&gt;</t>
  </si>
  <si>
    <t>&lt;LOW&gt;</t>
  </si>
  <si>
    <t>&lt;CLOSE&gt;</t>
  </si>
  <si>
    <t>&lt;VOL&gt;</t>
  </si>
  <si>
    <t>SPFB.RTS-12.18</t>
  </si>
  <si>
    <t xml:space="preserve">Решение -&gt; </t>
  </si>
  <si>
    <t>Данные -&gt;</t>
  </si>
  <si>
    <t>18.09 открытие</t>
  </si>
  <si>
    <t>18.09 макс</t>
  </si>
  <si>
    <t>18.09 мин</t>
  </si>
  <si>
    <t>18.09 закрытие</t>
  </si>
  <si>
    <t>18.10 открытие</t>
  </si>
  <si>
    <t>18.10 макс</t>
  </si>
  <si>
    <t>18.10 мин</t>
  </si>
  <si>
    <t>18.10 закрытие</t>
  </si>
  <si>
    <t>20.11 макс</t>
  </si>
  <si>
    <t>20.11 открытие</t>
  </si>
  <si>
    <t>20.11 мин</t>
  </si>
  <si>
    <t>20.11 закрытие</t>
  </si>
  <si>
    <t>18.12 открытие</t>
  </si>
  <si>
    <t>18.12 макс</t>
  </si>
  <si>
    <t>18.12 мин</t>
  </si>
  <si>
    <t>18.12 закрытие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</si>
</sst>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charset val="204"/>
      <scheme val="minor"/>
    </font>
    <font>
      <sz val="12"/>
      <color theme="1"/>
      <name val="Ubuntu Mono"/>
    </font>
    <font>
      <vertAlign val="subscript"/>
      <sz val="12"/>
      <color theme="1"/>
      <name val="Ubuntu Mono"/>
    </font>
    <font>
      <sz val="12"/>
      <color rgb="FF000000"/>
      <name val="Ubuntu Mono"/>
    </font>
    <font>
      <vertAlign val="subscript"/>
      <sz val="12"/>
      <color rgb="FF000000"/>
      <name val="Ubuntu Mono"/>
    </font>
    <font>
      <sz val="8"/>
      <name val="Calibri"/>
      <family val="2"/>
      <charset val="204"/>
      <scheme val="minor"/>
    </font>
    <font>
      <b/>
      <sz val="12"/>
      <color theme="1"/>
      <name val="Ubuntu Mono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/>
    </xf>
    <xf numFmtId="49" fontId="1" fillId="0" borderId="0" xfId="0" applyNumberFormat="1" applyFont="1" applyAlignment="1">
      <alignment horizontal="right"/>
    </xf>
    <xf numFmtId="0" fontId="1" fillId="0" borderId="0" xfId="0" applyFont="1"/>
    <xf numFmtId="0" fontId="1" fillId="0" borderId="0" xfId="0" applyNumberFormat="1" applyFont="1" applyAlignment="1">
      <alignment horizontal="center"/>
    </xf>
    <xf numFmtId="49" fontId="1" fillId="0" borderId="0" xfId="0" applyNumberFormat="1" applyFo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right"/>
    </xf>
    <xf numFmtId="0" fontId="1" fillId="0" borderId="4" xfId="0" applyFont="1" applyBorder="1" applyAlignment="1">
      <alignment horizontal="center"/>
    </xf>
    <xf numFmtId="0" fontId="1" fillId="0" borderId="4" xfId="0" applyFont="1" applyBorder="1"/>
    <xf numFmtId="49" fontId="1" fillId="0" borderId="4" xfId="0" applyNumberFormat="1" applyFont="1" applyBorder="1" applyAlignment="1">
      <alignment horizontal="right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5" xfId="0" quotePrefix="1" applyFont="1" applyBorder="1" applyAlignment="1">
      <alignment horizontal="center"/>
    </xf>
    <xf numFmtId="0" fontId="1" fillId="0" borderId="0" xfId="0" quotePrefix="1" applyFont="1" applyBorder="1" applyAlignment="1">
      <alignment horizontal="center"/>
    </xf>
    <xf numFmtId="49" fontId="2" fillId="0" borderId="0" xfId="0" applyNumberFormat="1" applyFont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49" fontId="1" fillId="0" borderId="1" xfId="0" applyNumberFormat="1" applyFont="1" applyBorder="1" applyAlignment="1">
      <alignment horizontal="right"/>
    </xf>
    <xf numFmtId="49" fontId="1" fillId="0" borderId="0" xfId="0" applyNumberFormat="1" applyFont="1" applyBorder="1" applyAlignment="1">
      <alignment horizontal="right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/>
    <xf numFmtId="49" fontId="1" fillId="0" borderId="0" xfId="0" applyNumberFormat="1" applyFont="1" applyAlignment="1">
      <alignment vertical="center"/>
    </xf>
    <xf numFmtId="0" fontId="1" fillId="0" borderId="0" xfId="0" applyNumberFormat="1" applyFont="1" applyAlignment="1">
      <alignment horizontal="left"/>
    </xf>
    <xf numFmtId="14" fontId="1" fillId="0" borderId="0" xfId="0" applyNumberFormat="1" applyFont="1"/>
    <xf numFmtId="20" fontId="1" fillId="0" borderId="0" xfId="0" applyNumberFormat="1" applyFont="1"/>
    <xf numFmtId="0" fontId="6" fillId="0" borderId="0" xfId="0" applyFont="1"/>
    <xf numFmtId="0" fontId="3" fillId="0" borderId="0" xfId="0" applyFont="1" applyAlignment="1">
      <alignment horizontal="center" vertical="center"/>
    </xf>
    <xf numFmtId="16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2">
    <dxf>
      <fill>
        <patternFill>
          <bgColor rgb="FFFFFF00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  <cx:data id="1">
      <cx:numDim type="val">
        <cx:f>_xlchart.v1.7</cx:f>
      </cx:numDim>
    </cx:data>
    <cx:data id="2">
      <cx:numDim type="val">
        <cx:f>_xlchart.v1.9</cx:f>
      </cx:numDim>
    </cx:data>
    <cx:data id="3">
      <cx:numDim type="val">
        <cx:f>_xlchart.v1.11</cx:f>
      </cx:numDim>
    </cx:data>
    <cx:data id="4">
      <cx:numDim type="val">
        <cx:f>_xlchart.v1.13</cx:f>
      </cx:numDim>
    </cx:data>
    <cx:data id="5">
      <cx:numDim type="val">
        <cx:f>_xlchart.v1.15</cx:f>
      </cx:numDim>
    </cx:data>
    <cx:data id="6">
      <cx:numDim type="val">
        <cx:f>_xlchart.v1.17</cx:f>
      </cx:numDim>
    </cx:data>
    <cx:data id="7">
      <cx:numDim type="val">
        <cx:f>_xlchart.v1.19</cx:f>
      </cx:numDim>
    </cx:data>
    <cx:data id="8">
      <cx:numDim type="val">
        <cx:f>_xlchart.v1.21</cx:f>
      </cx:numDim>
    </cx:data>
    <cx:data id="9">
      <cx:numDim type="val">
        <cx:f>_xlchart.v1.23</cx:f>
      </cx:numDim>
    </cx:data>
    <cx:data id="10">
      <cx:numDim type="val">
        <cx:f>_xlchart.v1.25</cx:f>
      </cx:numDim>
    </cx:data>
    <cx:data id="11">
      <cx:numDim type="val">
        <cx:f>_xlchart.v1.27</cx:f>
      </cx:numDim>
    </cx:data>
    <cx:data id="12">
      <cx:numDim type="val">
        <cx:f>_xlchart.v1.29</cx:f>
      </cx:numDim>
    </cx:data>
    <cx:data id="13">
      <cx:numDim type="val">
        <cx:f>_xlchart.v1.31</cx:f>
      </cx:numDim>
    </cx:data>
    <cx:data id="14">
      <cx:numDim type="val">
        <cx:f>_xlchart.v1.1</cx:f>
      </cx:numDim>
    </cx:data>
    <cx:data id="15">
      <cx:numDim type="val">
        <cx:f>_xlchart.v1.3</cx:f>
      </cx:numDim>
    </cx:data>
  </cx:chartData>
  <cx:chart>
    <cx:plotArea>
      <cx:plotAreaRegion>
        <cx:series layoutId="boxWhisker" uniqueId="{CAB9E8B8-D232-9845-8ED1-6A9036838F62}">
          <cx:tx>
            <cx:txData>
              <cx:f>_xlchart.v1.4</cx:f>
              <cx:v>18.09 открытие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363952C-5D57-484F-BE63-4332C14A866D}">
          <cx:tx>
            <cx:txData>
              <cx:f>_xlchart.v1.6</cx:f>
              <cx:v>18.09 макс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865F6136-94CE-8346-9235-7B8F99BA1A11}">
          <cx:tx>
            <cx:txData>
              <cx:f>_xlchart.v1.8</cx:f>
              <cx:v>18.09 мин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5BC0F53F-AA7C-8344-A51A-62210379821E}">
          <cx:tx>
            <cx:txData>
              <cx:f>_xlchart.v1.10</cx:f>
              <cx:v>18.09 закрытие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23523910-E170-BD48-AD43-A992A61AAC46}">
          <cx:tx>
            <cx:txData>
              <cx:f>_xlchart.v1.12</cx:f>
              <cx:v>18.10 открытие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8C9BAA34-7D7E-5C49-97DF-877038E7601F}">
          <cx:tx>
            <cx:txData>
              <cx:f>_xlchart.v1.14</cx:f>
              <cx:v>18.10 макс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CCA31C6E-DE27-B449-A39B-60993BDCF55A}">
          <cx:tx>
            <cx:txData>
              <cx:f>_xlchart.v1.16</cx:f>
              <cx:v>18.10 мин</cx:v>
            </cx:txData>
          </cx:tx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B4C51544-8EFC-2B46-AF3D-2660A6F624F9}">
          <cx:tx>
            <cx:txData>
              <cx:f>_xlchart.v1.18</cx:f>
              <cx:v>18.10 закрытие</cx:v>
            </cx:txData>
          </cx:tx>
          <cx:dataId val="7"/>
          <cx:layoutPr>
            <cx:visibility meanLine="0" meanMarker="1" nonoutliers="0" outliers="1"/>
            <cx:statistics quartileMethod="exclusive"/>
          </cx:layoutPr>
        </cx:series>
        <cx:series layoutId="boxWhisker" uniqueId="{C79AA1A1-D4ED-8B4B-B4E1-B8350A30A475}">
          <cx:tx>
            <cx:txData>
              <cx:f>_xlchart.v1.20</cx:f>
              <cx:v>20.11 открытие</cx:v>
            </cx:txData>
          </cx:tx>
          <cx:dataId val="8"/>
          <cx:layoutPr>
            <cx:visibility meanLine="0" meanMarker="1" nonoutliers="0" outliers="1"/>
            <cx:statistics quartileMethod="exclusive"/>
          </cx:layoutPr>
        </cx:series>
        <cx:series layoutId="boxWhisker" uniqueId="{EB76A845-4419-014F-A2D2-14CF3507028A}">
          <cx:tx>
            <cx:txData>
              <cx:f>_xlchart.v1.22</cx:f>
              <cx:v>20.11 макс</cx:v>
            </cx:txData>
          </cx:tx>
          <cx:dataId val="9"/>
          <cx:layoutPr>
            <cx:visibility meanLine="0" meanMarker="1" nonoutliers="0" outliers="1"/>
            <cx:statistics quartileMethod="exclusive"/>
          </cx:layoutPr>
        </cx:series>
        <cx:series layoutId="boxWhisker" uniqueId="{8C1D1ECB-68A6-8548-B6D6-9D3C9966F756}">
          <cx:tx>
            <cx:txData>
              <cx:f>_xlchart.v1.24</cx:f>
              <cx:v>20.11 мин</cx:v>
            </cx:txData>
          </cx:tx>
          <cx:dataId val="10"/>
          <cx:layoutPr>
            <cx:visibility meanLine="0" meanMarker="1" nonoutliers="0" outliers="1"/>
            <cx:statistics quartileMethod="exclusive"/>
          </cx:layoutPr>
        </cx:series>
        <cx:series layoutId="boxWhisker" uniqueId="{A44FF0A0-65A4-DC4B-B48F-5310ED4875EB}">
          <cx:tx>
            <cx:txData>
              <cx:f>_xlchart.v1.26</cx:f>
              <cx:v>20.11 закрытие</cx:v>
            </cx:txData>
          </cx:tx>
          <cx:dataId val="11"/>
          <cx:layoutPr>
            <cx:visibility meanLine="0" meanMarker="1" nonoutliers="0" outliers="1"/>
            <cx:statistics quartileMethod="exclusive"/>
          </cx:layoutPr>
        </cx:series>
        <cx:series layoutId="boxWhisker" uniqueId="{958DF1C8-5FA2-7E42-BC09-8DEAD786E47A}">
          <cx:tx>
            <cx:txData>
              <cx:f>_xlchart.v1.28</cx:f>
              <cx:v>18.12 открытие</cx:v>
            </cx:txData>
          </cx:tx>
          <cx:dataId val="12"/>
          <cx:layoutPr>
            <cx:visibility meanLine="0" meanMarker="1" nonoutliers="0" outliers="1"/>
            <cx:statistics quartileMethod="exclusive"/>
          </cx:layoutPr>
        </cx:series>
        <cx:series layoutId="boxWhisker" uniqueId="{E7001A28-4044-B64E-BECA-308290374B76}">
          <cx:tx>
            <cx:txData>
              <cx:f>_xlchart.v1.30</cx:f>
              <cx:v>18.12 макс</cx:v>
            </cx:txData>
          </cx:tx>
          <cx:dataId val="13"/>
          <cx:layoutPr>
            <cx:visibility meanLine="0" meanMarker="1" nonoutliers="0" outliers="1"/>
            <cx:statistics quartileMethod="exclusive"/>
          </cx:layoutPr>
        </cx:series>
        <cx:series layoutId="boxWhisker" uniqueId="{B350C406-5A7B-7143-9BFB-BBD567461CA6}">
          <cx:tx>
            <cx:txData>
              <cx:f>_xlchart.v1.0</cx:f>
              <cx:v>18.12 мин</cx:v>
            </cx:txData>
          </cx:tx>
          <cx:dataId val="14"/>
          <cx:layoutPr>
            <cx:visibility meanLine="0" meanMarker="1" nonoutliers="0" outliers="1"/>
            <cx:statistics quartileMethod="exclusive"/>
          </cx:layoutPr>
        </cx:series>
        <cx:series layoutId="boxWhisker" uniqueId="{8B315B06-B1D7-FC48-9361-598FAC1CAEA9}">
          <cx:tx>
            <cx:txData>
              <cx:f>_xlchart.v1.2</cx:f>
              <cx:v>18.12 закрытие</cx:v>
            </cx:txData>
          </cx:tx>
          <cx:dataId val="15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400" b="1">
                <a:latin typeface="Ubuntu Mono" panose="020B0509030602030204" pitchFamily="49" charset="0"/>
                <a:ea typeface="Ubuntu Mono" panose="020B0509030602030204" pitchFamily="49" charset="0"/>
                <a:cs typeface="Ubuntu Mono" panose="020B0509030602030204" pitchFamily="49" charset="0"/>
              </a:defRPr>
            </a:pPr>
            <a:endParaRPr lang="ru-RU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Ubuntu Mono" panose="020B0509030602030204" pitchFamily="49" charset="0"/>
            </a:endParaRPr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400">
              <a:latin typeface="Ubuntu Mono" panose="020B0509030602030204" pitchFamily="49" charset="0"/>
              <a:ea typeface="Ubuntu Mono" panose="020B0509030602030204" pitchFamily="49" charset="0"/>
              <a:cs typeface="Ubuntu Mono" panose="020B0509030602030204" pitchFamily="49" charset="0"/>
            </a:defRPr>
          </a:pPr>
          <a:endParaRPr lang="ru-RU" sz="14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Ubuntu Mono" panose="020B0509030602030204" pitchFamily="49" charset="0"/>
          </a:endParaRPr>
        </a:p>
      </cx:txPr>
    </cx:legend>
  </cx:chart>
  <cx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180975</xdr:colOff>
      <xdr:row>3</xdr:row>
      <xdr:rowOff>142875</xdr:rowOff>
    </xdr:from>
    <xdr:ext cx="1265988" cy="18216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0BA0F1D-893E-7D4C-BD0D-C1792F095C73}"/>
                </a:ext>
              </a:extLst>
            </xdr:cNvPr>
            <xdr:cNvSpPr txBox="1"/>
          </xdr:nvSpPr>
          <xdr:spPr>
            <a:xfrm>
              <a:off x="1831975" y="714375"/>
              <a:ext cx="1265988" cy="1821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1" i="1">
                        <a:latin typeface="Cambria Math" panose="02040503050406030204" pitchFamily="18" charset="0"/>
                      </a:rPr>
                      <m:t>−</m:t>
                    </m:r>
                    <m:sSup>
                      <m:sSupPr>
                        <m:ctrlPr>
                          <a:rPr lang="en-US" sz="1100" b="1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𝟐</m:t>
                        </m:r>
                      </m:e>
                      <m:sup>
                        <m:r>
                          <a:rPr lang="en-US" sz="1100" b="1" i="1">
                            <a:latin typeface="Cambria Math" panose="02040503050406030204" pitchFamily="18" charset="0"/>
                          </a:rPr>
                          <m:t>𝟏𝟓</m:t>
                        </m:r>
                      </m:sup>
                    </m:sSup>
                    <m:r>
                      <a:rPr lang="en-US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</m:t>
                    </m:r>
                    <m:r>
                      <a:rPr lang="en-US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𝒙</m:t>
                    </m:r>
                    <m:r>
                      <a:rPr lang="en-US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≤</m:t>
                    </m:r>
                    <m:sSup>
                      <m:sSupPr>
                        <m:ctrlPr>
                          <a:rPr lang="en-US" sz="11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𝟐</m:t>
                        </m:r>
                      </m:e>
                      <m:sup>
                        <m:r>
                          <a:rPr lang="en-US" sz="11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𝟏𝟓</m:t>
                        </m:r>
                      </m:sup>
                    </m:sSup>
                    <m:r>
                      <a:rPr lang="en-US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r>
                      <a:rPr lang="en-US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𝟏</m:t>
                    </m:r>
                  </m:oMath>
                </m:oMathPara>
              </a14:m>
              <a:endParaRPr lang="ru-RU" sz="1100" b="1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0BA0F1D-893E-7D4C-BD0D-C1792F095C73}"/>
                </a:ext>
              </a:extLst>
            </xdr:cNvPr>
            <xdr:cNvSpPr txBox="1"/>
          </xdr:nvSpPr>
          <xdr:spPr>
            <a:xfrm>
              <a:off x="1831975" y="714375"/>
              <a:ext cx="1265988" cy="1821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1" i="0">
                  <a:latin typeface="Cambria Math" panose="02040503050406030204" pitchFamily="18" charset="0"/>
                </a:rPr>
                <a:t>−𝟐^𝟏𝟓</a:t>
              </a:r>
              <a:r>
                <a:rPr lang="en-US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≤𝒙≤𝟐^𝟏𝟓−𝟏</a:t>
              </a:r>
              <a:endParaRPr lang="ru-RU" sz="1100" b="1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499893</xdr:colOff>
      <xdr:row>5</xdr:row>
      <xdr:rowOff>157177</xdr:rowOff>
    </xdr:from>
    <xdr:to>
      <xdr:col>42</xdr:col>
      <xdr:colOff>218334</xdr:colOff>
      <xdr:row>40</xdr:row>
      <xdr:rowOff>40532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Диаграмма 4">
              <a:extLst>
                <a:ext uri="{FF2B5EF4-FFF2-40B4-BE49-F238E27FC236}">
                  <a16:creationId xmlns:a16="http://schemas.microsoft.com/office/drawing/2014/main" id="{35303AA3-6502-C045-AEE6-0B97740DD5C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195793" y="1109677"/>
              <a:ext cx="11275441" cy="65508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ades_18" connectionId="1" xr16:uid="{929C969D-6745-FD42-B28B-110A411E05C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C3052-6B5B-5D4C-BE50-55C1FB814B86}">
  <sheetPr codeName="Лист1"/>
  <dimension ref="A2:BD53"/>
  <sheetViews>
    <sheetView zoomScale="200" zoomScaleNormal="200" zoomScaleSheetLayoutView="90" zoomScalePageLayoutView="125" workbookViewId="0">
      <selection activeCell="E19" sqref="E19"/>
    </sheetView>
  </sheetViews>
  <sheetFormatPr baseColWidth="10" defaultRowHeight="15" x14ac:dyDescent="0.15"/>
  <cols>
    <col min="1" max="1" width="6.1640625" style="2" customWidth="1"/>
    <col min="2" max="2" width="15.5" style="3" customWidth="1"/>
    <col min="3" max="3" width="8.1640625" style="4" customWidth="1"/>
    <col min="4" max="4" width="6.1640625" style="5" customWidth="1"/>
    <col min="5" max="5" width="5.33203125" style="2" customWidth="1"/>
    <col min="6" max="6" width="5" style="4" customWidth="1"/>
    <col min="7" max="10" width="3.6640625" style="4" customWidth="1"/>
    <col min="11" max="11" width="2.5" style="4" customWidth="1"/>
    <col min="12" max="15" width="3.6640625" style="4" customWidth="1"/>
    <col min="16" max="16" width="2.5" style="4" customWidth="1"/>
    <col min="17" max="20" width="3.6640625" style="4" customWidth="1"/>
    <col min="21" max="21" width="2.33203125" style="4" customWidth="1"/>
    <col min="22" max="25" width="3.6640625" style="4" customWidth="1"/>
    <col min="26" max="26" width="21.1640625" style="4" customWidth="1"/>
    <col min="27" max="27" width="5.5" style="16" customWidth="1"/>
    <col min="28" max="28" width="3.6640625" style="4" customWidth="1"/>
    <col min="29" max="29" width="7.33203125" style="2" customWidth="1"/>
    <col min="30" max="48" width="4.33203125" style="4" customWidth="1"/>
    <col min="49" max="49" width="5.1640625" style="4" customWidth="1"/>
    <col min="50" max="50" width="8.1640625" style="4" customWidth="1"/>
    <col min="51" max="51" width="10.83203125" style="3"/>
    <col min="52" max="52" width="6.6640625" style="32" customWidth="1"/>
    <col min="53" max="53" width="8.1640625" style="1" customWidth="1"/>
    <col min="54" max="56" width="14.6640625" style="4" customWidth="1"/>
    <col min="57" max="16384" width="10.83203125" style="4"/>
  </cols>
  <sheetData>
    <row r="2" spans="1:56" x14ac:dyDescent="0.15">
      <c r="B2" s="3" t="s">
        <v>0</v>
      </c>
      <c r="C2" s="1">
        <v>10280</v>
      </c>
      <c r="D2" s="38"/>
    </row>
    <row r="3" spans="1:56" x14ac:dyDescent="0.15">
      <c r="B3" s="3" t="s">
        <v>1</v>
      </c>
      <c r="C3" s="1">
        <v>11442</v>
      </c>
      <c r="D3" s="38"/>
    </row>
    <row r="4" spans="1:56" ht="35" customHeight="1" x14ac:dyDescent="0.15">
      <c r="C4" s="45"/>
      <c r="D4" s="45"/>
      <c r="E4" s="45"/>
      <c r="F4" s="45"/>
      <c r="AB4" s="48" t="s">
        <v>72</v>
      </c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9" t="s">
        <v>73</v>
      </c>
      <c r="AZ4" s="49"/>
      <c r="BA4" s="49"/>
      <c r="BB4" s="48" t="s">
        <v>74</v>
      </c>
      <c r="BC4" s="48"/>
      <c r="BD4" s="48"/>
    </row>
    <row r="5" spans="1:56" ht="18" customHeight="1" x14ac:dyDescent="0.2">
      <c r="A5" s="3" t="s">
        <v>2</v>
      </c>
      <c r="B5" s="3" t="s">
        <v>0</v>
      </c>
      <c r="C5" s="4">
        <f>C2</f>
        <v>10280</v>
      </c>
      <c r="D5" s="39" t="str">
        <f>IF(AND(C5 &gt;= -2^15, C5 &lt;= 2^15 - 1),"∈","∉")</f>
        <v>∈</v>
      </c>
      <c r="E5" s="3" t="s">
        <v>22</v>
      </c>
      <c r="F5" s="6"/>
      <c r="G5" s="7">
        <f xml:space="preserve"> IF(SIGN(C5) = -1, 1, 0)</f>
        <v>0</v>
      </c>
      <c r="H5" s="7">
        <f>IF(G5 = 0, MOD(INT(C5/16384), 2), MOD(INT(65536 + C5/16384), 2))</f>
        <v>0</v>
      </c>
      <c r="I5" s="7">
        <f>IF(G5 = 0, MOD(INT(C5/8192), 2), MOD(INT(65536 + C5/8192), 2))</f>
        <v>1</v>
      </c>
      <c r="J5" s="7">
        <f>IF(G5 = 0, MOD(INT(C5/4096), 2), MOD(INT(65536 + C5/4096), 2))</f>
        <v>0</v>
      </c>
      <c r="K5" s="7" t="s">
        <v>40</v>
      </c>
      <c r="L5" s="7">
        <f>IF(G5 = 0, MOD(INT(C5/2048), 2), MOD(INT(65536 + C5/2048), 2))</f>
        <v>1</v>
      </c>
      <c r="M5" s="7">
        <f>IF(G5 = 0, MOD(INT(C5/1024), 2), MOD(INT(65536 + C5/1024), 2))</f>
        <v>0</v>
      </c>
      <c r="N5" s="7">
        <f>IF(G5 = 0, MOD(INT(C5/512), 2), MOD(INT(65536 + C5/512), 2))</f>
        <v>0</v>
      </c>
      <c r="O5" s="7">
        <f>IF(G5 = 0, MOD(INT(C5/256), 2), MOD(INT(65536 + C5/256), 2))</f>
        <v>0</v>
      </c>
      <c r="P5" s="7" t="s">
        <v>40</v>
      </c>
      <c r="Q5" s="7">
        <f>IF(G5 = 0, MOD(INT(C5/128), 2), MOD(INT(65536 + C5/128), 2))</f>
        <v>0</v>
      </c>
      <c r="R5" s="7">
        <f>IF(G5 = 0, MOD(INT(C5/64), 2), MOD(INT(65536 + C5/64), 2))</f>
        <v>0</v>
      </c>
      <c r="S5" s="7">
        <f>IF(G5 = 0, MOD(INT(C5/32), 2), MOD(INT(65536 + C5/32), 2))</f>
        <v>1</v>
      </c>
      <c r="T5" s="7">
        <f>IF(G5 = 0, MOD(INT(C5/16), 2), MOD(INT(65536 + C5/16), 2))</f>
        <v>0</v>
      </c>
      <c r="U5" s="7" t="s">
        <v>40</v>
      </c>
      <c r="V5" s="7">
        <f>IF(G5 = 0, MOD(INT(C5/8), 2), MOD(INT(65536 + C5/8), 2))</f>
        <v>1</v>
      </c>
      <c r="W5" s="7">
        <f>IF(G5 = 0, MOD(INT(C5/4), 2), MOD(INT(65536 + C5/4), 2))</f>
        <v>0</v>
      </c>
      <c r="X5" s="7">
        <f>IF(G5 = 0, MOD(INT(C5/2), 2), MOD(INT(65536 + C5/2), 2))</f>
        <v>0</v>
      </c>
      <c r="Y5" s="7">
        <f>IF(G5 = 0, MOD(INT(C5/1), 2), MOD(INT(65536 + C5/1), 2))</f>
        <v>0</v>
      </c>
      <c r="Z5" s="7" t="str">
        <f>IF(D5="∉","Результат неверный","")</f>
        <v/>
      </c>
      <c r="AA5" s="15"/>
      <c r="AB5" s="8"/>
      <c r="AC5" s="9" t="s">
        <v>49</v>
      </c>
      <c r="AD5" s="10">
        <f t="shared" ref="AD5:AM6" si="0">G5</f>
        <v>0</v>
      </c>
      <c r="AE5" s="10">
        <f t="shared" si="0"/>
        <v>0</v>
      </c>
      <c r="AF5" s="10">
        <f t="shared" si="0"/>
        <v>1</v>
      </c>
      <c r="AG5" s="10">
        <f t="shared" si="0"/>
        <v>0</v>
      </c>
      <c r="AH5" s="10" t="str">
        <f t="shared" si="0"/>
        <v>.</v>
      </c>
      <c r="AI5" s="10">
        <f t="shared" si="0"/>
        <v>1</v>
      </c>
      <c r="AJ5" s="10">
        <f t="shared" si="0"/>
        <v>0</v>
      </c>
      <c r="AK5" s="10">
        <f t="shared" si="0"/>
        <v>0</v>
      </c>
      <c r="AL5" s="10">
        <f t="shared" si="0"/>
        <v>0</v>
      </c>
      <c r="AM5" s="10" t="str">
        <f t="shared" si="0"/>
        <v>.</v>
      </c>
      <c r="AN5" s="10">
        <f t="shared" ref="AN5:AV6" si="1">Q5</f>
        <v>0</v>
      </c>
      <c r="AO5" s="10">
        <f t="shared" si="1"/>
        <v>0</v>
      </c>
      <c r="AP5" s="10">
        <f t="shared" si="1"/>
        <v>1</v>
      </c>
      <c r="AQ5" s="10">
        <f t="shared" si="1"/>
        <v>0</v>
      </c>
      <c r="AR5" s="10" t="str">
        <f t="shared" si="1"/>
        <v>.</v>
      </c>
      <c r="AS5" s="10">
        <f t="shared" si="1"/>
        <v>1</v>
      </c>
      <c r="AT5" s="10">
        <f t="shared" si="1"/>
        <v>0</v>
      </c>
      <c r="AU5" s="10">
        <f t="shared" si="1"/>
        <v>0</v>
      </c>
      <c r="AV5" s="10">
        <f t="shared" si="1"/>
        <v>0</v>
      </c>
      <c r="AW5" s="11"/>
      <c r="AX5" s="11"/>
      <c r="AY5" s="12"/>
      <c r="AZ5" s="30" t="s">
        <v>50</v>
      </c>
      <c r="BA5" s="26">
        <f>C5</f>
        <v>10280</v>
      </c>
      <c r="BB5" s="46" t="s">
        <v>69</v>
      </c>
      <c r="BC5" s="46"/>
      <c r="BD5" s="46"/>
    </row>
    <row r="6" spans="1:56" ht="17" x14ac:dyDescent="0.2">
      <c r="A6" s="3" t="s">
        <v>3</v>
      </c>
      <c r="B6" s="3" t="s">
        <v>1</v>
      </c>
      <c r="C6" s="4">
        <f>C3</f>
        <v>11442</v>
      </c>
      <c r="D6" s="39" t="str">
        <f>IF(AND(C6 &gt;= -2^15, C6 &lt;= 2^15 - 1),"∈","∉")</f>
        <v>∈</v>
      </c>
      <c r="E6" s="3" t="s">
        <v>23</v>
      </c>
      <c r="F6" s="6"/>
      <c r="G6" s="7">
        <f t="shared" ref="G6:G15" si="2">IF(SIGN(C6) = -1, 1, 0)</f>
        <v>0</v>
      </c>
      <c r="H6" s="7">
        <f t="shared" ref="H6:H16" si="3">IF(G6 = 0, MOD(INT(C6/16384), 2), MOD(INT(65536 + C6/16384), 2))</f>
        <v>0</v>
      </c>
      <c r="I6" s="7">
        <f t="shared" ref="I6:I16" si="4">IF(G6 = 0, MOD(INT(C6/8192), 2), MOD(INT(65536 + C6/8192), 2))</f>
        <v>1</v>
      </c>
      <c r="J6" s="7">
        <f t="shared" ref="J6:J16" si="5">IF(G6 = 0, MOD(INT(C6/4096), 2), MOD(INT(65536 + C6/4096), 2))</f>
        <v>0</v>
      </c>
      <c r="K6" s="7" t="s">
        <v>40</v>
      </c>
      <c r="L6" s="7">
        <f t="shared" ref="L6:L16" si="6">IF(G6 = 0, MOD(INT(C6/2048), 2), MOD(INT(65536 + C6/2048), 2))</f>
        <v>1</v>
      </c>
      <c r="M6" s="7">
        <f t="shared" ref="M6:M16" si="7">IF(G6 = 0, MOD(INT(C6/1024), 2), MOD(INT(65536 + C6/1024), 2))</f>
        <v>1</v>
      </c>
      <c r="N6" s="7">
        <f t="shared" ref="N6:N16" si="8">IF(G6 = 0, MOD(INT(C6/512), 2), MOD(INT(65536 + C6/512), 2))</f>
        <v>0</v>
      </c>
      <c r="O6" s="7">
        <f t="shared" ref="O6:O16" si="9">IF(G6 = 0, MOD(INT(C6/256), 2), MOD(INT(65536 + C6/256), 2))</f>
        <v>0</v>
      </c>
      <c r="P6" s="7" t="s">
        <v>40</v>
      </c>
      <c r="Q6" s="7">
        <f t="shared" ref="Q6:Q16" si="10">IF(G6 = 0, MOD(INT(C6/128), 2), MOD(INT(65536 + C6/128), 2))</f>
        <v>1</v>
      </c>
      <c r="R6" s="7">
        <f t="shared" ref="R6:R16" si="11">IF(G6 = 0, MOD(INT(C6/64), 2), MOD(INT(65536 + C6/64), 2))</f>
        <v>0</v>
      </c>
      <c r="S6" s="7">
        <f t="shared" ref="S6:S16" si="12">IF(G6 = 0, MOD(INT(C6/32), 2), MOD(INT(65536 + C6/32), 2))</f>
        <v>1</v>
      </c>
      <c r="T6" s="7">
        <f t="shared" ref="T6:T16" si="13">IF(G6 = 0, MOD(INT(C6/16), 2), MOD(INT(65536 + C6/16), 2))</f>
        <v>1</v>
      </c>
      <c r="U6" s="7" t="s">
        <v>40</v>
      </c>
      <c r="V6" s="7">
        <f t="shared" ref="V6:V16" si="14">IF(G6 = 0, MOD(INT(C6/8), 2), MOD(INT(65536 + C6/8), 2))</f>
        <v>0</v>
      </c>
      <c r="W6" s="7">
        <f t="shared" ref="W6:W16" si="15">IF(G6 = 0, MOD(INT(C6/4), 2), MOD(INT(65536 + C6/4), 2))</f>
        <v>0</v>
      </c>
      <c r="X6" s="7">
        <f t="shared" ref="X6:X16" si="16">IF(G6 = 0, MOD(INT(C6/2), 2), MOD(INT(65536 + C6/2), 2))</f>
        <v>1</v>
      </c>
      <c r="Y6" s="7">
        <f t="shared" ref="Y6:Y16" si="17">IF(G6 = 0, MOD(INT(C6/1), 2), MOD(INT(65536 + C6/1), 2))</f>
        <v>0</v>
      </c>
      <c r="Z6" s="7" t="str">
        <f t="shared" ref="Z6:Z16" si="18">IF(D6="∉","Результат неверный","")</f>
        <v/>
      </c>
      <c r="AA6" s="15"/>
      <c r="AB6" s="13" t="s">
        <v>41</v>
      </c>
      <c r="AC6" s="14" t="s">
        <v>51</v>
      </c>
      <c r="AD6" s="15">
        <f t="shared" si="0"/>
        <v>0</v>
      </c>
      <c r="AE6" s="15">
        <f t="shared" si="0"/>
        <v>0</v>
      </c>
      <c r="AF6" s="15">
        <f t="shared" si="0"/>
        <v>1</v>
      </c>
      <c r="AG6" s="15">
        <f t="shared" si="0"/>
        <v>0</v>
      </c>
      <c r="AH6" s="15" t="str">
        <f t="shared" si="0"/>
        <v>.</v>
      </c>
      <c r="AI6" s="15">
        <f t="shared" si="0"/>
        <v>1</v>
      </c>
      <c r="AJ6" s="15">
        <f t="shared" si="0"/>
        <v>1</v>
      </c>
      <c r="AK6" s="15">
        <f t="shared" si="0"/>
        <v>0</v>
      </c>
      <c r="AL6" s="15">
        <f t="shared" si="0"/>
        <v>0</v>
      </c>
      <c r="AM6" s="15" t="str">
        <f t="shared" si="0"/>
        <v>.</v>
      </c>
      <c r="AN6" s="15">
        <f t="shared" si="1"/>
        <v>1</v>
      </c>
      <c r="AO6" s="15">
        <f t="shared" si="1"/>
        <v>0</v>
      </c>
      <c r="AP6" s="15">
        <f t="shared" si="1"/>
        <v>1</v>
      </c>
      <c r="AQ6" s="15">
        <f t="shared" si="1"/>
        <v>1</v>
      </c>
      <c r="AR6" s="15" t="str">
        <f t="shared" si="1"/>
        <v>.</v>
      </c>
      <c r="AS6" s="15">
        <f t="shared" si="1"/>
        <v>0</v>
      </c>
      <c r="AT6" s="15">
        <f t="shared" si="1"/>
        <v>0</v>
      </c>
      <c r="AU6" s="15">
        <f t="shared" si="1"/>
        <v>1</v>
      </c>
      <c r="AV6" s="15">
        <f t="shared" si="1"/>
        <v>0</v>
      </c>
      <c r="AW6" s="16"/>
      <c r="AX6" s="14"/>
      <c r="AY6" s="3" t="s">
        <v>41</v>
      </c>
      <c r="AZ6" s="31" t="s">
        <v>52</v>
      </c>
      <c r="BA6" s="27">
        <f>C6</f>
        <v>11442</v>
      </c>
      <c r="BB6" s="46"/>
      <c r="BC6" s="46"/>
      <c r="BD6" s="46"/>
    </row>
    <row r="7" spans="1:56" x14ac:dyDescent="0.15">
      <c r="A7" s="3" t="s">
        <v>4</v>
      </c>
      <c r="B7" s="3" t="s">
        <v>12</v>
      </c>
      <c r="C7" s="4">
        <f>C2+C3</f>
        <v>21722</v>
      </c>
      <c r="D7" s="39" t="str">
        <f t="shared" ref="D7:D16" si="19">IF(AND(C7 &gt;= -2^15, C7 &lt;= 2^15 - 1),"∈","∉")</f>
        <v>∈</v>
      </c>
      <c r="E7" s="3" t="s">
        <v>24</v>
      </c>
      <c r="F7" s="6"/>
      <c r="G7" s="7">
        <f t="shared" si="2"/>
        <v>0</v>
      </c>
      <c r="H7" s="7">
        <f t="shared" si="3"/>
        <v>1</v>
      </c>
      <c r="I7" s="7">
        <f t="shared" si="4"/>
        <v>0</v>
      </c>
      <c r="J7" s="7">
        <f t="shared" si="5"/>
        <v>1</v>
      </c>
      <c r="K7" s="7" t="s">
        <v>40</v>
      </c>
      <c r="L7" s="7">
        <f t="shared" si="6"/>
        <v>0</v>
      </c>
      <c r="M7" s="7">
        <f t="shared" si="7"/>
        <v>1</v>
      </c>
      <c r="N7" s="7">
        <f t="shared" si="8"/>
        <v>0</v>
      </c>
      <c r="O7" s="7">
        <f t="shared" si="9"/>
        <v>0</v>
      </c>
      <c r="P7" s="7" t="s">
        <v>40</v>
      </c>
      <c r="Q7" s="7">
        <f t="shared" si="10"/>
        <v>1</v>
      </c>
      <c r="R7" s="7">
        <f t="shared" si="11"/>
        <v>1</v>
      </c>
      <c r="S7" s="7">
        <f t="shared" si="12"/>
        <v>0</v>
      </c>
      <c r="T7" s="7">
        <f t="shared" si="13"/>
        <v>1</v>
      </c>
      <c r="U7" s="7" t="s">
        <v>40</v>
      </c>
      <c r="V7" s="7">
        <f t="shared" si="14"/>
        <v>1</v>
      </c>
      <c r="W7" s="7">
        <f t="shared" si="15"/>
        <v>0</v>
      </c>
      <c r="X7" s="7">
        <f t="shared" si="16"/>
        <v>1</v>
      </c>
      <c r="Y7" s="7">
        <f t="shared" si="17"/>
        <v>0</v>
      </c>
      <c r="Z7" s="7" t="str">
        <f t="shared" si="18"/>
        <v/>
      </c>
      <c r="AA7" s="15"/>
      <c r="AB7" s="17"/>
      <c r="AC7" s="18" t="s">
        <v>71</v>
      </c>
      <c r="AD7" s="18" t="s">
        <v>71</v>
      </c>
      <c r="AE7" s="18" t="s">
        <v>71</v>
      </c>
      <c r="AF7" s="18" t="s">
        <v>71</v>
      </c>
      <c r="AG7" s="18" t="s">
        <v>71</v>
      </c>
      <c r="AH7" s="18" t="s">
        <v>71</v>
      </c>
      <c r="AI7" s="18" t="s">
        <v>71</v>
      </c>
      <c r="AJ7" s="18" t="s">
        <v>71</v>
      </c>
      <c r="AK7" s="18" t="s">
        <v>71</v>
      </c>
      <c r="AL7" s="18" t="s">
        <v>71</v>
      </c>
      <c r="AM7" s="18" t="s">
        <v>71</v>
      </c>
      <c r="AN7" s="18" t="s">
        <v>71</v>
      </c>
      <c r="AO7" s="18" t="s">
        <v>71</v>
      </c>
      <c r="AP7" s="18" t="s">
        <v>71</v>
      </c>
      <c r="AQ7" s="18" t="s">
        <v>71</v>
      </c>
      <c r="AR7" s="18" t="s">
        <v>71</v>
      </c>
      <c r="AS7" s="18" t="s">
        <v>71</v>
      </c>
      <c r="AT7" s="18" t="s">
        <v>71</v>
      </c>
      <c r="AU7" s="18" t="s">
        <v>71</v>
      </c>
      <c r="AV7" s="18" t="s">
        <v>71</v>
      </c>
      <c r="AW7" s="16"/>
      <c r="AX7" s="16"/>
      <c r="AZ7" s="28" t="s">
        <v>71</v>
      </c>
      <c r="BA7" s="28" t="s">
        <v>70</v>
      </c>
      <c r="BB7" s="46"/>
      <c r="BC7" s="46"/>
      <c r="BD7" s="46"/>
    </row>
    <row r="8" spans="1:56" ht="17" x14ac:dyDescent="0.2">
      <c r="A8" s="3" t="s">
        <v>68</v>
      </c>
      <c r="B8" s="3" t="s">
        <v>13</v>
      </c>
      <c r="C8" s="4">
        <f>C2+C3+C3</f>
        <v>33164</v>
      </c>
      <c r="D8" s="39" t="str">
        <f t="shared" si="19"/>
        <v>∉</v>
      </c>
      <c r="E8" s="3" t="s">
        <v>25</v>
      </c>
      <c r="F8" s="6"/>
      <c r="G8" s="7">
        <f t="shared" si="2"/>
        <v>0</v>
      </c>
      <c r="H8" s="7">
        <f t="shared" si="3"/>
        <v>0</v>
      </c>
      <c r="I8" s="7">
        <f t="shared" si="4"/>
        <v>0</v>
      </c>
      <c r="J8" s="7">
        <f t="shared" si="5"/>
        <v>0</v>
      </c>
      <c r="K8" s="7" t="s">
        <v>40</v>
      </c>
      <c r="L8" s="7">
        <f t="shared" si="6"/>
        <v>0</v>
      </c>
      <c r="M8" s="7">
        <f t="shared" si="7"/>
        <v>0</v>
      </c>
      <c r="N8" s="7">
        <f t="shared" si="8"/>
        <v>0</v>
      </c>
      <c r="O8" s="7">
        <f t="shared" si="9"/>
        <v>1</v>
      </c>
      <c r="P8" s="7" t="s">
        <v>40</v>
      </c>
      <c r="Q8" s="7">
        <f t="shared" si="10"/>
        <v>1</v>
      </c>
      <c r="R8" s="7">
        <f t="shared" si="11"/>
        <v>0</v>
      </c>
      <c r="S8" s="7">
        <f t="shared" si="12"/>
        <v>0</v>
      </c>
      <c r="T8" s="7">
        <f t="shared" si="13"/>
        <v>0</v>
      </c>
      <c r="U8" s="7" t="s">
        <v>40</v>
      </c>
      <c r="V8" s="7">
        <f t="shared" si="14"/>
        <v>1</v>
      </c>
      <c r="W8" s="7">
        <f t="shared" si="15"/>
        <v>1</v>
      </c>
      <c r="X8" s="7">
        <f t="shared" si="16"/>
        <v>0</v>
      </c>
      <c r="Y8" s="7">
        <f t="shared" si="17"/>
        <v>0</v>
      </c>
      <c r="Z8" s="7" t="str">
        <f t="shared" si="18"/>
        <v>Результат неверный</v>
      </c>
      <c r="AA8" s="15"/>
      <c r="AB8" s="13"/>
      <c r="AC8" s="14"/>
      <c r="AD8" s="15">
        <f t="shared" ref="AD8:AE8" si="20">IF(OR(AND(MOD(AE5+AE6, 2)=0, AE5=1), AND(MOD(AE5+AE6,2)=1, AE8=0)), MOD(AD5+AD6+1,2),MOD(AD5+AD6,2))</f>
        <v>0</v>
      </c>
      <c r="AE8" s="15">
        <f t="shared" si="20"/>
        <v>1</v>
      </c>
      <c r="AF8" s="15">
        <f>IF(OR(AND(MOD(AG5+AG6, 2)=0, AG5=1), AND(MOD(AG5+AG6,2)=1, AG8=0)), MOD(AF5+AF6+1,2),MOD(AF5+AF6,2))</f>
        <v>0</v>
      </c>
      <c r="AG8" s="15">
        <f>IF(OR(AND(MOD(AI5+AI6, 2)=0, AI5=1), AND(MOD(AI5+AI6,2)=1, AI8=0)), MOD(AG5+AG6+1,2),MOD(AG5+AG6,2))</f>
        <v>1</v>
      </c>
      <c r="AH8" s="15" t="str">
        <f>K8</f>
        <v>.</v>
      </c>
      <c r="AI8" s="15">
        <f t="shared" ref="AI8:AJ8" si="21">IF(OR(AND(MOD(AJ5+AJ6, 2)=0, AJ5=1), AND(MOD(AJ5+AJ6,2)=1, AJ8=0)), MOD(AI5+AI6+1,2),MOD(AI5+AI6,2))</f>
        <v>0</v>
      </c>
      <c r="AJ8" s="15">
        <f t="shared" si="21"/>
        <v>1</v>
      </c>
      <c r="AK8" s="15">
        <f>IF(OR(AND(MOD(AL5+AL6, 2)=0, AL5=1), AND(MOD(AL5+AL6,2)=1, AL8=0)), MOD(AK5+AK6+1,2),MOD(AK5+AK6,2))</f>
        <v>0</v>
      </c>
      <c r="AL8" s="15">
        <f>IF(OR(AND(MOD(AN5+AN6, 2)=0, AN5=1), AND(MOD(AN5+AN6,2)=1, AN8=0)), MOD(AL5+AL6+1,2),MOD(AL5+AL6,2))</f>
        <v>0</v>
      </c>
      <c r="AM8" s="15" t="str">
        <f>P8</f>
        <v>.</v>
      </c>
      <c r="AN8" s="15">
        <f t="shared" ref="AN8:AO8" si="22">IF(OR(AND(MOD(AO5+AO6, 2)=0, AO5=1), AND(MOD(AO5+AO6,2)=1, AO8=0)), MOD(AN5+AN6+1,2),MOD(AN5+AN6,2))</f>
        <v>1</v>
      </c>
      <c r="AO8" s="15">
        <f t="shared" si="22"/>
        <v>1</v>
      </c>
      <c r="AP8" s="15">
        <f>IF(OR(AND(MOD(AQ5+AQ6, 2)=0, AQ5=1), AND(MOD(AQ5+AQ6,2)=1, AQ8=0)), MOD(AP5+AP6+1,2),MOD(AP5+AP6,2))</f>
        <v>0</v>
      </c>
      <c r="AQ8" s="15">
        <f>IF(OR(AND(MOD(AS5+AS6, 2)=0, AS5=1), AND(MOD(AS5+AS6,2)=1, AS8=0)), MOD(AQ5+AQ6+1,2),MOD(AQ5+AQ6,2))</f>
        <v>1</v>
      </c>
      <c r="AR8" s="15" t="str">
        <f>U8</f>
        <v>.</v>
      </c>
      <c r="AS8" s="15">
        <f>IF(OR(AND(MOD(AT5+AT6, 2)=0, AT5=1), AND(MOD(AT5+AT6,2)=1, AT8=0)), MOD(AS5+AS6+1,2),MOD(AS5+AS6,2))</f>
        <v>1</v>
      </c>
      <c r="AT8" s="15">
        <f>IF(OR(AND(MOD(AU5+AU6, 2)=0, AU5=1), AND(MOD(AU5+AU6,2)=1, AU8=0)), MOD(AT5+AT6+1,2),MOD(AT5+AT6,2))</f>
        <v>0</v>
      </c>
      <c r="AU8" s="15">
        <f>IF(AND(MOD(AV5+AV6, 2)=0, AV5=1), MOD(AU5+AU6+1,2),MOD(AU5+AU6,2))</f>
        <v>1</v>
      </c>
      <c r="AV8" s="15">
        <f>MOD(AV5+AV6, 2)</f>
        <v>0</v>
      </c>
      <c r="AW8" s="15" t="s">
        <v>53</v>
      </c>
      <c r="AX8" s="16">
        <f>IF(AD8=0, AV8*2^0+AU8*2^1+AT8*2^2+AS8*2^3+AQ8*2^4+AP8*2^5+AO8*2^6+AN8*2^7+AL8*2^8+AK8*2^9+AJ8*2^10+AI8*2^11+AG8*2^12+AF8*2^13+AE8*2^14, -2^15 + AV8*2^0+AU8*2^1+AT8*2^2+AS8*2^3+AQ8*2^4+AP8*2^5+AO8*2^6+AN8*2^7+AL8*2^8+AK8*2^9+AJ8*2^10+AI8*2^11+AG8*2^12+AF8*2^13+AE8*2^14 )</f>
        <v>21722</v>
      </c>
      <c r="AY8" s="19" t="s">
        <v>48</v>
      </c>
      <c r="AZ8" s="33"/>
      <c r="BA8" s="27">
        <f>BA5+BA6</f>
        <v>21722</v>
      </c>
      <c r="BB8" s="46"/>
      <c r="BC8" s="46"/>
      <c r="BD8" s="46"/>
    </row>
    <row r="9" spans="1:56" x14ac:dyDescent="0.15">
      <c r="A9" s="3" t="s">
        <v>5</v>
      </c>
      <c r="B9" s="3" t="s">
        <v>14</v>
      </c>
      <c r="C9" s="4">
        <f>C3-C2</f>
        <v>1162</v>
      </c>
      <c r="D9" s="39" t="str">
        <f t="shared" si="19"/>
        <v>∈</v>
      </c>
      <c r="E9" s="3" t="s">
        <v>26</v>
      </c>
      <c r="F9" s="6"/>
      <c r="G9" s="7">
        <f t="shared" si="2"/>
        <v>0</v>
      </c>
      <c r="H9" s="7">
        <f t="shared" si="3"/>
        <v>0</v>
      </c>
      <c r="I9" s="7">
        <f t="shared" si="4"/>
        <v>0</v>
      </c>
      <c r="J9" s="7">
        <f t="shared" si="5"/>
        <v>0</v>
      </c>
      <c r="K9" s="7" t="s">
        <v>40</v>
      </c>
      <c r="L9" s="7">
        <f t="shared" si="6"/>
        <v>0</v>
      </c>
      <c r="M9" s="7">
        <f t="shared" si="7"/>
        <v>1</v>
      </c>
      <c r="N9" s="7">
        <f t="shared" si="8"/>
        <v>0</v>
      </c>
      <c r="O9" s="7">
        <f t="shared" si="9"/>
        <v>0</v>
      </c>
      <c r="P9" s="7" t="s">
        <v>40</v>
      </c>
      <c r="Q9" s="7">
        <f t="shared" si="10"/>
        <v>1</v>
      </c>
      <c r="R9" s="7">
        <f t="shared" si="11"/>
        <v>0</v>
      </c>
      <c r="S9" s="7">
        <f t="shared" si="12"/>
        <v>0</v>
      </c>
      <c r="T9" s="7">
        <f t="shared" si="13"/>
        <v>0</v>
      </c>
      <c r="U9" s="7" t="s">
        <v>40</v>
      </c>
      <c r="V9" s="7">
        <f t="shared" si="14"/>
        <v>1</v>
      </c>
      <c r="W9" s="7">
        <f t="shared" si="15"/>
        <v>0</v>
      </c>
      <c r="X9" s="7">
        <f t="shared" si="16"/>
        <v>1</v>
      </c>
      <c r="Y9" s="7">
        <f t="shared" si="17"/>
        <v>0</v>
      </c>
      <c r="Z9" s="7" t="str">
        <f t="shared" si="18"/>
        <v/>
      </c>
      <c r="AA9" s="15"/>
      <c r="AB9" s="13"/>
      <c r="AC9" s="14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Z9" s="33"/>
      <c r="BA9" s="27"/>
      <c r="BB9" s="46"/>
      <c r="BC9" s="46"/>
      <c r="BD9" s="46"/>
    </row>
    <row r="10" spans="1:56" x14ac:dyDescent="0.15">
      <c r="A10" s="3" t="s">
        <v>67</v>
      </c>
      <c r="B10" s="3" t="s">
        <v>15</v>
      </c>
      <c r="C10" s="4">
        <f>65536-C8</f>
        <v>32372</v>
      </c>
      <c r="D10" s="39" t="str">
        <f t="shared" si="19"/>
        <v>∈</v>
      </c>
      <c r="E10" s="3" t="s">
        <v>27</v>
      </c>
      <c r="F10" s="6"/>
      <c r="G10" s="7">
        <f t="shared" si="2"/>
        <v>0</v>
      </c>
      <c r="H10" s="7">
        <f t="shared" si="3"/>
        <v>1</v>
      </c>
      <c r="I10" s="7">
        <f t="shared" si="4"/>
        <v>1</v>
      </c>
      <c r="J10" s="7">
        <f t="shared" si="5"/>
        <v>1</v>
      </c>
      <c r="K10" s="7" t="s">
        <v>40</v>
      </c>
      <c r="L10" s="7">
        <f t="shared" si="6"/>
        <v>1</v>
      </c>
      <c r="M10" s="7">
        <f t="shared" si="7"/>
        <v>1</v>
      </c>
      <c r="N10" s="7">
        <f t="shared" si="8"/>
        <v>1</v>
      </c>
      <c r="O10" s="7">
        <f t="shared" si="9"/>
        <v>0</v>
      </c>
      <c r="P10" s="7" t="s">
        <v>40</v>
      </c>
      <c r="Q10" s="7">
        <f t="shared" si="10"/>
        <v>0</v>
      </c>
      <c r="R10" s="7">
        <f t="shared" si="11"/>
        <v>1</v>
      </c>
      <c r="S10" s="7">
        <f t="shared" si="12"/>
        <v>1</v>
      </c>
      <c r="T10" s="7">
        <f t="shared" si="13"/>
        <v>1</v>
      </c>
      <c r="U10" s="7" t="s">
        <v>40</v>
      </c>
      <c r="V10" s="7">
        <f t="shared" si="14"/>
        <v>0</v>
      </c>
      <c r="W10" s="7">
        <f t="shared" si="15"/>
        <v>1</v>
      </c>
      <c r="X10" s="7">
        <f t="shared" si="16"/>
        <v>0</v>
      </c>
      <c r="Y10" s="7">
        <f t="shared" si="17"/>
        <v>0</v>
      </c>
      <c r="Z10" s="7" t="str">
        <f t="shared" si="18"/>
        <v/>
      </c>
      <c r="AA10" s="15"/>
      <c r="AB10" s="20"/>
      <c r="AC10" s="21"/>
      <c r="AD10" s="22" t="s">
        <v>42</v>
      </c>
      <c r="AE10" s="23">
        <f>IF(OR(AND(AD5=AD6, AD5=1), AND(MOD(AD5+AD6,2)=1, AD8 = 0)), 1,0)</f>
        <v>0</v>
      </c>
      <c r="AF10" s="22" t="s">
        <v>43</v>
      </c>
      <c r="AG10" s="23">
        <f>IF(MOD(SUM(AN8:AQ8)+SUM(AS8:AV8), 2) = 0, 1, 0)</f>
        <v>0</v>
      </c>
      <c r="AH10" s="21" t="s">
        <v>44</v>
      </c>
      <c r="AI10" s="23">
        <f>IF(OR(AND(AS5=AS6, AS5=1), AND(MOD(AS5+AS6,2)=1, AS8 = 0)), 1,0)</f>
        <v>0</v>
      </c>
      <c r="AJ10" s="21" t="s">
        <v>45</v>
      </c>
      <c r="AK10" s="23">
        <f>IF((SUM(AD8:AG8)+SUM(AI8:AL8)+SUM(AN8:AQ8)+SUM(AS8:AV8))=0, 1, 0)</f>
        <v>0</v>
      </c>
      <c r="AL10" s="21" t="s">
        <v>46</v>
      </c>
      <c r="AM10" s="23">
        <f>AD8</f>
        <v>0</v>
      </c>
      <c r="AN10" s="21" t="s">
        <v>47</v>
      </c>
      <c r="AO10" s="23">
        <f>IF(OR(AND(AE5=AE6, AE5=1), AND(MOD(AE5+AE6,2)=1, AE8 = 0)), IF(AE10=1, 0,1),IF(AE10=1, 1, 0))</f>
        <v>0</v>
      </c>
      <c r="AP10" s="22"/>
      <c r="AQ10" s="22"/>
      <c r="AR10" s="22"/>
      <c r="AS10" s="22"/>
      <c r="AT10" s="22"/>
      <c r="AU10" s="22"/>
      <c r="AV10" s="22"/>
      <c r="AW10" s="22"/>
      <c r="AX10" s="22"/>
      <c r="AY10" s="24"/>
      <c r="AZ10" s="34"/>
      <c r="BA10" s="29"/>
      <c r="BB10" s="46"/>
      <c r="BC10" s="46"/>
      <c r="BD10" s="46"/>
    </row>
    <row r="11" spans="1:56" x14ac:dyDescent="0.15">
      <c r="A11" s="3" t="s">
        <v>6</v>
      </c>
      <c r="B11" s="3" t="s">
        <v>16</v>
      </c>
      <c r="C11" s="4">
        <f>-C5</f>
        <v>-10280</v>
      </c>
      <c r="D11" s="39" t="str">
        <f t="shared" si="19"/>
        <v>∈</v>
      </c>
      <c r="E11" s="3" t="s">
        <v>28</v>
      </c>
      <c r="F11" s="6" t="s">
        <v>34</v>
      </c>
      <c r="G11" s="7">
        <f t="shared" si="2"/>
        <v>1</v>
      </c>
      <c r="H11" s="7">
        <f t="shared" si="3"/>
        <v>1</v>
      </c>
      <c r="I11" s="7">
        <f t="shared" si="4"/>
        <v>0</v>
      </c>
      <c r="J11" s="7">
        <f t="shared" si="5"/>
        <v>1</v>
      </c>
      <c r="K11" s="7" t="s">
        <v>40</v>
      </c>
      <c r="L11" s="7">
        <f t="shared" si="6"/>
        <v>0</v>
      </c>
      <c r="M11" s="7">
        <f t="shared" si="7"/>
        <v>1</v>
      </c>
      <c r="N11" s="7">
        <f t="shared" si="8"/>
        <v>1</v>
      </c>
      <c r="O11" s="7">
        <f t="shared" si="9"/>
        <v>1</v>
      </c>
      <c r="P11" s="7" t="s">
        <v>40</v>
      </c>
      <c r="Q11" s="7">
        <f t="shared" si="10"/>
        <v>1</v>
      </c>
      <c r="R11" s="7">
        <f t="shared" si="11"/>
        <v>1</v>
      </c>
      <c r="S11" s="7">
        <f t="shared" si="12"/>
        <v>0</v>
      </c>
      <c r="T11" s="7">
        <f t="shared" si="13"/>
        <v>1</v>
      </c>
      <c r="U11" s="7" t="s">
        <v>40</v>
      </c>
      <c r="V11" s="7">
        <f t="shared" si="14"/>
        <v>1</v>
      </c>
      <c r="W11" s="7">
        <f t="shared" si="15"/>
        <v>0</v>
      </c>
      <c r="X11" s="7">
        <f t="shared" si="16"/>
        <v>0</v>
      </c>
      <c r="Y11" s="7">
        <f t="shared" si="17"/>
        <v>0</v>
      </c>
      <c r="Z11" s="7" t="str">
        <f t="shared" si="18"/>
        <v/>
      </c>
      <c r="AA11" s="15"/>
      <c r="AB11" s="35"/>
      <c r="BD11" s="37"/>
    </row>
    <row r="12" spans="1:56" ht="18" customHeight="1" x14ac:dyDescent="0.2">
      <c r="A12" s="3" t="s">
        <v>7</v>
      </c>
      <c r="B12" s="3" t="s">
        <v>17</v>
      </c>
      <c r="C12" s="4">
        <f>-C6</f>
        <v>-11442</v>
      </c>
      <c r="D12" s="39" t="str">
        <f t="shared" si="19"/>
        <v>∈</v>
      </c>
      <c r="E12" s="3" t="s">
        <v>29</v>
      </c>
      <c r="F12" s="6" t="s">
        <v>35</v>
      </c>
      <c r="G12" s="7">
        <f t="shared" si="2"/>
        <v>1</v>
      </c>
      <c r="H12" s="7">
        <f t="shared" si="3"/>
        <v>1</v>
      </c>
      <c r="I12" s="7">
        <f t="shared" si="4"/>
        <v>0</v>
      </c>
      <c r="J12" s="7">
        <f t="shared" si="5"/>
        <v>1</v>
      </c>
      <c r="K12" s="7" t="s">
        <v>40</v>
      </c>
      <c r="L12" s="7">
        <f t="shared" si="6"/>
        <v>0</v>
      </c>
      <c r="M12" s="7">
        <f t="shared" si="7"/>
        <v>0</v>
      </c>
      <c r="N12" s="7">
        <f t="shared" si="8"/>
        <v>1</v>
      </c>
      <c r="O12" s="7">
        <f t="shared" si="9"/>
        <v>1</v>
      </c>
      <c r="P12" s="7" t="s">
        <v>40</v>
      </c>
      <c r="Q12" s="7">
        <f t="shared" si="10"/>
        <v>0</v>
      </c>
      <c r="R12" s="7">
        <f t="shared" si="11"/>
        <v>1</v>
      </c>
      <c r="S12" s="7">
        <f t="shared" si="12"/>
        <v>0</v>
      </c>
      <c r="T12" s="7">
        <f t="shared" si="13"/>
        <v>0</v>
      </c>
      <c r="U12" s="7" t="s">
        <v>40</v>
      </c>
      <c r="V12" s="7">
        <f t="shared" si="14"/>
        <v>1</v>
      </c>
      <c r="W12" s="7">
        <f t="shared" si="15"/>
        <v>1</v>
      </c>
      <c r="X12" s="7">
        <f t="shared" si="16"/>
        <v>1</v>
      </c>
      <c r="Y12" s="7">
        <f t="shared" si="17"/>
        <v>0</v>
      </c>
      <c r="Z12" s="7" t="str">
        <f t="shared" si="18"/>
        <v/>
      </c>
      <c r="AA12" s="15"/>
      <c r="AB12" s="8"/>
      <c r="AC12" s="9" t="s">
        <v>51</v>
      </c>
      <c r="AD12" s="10">
        <f t="shared" ref="AD12:AM13" si="23">G6</f>
        <v>0</v>
      </c>
      <c r="AE12" s="10">
        <f t="shared" si="23"/>
        <v>0</v>
      </c>
      <c r="AF12" s="10">
        <f t="shared" si="23"/>
        <v>1</v>
      </c>
      <c r="AG12" s="10">
        <f t="shared" si="23"/>
        <v>0</v>
      </c>
      <c r="AH12" s="10" t="str">
        <f t="shared" si="23"/>
        <v>.</v>
      </c>
      <c r="AI12" s="10">
        <f t="shared" si="23"/>
        <v>1</v>
      </c>
      <c r="AJ12" s="10">
        <f t="shared" si="23"/>
        <v>1</v>
      </c>
      <c r="AK12" s="10">
        <f t="shared" si="23"/>
        <v>0</v>
      </c>
      <c r="AL12" s="10">
        <f t="shared" si="23"/>
        <v>0</v>
      </c>
      <c r="AM12" s="10" t="str">
        <f t="shared" si="23"/>
        <v>.</v>
      </c>
      <c r="AN12" s="10">
        <f t="shared" ref="AN12:AV13" si="24">Q6</f>
        <v>1</v>
      </c>
      <c r="AO12" s="10">
        <f t="shared" si="24"/>
        <v>0</v>
      </c>
      <c r="AP12" s="10">
        <f t="shared" si="24"/>
        <v>1</v>
      </c>
      <c r="AQ12" s="10">
        <f t="shared" si="24"/>
        <v>1</v>
      </c>
      <c r="AR12" s="10" t="str">
        <f t="shared" si="24"/>
        <v>.</v>
      </c>
      <c r="AS12" s="10">
        <f t="shared" si="24"/>
        <v>0</v>
      </c>
      <c r="AT12" s="10">
        <f t="shared" si="24"/>
        <v>0</v>
      </c>
      <c r="AU12" s="10">
        <f t="shared" si="24"/>
        <v>1</v>
      </c>
      <c r="AV12" s="10">
        <f t="shared" si="24"/>
        <v>0</v>
      </c>
      <c r="AW12" s="11"/>
      <c r="AX12" s="11"/>
      <c r="AY12" s="12"/>
      <c r="AZ12" s="30" t="s">
        <v>54</v>
      </c>
      <c r="BA12" s="26">
        <f>C6</f>
        <v>11442</v>
      </c>
      <c r="BB12" s="46" t="s">
        <v>75</v>
      </c>
      <c r="BC12" s="46"/>
      <c r="BD12" s="46"/>
    </row>
    <row r="13" spans="1:56" ht="17" x14ac:dyDescent="0.2">
      <c r="A13" s="3" t="s">
        <v>8</v>
      </c>
      <c r="B13" s="3" t="s">
        <v>18</v>
      </c>
      <c r="C13" s="4">
        <f t="shared" ref="C13:C16" si="25">-C7</f>
        <v>-21722</v>
      </c>
      <c r="D13" s="39" t="str">
        <f t="shared" si="19"/>
        <v>∈</v>
      </c>
      <c r="E13" s="3" t="s">
        <v>30</v>
      </c>
      <c r="F13" s="6" t="s">
        <v>36</v>
      </c>
      <c r="G13" s="7">
        <f t="shared" si="2"/>
        <v>1</v>
      </c>
      <c r="H13" s="7">
        <f t="shared" si="3"/>
        <v>0</v>
      </c>
      <c r="I13" s="7">
        <f t="shared" si="4"/>
        <v>1</v>
      </c>
      <c r="J13" s="7">
        <f t="shared" si="5"/>
        <v>0</v>
      </c>
      <c r="K13" s="7" t="s">
        <v>40</v>
      </c>
      <c r="L13" s="7">
        <f t="shared" si="6"/>
        <v>1</v>
      </c>
      <c r="M13" s="7">
        <f t="shared" si="7"/>
        <v>0</v>
      </c>
      <c r="N13" s="7">
        <f t="shared" si="8"/>
        <v>1</v>
      </c>
      <c r="O13" s="7">
        <f t="shared" si="9"/>
        <v>1</v>
      </c>
      <c r="P13" s="7" t="s">
        <v>40</v>
      </c>
      <c r="Q13" s="7">
        <f t="shared" si="10"/>
        <v>0</v>
      </c>
      <c r="R13" s="7">
        <f t="shared" si="11"/>
        <v>0</v>
      </c>
      <c r="S13" s="7">
        <f t="shared" si="12"/>
        <v>1</v>
      </c>
      <c r="T13" s="7">
        <f t="shared" si="13"/>
        <v>0</v>
      </c>
      <c r="U13" s="7" t="s">
        <v>40</v>
      </c>
      <c r="V13" s="7">
        <f t="shared" si="14"/>
        <v>0</v>
      </c>
      <c r="W13" s="7">
        <f t="shared" si="15"/>
        <v>1</v>
      </c>
      <c r="X13" s="7">
        <f t="shared" si="16"/>
        <v>1</v>
      </c>
      <c r="Y13" s="7">
        <f t="shared" si="17"/>
        <v>0</v>
      </c>
      <c r="Z13" s="7" t="str">
        <f t="shared" si="18"/>
        <v/>
      </c>
      <c r="AA13" s="15"/>
      <c r="AB13" s="13" t="s">
        <v>41</v>
      </c>
      <c r="AC13" s="14" t="s">
        <v>55</v>
      </c>
      <c r="AD13" s="15">
        <f t="shared" si="23"/>
        <v>0</v>
      </c>
      <c r="AE13" s="15">
        <f t="shared" si="23"/>
        <v>1</v>
      </c>
      <c r="AF13" s="15">
        <f t="shared" si="23"/>
        <v>0</v>
      </c>
      <c r="AG13" s="15">
        <f t="shared" si="23"/>
        <v>1</v>
      </c>
      <c r="AH13" s="15" t="str">
        <f t="shared" si="23"/>
        <v>.</v>
      </c>
      <c r="AI13" s="15">
        <f t="shared" si="23"/>
        <v>0</v>
      </c>
      <c r="AJ13" s="15">
        <f t="shared" si="23"/>
        <v>1</v>
      </c>
      <c r="AK13" s="15">
        <f t="shared" si="23"/>
        <v>0</v>
      </c>
      <c r="AL13" s="15">
        <f t="shared" si="23"/>
        <v>0</v>
      </c>
      <c r="AM13" s="15" t="str">
        <f t="shared" si="23"/>
        <v>.</v>
      </c>
      <c r="AN13" s="15">
        <f t="shared" si="24"/>
        <v>1</v>
      </c>
      <c r="AO13" s="15">
        <f t="shared" si="24"/>
        <v>1</v>
      </c>
      <c r="AP13" s="15">
        <f t="shared" si="24"/>
        <v>0</v>
      </c>
      <c r="AQ13" s="15">
        <f t="shared" si="24"/>
        <v>1</v>
      </c>
      <c r="AR13" s="15" t="str">
        <f t="shared" si="24"/>
        <v>.</v>
      </c>
      <c r="AS13" s="15">
        <f t="shared" si="24"/>
        <v>1</v>
      </c>
      <c r="AT13" s="15">
        <f t="shared" si="24"/>
        <v>0</v>
      </c>
      <c r="AU13" s="15">
        <f t="shared" si="24"/>
        <v>1</v>
      </c>
      <c r="AV13" s="15">
        <f t="shared" si="24"/>
        <v>0</v>
      </c>
      <c r="AW13" s="16"/>
      <c r="AX13" s="14"/>
      <c r="AY13" s="3" t="s">
        <v>41</v>
      </c>
      <c r="AZ13" s="31" t="s">
        <v>56</v>
      </c>
      <c r="BA13" s="27">
        <f>C7</f>
        <v>21722</v>
      </c>
      <c r="BB13" s="46"/>
      <c r="BC13" s="46"/>
      <c r="BD13" s="46"/>
    </row>
    <row r="14" spans="1:56" x14ac:dyDescent="0.15">
      <c r="A14" s="3" t="s">
        <v>9</v>
      </c>
      <c r="B14" s="3" t="s">
        <v>19</v>
      </c>
      <c r="C14" s="4">
        <f t="shared" si="25"/>
        <v>-33164</v>
      </c>
      <c r="D14" s="39" t="str">
        <f t="shared" si="19"/>
        <v>∉</v>
      </c>
      <c r="E14" s="3" t="s">
        <v>31</v>
      </c>
      <c r="F14" s="6" t="s">
        <v>37</v>
      </c>
      <c r="G14" s="7">
        <f t="shared" si="2"/>
        <v>1</v>
      </c>
      <c r="H14" s="7">
        <f t="shared" si="3"/>
        <v>1</v>
      </c>
      <c r="I14" s="7">
        <f t="shared" si="4"/>
        <v>1</v>
      </c>
      <c r="J14" s="7">
        <f t="shared" si="5"/>
        <v>1</v>
      </c>
      <c r="K14" s="7" t="s">
        <v>40</v>
      </c>
      <c r="L14" s="7">
        <f t="shared" si="6"/>
        <v>1</v>
      </c>
      <c r="M14" s="7">
        <f t="shared" si="7"/>
        <v>1</v>
      </c>
      <c r="N14" s="7">
        <f t="shared" si="8"/>
        <v>1</v>
      </c>
      <c r="O14" s="7">
        <f t="shared" si="9"/>
        <v>0</v>
      </c>
      <c r="P14" s="7" t="s">
        <v>40</v>
      </c>
      <c r="Q14" s="7">
        <f t="shared" si="10"/>
        <v>0</v>
      </c>
      <c r="R14" s="7">
        <f t="shared" si="11"/>
        <v>1</v>
      </c>
      <c r="S14" s="7">
        <f t="shared" si="12"/>
        <v>1</v>
      </c>
      <c r="T14" s="7">
        <f t="shared" si="13"/>
        <v>1</v>
      </c>
      <c r="U14" s="7" t="s">
        <v>40</v>
      </c>
      <c r="V14" s="7">
        <f t="shared" si="14"/>
        <v>0</v>
      </c>
      <c r="W14" s="7">
        <f t="shared" si="15"/>
        <v>1</v>
      </c>
      <c r="X14" s="7">
        <f t="shared" si="16"/>
        <v>0</v>
      </c>
      <c r="Y14" s="7">
        <f t="shared" si="17"/>
        <v>0</v>
      </c>
      <c r="Z14" s="7" t="str">
        <f t="shared" si="18"/>
        <v>Результат неверный</v>
      </c>
      <c r="AA14" s="15"/>
      <c r="AB14" s="17"/>
      <c r="AC14" s="18" t="s">
        <v>71</v>
      </c>
      <c r="AD14" s="18" t="s">
        <v>71</v>
      </c>
      <c r="AE14" s="18" t="s">
        <v>71</v>
      </c>
      <c r="AF14" s="18" t="s">
        <v>71</v>
      </c>
      <c r="AG14" s="18" t="s">
        <v>71</v>
      </c>
      <c r="AH14" s="18" t="s">
        <v>71</v>
      </c>
      <c r="AI14" s="18" t="s">
        <v>71</v>
      </c>
      <c r="AJ14" s="18" t="s">
        <v>71</v>
      </c>
      <c r="AK14" s="18" t="s">
        <v>71</v>
      </c>
      <c r="AL14" s="18" t="s">
        <v>71</v>
      </c>
      <c r="AM14" s="18" t="s">
        <v>71</v>
      </c>
      <c r="AN14" s="18" t="s">
        <v>71</v>
      </c>
      <c r="AO14" s="18" t="s">
        <v>71</v>
      </c>
      <c r="AP14" s="18" t="s">
        <v>71</v>
      </c>
      <c r="AQ14" s="18" t="s">
        <v>71</v>
      </c>
      <c r="AR14" s="18" t="s">
        <v>71</v>
      </c>
      <c r="AS14" s="18" t="s">
        <v>71</v>
      </c>
      <c r="AT14" s="18" t="s">
        <v>71</v>
      </c>
      <c r="AU14" s="18" t="s">
        <v>71</v>
      </c>
      <c r="AV14" s="18" t="s">
        <v>71</v>
      </c>
      <c r="AW14" s="16"/>
      <c r="AX14" s="16"/>
      <c r="AZ14" s="28" t="s">
        <v>71</v>
      </c>
      <c r="BA14" s="28" t="s">
        <v>70</v>
      </c>
      <c r="BB14" s="46"/>
      <c r="BC14" s="46"/>
      <c r="BD14" s="46"/>
    </row>
    <row r="15" spans="1:56" ht="17" x14ac:dyDescent="0.2">
      <c r="A15" s="3" t="s">
        <v>10</v>
      </c>
      <c r="B15" s="3" t="s">
        <v>20</v>
      </c>
      <c r="C15" s="4">
        <f t="shared" si="25"/>
        <v>-1162</v>
      </c>
      <c r="D15" s="39" t="str">
        <f t="shared" si="19"/>
        <v>∈</v>
      </c>
      <c r="E15" s="3" t="s">
        <v>32</v>
      </c>
      <c r="F15" s="6" t="s">
        <v>38</v>
      </c>
      <c r="G15" s="7">
        <f t="shared" si="2"/>
        <v>1</v>
      </c>
      <c r="H15" s="7">
        <f t="shared" si="3"/>
        <v>1</v>
      </c>
      <c r="I15" s="7">
        <f t="shared" si="4"/>
        <v>1</v>
      </c>
      <c r="J15" s="7">
        <f t="shared" si="5"/>
        <v>1</v>
      </c>
      <c r="K15" s="7" t="s">
        <v>40</v>
      </c>
      <c r="L15" s="7">
        <f t="shared" si="6"/>
        <v>1</v>
      </c>
      <c r="M15" s="7">
        <f t="shared" si="7"/>
        <v>0</v>
      </c>
      <c r="N15" s="7">
        <f t="shared" si="8"/>
        <v>1</v>
      </c>
      <c r="O15" s="7">
        <f t="shared" si="9"/>
        <v>1</v>
      </c>
      <c r="P15" s="7" t="s">
        <v>40</v>
      </c>
      <c r="Q15" s="7">
        <f t="shared" si="10"/>
        <v>0</v>
      </c>
      <c r="R15" s="7">
        <f t="shared" si="11"/>
        <v>1</v>
      </c>
      <c r="S15" s="7">
        <f t="shared" si="12"/>
        <v>1</v>
      </c>
      <c r="T15" s="7">
        <f t="shared" si="13"/>
        <v>1</v>
      </c>
      <c r="U15" s="7" t="s">
        <v>40</v>
      </c>
      <c r="V15" s="7">
        <f t="shared" si="14"/>
        <v>0</v>
      </c>
      <c r="W15" s="7">
        <f t="shared" si="15"/>
        <v>1</v>
      </c>
      <c r="X15" s="7">
        <f t="shared" si="16"/>
        <v>1</v>
      </c>
      <c r="Y15" s="7">
        <f t="shared" si="17"/>
        <v>0</v>
      </c>
      <c r="Z15" s="7" t="str">
        <f t="shared" si="18"/>
        <v/>
      </c>
      <c r="AA15" s="15"/>
      <c r="AB15" s="13"/>
      <c r="AC15" s="14"/>
      <c r="AD15" s="15">
        <f t="shared" ref="AD15:AE15" si="26">IF(OR(AND(MOD(AE12+AE13, 2)=0, AE12=1), AND(MOD(AE12+AE13,2)=1, AE15=0)), MOD(AD12+AD13+1,2),MOD(AD12+AD13,2))</f>
        <v>1</v>
      </c>
      <c r="AE15" s="15">
        <f t="shared" si="26"/>
        <v>0</v>
      </c>
      <c r="AF15" s="15">
        <f>IF(OR(AND(MOD(AG12+AG13, 2)=0, AG12=1), AND(MOD(AG12+AG13,2)=1, AG15=0)), MOD(AF12+AF13+1,2),MOD(AF12+AF13,2))</f>
        <v>0</v>
      </c>
      <c r="AG15" s="15">
        <f>IF(OR(AND(MOD(AI12+AI13, 2)=0, AI12=1), AND(MOD(AI12+AI13,2)=1, AI15=0)), MOD(AG12+AG13+1,2),MOD(AG12+AG13,2))</f>
        <v>0</v>
      </c>
      <c r="AH15" s="15" t="str">
        <f>K15</f>
        <v>.</v>
      </c>
      <c r="AI15" s="15">
        <f t="shared" ref="AI15:AJ15" si="27">IF(OR(AND(MOD(AJ12+AJ13, 2)=0, AJ12=1), AND(MOD(AJ12+AJ13,2)=1, AJ15=0)), MOD(AI12+AI13+1,2),MOD(AI12+AI13,2))</f>
        <v>0</v>
      </c>
      <c r="AJ15" s="15">
        <f t="shared" si="27"/>
        <v>0</v>
      </c>
      <c r="AK15" s="15">
        <f>IF(OR(AND(MOD(AL12+AL13, 2)=0, AL12=1), AND(MOD(AL12+AL13,2)=1, AL15=0)), MOD(AK12+AK13+1,2),MOD(AK12+AK13,2))</f>
        <v>0</v>
      </c>
      <c r="AL15" s="15">
        <f>IF(OR(AND(MOD(AN12+AN13, 2)=0, AN12=1), AND(MOD(AN12+AN13,2)=1, AN15=0)), MOD(AL12+AL13+1,2),MOD(AL12+AL13,2))</f>
        <v>1</v>
      </c>
      <c r="AM15" s="15" t="str">
        <f>P15</f>
        <v>.</v>
      </c>
      <c r="AN15" s="15">
        <f t="shared" ref="AN15:AO15" si="28">IF(OR(AND(MOD(AO12+AO13, 2)=0, AO12=1), AND(MOD(AO12+AO13,2)=1, AO15=0)), MOD(AN12+AN13+1,2),MOD(AN12+AN13,2))</f>
        <v>1</v>
      </c>
      <c r="AO15" s="15">
        <f t="shared" si="28"/>
        <v>0</v>
      </c>
      <c r="AP15" s="15">
        <f>IF(OR(AND(MOD(AQ12+AQ13, 2)=0, AQ12=1), AND(MOD(AQ12+AQ13,2)=1, AQ15=0)), MOD(AP12+AP13+1,2),MOD(AP12+AP13,2))</f>
        <v>0</v>
      </c>
      <c r="AQ15" s="15">
        <f>IF(OR(AND(MOD(AS12+AS13, 2)=0, AS12=1), AND(MOD(AS12+AS13,2)=1, AS15=0)), MOD(AQ12+AQ13+1,2),MOD(AQ12+AQ13,2))</f>
        <v>0</v>
      </c>
      <c r="AR15" s="15" t="str">
        <f>U15</f>
        <v>.</v>
      </c>
      <c r="AS15" s="15">
        <f>IF(OR(AND(MOD(AT12+AT13, 2)=0, AT12=1), AND(MOD(AT12+AT13,2)=1, AT15=0)), MOD(AS12+AS13+1,2),MOD(AS12+AS13,2))</f>
        <v>1</v>
      </c>
      <c r="AT15" s="15">
        <f>IF(OR(AND(MOD(AU12+AU13, 2)=0, AU12=1), AND(MOD(AU12+AU13,2)=1, AU15=0)), MOD(AT12+AT13+1,2),MOD(AT12+AT13,2))</f>
        <v>1</v>
      </c>
      <c r="AU15" s="15">
        <f>IF(AND(MOD(AV12+AV13, 2)=0, AV12=1), MOD(AU12+AU13+1,2),MOD(AU12+AU13,2))</f>
        <v>0</v>
      </c>
      <c r="AV15" s="15">
        <f>MOD(AV12+AV13, 2)</f>
        <v>0</v>
      </c>
      <c r="AW15" s="15" t="s">
        <v>53</v>
      </c>
      <c r="AX15" s="16">
        <f>IF(AD15=0, AV15*2^0+AU15*2^1+AT15*2^2+AS15*2^3+AQ15*2^4+AP15*2^5+AO15*2^6+AN15*2^7+AL15*2^8+AK15*2^9+AJ15*2^10+AI15*2^11+AG15*2^12+AF15*2^13+AE15*2^14, -2^15 + AV15*2^0+AU15*2^1+AT15*2^2+AS15*2^3+AQ15*2^4+AP15*2^5+AO15*2^6+AN15*2^7+AL15*2^8+AK15*2^9+AJ15*2^10+AI15*2^11+AG15*2^12+AF15*2^13+AE15*2^14 )</f>
        <v>-32372</v>
      </c>
      <c r="AY15" s="19" t="s">
        <v>48</v>
      </c>
      <c r="AZ15" s="33"/>
      <c r="BA15" s="27">
        <f>BA12+BA13</f>
        <v>33164</v>
      </c>
      <c r="BB15" s="46"/>
      <c r="BC15" s="46"/>
      <c r="BD15" s="46"/>
    </row>
    <row r="16" spans="1:56" x14ac:dyDescent="0.15">
      <c r="A16" s="3" t="s">
        <v>11</v>
      </c>
      <c r="B16" s="3" t="s">
        <v>21</v>
      </c>
      <c r="C16" s="4">
        <f t="shared" si="25"/>
        <v>-32372</v>
      </c>
      <c r="D16" s="39" t="str">
        <f t="shared" si="19"/>
        <v>∈</v>
      </c>
      <c r="E16" s="3" t="s">
        <v>33</v>
      </c>
      <c r="F16" s="6" t="s">
        <v>39</v>
      </c>
      <c r="G16" s="7">
        <f>IF(SIGN(C16) = -1, 1, 0)</f>
        <v>1</v>
      </c>
      <c r="H16" s="7">
        <f t="shared" si="3"/>
        <v>0</v>
      </c>
      <c r="I16" s="7">
        <f t="shared" si="4"/>
        <v>0</v>
      </c>
      <c r="J16" s="7">
        <f t="shared" si="5"/>
        <v>0</v>
      </c>
      <c r="K16" s="7" t="s">
        <v>40</v>
      </c>
      <c r="L16" s="7">
        <f t="shared" si="6"/>
        <v>0</v>
      </c>
      <c r="M16" s="7">
        <f t="shared" si="7"/>
        <v>0</v>
      </c>
      <c r="N16" s="7">
        <f t="shared" si="8"/>
        <v>0</v>
      </c>
      <c r="O16" s="7">
        <f t="shared" si="9"/>
        <v>1</v>
      </c>
      <c r="P16" s="7" t="s">
        <v>40</v>
      </c>
      <c r="Q16" s="7">
        <f t="shared" si="10"/>
        <v>1</v>
      </c>
      <c r="R16" s="7">
        <f t="shared" si="11"/>
        <v>0</v>
      </c>
      <c r="S16" s="7">
        <f t="shared" si="12"/>
        <v>0</v>
      </c>
      <c r="T16" s="7">
        <f t="shared" si="13"/>
        <v>0</v>
      </c>
      <c r="U16" s="7" t="s">
        <v>40</v>
      </c>
      <c r="V16" s="7">
        <f t="shared" si="14"/>
        <v>1</v>
      </c>
      <c r="W16" s="7">
        <f t="shared" si="15"/>
        <v>1</v>
      </c>
      <c r="X16" s="7">
        <f t="shared" si="16"/>
        <v>0</v>
      </c>
      <c r="Y16" s="7">
        <f t="shared" si="17"/>
        <v>0</v>
      </c>
      <c r="Z16" s="7" t="str">
        <f t="shared" si="18"/>
        <v/>
      </c>
      <c r="AA16" s="15"/>
      <c r="AB16" s="13"/>
      <c r="AC16" s="14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Z16" s="33"/>
      <c r="BA16" s="27"/>
      <c r="BB16" s="46"/>
      <c r="BC16" s="46"/>
      <c r="BD16" s="46"/>
    </row>
    <row r="17" spans="28:56" x14ac:dyDescent="0.15">
      <c r="AB17" s="20"/>
      <c r="AC17" s="21"/>
      <c r="AD17" s="22" t="s">
        <v>42</v>
      </c>
      <c r="AE17" s="23">
        <f>IF(OR(AND(AD12=AD13, AD12=1), AND(MOD(AD12+AD13,2)=1, AD15 = 0)), 1,0)</f>
        <v>0</v>
      </c>
      <c r="AF17" s="22" t="s">
        <v>43</v>
      </c>
      <c r="AG17" s="23">
        <f>IF(MOD(SUM(AN15:AQ15)+SUM(AS15:AV15), 2) = 0, 1, 0)</f>
        <v>0</v>
      </c>
      <c r="AH17" s="21" t="s">
        <v>44</v>
      </c>
      <c r="AI17" s="23">
        <f>IF(OR(AND(AS12=AS13, AS12=1), AND(MOD(AS12+AS13,2)=1, AS15 = 0)), 1,0)</f>
        <v>0</v>
      </c>
      <c r="AJ17" s="21" t="s">
        <v>45</v>
      </c>
      <c r="AK17" s="23">
        <f>IF((SUM(AD15:AG15)+SUM(AI15:AL15)+SUM(AN15:AQ15)+SUM(AS15:AV15))=0, 1, 0)</f>
        <v>0</v>
      </c>
      <c r="AL17" s="21" t="s">
        <v>46</v>
      </c>
      <c r="AM17" s="23">
        <f>AD15</f>
        <v>1</v>
      </c>
      <c r="AN17" s="21" t="s">
        <v>47</v>
      </c>
      <c r="AO17" s="23">
        <f>IF(OR(AND(AE12=AE13, AE12=1), AND(MOD(AE12+AE13,2)=1, AE15 = 0)), IF(AE17=1, 0,1),IF(AE17=1, 1, 0))</f>
        <v>1</v>
      </c>
      <c r="AP17" s="22"/>
      <c r="AQ17" s="22"/>
      <c r="AR17" s="22"/>
      <c r="AS17" s="22"/>
      <c r="AT17" s="22"/>
      <c r="AU17" s="22"/>
      <c r="AV17" s="22"/>
      <c r="AW17" s="22"/>
      <c r="AX17" s="22"/>
      <c r="AZ17" s="34"/>
      <c r="BA17" s="29"/>
      <c r="BB17" s="46"/>
      <c r="BC17" s="46"/>
      <c r="BD17" s="46"/>
    </row>
    <row r="18" spans="28:56" x14ac:dyDescent="0.15">
      <c r="AB18" s="36"/>
      <c r="AY18" s="12"/>
      <c r="BD18" s="37"/>
    </row>
    <row r="19" spans="28:56" ht="17" x14ac:dyDescent="0.2">
      <c r="AB19" s="8"/>
      <c r="AC19" s="9" t="s">
        <v>51</v>
      </c>
      <c r="AD19" s="10">
        <f t="shared" ref="AD19:AV19" si="29">G6</f>
        <v>0</v>
      </c>
      <c r="AE19" s="10">
        <f t="shared" si="29"/>
        <v>0</v>
      </c>
      <c r="AF19" s="10">
        <f t="shared" si="29"/>
        <v>1</v>
      </c>
      <c r="AG19" s="10">
        <f t="shared" si="29"/>
        <v>0</v>
      </c>
      <c r="AH19" s="10" t="str">
        <f t="shared" si="29"/>
        <v>.</v>
      </c>
      <c r="AI19" s="10">
        <f t="shared" si="29"/>
        <v>1</v>
      </c>
      <c r="AJ19" s="10">
        <f t="shared" si="29"/>
        <v>1</v>
      </c>
      <c r="AK19" s="10">
        <f t="shared" si="29"/>
        <v>0</v>
      </c>
      <c r="AL19" s="10">
        <f t="shared" si="29"/>
        <v>0</v>
      </c>
      <c r="AM19" s="10" t="str">
        <f t="shared" si="29"/>
        <v>.</v>
      </c>
      <c r="AN19" s="10">
        <f t="shared" si="29"/>
        <v>1</v>
      </c>
      <c r="AO19" s="10">
        <f t="shared" si="29"/>
        <v>0</v>
      </c>
      <c r="AP19" s="10">
        <f t="shared" si="29"/>
        <v>1</v>
      </c>
      <c r="AQ19" s="10">
        <f t="shared" si="29"/>
        <v>1</v>
      </c>
      <c r="AR19" s="10" t="str">
        <f t="shared" si="29"/>
        <v>.</v>
      </c>
      <c r="AS19" s="10">
        <f t="shared" si="29"/>
        <v>0</v>
      </c>
      <c r="AT19" s="10">
        <f t="shared" si="29"/>
        <v>0</v>
      </c>
      <c r="AU19" s="10">
        <f t="shared" si="29"/>
        <v>1</v>
      </c>
      <c r="AV19" s="10">
        <f t="shared" si="29"/>
        <v>0</v>
      </c>
      <c r="AW19" s="11"/>
      <c r="AX19" s="11"/>
      <c r="AY19" s="12"/>
      <c r="AZ19" s="30" t="s">
        <v>54</v>
      </c>
      <c r="BA19" s="26">
        <f>C6</f>
        <v>11442</v>
      </c>
      <c r="BB19" s="46" t="s">
        <v>78</v>
      </c>
      <c r="BC19" s="46"/>
      <c r="BD19" s="46"/>
    </row>
    <row r="20" spans="28:56" ht="17" x14ac:dyDescent="0.2">
      <c r="AB20" s="13" t="s">
        <v>41</v>
      </c>
      <c r="AC20" s="14" t="s">
        <v>57</v>
      </c>
      <c r="AD20" s="15">
        <f t="shared" ref="AD20:AV20" si="30">G11</f>
        <v>1</v>
      </c>
      <c r="AE20" s="15">
        <f t="shared" si="30"/>
        <v>1</v>
      </c>
      <c r="AF20" s="15">
        <f t="shared" si="30"/>
        <v>0</v>
      </c>
      <c r="AG20" s="15">
        <f t="shared" si="30"/>
        <v>1</v>
      </c>
      <c r="AH20" s="15" t="str">
        <f t="shared" si="30"/>
        <v>.</v>
      </c>
      <c r="AI20" s="15">
        <f t="shared" si="30"/>
        <v>0</v>
      </c>
      <c r="AJ20" s="15">
        <f t="shared" si="30"/>
        <v>1</v>
      </c>
      <c r="AK20" s="15">
        <f t="shared" si="30"/>
        <v>1</v>
      </c>
      <c r="AL20" s="15">
        <f t="shared" si="30"/>
        <v>1</v>
      </c>
      <c r="AM20" s="15" t="str">
        <f t="shared" si="30"/>
        <v>.</v>
      </c>
      <c r="AN20" s="15">
        <f t="shared" si="30"/>
        <v>1</v>
      </c>
      <c r="AO20" s="15">
        <f t="shared" si="30"/>
        <v>1</v>
      </c>
      <c r="AP20" s="15">
        <f t="shared" si="30"/>
        <v>0</v>
      </c>
      <c r="AQ20" s="15">
        <f t="shared" si="30"/>
        <v>1</v>
      </c>
      <c r="AR20" s="15" t="str">
        <f t="shared" si="30"/>
        <v>.</v>
      </c>
      <c r="AS20" s="15">
        <f t="shared" si="30"/>
        <v>1</v>
      </c>
      <c r="AT20" s="15">
        <f t="shared" si="30"/>
        <v>0</v>
      </c>
      <c r="AU20" s="15">
        <f t="shared" si="30"/>
        <v>0</v>
      </c>
      <c r="AV20" s="15">
        <f t="shared" si="30"/>
        <v>0</v>
      </c>
      <c r="AW20" s="16"/>
      <c r="AX20" s="14"/>
      <c r="AY20" s="3" t="s">
        <v>41</v>
      </c>
      <c r="AZ20" s="31" t="s">
        <v>58</v>
      </c>
      <c r="BA20" s="27">
        <f>C11</f>
        <v>-10280</v>
      </c>
      <c r="BB20" s="46"/>
      <c r="BC20" s="46"/>
      <c r="BD20" s="46"/>
    </row>
    <row r="21" spans="28:56" x14ac:dyDescent="0.15">
      <c r="AB21" s="17"/>
      <c r="AC21" s="18" t="s">
        <v>71</v>
      </c>
      <c r="AD21" s="18" t="s">
        <v>71</v>
      </c>
      <c r="AE21" s="18" t="s">
        <v>71</v>
      </c>
      <c r="AF21" s="18" t="s">
        <v>71</v>
      </c>
      <c r="AG21" s="18" t="s">
        <v>71</v>
      </c>
      <c r="AH21" s="18" t="s">
        <v>71</v>
      </c>
      <c r="AI21" s="18" t="s">
        <v>71</v>
      </c>
      <c r="AJ21" s="18" t="s">
        <v>71</v>
      </c>
      <c r="AK21" s="18" t="s">
        <v>71</v>
      </c>
      <c r="AL21" s="18" t="s">
        <v>71</v>
      </c>
      <c r="AM21" s="18" t="s">
        <v>71</v>
      </c>
      <c r="AN21" s="18" t="s">
        <v>71</v>
      </c>
      <c r="AO21" s="18" t="s">
        <v>71</v>
      </c>
      <c r="AP21" s="18" t="s">
        <v>71</v>
      </c>
      <c r="AQ21" s="18" t="s">
        <v>71</v>
      </c>
      <c r="AR21" s="18" t="s">
        <v>71</v>
      </c>
      <c r="AS21" s="18" t="s">
        <v>71</v>
      </c>
      <c r="AT21" s="18" t="s">
        <v>71</v>
      </c>
      <c r="AU21" s="18" t="s">
        <v>71</v>
      </c>
      <c r="AV21" s="18" t="s">
        <v>71</v>
      </c>
      <c r="AW21" s="16"/>
      <c r="AX21" s="16"/>
      <c r="AZ21" s="28" t="s">
        <v>71</v>
      </c>
      <c r="BA21" s="28" t="s">
        <v>70</v>
      </c>
      <c r="BB21" s="46"/>
      <c r="BC21" s="46"/>
      <c r="BD21" s="46"/>
    </row>
    <row r="22" spans="28:56" ht="17" x14ac:dyDescent="0.2">
      <c r="AB22" s="13"/>
      <c r="AC22" s="14"/>
      <c r="AD22" s="15">
        <f t="shared" ref="AD22:AE22" si="31">IF(OR(AND(MOD(AE19+AE20, 2)=0, AE19=1), AND(MOD(AE19+AE20,2)=1, AE22=0)), MOD(AD19+AD20+1,2),MOD(AD19+AD20,2))</f>
        <v>0</v>
      </c>
      <c r="AE22" s="15">
        <f t="shared" si="31"/>
        <v>0</v>
      </c>
      <c r="AF22" s="15">
        <f>IF(OR(AND(MOD(AG19+AG20, 2)=0, AG19=1), AND(MOD(AG19+AG20,2)=1, AG22=0)), MOD(AF19+AF20+1,2),MOD(AF19+AF20,2))</f>
        <v>0</v>
      </c>
      <c r="AG22" s="15">
        <f>IF(OR(AND(MOD(AI19+AI20, 2)=0, AI19=1), AND(MOD(AI19+AI20,2)=1, AI22=0)), MOD(AG19+AG20+1,2),MOD(AG19+AG20,2))</f>
        <v>0</v>
      </c>
      <c r="AH22" s="15">
        <f>K22</f>
        <v>0</v>
      </c>
      <c r="AI22" s="15">
        <f t="shared" ref="AI22:AJ22" si="32">IF(OR(AND(MOD(AJ19+AJ20, 2)=0, AJ19=1), AND(MOD(AJ19+AJ20,2)=1, AJ22=0)), MOD(AI19+AI20+1,2),MOD(AI19+AI20,2))</f>
        <v>0</v>
      </c>
      <c r="AJ22" s="15">
        <f t="shared" si="32"/>
        <v>1</v>
      </c>
      <c r="AK22" s="15">
        <f>IF(OR(AND(MOD(AL19+AL20, 2)=0, AL19=1), AND(MOD(AL19+AL20,2)=1, AL22=0)), MOD(AK19+AK20+1,2),MOD(AK19+AK20,2))</f>
        <v>0</v>
      </c>
      <c r="AL22" s="15">
        <f>IF(OR(AND(MOD(AN19+AN20, 2)=0, AN19=1), AND(MOD(AN19+AN20,2)=1, AN22=0)), MOD(AL19+AL20+1,2),MOD(AL19+AL20,2))</f>
        <v>0</v>
      </c>
      <c r="AM22" s="15">
        <f>P22</f>
        <v>0</v>
      </c>
      <c r="AN22" s="15">
        <f t="shared" ref="AN22:AO22" si="33">IF(OR(AND(MOD(AO19+AO20, 2)=0, AO19=1), AND(MOD(AO19+AO20,2)=1, AO22=0)), MOD(AN19+AN20+1,2),MOD(AN19+AN20,2))</f>
        <v>1</v>
      </c>
      <c r="AO22" s="15">
        <f t="shared" si="33"/>
        <v>0</v>
      </c>
      <c r="AP22" s="15">
        <f>IF(OR(AND(MOD(AQ19+AQ20, 2)=0, AQ19=1), AND(MOD(AQ19+AQ20,2)=1, AQ22=0)), MOD(AP19+AP20+1,2),MOD(AP19+AP20,2))</f>
        <v>0</v>
      </c>
      <c r="AQ22" s="15">
        <f>IF(OR(AND(MOD(AS19+AS20, 2)=0, AS19=1), AND(MOD(AS19+AS20,2)=1, AS22=0)), MOD(AQ19+AQ20+1,2),MOD(AQ19+AQ20,2))</f>
        <v>0</v>
      </c>
      <c r="AR22" s="15">
        <f>U22</f>
        <v>0</v>
      </c>
      <c r="AS22" s="15">
        <f>IF(OR(AND(MOD(AT19+AT20, 2)=0, AT19=1), AND(MOD(AT19+AT20,2)=1, AT22=0)), MOD(AS19+AS20+1,2),MOD(AS19+AS20,2))</f>
        <v>1</v>
      </c>
      <c r="AT22" s="15">
        <f>IF(OR(AND(MOD(AU19+AU20, 2)=0, AU19=1), AND(MOD(AU19+AU20,2)=1, AU22=0)), MOD(AT19+AT20+1,2),MOD(AT19+AT20,2))</f>
        <v>0</v>
      </c>
      <c r="AU22" s="15">
        <f>IF(AND(MOD(AV19+AV20, 2)=0, AV19=1), MOD(AU19+AU20+1,2),MOD(AU19+AU20,2))</f>
        <v>1</v>
      </c>
      <c r="AV22" s="15">
        <f>MOD(AV19+AV20, 2)</f>
        <v>0</v>
      </c>
      <c r="AW22" s="15" t="s">
        <v>53</v>
      </c>
      <c r="AX22" s="16">
        <f>IF(AD22=0, AV22*2^0+AU22*2^1+AT22*2^2+AS22*2^3+AQ22*2^4+AP22*2^5+AO22*2^6+AN22*2^7+AL22*2^8+AK22*2^9+AJ22*2^10+AI22*2^11+AG22*2^12+AF22*2^13+AE22*2^14, -2^15 + AV22*2^0+AU22*2^1+AT22*2^2+AS22*2^3+AQ22*2^4+AP22*2^5+AO22*2^6+AN22*2^7+AL22*2^8+AK22*2^9+AJ22*2^10+AI22*2^11+AG22*2^12+AF22*2^13+AE22*2^14 )</f>
        <v>1162</v>
      </c>
      <c r="AY22" s="19" t="s">
        <v>48</v>
      </c>
      <c r="AZ22" s="33"/>
      <c r="BA22" s="27">
        <f>BA19+BA20</f>
        <v>1162</v>
      </c>
      <c r="BB22" s="46"/>
      <c r="BC22" s="46"/>
      <c r="BD22" s="46"/>
    </row>
    <row r="23" spans="28:56" x14ac:dyDescent="0.15">
      <c r="AB23" s="13"/>
      <c r="AC23" s="14"/>
      <c r="AD23" s="16"/>
      <c r="AE23" s="16"/>
      <c r="AF23" s="16"/>
      <c r="AG23" s="16"/>
      <c r="AH23" s="16"/>
      <c r="AI23" s="16"/>
      <c r="AJ23" s="16"/>
      <c r="AK23" s="16"/>
      <c r="AL23" s="16"/>
      <c r="AM23" s="16"/>
      <c r="AN23" s="16"/>
      <c r="AO23" s="16"/>
      <c r="AP23" s="16"/>
      <c r="AQ23" s="16"/>
      <c r="AR23" s="16"/>
      <c r="AS23" s="16"/>
      <c r="AT23" s="16"/>
      <c r="AU23" s="16"/>
      <c r="AV23" s="16"/>
      <c r="AW23" s="16"/>
      <c r="AX23" s="16"/>
      <c r="AZ23" s="33"/>
      <c r="BA23" s="27"/>
      <c r="BB23" s="46"/>
      <c r="BC23" s="46"/>
      <c r="BD23" s="46"/>
    </row>
    <row r="24" spans="28:56" x14ac:dyDescent="0.15">
      <c r="AB24" s="20"/>
      <c r="AC24" s="21"/>
      <c r="AD24" s="22" t="s">
        <v>42</v>
      </c>
      <c r="AE24" s="23">
        <f>IF(OR(AND(AD19=AD20, AD19=1), AND(MOD(AD19+AD20,2)=1, AD22 = 0)), 1,0)</f>
        <v>1</v>
      </c>
      <c r="AF24" s="22" t="s">
        <v>43</v>
      </c>
      <c r="AG24" s="23">
        <f>IF(MOD(SUM(AN22:AQ22)+SUM(AS22:AV22), 2) = 0, 1, 0)</f>
        <v>0</v>
      </c>
      <c r="AH24" s="21" t="s">
        <v>44</v>
      </c>
      <c r="AI24" s="23">
        <f>IF(OR(AND(AS19=AS20, AS19=1), AND(MOD(AS19+AS20,2)=1, AS22 = 0)), 1,0)</f>
        <v>0</v>
      </c>
      <c r="AJ24" s="21" t="s">
        <v>45</v>
      </c>
      <c r="AK24" s="23">
        <f>IF((SUM(AD22:AG22)+SUM(AI22:AL22)+SUM(AN22:AQ22)+SUM(AS22:AV22))=0, 1, 0)</f>
        <v>0</v>
      </c>
      <c r="AL24" s="21" t="s">
        <v>46</v>
      </c>
      <c r="AM24" s="23">
        <f>AD22</f>
        <v>0</v>
      </c>
      <c r="AN24" s="21" t="s">
        <v>47</v>
      </c>
      <c r="AO24" s="23">
        <f>IF(OR(AND(AE19=AE20, AE19=1), AND(MOD(AE19+AE20,2)=1, AE22 = 0)), IF(AE24=1, 0,1),IF(AE24=1, 1, 0))</f>
        <v>0</v>
      </c>
      <c r="AP24" s="22"/>
      <c r="AQ24" s="22"/>
      <c r="AR24" s="22"/>
      <c r="AS24" s="22"/>
      <c r="AT24" s="22"/>
      <c r="AU24" s="22"/>
      <c r="AV24" s="22"/>
      <c r="AW24" s="22"/>
      <c r="AX24" s="22"/>
      <c r="AZ24" s="34"/>
      <c r="BA24" s="29"/>
      <c r="BB24" s="46"/>
      <c r="BC24" s="46"/>
      <c r="BD24" s="46"/>
    </row>
    <row r="25" spans="28:56" x14ac:dyDescent="0.15">
      <c r="AB25" s="36"/>
      <c r="AY25" s="12"/>
      <c r="BD25" s="37"/>
    </row>
    <row r="26" spans="28:56" ht="17" x14ac:dyDescent="0.2">
      <c r="AB26" s="8"/>
      <c r="AC26" s="9" t="s">
        <v>57</v>
      </c>
      <c r="AD26" s="10">
        <f t="shared" ref="AD26:AM27" si="34">G11</f>
        <v>1</v>
      </c>
      <c r="AE26" s="10">
        <f t="shared" si="34"/>
        <v>1</v>
      </c>
      <c r="AF26" s="10">
        <f t="shared" si="34"/>
        <v>0</v>
      </c>
      <c r="AG26" s="10">
        <f t="shared" si="34"/>
        <v>1</v>
      </c>
      <c r="AH26" s="10" t="str">
        <f t="shared" si="34"/>
        <v>.</v>
      </c>
      <c r="AI26" s="10">
        <f t="shared" si="34"/>
        <v>0</v>
      </c>
      <c r="AJ26" s="10">
        <f t="shared" si="34"/>
        <v>1</v>
      </c>
      <c r="AK26" s="10">
        <f t="shared" si="34"/>
        <v>1</v>
      </c>
      <c r="AL26" s="10">
        <f t="shared" si="34"/>
        <v>1</v>
      </c>
      <c r="AM26" s="10" t="str">
        <f t="shared" si="34"/>
        <v>.</v>
      </c>
      <c r="AN26" s="10">
        <f t="shared" ref="AN26:AV27" si="35">Q11</f>
        <v>1</v>
      </c>
      <c r="AO26" s="10">
        <f t="shared" si="35"/>
        <v>1</v>
      </c>
      <c r="AP26" s="10">
        <f t="shared" si="35"/>
        <v>0</v>
      </c>
      <c r="AQ26" s="10">
        <f t="shared" si="35"/>
        <v>1</v>
      </c>
      <c r="AR26" s="10" t="str">
        <f t="shared" si="35"/>
        <v>.</v>
      </c>
      <c r="AS26" s="10">
        <f t="shared" si="35"/>
        <v>1</v>
      </c>
      <c r="AT26" s="10">
        <f t="shared" si="35"/>
        <v>0</v>
      </c>
      <c r="AU26" s="10">
        <f t="shared" si="35"/>
        <v>0</v>
      </c>
      <c r="AV26" s="10">
        <f t="shared" si="35"/>
        <v>0</v>
      </c>
      <c r="AW26" s="11"/>
      <c r="AX26" s="11"/>
      <c r="AY26" s="12"/>
      <c r="AZ26" s="30" t="s">
        <v>59</v>
      </c>
      <c r="BA26" s="26">
        <f>C11</f>
        <v>-10280</v>
      </c>
      <c r="BB26" s="46" t="s">
        <v>76</v>
      </c>
      <c r="BC26" s="46"/>
      <c r="BD26" s="46"/>
    </row>
    <row r="27" spans="28:56" ht="17" x14ac:dyDescent="0.2">
      <c r="AB27" s="13" t="s">
        <v>41</v>
      </c>
      <c r="AC27" s="14" t="s">
        <v>60</v>
      </c>
      <c r="AD27" s="15">
        <f t="shared" si="34"/>
        <v>1</v>
      </c>
      <c r="AE27" s="15">
        <f t="shared" si="34"/>
        <v>1</v>
      </c>
      <c r="AF27" s="15">
        <f t="shared" si="34"/>
        <v>0</v>
      </c>
      <c r="AG27" s="15">
        <f t="shared" si="34"/>
        <v>1</v>
      </c>
      <c r="AH27" s="15" t="str">
        <f t="shared" si="34"/>
        <v>.</v>
      </c>
      <c r="AI27" s="15">
        <f t="shared" si="34"/>
        <v>0</v>
      </c>
      <c r="AJ27" s="15">
        <f t="shared" si="34"/>
        <v>0</v>
      </c>
      <c r="AK27" s="15">
        <f t="shared" si="34"/>
        <v>1</v>
      </c>
      <c r="AL27" s="15">
        <f t="shared" si="34"/>
        <v>1</v>
      </c>
      <c r="AM27" s="15" t="str">
        <f t="shared" si="34"/>
        <v>.</v>
      </c>
      <c r="AN27" s="15">
        <f t="shared" si="35"/>
        <v>0</v>
      </c>
      <c r="AO27" s="15">
        <f t="shared" si="35"/>
        <v>1</v>
      </c>
      <c r="AP27" s="15">
        <f t="shared" si="35"/>
        <v>0</v>
      </c>
      <c r="AQ27" s="15">
        <f t="shared" si="35"/>
        <v>0</v>
      </c>
      <c r="AR27" s="15" t="str">
        <f t="shared" si="35"/>
        <v>.</v>
      </c>
      <c r="AS27" s="15">
        <f t="shared" si="35"/>
        <v>1</v>
      </c>
      <c r="AT27" s="15">
        <f t="shared" si="35"/>
        <v>1</v>
      </c>
      <c r="AU27" s="15">
        <f t="shared" si="35"/>
        <v>1</v>
      </c>
      <c r="AV27" s="15">
        <f t="shared" si="35"/>
        <v>0</v>
      </c>
      <c r="AW27" s="16"/>
      <c r="AX27" s="14"/>
      <c r="AY27" s="3" t="s">
        <v>41</v>
      </c>
      <c r="AZ27" s="31" t="s">
        <v>61</v>
      </c>
      <c r="BA27" s="27">
        <f>C12</f>
        <v>-11442</v>
      </c>
      <c r="BB27" s="46"/>
      <c r="BC27" s="46"/>
      <c r="BD27" s="46"/>
    </row>
    <row r="28" spans="28:56" x14ac:dyDescent="0.15">
      <c r="AB28" s="17"/>
      <c r="AC28" s="18" t="s">
        <v>71</v>
      </c>
      <c r="AD28" s="18" t="s">
        <v>71</v>
      </c>
      <c r="AE28" s="18" t="s">
        <v>71</v>
      </c>
      <c r="AF28" s="18" t="s">
        <v>71</v>
      </c>
      <c r="AG28" s="18" t="s">
        <v>71</v>
      </c>
      <c r="AH28" s="18" t="s">
        <v>71</v>
      </c>
      <c r="AI28" s="18" t="s">
        <v>71</v>
      </c>
      <c r="AJ28" s="18" t="s">
        <v>71</v>
      </c>
      <c r="AK28" s="18" t="s">
        <v>71</v>
      </c>
      <c r="AL28" s="18" t="s">
        <v>71</v>
      </c>
      <c r="AM28" s="18" t="s">
        <v>71</v>
      </c>
      <c r="AN28" s="18" t="s">
        <v>71</v>
      </c>
      <c r="AO28" s="18" t="s">
        <v>71</v>
      </c>
      <c r="AP28" s="18" t="s">
        <v>71</v>
      </c>
      <c r="AQ28" s="18" t="s">
        <v>71</v>
      </c>
      <c r="AR28" s="18" t="s">
        <v>71</v>
      </c>
      <c r="AS28" s="18" t="s">
        <v>71</v>
      </c>
      <c r="AT28" s="18" t="s">
        <v>71</v>
      </c>
      <c r="AU28" s="18" t="s">
        <v>71</v>
      </c>
      <c r="AV28" s="18" t="s">
        <v>71</v>
      </c>
      <c r="AW28" s="16"/>
      <c r="AX28" s="16"/>
      <c r="AZ28" s="28" t="s">
        <v>71</v>
      </c>
      <c r="BA28" s="28" t="s">
        <v>70</v>
      </c>
      <c r="BB28" s="46"/>
      <c r="BC28" s="46"/>
      <c r="BD28" s="46"/>
    </row>
    <row r="29" spans="28:56" ht="17" x14ac:dyDescent="0.2">
      <c r="AB29" s="13"/>
      <c r="AC29" s="14"/>
      <c r="AD29" s="15">
        <f t="shared" ref="AD29:AE29" si="36">IF(OR(AND(MOD(AE26+AE27, 2)=0, AE26=1), AND(MOD(AE26+AE27,2)=1, AE29=0)), MOD(AD26+AD27+1,2),MOD(AD26+AD27,2))</f>
        <v>1</v>
      </c>
      <c r="AE29" s="15">
        <f t="shared" si="36"/>
        <v>0</v>
      </c>
      <c r="AF29" s="15">
        <f>IF(OR(AND(MOD(AG26+AG27, 2)=0, AG26=1), AND(MOD(AG26+AG27,2)=1, AG29=0)), MOD(AF26+AF27+1,2),MOD(AF26+AF27,2))</f>
        <v>1</v>
      </c>
      <c r="AG29" s="15">
        <f>IF(OR(AND(MOD(AI26+AI27, 2)=0, AI26=1), AND(MOD(AI26+AI27,2)=1, AI29=0)), MOD(AG26+AG27+1,2),MOD(AG26+AG27,2))</f>
        <v>0</v>
      </c>
      <c r="AH29" s="15">
        <f>K29</f>
        <v>0</v>
      </c>
      <c r="AI29" s="15">
        <f t="shared" ref="AI29:AJ29" si="37">IF(OR(AND(MOD(AJ26+AJ27, 2)=0, AJ26=1), AND(MOD(AJ26+AJ27,2)=1, AJ29=0)), MOD(AI26+AI27+1,2),MOD(AI26+AI27,2))</f>
        <v>1</v>
      </c>
      <c r="AJ29" s="15">
        <f t="shared" si="37"/>
        <v>0</v>
      </c>
      <c r="AK29" s="15">
        <f>IF(OR(AND(MOD(AL26+AL27, 2)=0, AL26=1), AND(MOD(AL26+AL27,2)=1, AL29=0)), MOD(AK26+AK27+1,2),MOD(AK26+AK27,2))</f>
        <v>1</v>
      </c>
      <c r="AL29" s="15">
        <f>IF(OR(AND(MOD(AN26+AN27, 2)=0, AN26=1), AND(MOD(AN26+AN27,2)=1, AN29=0)), MOD(AL26+AL27+1,2),MOD(AL26+AL27,2))</f>
        <v>1</v>
      </c>
      <c r="AM29" s="15">
        <f>P29</f>
        <v>0</v>
      </c>
      <c r="AN29" s="15">
        <f t="shared" ref="AN29:AO29" si="38">IF(OR(AND(MOD(AO26+AO27, 2)=0, AO26=1), AND(MOD(AO26+AO27,2)=1, AO29=0)), MOD(AN26+AN27+1,2),MOD(AN26+AN27,2))</f>
        <v>0</v>
      </c>
      <c r="AO29" s="15">
        <f t="shared" si="38"/>
        <v>0</v>
      </c>
      <c r="AP29" s="15">
        <f>IF(OR(AND(MOD(AQ26+AQ27, 2)=0, AQ26=1), AND(MOD(AQ26+AQ27,2)=1, AQ29=0)), MOD(AP26+AP27+1,2),MOD(AP26+AP27,2))</f>
        <v>1</v>
      </c>
      <c r="AQ29" s="15">
        <f>IF(OR(AND(MOD(AS26+AS27, 2)=0, AS26=1), AND(MOD(AS26+AS27,2)=1, AS29=0)), MOD(AQ26+AQ27+1,2),MOD(AQ26+AQ27,2))</f>
        <v>0</v>
      </c>
      <c r="AR29" s="15">
        <f>U29</f>
        <v>0</v>
      </c>
      <c r="AS29" s="15">
        <f>IF(OR(AND(MOD(AT26+AT27, 2)=0, AT26=1), AND(MOD(AT26+AT27,2)=1, AT29=0)), MOD(AS26+AS27+1,2),MOD(AS26+AS27,2))</f>
        <v>0</v>
      </c>
      <c r="AT29" s="15">
        <f>IF(OR(AND(MOD(AU26+AU27, 2)=0, AU26=1), AND(MOD(AU26+AU27,2)=1, AU29=0)), MOD(AT26+AT27+1,2),MOD(AT26+AT27,2))</f>
        <v>1</v>
      </c>
      <c r="AU29" s="15">
        <f>IF(AND(MOD(AV26+AV27, 2)=0, AV26=1), MOD(AU26+AU27+1,2),MOD(AU26+AU27,2))</f>
        <v>1</v>
      </c>
      <c r="AV29" s="15">
        <f>MOD(AV26+AV27, 2)</f>
        <v>0</v>
      </c>
      <c r="AW29" s="15" t="s">
        <v>53</v>
      </c>
      <c r="AX29" s="16">
        <f>IF(AD29=0, AV29*2^0+AU29*2^1+AT29*2^2+AS29*2^3+AQ29*2^4+AP29*2^5+AO29*2^6+AN29*2^7+AL29*2^8+AK29*2^9+AJ29*2^10+AI29*2^11+AG29*2^12+AF29*2^13+AE29*2^14, -2^15 + AV29*2^0+AU29*2^1+AT29*2^2+AS29*2^3+AQ29*2^4+AP29*2^5+AO29*2^6+AN29*2^7+AL29*2^8+AK29*2^9+AJ29*2^10+AI29*2^11+AG29*2^12+AF29*2^13+AE29*2^14 )</f>
        <v>-21722</v>
      </c>
      <c r="AY29" s="19" t="s">
        <v>48</v>
      </c>
      <c r="AZ29" s="33"/>
      <c r="BA29" s="27">
        <f>BA26+BA27</f>
        <v>-21722</v>
      </c>
      <c r="BB29" s="46"/>
      <c r="BC29" s="46"/>
      <c r="BD29" s="46"/>
    </row>
    <row r="30" spans="28:56" x14ac:dyDescent="0.15">
      <c r="AB30" s="13"/>
      <c r="AC30" s="14"/>
      <c r="AD30" s="16"/>
      <c r="AE30" s="16"/>
      <c r="AF30" s="16"/>
      <c r="AG30" s="16"/>
      <c r="AH30" s="16"/>
      <c r="AI30" s="16"/>
      <c r="AJ30" s="16"/>
      <c r="AK30" s="16"/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Z30" s="33"/>
      <c r="BA30" s="27"/>
      <c r="BB30" s="46"/>
      <c r="BC30" s="46"/>
      <c r="BD30" s="46"/>
    </row>
    <row r="31" spans="28:56" x14ac:dyDescent="0.15">
      <c r="AB31" s="20"/>
      <c r="AC31" s="21"/>
      <c r="AD31" s="22" t="s">
        <v>42</v>
      </c>
      <c r="AE31" s="23">
        <f>IF(OR(AND(AD26=AD27, AD26=1), AND(MOD(AD26+AD27,2)=1, AD29 = 0)), 1,0)</f>
        <v>1</v>
      </c>
      <c r="AF31" s="22" t="s">
        <v>43</v>
      </c>
      <c r="AG31" s="23">
        <f>IF(MOD(SUM(AN29:AQ29)+SUM(AS29:AV29), 2) = 0, 1, 0)</f>
        <v>0</v>
      </c>
      <c r="AH31" s="21" t="s">
        <v>44</v>
      </c>
      <c r="AI31" s="23">
        <f>IF(OR(AND(AS26=AS27, AS26=1), AND(MOD(AS26+AS27,2)=1, AS29 = 0)), 1,0)</f>
        <v>1</v>
      </c>
      <c r="AJ31" s="21" t="s">
        <v>45</v>
      </c>
      <c r="AK31" s="23">
        <f>IF((SUM(AD29:AG29)+SUM(AI29:AL29)+SUM(AN29:AQ29)+SUM(AS29:AV29))=0, 1, 0)</f>
        <v>0</v>
      </c>
      <c r="AL31" s="21" t="s">
        <v>46</v>
      </c>
      <c r="AM31" s="23">
        <f>AD29</f>
        <v>1</v>
      </c>
      <c r="AN31" s="21" t="s">
        <v>47</v>
      </c>
      <c r="AO31" s="23">
        <f>IF(OR(AND(AE26=AE27, AE26=1), AND(MOD(AE26+AE27,2)=1, AE29 = 0)), IF(AE31=1, 0,1),IF(AE31=1, 1, 0))</f>
        <v>0</v>
      </c>
      <c r="AP31" s="22"/>
      <c r="AQ31" s="22"/>
      <c r="AR31" s="22"/>
      <c r="AS31" s="22"/>
      <c r="AT31" s="22"/>
      <c r="AU31" s="22"/>
      <c r="AV31" s="22"/>
      <c r="AW31" s="22"/>
      <c r="AX31" s="22"/>
      <c r="AZ31" s="34"/>
      <c r="BA31" s="29"/>
      <c r="BB31" s="46"/>
      <c r="BC31" s="46"/>
      <c r="BD31" s="46"/>
    </row>
    <row r="32" spans="28:56" x14ac:dyDescent="0.15">
      <c r="AB32" s="36"/>
      <c r="AY32" s="12"/>
      <c r="BD32" s="37"/>
    </row>
    <row r="33" spans="28:56" ht="17" x14ac:dyDescent="0.2">
      <c r="AB33" s="8"/>
      <c r="AC33" s="9" t="s">
        <v>60</v>
      </c>
      <c r="AD33" s="10">
        <f t="shared" ref="AD33:AM34" si="39">G12</f>
        <v>1</v>
      </c>
      <c r="AE33" s="10">
        <f t="shared" si="39"/>
        <v>1</v>
      </c>
      <c r="AF33" s="10">
        <f t="shared" si="39"/>
        <v>0</v>
      </c>
      <c r="AG33" s="10">
        <f t="shared" si="39"/>
        <v>1</v>
      </c>
      <c r="AH33" s="10" t="str">
        <f t="shared" si="39"/>
        <v>.</v>
      </c>
      <c r="AI33" s="10">
        <f t="shared" si="39"/>
        <v>0</v>
      </c>
      <c r="AJ33" s="10">
        <f t="shared" si="39"/>
        <v>0</v>
      </c>
      <c r="AK33" s="10">
        <f t="shared" si="39"/>
        <v>1</v>
      </c>
      <c r="AL33" s="10">
        <f t="shared" si="39"/>
        <v>1</v>
      </c>
      <c r="AM33" s="10" t="str">
        <f t="shared" si="39"/>
        <v>.</v>
      </c>
      <c r="AN33" s="10">
        <f t="shared" ref="AN33:AV34" si="40">Q12</f>
        <v>0</v>
      </c>
      <c r="AO33" s="10">
        <f t="shared" si="40"/>
        <v>1</v>
      </c>
      <c r="AP33" s="10">
        <f t="shared" si="40"/>
        <v>0</v>
      </c>
      <c r="AQ33" s="10">
        <f t="shared" si="40"/>
        <v>0</v>
      </c>
      <c r="AR33" s="10" t="str">
        <f t="shared" si="40"/>
        <v>.</v>
      </c>
      <c r="AS33" s="10">
        <f t="shared" si="40"/>
        <v>1</v>
      </c>
      <c r="AT33" s="10">
        <f t="shared" si="40"/>
        <v>1</v>
      </c>
      <c r="AU33" s="10">
        <f t="shared" si="40"/>
        <v>1</v>
      </c>
      <c r="AV33" s="10">
        <f t="shared" si="40"/>
        <v>0</v>
      </c>
      <c r="AW33" s="11"/>
      <c r="AX33" s="11"/>
      <c r="AY33" s="12"/>
      <c r="AZ33" s="30" t="s">
        <v>62</v>
      </c>
      <c r="BA33" s="26">
        <f>C12</f>
        <v>-11442</v>
      </c>
      <c r="BB33" s="47" t="s">
        <v>77</v>
      </c>
      <c r="BC33" s="47"/>
      <c r="BD33" s="47"/>
    </row>
    <row r="34" spans="28:56" ht="17" x14ac:dyDescent="0.2">
      <c r="AB34" s="13" t="s">
        <v>41</v>
      </c>
      <c r="AC34" s="14" t="s">
        <v>63</v>
      </c>
      <c r="AD34" s="15">
        <f t="shared" si="39"/>
        <v>1</v>
      </c>
      <c r="AE34" s="15">
        <f t="shared" si="39"/>
        <v>0</v>
      </c>
      <c r="AF34" s="15">
        <f t="shared" si="39"/>
        <v>1</v>
      </c>
      <c r="AG34" s="15">
        <f t="shared" si="39"/>
        <v>0</v>
      </c>
      <c r="AH34" s="15" t="str">
        <f t="shared" si="39"/>
        <v>.</v>
      </c>
      <c r="AI34" s="15">
        <f t="shared" si="39"/>
        <v>1</v>
      </c>
      <c r="AJ34" s="15">
        <f t="shared" si="39"/>
        <v>0</v>
      </c>
      <c r="AK34" s="15">
        <f t="shared" si="39"/>
        <v>1</v>
      </c>
      <c r="AL34" s="15">
        <f t="shared" si="39"/>
        <v>1</v>
      </c>
      <c r="AM34" s="15" t="str">
        <f t="shared" si="39"/>
        <v>.</v>
      </c>
      <c r="AN34" s="15">
        <f t="shared" si="40"/>
        <v>0</v>
      </c>
      <c r="AO34" s="15">
        <f t="shared" si="40"/>
        <v>0</v>
      </c>
      <c r="AP34" s="15">
        <f t="shared" si="40"/>
        <v>1</v>
      </c>
      <c r="AQ34" s="15">
        <f t="shared" si="40"/>
        <v>0</v>
      </c>
      <c r="AR34" s="15" t="str">
        <f t="shared" si="40"/>
        <v>.</v>
      </c>
      <c r="AS34" s="15">
        <f t="shared" si="40"/>
        <v>0</v>
      </c>
      <c r="AT34" s="15">
        <f t="shared" si="40"/>
        <v>1</v>
      </c>
      <c r="AU34" s="15">
        <f t="shared" si="40"/>
        <v>1</v>
      </c>
      <c r="AV34" s="15">
        <f t="shared" si="40"/>
        <v>0</v>
      </c>
      <c r="AW34" s="16"/>
      <c r="AX34" s="14"/>
      <c r="AY34" s="3" t="s">
        <v>41</v>
      </c>
      <c r="AZ34" s="31" t="s">
        <v>64</v>
      </c>
      <c r="BA34" s="27">
        <f>C13</f>
        <v>-21722</v>
      </c>
      <c r="BB34" s="47"/>
      <c r="BC34" s="47"/>
      <c r="BD34" s="47"/>
    </row>
    <row r="35" spans="28:56" x14ac:dyDescent="0.15">
      <c r="AB35" s="17"/>
      <c r="AC35" s="18" t="s">
        <v>71</v>
      </c>
      <c r="AD35" s="18" t="s">
        <v>71</v>
      </c>
      <c r="AE35" s="18" t="s">
        <v>71</v>
      </c>
      <c r="AF35" s="18" t="s">
        <v>71</v>
      </c>
      <c r="AG35" s="18" t="s">
        <v>71</v>
      </c>
      <c r="AH35" s="18" t="s">
        <v>71</v>
      </c>
      <c r="AI35" s="18" t="s">
        <v>71</v>
      </c>
      <c r="AJ35" s="18" t="s">
        <v>71</v>
      </c>
      <c r="AK35" s="18" t="s">
        <v>71</v>
      </c>
      <c r="AL35" s="18" t="s">
        <v>71</v>
      </c>
      <c r="AM35" s="18" t="s">
        <v>71</v>
      </c>
      <c r="AN35" s="18" t="s">
        <v>71</v>
      </c>
      <c r="AO35" s="18" t="s">
        <v>71</v>
      </c>
      <c r="AP35" s="18" t="s">
        <v>71</v>
      </c>
      <c r="AQ35" s="18" t="s">
        <v>71</v>
      </c>
      <c r="AR35" s="18" t="s">
        <v>71</v>
      </c>
      <c r="AS35" s="18" t="s">
        <v>71</v>
      </c>
      <c r="AT35" s="18" t="s">
        <v>71</v>
      </c>
      <c r="AU35" s="18" t="s">
        <v>71</v>
      </c>
      <c r="AV35" s="18" t="s">
        <v>71</v>
      </c>
      <c r="AW35" s="16"/>
      <c r="AX35" s="16"/>
      <c r="AZ35" s="28" t="s">
        <v>71</v>
      </c>
      <c r="BA35" s="28" t="s">
        <v>70</v>
      </c>
      <c r="BB35" s="47"/>
      <c r="BC35" s="47"/>
      <c r="BD35" s="47"/>
    </row>
    <row r="36" spans="28:56" ht="17" x14ac:dyDescent="0.2">
      <c r="AB36" s="13"/>
      <c r="AC36" s="14"/>
      <c r="AD36" s="15">
        <f t="shared" ref="AD36:AE36" si="41">IF(OR(AND(MOD(AE33+AE34, 2)=0, AE33=1), AND(MOD(AE33+AE34,2)=1, AE36=0)), MOD(AD33+AD34+1,2),MOD(AD33+AD34,2))</f>
        <v>0</v>
      </c>
      <c r="AE36" s="15">
        <f t="shared" si="41"/>
        <v>1</v>
      </c>
      <c r="AF36" s="15">
        <f>IF(OR(AND(MOD(AG33+AG34, 2)=0, AG33=1), AND(MOD(AG33+AG34,2)=1, AG36=0)), MOD(AF33+AF34+1,2),MOD(AF33+AF34,2))</f>
        <v>1</v>
      </c>
      <c r="AG36" s="15">
        <f>IF(OR(AND(MOD(AI33+AI34, 2)=0, AI33=1), AND(MOD(AI33+AI34,2)=1, AI36=0)), MOD(AG33+AG34+1,2),MOD(AG33+AG34,2))</f>
        <v>1</v>
      </c>
      <c r="AH36" s="15">
        <f>K36</f>
        <v>0</v>
      </c>
      <c r="AI36" s="15">
        <f t="shared" ref="AI36:AJ36" si="42">IF(OR(AND(MOD(AJ33+AJ34, 2)=0, AJ33=1), AND(MOD(AJ33+AJ34,2)=1, AJ36=0)), MOD(AI33+AI34+1,2),MOD(AI33+AI34,2))</f>
        <v>1</v>
      </c>
      <c r="AJ36" s="15">
        <f t="shared" si="42"/>
        <v>1</v>
      </c>
      <c r="AK36" s="15">
        <f>IF(OR(AND(MOD(AL33+AL34, 2)=0, AL33=1), AND(MOD(AL33+AL34,2)=1, AL36=0)), MOD(AK33+AK34+1,2),MOD(AK33+AK34,2))</f>
        <v>1</v>
      </c>
      <c r="AL36" s="15">
        <f>IF(OR(AND(MOD(AN33+AN34, 2)=0, AN33=1), AND(MOD(AN33+AN34,2)=1, AN36=0)), MOD(AL33+AL34+1,2),MOD(AL33+AL34,2))</f>
        <v>0</v>
      </c>
      <c r="AM36" s="15">
        <f>P36</f>
        <v>0</v>
      </c>
      <c r="AN36" s="15">
        <f t="shared" ref="AN36:AO36" si="43">IF(OR(AND(MOD(AO33+AO34, 2)=0, AO33=1), AND(MOD(AO33+AO34,2)=1, AO36=0)), MOD(AN33+AN34+1,2),MOD(AN33+AN34,2))</f>
        <v>0</v>
      </c>
      <c r="AO36" s="15">
        <f t="shared" si="43"/>
        <v>1</v>
      </c>
      <c r="AP36" s="15">
        <f>IF(OR(AND(MOD(AQ33+AQ34, 2)=0, AQ33=1), AND(MOD(AQ33+AQ34,2)=1, AQ36=0)), MOD(AP33+AP34+1,2),MOD(AP33+AP34,2))</f>
        <v>1</v>
      </c>
      <c r="AQ36" s="15">
        <f>IF(OR(AND(MOD(AS33+AS34, 2)=0, AS33=1), AND(MOD(AS33+AS34,2)=1, AS36=0)), MOD(AQ33+AQ34+1,2),MOD(AQ33+AQ34,2))</f>
        <v>1</v>
      </c>
      <c r="AR36" s="15">
        <f>U36</f>
        <v>0</v>
      </c>
      <c r="AS36" s="15">
        <f>IF(OR(AND(MOD(AT33+AT34, 2)=0, AT33=1), AND(MOD(AT33+AT34,2)=1, AT36=0)), MOD(AS33+AS34+1,2),MOD(AS33+AS34,2))</f>
        <v>0</v>
      </c>
      <c r="AT36" s="15">
        <f>IF(OR(AND(MOD(AU33+AU34, 2)=0, AU33=1), AND(MOD(AU33+AU34,2)=1, AU36=0)), MOD(AT33+AT34+1,2),MOD(AT33+AT34,2))</f>
        <v>1</v>
      </c>
      <c r="AU36" s="15">
        <f>IF(AND(MOD(AV33+AV34, 2)=0, AV33=1), MOD(AU33+AU34+1,2),MOD(AU33+AU34,2))</f>
        <v>0</v>
      </c>
      <c r="AV36" s="15">
        <f>MOD(AV33+AV34, 2)</f>
        <v>0</v>
      </c>
      <c r="AW36" s="15" t="s">
        <v>53</v>
      </c>
      <c r="AX36" s="16">
        <f>IF(AD36=0, AV36*2^0+AU36*2^1+AT36*2^2+AS36*2^3+AQ36*2^4+AP36*2^5+AO36*2^6+AN36*2^7+AL36*2^8+AK36*2^9+AJ36*2^10+AI36*2^11+AG36*2^12+AF36*2^13+AE36*2^14, -2^15 + AV36*2^0+AU36*2^1+AT36*2^2+AS36*2^3+AQ36*2^4+AP36*2^5+AO36*2^6+AN36*2^7+AL36*2^8+AK36*2^9+AJ36*2^10+AI36*2^11+AG36*2^12+AF36*2^13+AE36*2^14 )</f>
        <v>32372</v>
      </c>
      <c r="AY36" s="19" t="s">
        <v>48</v>
      </c>
      <c r="AZ36" s="33"/>
      <c r="BA36" s="27">
        <f>BA33+BA34</f>
        <v>-33164</v>
      </c>
      <c r="BB36" s="47"/>
      <c r="BC36" s="47"/>
      <c r="BD36" s="47"/>
    </row>
    <row r="37" spans="28:56" x14ac:dyDescent="0.15">
      <c r="AB37" s="13"/>
      <c r="AC37" s="14"/>
      <c r="AD37" s="16"/>
      <c r="AE37" s="16"/>
      <c r="AF37" s="16"/>
      <c r="AG37" s="16"/>
      <c r="AH37" s="16"/>
      <c r="AI37" s="16"/>
      <c r="AJ37" s="16"/>
      <c r="AK37" s="16"/>
      <c r="AL37" s="16"/>
      <c r="AM37" s="16"/>
      <c r="AN37" s="16"/>
      <c r="AO37" s="16"/>
      <c r="AP37" s="16"/>
      <c r="AQ37" s="16"/>
      <c r="AR37" s="16"/>
      <c r="AS37" s="16"/>
      <c r="AT37" s="16"/>
      <c r="AU37" s="16"/>
      <c r="AV37" s="16"/>
      <c r="AW37" s="16"/>
      <c r="AX37" s="16"/>
      <c r="AZ37" s="33"/>
      <c r="BA37" s="27"/>
      <c r="BB37" s="47"/>
      <c r="BC37" s="47"/>
      <c r="BD37" s="47"/>
    </row>
    <row r="38" spans="28:56" x14ac:dyDescent="0.15">
      <c r="AB38" s="20"/>
      <c r="AC38" s="21"/>
      <c r="AD38" s="22" t="s">
        <v>42</v>
      </c>
      <c r="AE38" s="23">
        <f>IF(OR(AND(AD33=AD34, AD33=1), AND(MOD(AD33+AD34,2)=1, AD36 = 0)), 1,0)</f>
        <v>1</v>
      </c>
      <c r="AF38" s="22" t="s">
        <v>43</v>
      </c>
      <c r="AG38" s="23">
        <f>IF(MOD(SUM(AN36:AQ36)+SUM(AS36:AV36), 2) = 0, 1, 0)</f>
        <v>1</v>
      </c>
      <c r="AH38" s="21" t="s">
        <v>44</v>
      </c>
      <c r="AI38" s="23">
        <f>IF(OR(AND(AS33=AS34, AS33=1), AND(MOD(AS33+AS34,2)=1, AS36 = 0)), 1,0)</f>
        <v>1</v>
      </c>
      <c r="AJ38" s="21" t="s">
        <v>45</v>
      </c>
      <c r="AK38" s="23">
        <f>IF((SUM(AD36:AG36)+SUM(AI36:AL36)+SUM(AN36:AQ36)+SUM(AS36:AV36))=0, 1, 0)</f>
        <v>0</v>
      </c>
      <c r="AL38" s="21" t="s">
        <v>46</v>
      </c>
      <c r="AM38" s="23">
        <f>AD36</f>
        <v>0</v>
      </c>
      <c r="AN38" s="21" t="s">
        <v>47</v>
      </c>
      <c r="AO38" s="23">
        <f>IF(OR(AND(AE33=AE34, AE33=1), AND(MOD(AE33+AE34,2)=1, AE36 = 0)), IF(AE38=1, 0,1),IF(AE38=1, 1, 0))</f>
        <v>1</v>
      </c>
      <c r="AP38" s="22"/>
      <c r="AQ38" s="22"/>
      <c r="AR38" s="22"/>
      <c r="AS38" s="22"/>
      <c r="AT38" s="22"/>
      <c r="AU38" s="22"/>
      <c r="AV38" s="22"/>
      <c r="AW38" s="22"/>
      <c r="AX38" s="22"/>
      <c r="AZ38" s="34"/>
      <c r="BA38" s="29"/>
      <c r="BB38" s="47"/>
      <c r="BC38" s="47"/>
      <c r="BD38" s="47"/>
    </row>
    <row r="39" spans="28:56" x14ac:dyDescent="0.15">
      <c r="AB39" s="36"/>
      <c r="AY39" s="12"/>
      <c r="BD39" s="37"/>
    </row>
    <row r="40" spans="28:56" ht="18" customHeight="1" x14ac:dyDescent="0.2">
      <c r="AB40" s="8"/>
      <c r="AC40" s="9" t="s">
        <v>49</v>
      </c>
      <c r="AD40" s="10">
        <f t="shared" ref="AD40:AV40" si="44">G5</f>
        <v>0</v>
      </c>
      <c r="AE40" s="10">
        <f t="shared" si="44"/>
        <v>0</v>
      </c>
      <c r="AF40" s="10">
        <f t="shared" si="44"/>
        <v>1</v>
      </c>
      <c r="AG40" s="10">
        <f t="shared" si="44"/>
        <v>0</v>
      </c>
      <c r="AH40" s="10" t="str">
        <f t="shared" si="44"/>
        <v>.</v>
      </c>
      <c r="AI40" s="10">
        <f t="shared" si="44"/>
        <v>1</v>
      </c>
      <c r="AJ40" s="10">
        <f t="shared" si="44"/>
        <v>0</v>
      </c>
      <c r="AK40" s="10">
        <f t="shared" si="44"/>
        <v>0</v>
      </c>
      <c r="AL40" s="10">
        <f t="shared" si="44"/>
        <v>0</v>
      </c>
      <c r="AM40" s="10" t="str">
        <f t="shared" si="44"/>
        <v>.</v>
      </c>
      <c r="AN40" s="10">
        <f t="shared" si="44"/>
        <v>0</v>
      </c>
      <c r="AO40" s="10">
        <f t="shared" si="44"/>
        <v>0</v>
      </c>
      <c r="AP40" s="10">
        <f t="shared" si="44"/>
        <v>1</v>
      </c>
      <c r="AQ40" s="10">
        <f t="shared" si="44"/>
        <v>0</v>
      </c>
      <c r="AR40" s="10" t="str">
        <f t="shared" si="44"/>
        <v>.</v>
      </c>
      <c r="AS40" s="10">
        <f t="shared" si="44"/>
        <v>1</v>
      </c>
      <c r="AT40" s="10">
        <f t="shared" si="44"/>
        <v>0</v>
      </c>
      <c r="AU40" s="10">
        <f t="shared" si="44"/>
        <v>0</v>
      </c>
      <c r="AV40" s="10">
        <f t="shared" si="44"/>
        <v>0</v>
      </c>
      <c r="AW40" s="11"/>
      <c r="AX40" s="11"/>
      <c r="AY40" s="12"/>
      <c r="AZ40" s="30" t="s">
        <v>50</v>
      </c>
      <c r="BA40" s="26">
        <f>C5</f>
        <v>10280</v>
      </c>
      <c r="BB40" s="46" t="s">
        <v>79</v>
      </c>
      <c r="BC40" s="46"/>
      <c r="BD40" s="46"/>
    </row>
    <row r="41" spans="28:56" ht="17" x14ac:dyDescent="0.2">
      <c r="AB41" s="13" t="s">
        <v>41</v>
      </c>
      <c r="AC41" s="14" t="s">
        <v>60</v>
      </c>
      <c r="AD41" s="15">
        <f t="shared" ref="AD41:AV41" si="45">G12</f>
        <v>1</v>
      </c>
      <c r="AE41" s="15">
        <f t="shared" si="45"/>
        <v>1</v>
      </c>
      <c r="AF41" s="15">
        <f t="shared" si="45"/>
        <v>0</v>
      </c>
      <c r="AG41" s="15">
        <f t="shared" si="45"/>
        <v>1</v>
      </c>
      <c r="AH41" s="15" t="str">
        <f t="shared" si="45"/>
        <v>.</v>
      </c>
      <c r="AI41" s="15">
        <f t="shared" si="45"/>
        <v>0</v>
      </c>
      <c r="AJ41" s="15">
        <f t="shared" si="45"/>
        <v>0</v>
      </c>
      <c r="AK41" s="15">
        <f t="shared" si="45"/>
        <v>1</v>
      </c>
      <c r="AL41" s="15">
        <f t="shared" si="45"/>
        <v>1</v>
      </c>
      <c r="AM41" s="15" t="str">
        <f t="shared" si="45"/>
        <v>.</v>
      </c>
      <c r="AN41" s="15">
        <f t="shared" si="45"/>
        <v>0</v>
      </c>
      <c r="AO41" s="15">
        <f t="shared" si="45"/>
        <v>1</v>
      </c>
      <c r="AP41" s="15">
        <f t="shared" si="45"/>
        <v>0</v>
      </c>
      <c r="AQ41" s="15">
        <f t="shared" si="45"/>
        <v>0</v>
      </c>
      <c r="AR41" s="15" t="str">
        <f t="shared" si="45"/>
        <v>.</v>
      </c>
      <c r="AS41" s="15">
        <f t="shared" si="45"/>
        <v>1</v>
      </c>
      <c r="AT41" s="15">
        <f t="shared" si="45"/>
        <v>1</v>
      </c>
      <c r="AU41" s="15">
        <f t="shared" si="45"/>
        <v>1</v>
      </c>
      <c r="AV41" s="15">
        <f t="shared" si="45"/>
        <v>0</v>
      </c>
      <c r="AW41" s="16"/>
      <c r="AX41" s="14"/>
      <c r="AY41" s="25" t="s">
        <v>41</v>
      </c>
      <c r="AZ41" s="31" t="s">
        <v>61</v>
      </c>
      <c r="BA41" s="27">
        <f>C12</f>
        <v>-11442</v>
      </c>
      <c r="BB41" s="46"/>
      <c r="BC41" s="46"/>
      <c r="BD41" s="46"/>
    </row>
    <row r="42" spans="28:56" x14ac:dyDescent="0.15">
      <c r="AB42" s="17"/>
      <c r="AC42" s="18" t="s">
        <v>71</v>
      </c>
      <c r="AD42" s="18" t="s">
        <v>71</v>
      </c>
      <c r="AE42" s="18" t="s">
        <v>71</v>
      </c>
      <c r="AF42" s="18" t="s">
        <v>71</v>
      </c>
      <c r="AG42" s="18" t="s">
        <v>71</v>
      </c>
      <c r="AH42" s="18" t="s">
        <v>71</v>
      </c>
      <c r="AI42" s="18" t="s">
        <v>71</v>
      </c>
      <c r="AJ42" s="18" t="s">
        <v>71</v>
      </c>
      <c r="AK42" s="18" t="s">
        <v>71</v>
      </c>
      <c r="AL42" s="18" t="s">
        <v>71</v>
      </c>
      <c r="AM42" s="18" t="s">
        <v>71</v>
      </c>
      <c r="AN42" s="18" t="s">
        <v>71</v>
      </c>
      <c r="AO42" s="18" t="s">
        <v>71</v>
      </c>
      <c r="AP42" s="18" t="s">
        <v>71</v>
      </c>
      <c r="AQ42" s="18" t="s">
        <v>71</v>
      </c>
      <c r="AR42" s="18" t="s">
        <v>71</v>
      </c>
      <c r="AS42" s="18" t="s">
        <v>71</v>
      </c>
      <c r="AT42" s="18" t="s">
        <v>71</v>
      </c>
      <c r="AU42" s="18" t="s">
        <v>71</v>
      </c>
      <c r="AV42" s="18" t="s">
        <v>71</v>
      </c>
      <c r="AW42" s="16"/>
      <c r="AX42" s="16"/>
      <c r="AZ42" s="28" t="s">
        <v>71</v>
      </c>
      <c r="BA42" s="28" t="s">
        <v>70</v>
      </c>
      <c r="BB42" s="46"/>
      <c r="BC42" s="46"/>
      <c r="BD42" s="46"/>
    </row>
    <row r="43" spans="28:56" ht="17" x14ac:dyDescent="0.2">
      <c r="AB43" s="13"/>
      <c r="AC43" s="14"/>
      <c r="AD43" s="15">
        <f t="shared" ref="AD43:AE43" si="46">IF(OR(AND(MOD(AE40+AE41, 2)=0, AE40=1), AND(MOD(AE40+AE41,2)=1, AE43=0)), MOD(AD40+AD41+1,2),MOD(AD40+AD41,2))</f>
        <v>1</v>
      </c>
      <c r="AE43" s="15">
        <f t="shared" si="46"/>
        <v>1</v>
      </c>
      <c r="AF43" s="15">
        <f>IF(OR(AND(MOD(AG40+AG41, 2)=0, AG40=1), AND(MOD(AG40+AG41,2)=1, AG43=0)), MOD(AF40+AF41+1,2),MOD(AF40+AF41,2))</f>
        <v>1</v>
      </c>
      <c r="AG43" s="15">
        <f>IF(OR(AND(MOD(AI40+AI41, 2)=0, AI40=1), AND(MOD(AI40+AI41,2)=1, AI43=0)), MOD(AG40+AG41+1,2),MOD(AG40+AG41,2))</f>
        <v>1</v>
      </c>
      <c r="AH43" s="15">
        <f>K43</f>
        <v>0</v>
      </c>
      <c r="AI43" s="15">
        <f t="shared" ref="AI43:AJ43" si="47">IF(OR(AND(MOD(AJ40+AJ41, 2)=0, AJ40=1), AND(MOD(AJ40+AJ41,2)=1, AJ43=0)), MOD(AI40+AI41+1,2),MOD(AI40+AI41,2))</f>
        <v>1</v>
      </c>
      <c r="AJ43" s="15">
        <f t="shared" si="47"/>
        <v>0</v>
      </c>
      <c r="AK43" s="15">
        <f>IF(OR(AND(MOD(AL40+AL41, 2)=0, AL40=1), AND(MOD(AL40+AL41,2)=1, AL43=0)), MOD(AK40+AK41+1,2),MOD(AK40+AK41,2))</f>
        <v>1</v>
      </c>
      <c r="AL43" s="15">
        <f>IF(OR(AND(MOD(AN40+AN41, 2)=0, AN40=1), AND(MOD(AN40+AN41,2)=1, AN43=0)), MOD(AL40+AL41+1,2),MOD(AL40+AL41,2))</f>
        <v>1</v>
      </c>
      <c r="AM43" s="15">
        <f>P43</f>
        <v>0</v>
      </c>
      <c r="AN43" s="15">
        <f t="shared" ref="AN43:AO43" si="48">IF(OR(AND(MOD(AO40+AO41, 2)=0, AO40=1), AND(MOD(AO40+AO41,2)=1, AO43=0)), MOD(AN40+AN41+1,2),MOD(AN40+AN41,2))</f>
        <v>0</v>
      </c>
      <c r="AO43" s="15">
        <f t="shared" si="48"/>
        <v>1</v>
      </c>
      <c r="AP43" s="15">
        <f>IF(OR(AND(MOD(AQ40+AQ41, 2)=0, AQ40=1), AND(MOD(AQ40+AQ41,2)=1, AQ43=0)), MOD(AP40+AP41+1,2),MOD(AP40+AP41,2))</f>
        <v>1</v>
      </c>
      <c r="AQ43" s="15">
        <f>IF(OR(AND(MOD(AS40+AS41, 2)=0, AS40=1), AND(MOD(AS40+AS41,2)=1, AS43=0)), MOD(AQ40+AQ41+1,2),MOD(AQ40+AQ41,2))</f>
        <v>1</v>
      </c>
      <c r="AR43" s="15">
        <f>U43</f>
        <v>0</v>
      </c>
      <c r="AS43" s="15">
        <f>IF(OR(AND(MOD(AT40+AT41, 2)=0, AT40=1), AND(MOD(AT40+AT41,2)=1, AT43=0)), MOD(AS40+AS41+1,2),MOD(AS40+AS41,2))</f>
        <v>0</v>
      </c>
      <c r="AT43" s="15">
        <f>IF(OR(AND(MOD(AU40+AU41, 2)=0, AU40=1), AND(MOD(AU40+AU41,2)=1, AU43=0)), MOD(AT40+AT41+1,2),MOD(AT40+AT41,2))</f>
        <v>1</v>
      </c>
      <c r="AU43" s="15">
        <f>IF(AND(MOD(AV40+AV41, 2)=0, AV40=1), MOD(AU40+AU41+1,2),MOD(AU40+AU41,2))</f>
        <v>1</v>
      </c>
      <c r="AV43" s="15">
        <f>MOD(AV40+AV41, 2)</f>
        <v>0</v>
      </c>
      <c r="AW43" s="15" t="s">
        <v>53</v>
      </c>
      <c r="AX43" s="16">
        <f>IF(AD43=0, AV43*2^0+AU43*2^1+AT43*2^2+AS43*2^3+AQ43*2^4+AP43*2^5+AO43*2^6+AN43*2^7+AL43*2^8+AK43*2^9+AJ43*2^10+AI43*2^11+AG43*2^12+AF43*2^13+AE43*2^14, -2^15 + AV43*2^0+AU43*2^1+AT43*2^2+AS43*2^3+AQ43*2^4+AP43*2^5+AO43*2^6+AN43*2^7+AL43*2^8+AK43*2^9+AJ43*2^10+AI43*2^11+AG43*2^12+AF43*2^13+AE43*2^14 )</f>
        <v>-1162</v>
      </c>
      <c r="AY43" s="19" t="s">
        <v>48</v>
      </c>
      <c r="AZ43" s="33"/>
      <c r="BA43" s="27">
        <f>BA40+BA41</f>
        <v>-1162</v>
      </c>
      <c r="BB43" s="46"/>
      <c r="BC43" s="46"/>
      <c r="BD43" s="46"/>
    </row>
    <row r="44" spans="28:56" x14ac:dyDescent="0.15">
      <c r="AB44" s="13"/>
      <c r="AC44" s="14"/>
      <c r="AD44" s="16"/>
      <c r="AE44" s="16"/>
      <c r="AF44" s="16"/>
      <c r="AG44" s="16"/>
      <c r="AH44" s="16"/>
      <c r="AI44" s="16"/>
      <c r="AJ44" s="16"/>
      <c r="AK44" s="16"/>
      <c r="AL44" s="16"/>
      <c r="AM44" s="16"/>
      <c r="AN44" s="16"/>
      <c r="AO44" s="16"/>
      <c r="AP44" s="16"/>
      <c r="AQ44" s="16"/>
      <c r="AR44" s="16"/>
      <c r="AS44" s="16"/>
      <c r="AT44" s="16"/>
      <c r="AU44" s="16"/>
      <c r="AV44" s="16"/>
      <c r="AW44" s="16"/>
      <c r="AX44" s="16"/>
      <c r="AZ44" s="33"/>
      <c r="BA44" s="27"/>
      <c r="BB44" s="46"/>
      <c r="BC44" s="46"/>
      <c r="BD44" s="46"/>
    </row>
    <row r="45" spans="28:56" x14ac:dyDescent="0.15">
      <c r="AB45" s="20"/>
      <c r="AC45" s="21"/>
      <c r="AD45" s="22" t="s">
        <v>42</v>
      </c>
      <c r="AE45" s="23">
        <f>IF(OR(AND(AD40=AD41, AD40=1), AND(MOD(AD40+AD41,2)=1, AD43 = 0)), 1,0)</f>
        <v>0</v>
      </c>
      <c r="AF45" s="22" t="s">
        <v>43</v>
      </c>
      <c r="AG45" s="23">
        <f>IF(MOD(SUM(AN43:AQ43)+SUM(AS43:AV43), 2) = 0, 1, 0)</f>
        <v>0</v>
      </c>
      <c r="AH45" s="21" t="s">
        <v>44</v>
      </c>
      <c r="AI45" s="23">
        <f>IF(OR(AND(AS40=AS41, AS40=1), AND(MOD(AS40+AS41,2)=1, AS43 = 0)), 1,0)</f>
        <v>1</v>
      </c>
      <c r="AJ45" s="21" t="s">
        <v>45</v>
      </c>
      <c r="AK45" s="23">
        <f>IF((SUM(AD43:AG43)+SUM(AI43:AL43)+SUM(AN43:AQ43)+SUM(AS43:AV43))=0, 1, 0)</f>
        <v>0</v>
      </c>
      <c r="AL45" s="21" t="s">
        <v>46</v>
      </c>
      <c r="AM45" s="23">
        <f>AD43</f>
        <v>1</v>
      </c>
      <c r="AN45" s="21" t="s">
        <v>47</v>
      </c>
      <c r="AO45" s="23">
        <f>IF(OR(AND(AE40=AE41, AE40=1), AND(MOD(AE40+AE41,2)=1, AE43 = 0)), IF(AE45=1, 0,1),IF(AE45=1, 1, 0))</f>
        <v>0</v>
      </c>
      <c r="AP45" s="22"/>
      <c r="AQ45" s="22"/>
      <c r="AR45" s="22"/>
      <c r="AS45" s="22"/>
      <c r="AT45" s="22"/>
      <c r="AU45" s="22"/>
      <c r="AV45" s="22"/>
      <c r="AW45" s="22"/>
      <c r="AX45" s="22"/>
      <c r="AZ45" s="34"/>
      <c r="BA45" s="29"/>
      <c r="BB45" s="46"/>
      <c r="BC45" s="46"/>
      <c r="BD45" s="46"/>
    </row>
    <row r="46" spans="28:56" x14ac:dyDescent="0.15">
      <c r="AB46" s="36"/>
      <c r="AY46" s="12"/>
      <c r="BD46" s="37"/>
    </row>
    <row r="47" spans="28:56" ht="18" customHeight="1" x14ac:dyDescent="0.2">
      <c r="AB47" s="8"/>
      <c r="AC47" s="9" t="s">
        <v>65</v>
      </c>
      <c r="AD47" s="10">
        <f t="shared" ref="AD47:AV47" si="49">G15</f>
        <v>1</v>
      </c>
      <c r="AE47" s="10">
        <f t="shared" si="49"/>
        <v>1</v>
      </c>
      <c r="AF47" s="10">
        <f t="shared" si="49"/>
        <v>1</v>
      </c>
      <c r="AG47" s="10">
        <f t="shared" si="49"/>
        <v>1</v>
      </c>
      <c r="AH47" s="10" t="str">
        <f t="shared" si="49"/>
        <v>.</v>
      </c>
      <c r="AI47" s="10">
        <f t="shared" si="49"/>
        <v>1</v>
      </c>
      <c r="AJ47" s="10">
        <f t="shared" si="49"/>
        <v>0</v>
      </c>
      <c r="AK47" s="10">
        <f t="shared" si="49"/>
        <v>1</v>
      </c>
      <c r="AL47" s="10">
        <f t="shared" si="49"/>
        <v>1</v>
      </c>
      <c r="AM47" s="10" t="str">
        <f t="shared" si="49"/>
        <v>.</v>
      </c>
      <c r="AN47" s="10">
        <f t="shared" si="49"/>
        <v>0</v>
      </c>
      <c r="AO47" s="10">
        <f t="shared" si="49"/>
        <v>1</v>
      </c>
      <c r="AP47" s="10">
        <f t="shared" si="49"/>
        <v>1</v>
      </c>
      <c r="AQ47" s="10">
        <f t="shared" si="49"/>
        <v>1</v>
      </c>
      <c r="AR47" s="10" t="str">
        <f t="shared" si="49"/>
        <v>.</v>
      </c>
      <c r="AS47" s="10">
        <f t="shared" si="49"/>
        <v>0</v>
      </c>
      <c r="AT47" s="10">
        <f t="shared" si="49"/>
        <v>1</v>
      </c>
      <c r="AU47" s="10">
        <f t="shared" si="49"/>
        <v>1</v>
      </c>
      <c r="AV47" s="10">
        <f t="shared" si="49"/>
        <v>0</v>
      </c>
      <c r="AW47" s="11"/>
      <c r="AX47" s="11"/>
      <c r="AY47" s="12"/>
      <c r="AZ47" s="30" t="s">
        <v>66</v>
      </c>
      <c r="BA47" s="26">
        <f>C15</f>
        <v>-1162</v>
      </c>
      <c r="BB47" s="46" t="s">
        <v>78</v>
      </c>
      <c r="BC47" s="46"/>
      <c r="BD47" s="46"/>
    </row>
    <row r="48" spans="28:56" ht="17" x14ac:dyDescent="0.2">
      <c r="AB48" s="13" t="s">
        <v>41</v>
      </c>
      <c r="AC48" s="14" t="s">
        <v>55</v>
      </c>
      <c r="AD48" s="15">
        <f t="shared" ref="AD48:AV48" si="50">G7</f>
        <v>0</v>
      </c>
      <c r="AE48" s="15">
        <f t="shared" si="50"/>
        <v>1</v>
      </c>
      <c r="AF48" s="15">
        <f t="shared" si="50"/>
        <v>0</v>
      </c>
      <c r="AG48" s="15">
        <f t="shared" si="50"/>
        <v>1</v>
      </c>
      <c r="AH48" s="15" t="str">
        <f t="shared" si="50"/>
        <v>.</v>
      </c>
      <c r="AI48" s="15">
        <f t="shared" si="50"/>
        <v>0</v>
      </c>
      <c r="AJ48" s="15">
        <f t="shared" si="50"/>
        <v>1</v>
      </c>
      <c r="AK48" s="15">
        <f t="shared" si="50"/>
        <v>0</v>
      </c>
      <c r="AL48" s="15">
        <f t="shared" si="50"/>
        <v>0</v>
      </c>
      <c r="AM48" s="15" t="str">
        <f t="shared" si="50"/>
        <v>.</v>
      </c>
      <c r="AN48" s="15">
        <f t="shared" si="50"/>
        <v>1</v>
      </c>
      <c r="AO48" s="15">
        <f t="shared" si="50"/>
        <v>1</v>
      </c>
      <c r="AP48" s="15">
        <f t="shared" si="50"/>
        <v>0</v>
      </c>
      <c r="AQ48" s="15">
        <f t="shared" si="50"/>
        <v>1</v>
      </c>
      <c r="AR48" s="15" t="str">
        <f t="shared" si="50"/>
        <v>.</v>
      </c>
      <c r="AS48" s="15">
        <f t="shared" si="50"/>
        <v>1</v>
      </c>
      <c r="AT48" s="15">
        <f t="shared" si="50"/>
        <v>0</v>
      </c>
      <c r="AU48" s="15">
        <f t="shared" si="50"/>
        <v>1</v>
      </c>
      <c r="AV48" s="15">
        <f t="shared" si="50"/>
        <v>0</v>
      </c>
      <c r="AW48" s="16"/>
      <c r="AX48" s="14"/>
      <c r="AY48" s="3" t="s">
        <v>41</v>
      </c>
      <c r="AZ48" s="31" t="s">
        <v>56</v>
      </c>
      <c r="BA48" s="27">
        <f>C7</f>
        <v>21722</v>
      </c>
      <c r="BB48" s="46"/>
      <c r="BC48" s="46"/>
      <c r="BD48" s="46"/>
    </row>
    <row r="49" spans="28:56" x14ac:dyDescent="0.15">
      <c r="AB49" s="17"/>
      <c r="AC49" s="18" t="s">
        <v>71</v>
      </c>
      <c r="AD49" s="18" t="s">
        <v>71</v>
      </c>
      <c r="AE49" s="18" t="s">
        <v>71</v>
      </c>
      <c r="AF49" s="18" t="s">
        <v>71</v>
      </c>
      <c r="AG49" s="18" t="s">
        <v>71</v>
      </c>
      <c r="AH49" s="18" t="s">
        <v>71</v>
      </c>
      <c r="AI49" s="18" t="s">
        <v>71</v>
      </c>
      <c r="AJ49" s="18" t="s">
        <v>71</v>
      </c>
      <c r="AK49" s="18" t="s">
        <v>71</v>
      </c>
      <c r="AL49" s="18" t="s">
        <v>71</v>
      </c>
      <c r="AM49" s="18" t="s">
        <v>71</v>
      </c>
      <c r="AN49" s="18" t="s">
        <v>71</v>
      </c>
      <c r="AO49" s="18" t="s">
        <v>71</v>
      </c>
      <c r="AP49" s="18" t="s">
        <v>71</v>
      </c>
      <c r="AQ49" s="18" t="s">
        <v>71</v>
      </c>
      <c r="AR49" s="18" t="s">
        <v>71</v>
      </c>
      <c r="AS49" s="18" t="s">
        <v>71</v>
      </c>
      <c r="AT49" s="18" t="s">
        <v>71</v>
      </c>
      <c r="AU49" s="18" t="s">
        <v>71</v>
      </c>
      <c r="AV49" s="18" t="s">
        <v>71</v>
      </c>
      <c r="AW49" s="16"/>
      <c r="AX49" s="16"/>
      <c r="AZ49" s="28" t="s">
        <v>71</v>
      </c>
      <c r="BA49" s="28" t="s">
        <v>70</v>
      </c>
      <c r="BB49" s="46"/>
      <c r="BC49" s="46"/>
      <c r="BD49" s="46"/>
    </row>
    <row r="50" spans="28:56" ht="17" x14ac:dyDescent="0.2">
      <c r="AB50" s="13"/>
      <c r="AC50" s="14"/>
      <c r="AD50" s="15">
        <f t="shared" ref="AD50:AE50" si="51">IF(OR(AND(MOD(AE47+AE48, 2)=0, AE47=1), AND(MOD(AE47+AE48,2)=1, AE50=0)), MOD(AD47+AD48+1,2),MOD(AD47+AD48,2))</f>
        <v>0</v>
      </c>
      <c r="AE50" s="15">
        <f t="shared" si="51"/>
        <v>1</v>
      </c>
      <c r="AF50" s="15">
        <f>IF(OR(AND(MOD(AG47+AG48, 2)=0, AG47=1), AND(MOD(AG47+AG48,2)=1, AG50=0)), MOD(AF47+AF48+1,2),MOD(AF47+AF48,2))</f>
        <v>0</v>
      </c>
      <c r="AG50" s="15">
        <f>IF(OR(AND(MOD(AI47+AI48, 2)=0, AI47=1), AND(MOD(AI47+AI48,2)=1, AI50=0)), MOD(AG47+AG48+1,2),MOD(AG47+AG48,2))</f>
        <v>1</v>
      </c>
      <c r="AH50" s="15">
        <f>K50</f>
        <v>0</v>
      </c>
      <c r="AI50" s="15">
        <f t="shared" ref="AI50:AJ50" si="52">IF(OR(AND(MOD(AJ47+AJ48, 2)=0, AJ47=1), AND(MOD(AJ47+AJ48,2)=1, AJ50=0)), MOD(AI47+AI48+1,2),MOD(AI47+AI48,2))</f>
        <v>0</v>
      </c>
      <c r="AJ50" s="15">
        <f t="shared" si="52"/>
        <v>0</v>
      </c>
      <c r="AK50" s="15">
        <f>IF(OR(AND(MOD(AL47+AL48, 2)=0, AL47=1), AND(MOD(AL47+AL48,2)=1, AL50=0)), MOD(AK47+AK48+1,2),MOD(AK47+AK48,2))</f>
        <v>0</v>
      </c>
      <c r="AL50" s="15">
        <f>IF(OR(AND(MOD(AN47+AN48, 2)=0, AN47=1), AND(MOD(AN47+AN48,2)=1, AN50=0)), MOD(AL47+AL48+1,2),MOD(AL47+AL48,2))</f>
        <v>0</v>
      </c>
      <c r="AM50" s="15">
        <f>P50</f>
        <v>0</v>
      </c>
      <c r="AN50" s="15">
        <f t="shared" ref="AN50:AO50" si="53">IF(OR(AND(MOD(AO47+AO48, 2)=0, AO47=1), AND(MOD(AO47+AO48,2)=1, AO50=0)), MOD(AN47+AN48+1,2),MOD(AN47+AN48,2))</f>
        <v>0</v>
      </c>
      <c r="AO50" s="15">
        <f t="shared" si="53"/>
        <v>1</v>
      </c>
      <c r="AP50" s="15">
        <f>IF(OR(AND(MOD(AQ47+AQ48, 2)=0, AQ47=1), AND(MOD(AQ47+AQ48,2)=1, AQ50=0)), MOD(AP47+AP48+1,2),MOD(AP47+AP48,2))</f>
        <v>0</v>
      </c>
      <c r="AQ50" s="15">
        <f>IF(OR(AND(MOD(AS47+AS48, 2)=0, AS47=1), AND(MOD(AS47+AS48,2)=1, AS50=0)), MOD(AQ47+AQ48+1,2),MOD(AQ47+AQ48,2))</f>
        <v>1</v>
      </c>
      <c r="AR50" s="15">
        <f t="shared" ref="AR50" si="54">U50</f>
        <v>0</v>
      </c>
      <c r="AS50" s="15">
        <f>IF(OR(AND(MOD(AT47+AT48, 2)=0, AT47=1), AND(MOD(AT47+AT48,2)=1, AT50=0)), MOD(AS47+AS48+1,2),MOD(AS47+AS48,2))</f>
        <v>0</v>
      </c>
      <c r="AT50" s="15">
        <f>IF(OR(AND(MOD(AU47+AU48, 2)=0, AU47=1), AND(MOD(AU47+AU48,2)=1, AU50=0)), MOD(AT47+AT48+1,2),MOD(AT47+AT48,2))</f>
        <v>0</v>
      </c>
      <c r="AU50" s="15">
        <f>IF(AND(MOD(AV47+AV48, 2)=0, AV47=1), MOD(AU47+AU48+1,2),MOD(AU47+AU48,2))</f>
        <v>0</v>
      </c>
      <c r="AV50" s="15">
        <f>MOD(AV47+AV48, 2)</f>
        <v>0</v>
      </c>
      <c r="AW50" s="15" t="s">
        <v>53</v>
      </c>
      <c r="AX50" s="16">
        <f>IF(AD50=0, AV50*2^0+AU50*2^1+AT50*2^2+AS50*2^3+AQ50*2^4+AP50*2^5+AO50*2^6+AN50*2^7+AL50*2^8+AK50*2^9+AJ50*2^10+AI50*2^11+AG50*2^12+AF50*2^13+AE50*2^14, -2^15 + AV50*2^0+AU50*2^1+AT50*2^2+AS50*2^3+AQ50*2^4+AP50*2^5+AO50*2^6+AN50*2^7+AL50*2^8+AK50*2^9+AJ50*2^10+AI50*2^11+AG50*2^12+AF50*2^13+AE50*2^14 )</f>
        <v>20560</v>
      </c>
      <c r="AY50" s="19" t="s">
        <v>48</v>
      </c>
      <c r="AZ50" s="33"/>
      <c r="BA50" s="27">
        <f>BA47+BA48</f>
        <v>20560</v>
      </c>
      <c r="BB50" s="46"/>
      <c r="BC50" s="46"/>
      <c r="BD50" s="46"/>
    </row>
    <row r="51" spans="28:56" x14ac:dyDescent="0.15">
      <c r="AB51" s="13"/>
      <c r="AC51" s="14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6"/>
      <c r="AX51" s="16"/>
      <c r="AZ51" s="33"/>
      <c r="BA51" s="27"/>
      <c r="BB51" s="46"/>
      <c r="BC51" s="46"/>
      <c r="BD51" s="46"/>
    </row>
    <row r="52" spans="28:56" x14ac:dyDescent="0.15">
      <c r="AB52" s="20"/>
      <c r="AC52" s="21"/>
      <c r="AD52" s="22" t="s">
        <v>42</v>
      </c>
      <c r="AE52" s="23">
        <f>IF(OR(AND(AD47=AD48, AD47=1), AND(MOD(AD47+AD48,2)=1, AD50 = 0)), 1,0)</f>
        <v>1</v>
      </c>
      <c r="AF52" s="22" t="s">
        <v>43</v>
      </c>
      <c r="AG52" s="23">
        <f>IF(MOD(SUM(AN50:AQ50)+SUM(AS50:AV50), 2) = 0, 1, 0)</f>
        <v>1</v>
      </c>
      <c r="AH52" s="21" t="s">
        <v>44</v>
      </c>
      <c r="AI52" s="23">
        <f>IF(OR(AND(AS47=AS48, AS47=1), AND(MOD(AS47+AS48,2)=1, AS50 = 0)), 1,0)</f>
        <v>1</v>
      </c>
      <c r="AJ52" s="21" t="s">
        <v>45</v>
      </c>
      <c r="AK52" s="23">
        <f>IF((SUM(AD50:AG50)+SUM(AI50:AL50)+SUM(AN50:AQ50)+SUM(AS50:AV50))=0, 1, 0)</f>
        <v>0</v>
      </c>
      <c r="AL52" s="21" t="s">
        <v>46</v>
      </c>
      <c r="AM52" s="23">
        <f>AD50</f>
        <v>0</v>
      </c>
      <c r="AN52" s="21" t="s">
        <v>47</v>
      </c>
      <c r="AO52" s="23">
        <f>IF(OR(AND(AE47=AE48, AE47=1), AND(MOD(AE47+AE48,2)=1, AE50 = 0)), IF(AE52=1, 0,1),IF(AE52=1, 1, 0))</f>
        <v>0</v>
      </c>
      <c r="AP52" s="22"/>
      <c r="AQ52" s="22"/>
      <c r="AR52" s="22"/>
      <c r="AS52" s="22"/>
      <c r="AT52" s="22"/>
      <c r="AU52" s="22"/>
      <c r="AV52" s="22"/>
      <c r="AW52" s="22"/>
      <c r="AX52" s="22"/>
      <c r="AZ52" s="34"/>
      <c r="BA52" s="29"/>
      <c r="BB52" s="46"/>
      <c r="BC52" s="46"/>
      <c r="BD52" s="46"/>
    </row>
    <row r="53" spans="28:56" x14ac:dyDescent="0.15">
      <c r="AY53" s="12"/>
    </row>
  </sheetData>
  <mergeCells count="11">
    <mergeCell ref="C4:F4"/>
    <mergeCell ref="BB47:BD52"/>
    <mergeCell ref="BB12:BD17"/>
    <mergeCell ref="BB19:BD24"/>
    <mergeCell ref="BB26:BD31"/>
    <mergeCell ref="BB33:BD38"/>
    <mergeCell ref="AB4:AX4"/>
    <mergeCell ref="AY4:BA4"/>
    <mergeCell ref="BB4:BD4"/>
    <mergeCell ref="BB5:BD10"/>
    <mergeCell ref="BB40:BD45"/>
  </mergeCells>
  <conditionalFormatting sqref="G5:Y16">
    <cfRule type="cellIs" dxfId="1" priority="1" operator="equal">
      <formula>1</formula>
    </cfRule>
    <cfRule type="cellIs" dxfId="0" priority="2" operator="equal">
      <formula>0</formula>
    </cfRule>
  </conditionalFormatting>
  <pageMargins left="0.7" right="0.7" top="0.75" bottom="0.75" header="0.3" footer="0.3"/>
  <pageSetup paperSize="9" orientation="portrait" horizontalDpi="0" verticalDpi="0"/>
  <headerFooter>
    <oddHeader>&amp;L&amp;"Ubuntu Mono,обычный"Билошицкий Михаил Владимирович&amp;C&amp;"Ubuntu Mono,обычный"Вариант №8&amp;R&amp;"Ubuntu Mono,обычный"&amp;K000000lab5.xsls</oddHeader>
    <oddFooter>&amp;C&amp;"Ubuntu Mono,обычный"19.12.2022 2:49</oddFooter>
  </headerFooter>
  <ignoredErrors>
    <ignoredError sqref="AY8 AY15 AY22 AY29 AY36 AY43 AY50" numberStoredAsText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65B5A-940A-4C46-8DF8-5A92A0B867A2}">
  <dimension ref="A1:AB3206"/>
  <sheetViews>
    <sheetView tabSelected="1" topLeftCell="AB11" zoomScale="176" zoomScaleNormal="173" workbookViewId="0">
      <selection activeCell="K12" sqref="K12"/>
    </sheetView>
  </sheetViews>
  <sheetFormatPr baseColWidth="10" defaultRowHeight="15" x14ac:dyDescent="0.15"/>
  <cols>
    <col min="1" max="1" width="10.83203125" style="4"/>
    <col min="2" max="2" width="15.83203125" style="4" bestFit="1" customWidth="1"/>
    <col min="3" max="3" width="6.1640625" style="4" bestFit="1" customWidth="1"/>
    <col min="4" max="4" width="11.5" style="4" bestFit="1" customWidth="1"/>
    <col min="5" max="5" width="7.33203125" style="4" bestFit="1" customWidth="1"/>
    <col min="6" max="9" width="15.83203125" style="4" bestFit="1" customWidth="1"/>
    <col min="10" max="10" width="6.1640625" style="4" bestFit="1" customWidth="1"/>
    <col min="11" max="11" width="10.83203125" style="4"/>
    <col min="12" max="12" width="12.1640625" style="4" customWidth="1"/>
    <col min="13" max="28" width="16.1640625" style="1" customWidth="1"/>
    <col min="29" max="16384" width="10.83203125" style="4"/>
  </cols>
  <sheetData>
    <row r="1" spans="1:28" x14ac:dyDescent="0.15">
      <c r="A1" s="42" t="s">
        <v>767</v>
      </c>
      <c r="B1" s="6" t="s">
        <v>756</v>
      </c>
      <c r="C1" s="4" t="s">
        <v>757</v>
      </c>
      <c r="D1" s="4" t="s">
        <v>758</v>
      </c>
      <c r="E1" s="4" t="s">
        <v>759</v>
      </c>
      <c r="F1" s="4" t="s">
        <v>760</v>
      </c>
      <c r="G1" s="4" t="s">
        <v>761</v>
      </c>
      <c r="H1" s="4" t="s">
        <v>762</v>
      </c>
      <c r="I1" s="4" t="s">
        <v>763</v>
      </c>
      <c r="J1" s="4" t="s">
        <v>764</v>
      </c>
      <c r="L1" s="42" t="s">
        <v>766</v>
      </c>
      <c r="M1" s="43" t="s">
        <v>768</v>
      </c>
      <c r="N1" s="43" t="s">
        <v>769</v>
      </c>
      <c r="O1" s="43" t="s">
        <v>770</v>
      </c>
      <c r="P1" s="43" t="s">
        <v>771</v>
      </c>
      <c r="Q1" s="1" t="s">
        <v>772</v>
      </c>
      <c r="R1" s="1" t="s">
        <v>773</v>
      </c>
      <c r="S1" s="1" t="s">
        <v>774</v>
      </c>
      <c r="T1" s="1" t="s">
        <v>775</v>
      </c>
      <c r="U1" s="1" t="s">
        <v>777</v>
      </c>
      <c r="V1" s="44" t="s">
        <v>776</v>
      </c>
      <c r="W1" s="1" t="s">
        <v>778</v>
      </c>
      <c r="X1" s="1" t="s">
        <v>779</v>
      </c>
      <c r="Y1" s="1" t="s">
        <v>780</v>
      </c>
      <c r="Z1" s="1" t="s">
        <v>781</v>
      </c>
      <c r="AA1" s="1" t="s">
        <v>782</v>
      </c>
      <c r="AB1" s="1" t="s">
        <v>783</v>
      </c>
    </row>
    <row r="2" spans="1:28" x14ac:dyDescent="0.15">
      <c r="B2" s="6" t="s">
        <v>765</v>
      </c>
      <c r="C2" s="4">
        <v>1</v>
      </c>
      <c r="D2" s="40">
        <v>43361</v>
      </c>
      <c r="E2" s="41">
        <v>0.41736111111111113</v>
      </c>
      <c r="F2" s="4" t="s">
        <v>80</v>
      </c>
      <c r="G2" s="4" t="s">
        <v>81</v>
      </c>
      <c r="H2" s="4" t="s">
        <v>80</v>
      </c>
      <c r="I2" s="4" t="s">
        <v>82</v>
      </c>
      <c r="J2" s="4">
        <v>1829</v>
      </c>
      <c r="M2" s="43">
        <v>108440</v>
      </c>
      <c r="N2" s="43">
        <v>109200</v>
      </c>
      <c r="O2" s="43">
        <v>108440</v>
      </c>
      <c r="P2" s="43">
        <v>109130</v>
      </c>
      <c r="Q2" s="43">
        <v>115740</v>
      </c>
      <c r="R2" s="43">
        <v>115740</v>
      </c>
      <c r="S2" s="43">
        <v>115110</v>
      </c>
      <c r="T2" s="43">
        <v>115210</v>
      </c>
      <c r="U2" s="43">
        <v>113560</v>
      </c>
      <c r="V2" s="43">
        <v>113560</v>
      </c>
      <c r="W2" s="43">
        <v>113010</v>
      </c>
      <c r="X2" s="43">
        <v>113190</v>
      </c>
      <c r="Y2" s="43">
        <v>110080</v>
      </c>
      <c r="Z2" s="43">
        <v>110250</v>
      </c>
      <c r="AA2" s="43">
        <v>109570</v>
      </c>
      <c r="AB2" s="43">
        <v>109820</v>
      </c>
    </row>
    <row r="3" spans="1:28" x14ac:dyDescent="0.15">
      <c r="B3" s="6" t="s">
        <v>765</v>
      </c>
      <c r="C3" s="4">
        <v>1</v>
      </c>
      <c r="D3" s="40">
        <v>43361</v>
      </c>
      <c r="E3" s="41">
        <v>0.41805555555555557</v>
      </c>
      <c r="F3" s="4" t="s">
        <v>83</v>
      </c>
      <c r="G3" s="4" t="s">
        <v>84</v>
      </c>
      <c r="H3" s="4" t="s">
        <v>85</v>
      </c>
      <c r="I3" s="4" t="s">
        <v>86</v>
      </c>
      <c r="J3" s="4">
        <v>471</v>
      </c>
      <c r="M3" s="43">
        <v>109120</v>
      </c>
      <c r="N3" s="43">
        <v>109190</v>
      </c>
      <c r="O3" s="43">
        <v>109020</v>
      </c>
      <c r="P3" s="43">
        <v>109060</v>
      </c>
      <c r="Q3" s="43">
        <v>115220</v>
      </c>
      <c r="R3" s="43">
        <v>115230</v>
      </c>
      <c r="S3" s="43">
        <v>115050</v>
      </c>
      <c r="T3" s="43">
        <v>115080</v>
      </c>
      <c r="U3" s="43">
        <v>113200</v>
      </c>
      <c r="V3" s="43">
        <v>113240</v>
      </c>
      <c r="W3" s="43">
        <v>113110</v>
      </c>
      <c r="X3" s="43">
        <v>113140</v>
      </c>
      <c r="Y3" s="43">
        <v>109820</v>
      </c>
      <c r="Z3" s="43">
        <v>109980</v>
      </c>
      <c r="AA3" s="43">
        <v>109820</v>
      </c>
      <c r="AB3" s="43">
        <v>109880</v>
      </c>
    </row>
    <row r="4" spans="1:28" x14ac:dyDescent="0.15">
      <c r="B4" s="6" t="s">
        <v>765</v>
      </c>
      <c r="C4" s="4">
        <v>1</v>
      </c>
      <c r="D4" s="40">
        <v>43361</v>
      </c>
      <c r="E4" s="41">
        <v>0.41875000000000001</v>
      </c>
      <c r="F4" s="4" t="s">
        <v>87</v>
      </c>
      <c r="G4" s="4" t="s">
        <v>88</v>
      </c>
      <c r="H4" s="4" t="s">
        <v>89</v>
      </c>
      <c r="I4" s="4" t="s">
        <v>90</v>
      </c>
      <c r="J4" s="4">
        <v>192</v>
      </c>
      <c r="M4" s="43">
        <v>109070</v>
      </c>
      <c r="N4" s="43">
        <v>109090</v>
      </c>
      <c r="O4" s="43">
        <v>108970</v>
      </c>
      <c r="P4" s="43">
        <v>108990</v>
      </c>
      <c r="Q4" s="43">
        <v>115080</v>
      </c>
      <c r="R4" s="43">
        <v>115150</v>
      </c>
      <c r="S4" s="43">
        <v>115030</v>
      </c>
      <c r="T4" s="43">
        <v>115070</v>
      </c>
      <c r="U4" s="43">
        <v>113140</v>
      </c>
      <c r="V4" s="43">
        <v>113200</v>
      </c>
      <c r="W4" s="43">
        <v>113110</v>
      </c>
      <c r="X4" s="43">
        <v>113120</v>
      </c>
      <c r="Y4" s="43">
        <v>109880</v>
      </c>
      <c r="Z4" s="43">
        <v>109920</v>
      </c>
      <c r="AA4" s="43">
        <v>109820</v>
      </c>
      <c r="AB4" s="43">
        <v>109840</v>
      </c>
    </row>
    <row r="5" spans="1:28" x14ac:dyDescent="0.15">
      <c r="B5" s="6" t="s">
        <v>765</v>
      </c>
      <c r="C5" s="4">
        <v>1</v>
      </c>
      <c r="D5" s="40">
        <v>43361</v>
      </c>
      <c r="E5" s="41">
        <v>0.41944444444444445</v>
      </c>
      <c r="F5" s="4" t="s">
        <v>91</v>
      </c>
      <c r="G5" s="4" t="s">
        <v>92</v>
      </c>
      <c r="H5" s="4" t="s">
        <v>93</v>
      </c>
      <c r="I5" s="4" t="s">
        <v>94</v>
      </c>
      <c r="J5" s="4">
        <v>165</v>
      </c>
      <c r="M5" s="43">
        <v>109000</v>
      </c>
      <c r="N5" s="43">
        <v>109030</v>
      </c>
      <c r="O5" s="43">
        <v>108910</v>
      </c>
      <c r="P5" s="43">
        <v>108950</v>
      </c>
      <c r="Q5" s="43">
        <v>115070</v>
      </c>
      <c r="R5" s="43">
        <v>115110</v>
      </c>
      <c r="S5" s="43">
        <v>115020</v>
      </c>
      <c r="T5" s="43">
        <v>115080</v>
      </c>
      <c r="U5" s="43">
        <v>113130</v>
      </c>
      <c r="V5" s="43">
        <v>113140</v>
      </c>
      <c r="W5" s="43">
        <v>113080</v>
      </c>
      <c r="X5" s="43">
        <v>113080</v>
      </c>
      <c r="Y5" s="43">
        <v>109850</v>
      </c>
      <c r="Z5" s="43">
        <v>109860</v>
      </c>
      <c r="AA5" s="43">
        <v>109720</v>
      </c>
      <c r="AB5" s="43">
        <v>109820</v>
      </c>
    </row>
    <row r="6" spans="1:28" x14ac:dyDescent="0.15">
      <c r="B6" s="6" t="s">
        <v>765</v>
      </c>
      <c r="C6" s="4">
        <v>1</v>
      </c>
      <c r="D6" s="40">
        <v>43361</v>
      </c>
      <c r="E6" s="41">
        <v>0.4201388888888889</v>
      </c>
      <c r="F6" s="4" t="s">
        <v>94</v>
      </c>
      <c r="G6" s="4" t="s">
        <v>95</v>
      </c>
      <c r="H6" s="4" t="s">
        <v>96</v>
      </c>
      <c r="I6" s="4" t="s">
        <v>94</v>
      </c>
      <c r="J6" s="4">
        <v>696</v>
      </c>
      <c r="M6" s="43">
        <v>108950</v>
      </c>
      <c r="N6" s="43">
        <v>109010</v>
      </c>
      <c r="O6" s="43">
        <v>108900</v>
      </c>
      <c r="P6" s="43">
        <v>108950</v>
      </c>
      <c r="Q6" s="43">
        <v>115080</v>
      </c>
      <c r="R6" s="43">
        <v>115180</v>
      </c>
      <c r="S6" s="43">
        <v>115050</v>
      </c>
      <c r="T6" s="43">
        <v>115110</v>
      </c>
      <c r="U6" s="43">
        <v>113070</v>
      </c>
      <c r="V6" s="43">
        <v>113170</v>
      </c>
      <c r="W6" s="43">
        <v>113050</v>
      </c>
      <c r="X6" s="43">
        <v>113130</v>
      </c>
      <c r="Y6" s="43">
        <v>109810</v>
      </c>
      <c r="Z6" s="43">
        <v>110020</v>
      </c>
      <c r="AA6" s="43">
        <v>109800</v>
      </c>
      <c r="AB6" s="43">
        <v>110020</v>
      </c>
    </row>
    <row r="7" spans="1:28" x14ac:dyDescent="0.15">
      <c r="B7" s="6" t="s">
        <v>765</v>
      </c>
      <c r="C7" s="4">
        <v>1</v>
      </c>
      <c r="D7" s="40">
        <v>43361</v>
      </c>
      <c r="E7" s="41">
        <v>0.42083333333333334</v>
      </c>
      <c r="F7" s="4" t="s">
        <v>93</v>
      </c>
      <c r="G7" s="4" t="s">
        <v>94</v>
      </c>
      <c r="H7" s="4" t="s">
        <v>97</v>
      </c>
      <c r="I7" s="4" t="s">
        <v>96</v>
      </c>
      <c r="J7" s="4">
        <v>524</v>
      </c>
      <c r="M7" s="43">
        <v>108910</v>
      </c>
      <c r="N7" s="43">
        <v>108950</v>
      </c>
      <c r="O7" s="43">
        <v>108840</v>
      </c>
      <c r="P7" s="43">
        <v>108900</v>
      </c>
      <c r="Q7" s="43">
        <v>115100</v>
      </c>
      <c r="R7" s="43">
        <v>115180</v>
      </c>
      <c r="S7" s="43">
        <v>115060</v>
      </c>
      <c r="T7" s="43">
        <v>115070</v>
      </c>
      <c r="U7" s="43">
        <v>113120</v>
      </c>
      <c r="V7" s="43">
        <v>113130</v>
      </c>
      <c r="W7" s="43">
        <v>112930</v>
      </c>
      <c r="X7" s="43">
        <v>112950</v>
      </c>
      <c r="Y7" s="43">
        <v>110030</v>
      </c>
      <c r="Z7" s="43">
        <v>110030</v>
      </c>
      <c r="AA7" s="43">
        <v>109830</v>
      </c>
      <c r="AB7" s="43">
        <v>109900</v>
      </c>
    </row>
    <row r="8" spans="1:28" x14ac:dyDescent="0.15">
      <c r="B8" s="6" t="s">
        <v>765</v>
      </c>
      <c r="C8" s="4">
        <v>1</v>
      </c>
      <c r="D8" s="40">
        <v>43361</v>
      </c>
      <c r="E8" s="41">
        <v>0.42152777777777778</v>
      </c>
      <c r="F8" s="4" t="s">
        <v>98</v>
      </c>
      <c r="G8" s="4" t="s">
        <v>99</v>
      </c>
      <c r="H8" s="4" t="s">
        <v>100</v>
      </c>
      <c r="I8" s="4" t="s">
        <v>100</v>
      </c>
      <c r="J8" s="4">
        <v>233</v>
      </c>
      <c r="M8" s="43">
        <v>108890</v>
      </c>
      <c r="N8" s="43">
        <v>108940</v>
      </c>
      <c r="O8" s="43">
        <v>108850</v>
      </c>
      <c r="P8" s="43">
        <v>108850</v>
      </c>
      <c r="Q8" s="43">
        <v>115090</v>
      </c>
      <c r="R8" s="43">
        <v>115130</v>
      </c>
      <c r="S8" s="43">
        <v>115060</v>
      </c>
      <c r="T8" s="43">
        <v>115120</v>
      </c>
      <c r="U8" s="43">
        <v>112950</v>
      </c>
      <c r="V8" s="43">
        <v>113040</v>
      </c>
      <c r="W8" s="43">
        <v>112910</v>
      </c>
      <c r="X8" s="43">
        <v>112990</v>
      </c>
      <c r="Y8" s="43">
        <v>109900</v>
      </c>
      <c r="Z8" s="43">
        <v>109910</v>
      </c>
      <c r="AA8" s="43">
        <v>109840</v>
      </c>
      <c r="AB8" s="43">
        <v>109860</v>
      </c>
    </row>
    <row r="9" spans="1:28" x14ac:dyDescent="0.15">
      <c r="B9" s="6" t="s">
        <v>765</v>
      </c>
      <c r="C9" s="4">
        <v>1</v>
      </c>
      <c r="D9" s="40">
        <v>43361</v>
      </c>
      <c r="E9" s="41">
        <v>0.42222222222222222</v>
      </c>
      <c r="F9" s="4" t="s">
        <v>101</v>
      </c>
      <c r="G9" s="4" t="s">
        <v>98</v>
      </c>
      <c r="H9" s="4" t="s">
        <v>102</v>
      </c>
      <c r="I9" s="4" t="s">
        <v>102</v>
      </c>
      <c r="J9" s="4">
        <v>144</v>
      </c>
      <c r="M9" s="43">
        <v>108870</v>
      </c>
      <c r="N9" s="43">
        <v>108890</v>
      </c>
      <c r="O9" s="43">
        <v>108830</v>
      </c>
      <c r="P9" s="43">
        <v>108830</v>
      </c>
      <c r="Q9" s="43">
        <v>115120</v>
      </c>
      <c r="R9" s="43">
        <v>115130</v>
      </c>
      <c r="S9" s="43">
        <v>115060</v>
      </c>
      <c r="T9" s="43">
        <v>115110</v>
      </c>
      <c r="U9" s="43">
        <v>112990</v>
      </c>
      <c r="V9" s="43">
        <v>113010</v>
      </c>
      <c r="W9" s="43">
        <v>112960</v>
      </c>
      <c r="X9" s="43">
        <v>113010</v>
      </c>
      <c r="Y9" s="43">
        <v>109840</v>
      </c>
      <c r="Z9" s="43">
        <v>109890</v>
      </c>
      <c r="AA9" s="43">
        <v>109730</v>
      </c>
      <c r="AB9" s="43">
        <v>109760</v>
      </c>
    </row>
    <row r="10" spans="1:28" x14ac:dyDescent="0.15">
      <c r="B10" s="6" t="s">
        <v>765</v>
      </c>
      <c r="C10" s="4">
        <v>1</v>
      </c>
      <c r="D10" s="40">
        <v>43361</v>
      </c>
      <c r="E10" s="41">
        <v>0.42291666666666666</v>
      </c>
      <c r="F10" s="4" t="s">
        <v>100</v>
      </c>
      <c r="G10" s="4" t="s">
        <v>98</v>
      </c>
      <c r="H10" s="4" t="s">
        <v>103</v>
      </c>
      <c r="I10" s="4" t="s">
        <v>98</v>
      </c>
      <c r="J10" s="4">
        <v>160</v>
      </c>
      <c r="M10" s="43">
        <v>108850</v>
      </c>
      <c r="N10" s="43">
        <v>108890</v>
      </c>
      <c r="O10" s="43">
        <v>108820</v>
      </c>
      <c r="P10" s="43">
        <v>108890</v>
      </c>
      <c r="Q10" s="43">
        <v>115100</v>
      </c>
      <c r="R10" s="43">
        <v>115190</v>
      </c>
      <c r="S10" s="43">
        <v>115080</v>
      </c>
      <c r="T10" s="43">
        <v>115120</v>
      </c>
      <c r="U10" s="43">
        <v>113000</v>
      </c>
      <c r="V10" s="43">
        <v>113080</v>
      </c>
      <c r="W10" s="43">
        <v>112960</v>
      </c>
      <c r="X10" s="43">
        <v>112960</v>
      </c>
      <c r="Y10" s="43">
        <v>109760</v>
      </c>
      <c r="Z10" s="43">
        <v>109920</v>
      </c>
      <c r="AA10" s="43">
        <v>109750</v>
      </c>
      <c r="AB10" s="43">
        <v>109830</v>
      </c>
    </row>
    <row r="11" spans="1:28" x14ac:dyDescent="0.15">
      <c r="B11" s="6" t="s">
        <v>765</v>
      </c>
      <c r="C11" s="4">
        <v>1</v>
      </c>
      <c r="D11" s="40">
        <v>43361</v>
      </c>
      <c r="E11" s="41">
        <v>0.4236111111111111</v>
      </c>
      <c r="F11" s="4" t="s">
        <v>104</v>
      </c>
      <c r="G11" s="4" t="s">
        <v>105</v>
      </c>
      <c r="H11" s="4" t="s">
        <v>106</v>
      </c>
      <c r="I11" s="4" t="s">
        <v>96</v>
      </c>
      <c r="J11" s="4">
        <v>56</v>
      </c>
      <c r="M11" s="43">
        <v>108880</v>
      </c>
      <c r="N11" s="43">
        <v>108920</v>
      </c>
      <c r="O11" s="43">
        <v>108860</v>
      </c>
      <c r="P11" s="43">
        <v>108900</v>
      </c>
      <c r="Q11" s="43">
        <v>115120</v>
      </c>
      <c r="R11" s="43">
        <v>115190</v>
      </c>
      <c r="S11" s="43">
        <v>115110</v>
      </c>
      <c r="T11" s="43">
        <v>115190</v>
      </c>
      <c r="U11" s="43">
        <v>112960</v>
      </c>
      <c r="V11" s="43">
        <v>112990</v>
      </c>
      <c r="W11" s="43">
        <v>112920</v>
      </c>
      <c r="X11" s="43">
        <v>112970</v>
      </c>
      <c r="Y11" s="43">
        <v>109830</v>
      </c>
      <c r="Z11" s="43">
        <v>109900</v>
      </c>
      <c r="AA11" s="43">
        <v>109810</v>
      </c>
      <c r="AB11" s="43">
        <v>109880</v>
      </c>
    </row>
    <row r="12" spans="1:28" x14ac:dyDescent="0.15">
      <c r="B12" s="6" t="s">
        <v>765</v>
      </c>
      <c r="C12" s="4">
        <v>1</v>
      </c>
      <c r="D12" s="40">
        <v>43361</v>
      </c>
      <c r="E12" s="41">
        <v>0.42430555555555555</v>
      </c>
      <c r="F12" s="4" t="s">
        <v>93</v>
      </c>
      <c r="G12" s="4" t="s">
        <v>93</v>
      </c>
      <c r="H12" s="4" t="s">
        <v>106</v>
      </c>
      <c r="I12" s="4" t="s">
        <v>106</v>
      </c>
      <c r="J12" s="4">
        <v>98</v>
      </c>
      <c r="M12" s="43">
        <v>108910</v>
      </c>
      <c r="N12" s="43">
        <v>108910</v>
      </c>
      <c r="O12" s="43">
        <v>108860</v>
      </c>
      <c r="P12" s="43">
        <v>108860</v>
      </c>
      <c r="Q12" s="43">
        <v>115170</v>
      </c>
      <c r="R12" s="43">
        <v>115190</v>
      </c>
      <c r="S12" s="43">
        <v>114930</v>
      </c>
      <c r="T12" s="43">
        <v>114950</v>
      </c>
      <c r="U12" s="43">
        <v>112950</v>
      </c>
      <c r="V12" s="43">
        <v>113000</v>
      </c>
      <c r="W12" s="43">
        <v>112910</v>
      </c>
      <c r="X12" s="43">
        <v>112950</v>
      </c>
      <c r="Y12" s="43">
        <v>109890</v>
      </c>
      <c r="Z12" s="43">
        <v>109900</v>
      </c>
      <c r="AA12" s="43">
        <v>109820</v>
      </c>
      <c r="AB12" s="43">
        <v>109820</v>
      </c>
    </row>
    <row r="13" spans="1:28" x14ac:dyDescent="0.15">
      <c r="B13" s="6" t="s">
        <v>765</v>
      </c>
      <c r="C13" s="4">
        <v>1</v>
      </c>
      <c r="D13" s="40">
        <v>43361</v>
      </c>
      <c r="E13" s="41">
        <v>0.42499999999999999</v>
      </c>
      <c r="F13" s="4" t="s">
        <v>102</v>
      </c>
      <c r="G13" s="4" t="s">
        <v>102</v>
      </c>
      <c r="H13" s="4" t="s">
        <v>107</v>
      </c>
      <c r="I13" s="4" t="s">
        <v>107</v>
      </c>
      <c r="J13" s="4">
        <v>121</v>
      </c>
      <c r="M13" s="43">
        <v>108830</v>
      </c>
      <c r="N13" s="43">
        <v>108830</v>
      </c>
      <c r="O13" s="43">
        <v>108750</v>
      </c>
      <c r="P13" s="43">
        <v>108750</v>
      </c>
      <c r="Q13" s="43">
        <v>114960</v>
      </c>
      <c r="R13" s="43">
        <v>115000</v>
      </c>
      <c r="S13" s="43">
        <v>114880</v>
      </c>
      <c r="T13" s="43">
        <v>114990</v>
      </c>
      <c r="U13" s="43">
        <v>112940</v>
      </c>
      <c r="V13" s="43">
        <v>113000</v>
      </c>
      <c r="W13" s="43">
        <v>112890</v>
      </c>
      <c r="X13" s="43">
        <v>112990</v>
      </c>
      <c r="Y13" s="43">
        <v>109830</v>
      </c>
      <c r="Z13" s="43">
        <v>109970</v>
      </c>
      <c r="AA13" s="43">
        <v>109780</v>
      </c>
      <c r="AB13" s="43">
        <v>109940</v>
      </c>
    </row>
    <row r="14" spans="1:28" x14ac:dyDescent="0.15">
      <c r="B14" s="6" t="s">
        <v>765</v>
      </c>
      <c r="C14" s="4">
        <v>1</v>
      </c>
      <c r="D14" s="40">
        <v>43361</v>
      </c>
      <c r="E14" s="41">
        <v>0.42569444444444443</v>
      </c>
      <c r="F14" s="4" t="s">
        <v>107</v>
      </c>
      <c r="G14" s="4" t="s">
        <v>108</v>
      </c>
      <c r="H14" s="4" t="s">
        <v>107</v>
      </c>
      <c r="I14" s="4" t="s">
        <v>109</v>
      </c>
      <c r="J14" s="4">
        <v>215</v>
      </c>
      <c r="M14" s="43">
        <v>108750</v>
      </c>
      <c r="N14" s="43">
        <v>108980</v>
      </c>
      <c r="O14" s="43">
        <v>108750</v>
      </c>
      <c r="P14" s="43">
        <v>108960</v>
      </c>
      <c r="Q14" s="43">
        <v>114990</v>
      </c>
      <c r="R14" s="43">
        <v>115000</v>
      </c>
      <c r="S14" s="43">
        <v>114900</v>
      </c>
      <c r="T14" s="43">
        <v>114940</v>
      </c>
      <c r="U14" s="43">
        <v>113000</v>
      </c>
      <c r="V14" s="43">
        <v>113040</v>
      </c>
      <c r="W14" s="43">
        <v>112930</v>
      </c>
      <c r="X14" s="43">
        <v>113040</v>
      </c>
      <c r="Y14" s="43">
        <v>109920</v>
      </c>
      <c r="Z14" s="43">
        <v>110060</v>
      </c>
      <c r="AA14" s="43">
        <v>109890</v>
      </c>
      <c r="AB14" s="43">
        <v>109910</v>
      </c>
    </row>
    <row r="15" spans="1:28" x14ac:dyDescent="0.15">
      <c r="B15" s="6" t="s">
        <v>765</v>
      </c>
      <c r="C15" s="4">
        <v>1</v>
      </c>
      <c r="D15" s="40">
        <v>43361</v>
      </c>
      <c r="E15" s="41">
        <v>0.42638888888888887</v>
      </c>
      <c r="F15" s="4" t="s">
        <v>109</v>
      </c>
      <c r="G15" s="4" t="s">
        <v>90</v>
      </c>
      <c r="H15" s="4" t="s">
        <v>110</v>
      </c>
      <c r="I15" s="4" t="s">
        <v>90</v>
      </c>
      <c r="J15" s="4">
        <v>389</v>
      </c>
      <c r="M15" s="43">
        <v>108960</v>
      </c>
      <c r="N15" s="43">
        <v>108990</v>
      </c>
      <c r="O15" s="43">
        <v>108930</v>
      </c>
      <c r="P15" s="43">
        <v>108990</v>
      </c>
      <c r="Q15" s="43">
        <v>114940</v>
      </c>
      <c r="R15" s="43">
        <v>114950</v>
      </c>
      <c r="S15" s="43">
        <v>114860</v>
      </c>
      <c r="T15" s="43">
        <v>114950</v>
      </c>
      <c r="U15" s="43">
        <v>113040</v>
      </c>
      <c r="V15" s="43">
        <v>113050</v>
      </c>
      <c r="W15" s="43">
        <v>112980</v>
      </c>
      <c r="X15" s="43">
        <v>113000</v>
      </c>
      <c r="Y15" s="43">
        <v>109910</v>
      </c>
      <c r="Z15" s="43">
        <v>109950</v>
      </c>
      <c r="AA15" s="43">
        <v>109820</v>
      </c>
      <c r="AB15" s="43">
        <v>109840</v>
      </c>
    </row>
    <row r="16" spans="1:28" x14ac:dyDescent="0.15">
      <c r="B16" s="6" t="s">
        <v>765</v>
      </c>
      <c r="C16" s="4">
        <v>1</v>
      </c>
      <c r="D16" s="40">
        <v>43361</v>
      </c>
      <c r="E16" s="41">
        <v>0.42708333333333331</v>
      </c>
      <c r="F16" s="4" t="s">
        <v>94</v>
      </c>
      <c r="G16" s="4" t="s">
        <v>90</v>
      </c>
      <c r="H16" s="4" t="s">
        <v>105</v>
      </c>
      <c r="I16" s="4" t="s">
        <v>109</v>
      </c>
      <c r="J16" s="4">
        <v>404</v>
      </c>
      <c r="M16" s="43">
        <v>108950</v>
      </c>
      <c r="N16" s="43">
        <v>108990</v>
      </c>
      <c r="O16" s="43">
        <v>108920</v>
      </c>
      <c r="P16" s="43">
        <v>108960</v>
      </c>
      <c r="Q16" s="43">
        <v>114950</v>
      </c>
      <c r="R16" s="43">
        <v>115020</v>
      </c>
      <c r="S16" s="43">
        <v>114900</v>
      </c>
      <c r="T16" s="43">
        <v>115000</v>
      </c>
      <c r="U16" s="43">
        <v>113010</v>
      </c>
      <c r="V16" s="43">
        <v>113020</v>
      </c>
      <c r="W16" s="43">
        <v>112910</v>
      </c>
      <c r="X16" s="43">
        <v>112940</v>
      </c>
      <c r="Y16" s="43">
        <v>109840</v>
      </c>
      <c r="Z16" s="43">
        <v>109840</v>
      </c>
      <c r="AA16" s="43">
        <v>109690</v>
      </c>
      <c r="AB16" s="43">
        <v>109710</v>
      </c>
    </row>
    <row r="17" spans="2:28" x14ac:dyDescent="0.15">
      <c r="B17" s="6" t="s">
        <v>765</v>
      </c>
      <c r="C17" s="4">
        <v>1</v>
      </c>
      <c r="D17" s="40">
        <v>43361</v>
      </c>
      <c r="E17" s="41">
        <v>0.42777777777777781</v>
      </c>
      <c r="F17" s="4" t="s">
        <v>89</v>
      </c>
      <c r="G17" s="4" t="s">
        <v>90</v>
      </c>
      <c r="H17" s="4" t="s">
        <v>110</v>
      </c>
      <c r="I17" s="4" t="s">
        <v>89</v>
      </c>
      <c r="J17" s="4">
        <v>158</v>
      </c>
      <c r="M17" s="43">
        <v>108970</v>
      </c>
      <c r="N17" s="43">
        <v>108990</v>
      </c>
      <c r="O17" s="43">
        <v>108930</v>
      </c>
      <c r="P17" s="43">
        <v>108970</v>
      </c>
      <c r="Q17" s="43">
        <v>114990</v>
      </c>
      <c r="R17" s="43">
        <v>115050</v>
      </c>
      <c r="S17" s="43">
        <v>114950</v>
      </c>
      <c r="T17" s="43">
        <v>115050</v>
      </c>
      <c r="U17" s="43">
        <v>112940</v>
      </c>
      <c r="V17" s="43">
        <v>112970</v>
      </c>
      <c r="W17" s="43">
        <v>112870</v>
      </c>
      <c r="X17" s="43">
        <v>112930</v>
      </c>
      <c r="Y17" s="43">
        <v>109700</v>
      </c>
      <c r="Z17" s="43">
        <v>109790</v>
      </c>
      <c r="AA17" s="43">
        <v>109660</v>
      </c>
      <c r="AB17" s="43">
        <v>109740</v>
      </c>
    </row>
    <row r="18" spans="2:28" x14ac:dyDescent="0.15">
      <c r="B18" s="6" t="s">
        <v>765</v>
      </c>
      <c r="C18" s="4">
        <v>1</v>
      </c>
      <c r="D18" s="40">
        <v>43361</v>
      </c>
      <c r="E18" s="41">
        <v>0.4284722222222222</v>
      </c>
      <c r="F18" s="4" t="s">
        <v>89</v>
      </c>
      <c r="G18" s="4" t="s">
        <v>89</v>
      </c>
      <c r="H18" s="4" t="s">
        <v>96</v>
      </c>
      <c r="I18" s="4" t="s">
        <v>96</v>
      </c>
      <c r="J18" s="4">
        <v>95</v>
      </c>
      <c r="M18" s="43">
        <v>108970</v>
      </c>
      <c r="N18" s="43">
        <v>108970</v>
      </c>
      <c r="O18" s="43">
        <v>108900</v>
      </c>
      <c r="P18" s="43">
        <v>108900</v>
      </c>
      <c r="Q18" s="43">
        <v>115050</v>
      </c>
      <c r="R18" s="43">
        <v>115080</v>
      </c>
      <c r="S18" s="43">
        <v>115000</v>
      </c>
      <c r="T18" s="43">
        <v>115060</v>
      </c>
      <c r="U18" s="43">
        <v>112940</v>
      </c>
      <c r="V18" s="43">
        <v>113020</v>
      </c>
      <c r="W18" s="43">
        <v>112920</v>
      </c>
      <c r="X18" s="43">
        <v>112990</v>
      </c>
      <c r="Y18" s="43">
        <v>109730</v>
      </c>
      <c r="Z18" s="43">
        <v>109750</v>
      </c>
      <c r="AA18" s="43">
        <v>109650</v>
      </c>
      <c r="AB18" s="43">
        <v>109670</v>
      </c>
    </row>
    <row r="19" spans="2:28" x14ac:dyDescent="0.15">
      <c r="B19" s="6" t="s">
        <v>765</v>
      </c>
      <c r="C19" s="4">
        <v>1</v>
      </c>
      <c r="D19" s="40">
        <v>43361</v>
      </c>
      <c r="E19" s="41">
        <v>0.4291666666666667</v>
      </c>
      <c r="F19" s="4" t="s">
        <v>93</v>
      </c>
      <c r="G19" s="4" t="s">
        <v>99</v>
      </c>
      <c r="H19" s="4" t="s">
        <v>101</v>
      </c>
      <c r="I19" s="4" t="s">
        <v>101</v>
      </c>
      <c r="J19" s="4">
        <v>60</v>
      </c>
      <c r="M19" s="43">
        <v>108910</v>
      </c>
      <c r="N19" s="43">
        <v>108940</v>
      </c>
      <c r="O19" s="43">
        <v>108870</v>
      </c>
      <c r="P19" s="43">
        <v>108870</v>
      </c>
      <c r="Q19" s="43">
        <v>115050</v>
      </c>
      <c r="R19" s="43">
        <v>115050</v>
      </c>
      <c r="S19" s="43">
        <v>114990</v>
      </c>
      <c r="T19" s="43">
        <v>115020</v>
      </c>
      <c r="U19" s="43">
        <v>113000</v>
      </c>
      <c r="V19" s="43">
        <v>113050</v>
      </c>
      <c r="W19" s="43">
        <v>113000</v>
      </c>
      <c r="X19" s="43">
        <v>113000</v>
      </c>
      <c r="Y19" s="43">
        <v>109660</v>
      </c>
      <c r="Z19" s="43">
        <v>109740</v>
      </c>
      <c r="AA19" s="43">
        <v>109620</v>
      </c>
      <c r="AB19" s="43">
        <v>109720</v>
      </c>
    </row>
    <row r="20" spans="2:28" x14ac:dyDescent="0.15">
      <c r="B20" s="6" t="s">
        <v>765</v>
      </c>
      <c r="C20" s="4">
        <v>1</v>
      </c>
      <c r="D20" s="40">
        <v>43361</v>
      </c>
      <c r="E20" s="41">
        <v>0.42986111111111108</v>
      </c>
      <c r="F20" s="4" t="s">
        <v>101</v>
      </c>
      <c r="G20" s="4" t="s">
        <v>105</v>
      </c>
      <c r="H20" s="4" t="s">
        <v>101</v>
      </c>
      <c r="I20" s="4" t="s">
        <v>105</v>
      </c>
      <c r="J20" s="4">
        <v>49</v>
      </c>
      <c r="M20" s="43">
        <v>108870</v>
      </c>
      <c r="N20" s="43">
        <v>108920</v>
      </c>
      <c r="O20" s="43">
        <v>108870</v>
      </c>
      <c r="P20" s="43">
        <v>108920</v>
      </c>
      <c r="Q20" s="43">
        <v>115020</v>
      </c>
      <c r="R20" s="43">
        <v>115080</v>
      </c>
      <c r="S20" s="43">
        <v>114990</v>
      </c>
      <c r="T20" s="43">
        <v>115050</v>
      </c>
      <c r="U20" s="43">
        <v>113000</v>
      </c>
      <c r="V20" s="43">
        <v>113050</v>
      </c>
      <c r="W20" s="43">
        <v>113000</v>
      </c>
      <c r="X20" s="43">
        <v>113050</v>
      </c>
      <c r="Y20" s="43">
        <v>109720</v>
      </c>
      <c r="Z20" s="43">
        <v>109800</v>
      </c>
      <c r="AA20" s="43">
        <v>109680</v>
      </c>
      <c r="AB20" s="43">
        <v>109680</v>
      </c>
    </row>
    <row r="21" spans="2:28" x14ac:dyDescent="0.15">
      <c r="B21" s="6" t="s">
        <v>765</v>
      </c>
      <c r="C21" s="4">
        <v>1</v>
      </c>
      <c r="D21" s="40">
        <v>43361</v>
      </c>
      <c r="E21" s="41">
        <v>0.43055555555555558</v>
      </c>
      <c r="F21" s="4" t="s">
        <v>105</v>
      </c>
      <c r="G21" s="4" t="s">
        <v>110</v>
      </c>
      <c r="H21" s="4" t="s">
        <v>96</v>
      </c>
      <c r="I21" s="4" t="s">
        <v>96</v>
      </c>
      <c r="J21" s="4">
        <v>73</v>
      </c>
      <c r="M21" s="43">
        <v>108920</v>
      </c>
      <c r="N21" s="43">
        <v>108930</v>
      </c>
      <c r="O21" s="43">
        <v>108900</v>
      </c>
      <c r="P21" s="43">
        <v>108900</v>
      </c>
      <c r="Q21" s="43">
        <v>115050</v>
      </c>
      <c r="R21" s="43">
        <v>115080</v>
      </c>
      <c r="S21" s="43">
        <v>115000</v>
      </c>
      <c r="T21" s="43">
        <v>115010</v>
      </c>
      <c r="U21" s="43">
        <v>113050</v>
      </c>
      <c r="V21" s="43">
        <v>113050</v>
      </c>
      <c r="W21" s="43">
        <v>113010</v>
      </c>
      <c r="X21" s="43">
        <v>113010</v>
      </c>
      <c r="Y21" s="43">
        <v>109670</v>
      </c>
      <c r="Z21" s="43">
        <v>109720</v>
      </c>
      <c r="AA21" s="43">
        <v>109660</v>
      </c>
      <c r="AB21" s="43">
        <v>109710</v>
      </c>
    </row>
    <row r="22" spans="2:28" x14ac:dyDescent="0.15">
      <c r="B22" s="6" t="s">
        <v>765</v>
      </c>
      <c r="C22" s="4">
        <v>1</v>
      </c>
      <c r="D22" s="40">
        <v>43361</v>
      </c>
      <c r="E22" s="41">
        <v>0.43124999999999997</v>
      </c>
      <c r="F22" s="4" t="s">
        <v>98</v>
      </c>
      <c r="G22" s="4" t="s">
        <v>105</v>
      </c>
      <c r="H22" s="4" t="s">
        <v>104</v>
      </c>
      <c r="I22" s="4" t="s">
        <v>96</v>
      </c>
      <c r="J22" s="4">
        <v>42</v>
      </c>
      <c r="M22" s="43">
        <v>108890</v>
      </c>
      <c r="N22" s="43">
        <v>108920</v>
      </c>
      <c r="O22" s="43">
        <v>108880</v>
      </c>
      <c r="P22" s="43">
        <v>108900</v>
      </c>
      <c r="Q22" s="43">
        <v>115000</v>
      </c>
      <c r="R22" s="43">
        <v>115080</v>
      </c>
      <c r="S22" s="43">
        <v>115000</v>
      </c>
      <c r="T22" s="43">
        <v>115050</v>
      </c>
      <c r="U22" s="43">
        <v>113010</v>
      </c>
      <c r="V22" s="43">
        <v>113080</v>
      </c>
      <c r="W22" s="43">
        <v>113010</v>
      </c>
      <c r="X22" s="43">
        <v>113030</v>
      </c>
      <c r="Y22" s="43">
        <v>109710</v>
      </c>
      <c r="Z22" s="43">
        <v>109730</v>
      </c>
      <c r="AA22" s="43">
        <v>109670</v>
      </c>
      <c r="AB22" s="43">
        <v>109690</v>
      </c>
    </row>
    <row r="23" spans="2:28" x14ac:dyDescent="0.15">
      <c r="B23" s="6" t="s">
        <v>765</v>
      </c>
      <c r="C23" s="4">
        <v>1</v>
      </c>
      <c r="D23" s="40">
        <v>43361</v>
      </c>
      <c r="E23" s="41">
        <v>0.43194444444444446</v>
      </c>
      <c r="F23" s="4" t="s">
        <v>104</v>
      </c>
      <c r="G23" s="4" t="s">
        <v>99</v>
      </c>
      <c r="H23" s="4" t="s">
        <v>100</v>
      </c>
      <c r="I23" s="4" t="s">
        <v>99</v>
      </c>
      <c r="J23" s="4">
        <v>72</v>
      </c>
      <c r="M23" s="43">
        <v>108880</v>
      </c>
      <c r="N23" s="43">
        <v>108940</v>
      </c>
      <c r="O23" s="43">
        <v>108850</v>
      </c>
      <c r="P23" s="43">
        <v>108940</v>
      </c>
      <c r="Q23" s="43">
        <v>115050</v>
      </c>
      <c r="R23" s="43">
        <v>115110</v>
      </c>
      <c r="S23" s="43">
        <v>115050</v>
      </c>
      <c r="T23" s="43">
        <v>115090</v>
      </c>
      <c r="U23" s="43">
        <v>113040</v>
      </c>
      <c r="V23" s="43">
        <v>113040</v>
      </c>
      <c r="W23" s="43">
        <v>112930</v>
      </c>
      <c r="X23" s="43">
        <v>112950</v>
      </c>
      <c r="Y23" s="43">
        <v>109700</v>
      </c>
      <c r="Z23" s="43">
        <v>109730</v>
      </c>
      <c r="AA23" s="43">
        <v>109630</v>
      </c>
      <c r="AB23" s="43">
        <v>109710</v>
      </c>
    </row>
    <row r="24" spans="2:28" x14ac:dyDescent="0.15">
      <c r="B24" s="6" t="s">
        <v>765</v>
      </c>
      <c r="C24" s="4">
        <v>1</v>
      </c>
      <c r="D24" s="40">
        <v>43361</v>
      </c>
      <c r="E24" s="41">
        <v>0.43263888888888885</v>
      </c>
      <c r="F24" s="4" t="s">
        <v>105</v>
      </c>
      <c r="G24" s="4" t="s">
        <v>94</v>
      </c>
      <c r="H24" s="4" t="s">
        <v>105</v>
      </c>
      <c r="I24" s="4" t="s">
        <v>94</v>
      </c>
      <c r="J24" s="4">
        <v>59</v>
      </c>
      <c r="M24" s="43">
        <v>108920</v>
      </c>
      <c r="N24" s="43">
        <v>108950</v>
      </c>
      <c r="O24" s="43">
        <v>108920</v>
      </c>
      <c r="P24" s="43">
        <v>108950</v>
      </c>
      <c r="Q24" s="43">
        <v>115100</v>
      </c>
      <c r="R24" s="43">
        <v>115180</v>
      </c>
      <c r="S24" s="43">
        <v>115090</v>
      </c>
      <c r="T24" s="43">
        <v>115140</v>
      </c>
      <c r="U24" s="43">
        <v>112970</v>
      </c>
      <c r="V24" s="43">
        <v>112990</v>
      </c>
      <c r="W24" s="43">
        <v>112950</v>
      </c>
      <c r="X24" s="43">
        <v>112980</v>
      </c>
      <c r="Y24" s="43">
        <v>109720</v>
      </c>
      <c r="Z24" s="43">
        <v>109780</v>
      </c>
      <c r="AA24" s="43">
        <v>109690</v>
      </c>
      <c r="AB24" s="43">
        <v>109780</v>
      </c>
    </row>
    <row r="25" spans="2:28" x14ac:dyDescent="0.15">
      <c r="B25" s="6" t="s">
        <v>765</v>
      </c>
      <c r="C25" s="4">
        <v>1</v>
      </c>
      <c r="D25" s="40">
        <v>43361</v>
      </c>
      <c r="E25" s="41">
        <v>0.43333333333333335</v>
      </c>
      <c r="F25" s="4" t="s">
        <v>94</v>
      </c>
      <c r="G25" s="4" t="s">
        <v>95</v>
      </c>
      <c r="H25" s="4" t="s">
        <v>94</v>
      </c>
      <c r="I25" s="4" t="s">
        <v>91</v>
      </c>
      <c r="J25" s="4">
        <v>174</v>
      </c>
      <c r="M25" s="43">
        <v>108950</v>
      </c>
      <c r="N25" s="43">
        <v>109010</v>
      </c>
      <c r="O25" s="43">
        <v>108950</v>
      </c>
      <c r="P25" s="43">
        <v>109000</v>
      </c>
      <c r="Q25" s="43">
        <v>115140</v>
      </c>
      <c r="R25" s="43">
        <v>115160</v>
      </c>
      <c r="S25" s="43">
        <v>115110</v>
      </c>
      <c r="T25" s="43">
        <v>115110</v>
      </c>
      <c r="U25" s="43">
        <v>112980</v>
      </c>
      <c r="V25" s="43">
        <v>113010</v>
      </c>
      <c r="W25" s="43">
        <v>112950</v>
      </c>
      <c r="X25" s="43">
        <v>112980</v>
      </c>
      <c r="Y25" s="43">
        <v>109780</v>
      </c>
      <c r="Z25" s="43">
        <v>109780</v>
      </c>
      <c r="AA25" s="43">
        <v>109700</v>
      </c>
      <c r="AB25" s="43">
        <v>109700</v>
      </c>
    </row>
    <row r="26" spans="2:28" x14ac:dyDescent="0.15">
      <c r="B26" s="6" t="s">
        <v>765</v>
      </c>
      <c r="C26" s="4">
        <v>1</v>
      </c>
      <c r="D26" s="40">
        <v>43361</v>
      </c>
      <c r="E26" s="41">
        <v>0.43402777777777773</v>
      </c>
      <c r="F26" s="4" t="s">
        <v>95</v>
      </c>
      <c r="G26" s="4" t="s">
        <v>111</v>
      </c>
      <c r="H26" s="4" t="s">
        <v>95</v>
      </c>
      <c r="I26" s="4" t="s">
        <v>86</v>
      </c>
      <c r="J26" s="4">
        <v>173</v>
      </c>
      <c r="M26" s="43">
        <v>109010</v>
      </c>
      <c r="N26" s="43">
        <v>109080</v>
      </c>
      <c r="O26" s="43">
        <v>109010</v>
      </c>
      <c r="P26" s="43">
        <v>109060</v>
      </c>
      <c r="Q26" s="43">
        <v>115130</v>
      </c>
      <c r="R26" s="43">
        <v>115150</v>
      </c>
      <c r="S26" s="43">
        <v>115090</v>
      </c>
      <c r="T26" s="43">
        <v>115110</v>
      </c>
      <c r="U26" s="43">
        <v>112980</v>
      </c>
      <c r="V26" s="43">
        <v>113010</v>
      </c>
      <c r="W26" s="43">
        <v>112970</v>
      </c>
      <c r="X26" s="43">
        <v>112970</v>
      </c>
      <c r="Y26" s="43">
        <v>109710</v>
      </c>
      <c r="Z26" s="43">
        <v>109730</v>
      </c>
      <c r="AA26" s="43">
        <v>109700</v>
      </c>
      <c r="AB26" s="43">
        <v>109700</v>
      </c>
    </row>
    <row r="27" spans="2:28" x14ac:dyDescent="0.15">
      <c r="B27" s="6" t="s">
        <v>765</v>
      </c>
      <c r="C27" s="4">
        <v>1</v>
      </c>
      <c r="D27" s="40">
        <v>43361</v>
      </c>
      <c r="E27" s="41">
        <v>0.43472222222222223</v>
      </c>
      <c r="F27" s="4" t="s">
        <v>111</v>
      </c>
      <c r="G27" s="4" t="s">
        <v>112</v>
      </c>
      <c r="H27" s="4" t="s">
        <v>87</v>
      </c>
      <c r="I27" s="4" t="s">
        <v>113</v>
      </c>
      <c r="J27" s="4">
        <v>589</v>
      </c>
      <c r="M27" s="43">
        <v>109080</v>
      </c>
      <c r="N27" s="43">
        <v>109280</v>
      </c>
      <c r="O27" s="43">
        <v>109070</v>
      </c>
      <c r="P27" s="43">
        <v>109240</v>
      </c>
      <c r="Q27" s="43">
        <v>115120</v>
      </c>
      <c r="R27" s="43">
        <v>115180</v>
      </c>
      <c r="S27" s="43">
        <v>115110</v>
      </c>
      <c r="T27" s="43">
        <v>115170</v>
      </c>
      <c r="U27" s="43">
        <v>112960</v>
      </c>
      <c r="V27" s="43">
        <v>112970</v>
      </c>
      <c r="W27" s="43">
        <v>112900</v>
      </c>
      <c r="X27" s="43">
        <v>112960</v>
      </c>
      <c r="Y27" s="43">
        <v>109700</v>
      </c>
      <c r="Z27" s="43">
        <v>109720</v>
      </c>
      <c r="AA27" s="43">
        <v>109580</v>
      </c>
      <c r="AB27" s="43">
        <v>109610</v>
      </c>
    </row>
    <row r="28" spans="2:28" x14ac:dyDescent="0.15">
      <c r="B28" s="6" t="s">
        <v>765</v>
      </c>
      <c r="C28" s="4">
        <v>1</v>
      </c>
      <c r="D28" s="40">
        <v>43361</v>
      </c>
      <c r="E28" s="41">
        <v>0.43541666666666662</v>
      </c>
      <c r="F28" s="4" t="s">
        <v>114</v>
      </c>
      <c r="G28" s="4" t="s">
        <v>115</v>
      </c>
      <c r="H28" s="4" t="s">
        <v>81</v>
      </c>
      <c r="I28" s="4" t="s">
        <v>81</v>
      </c>
      <c r="J28" s="4">
        <v>217</v>
      </c>
      <c r="M28" s="43">
        <v>109250</v>
      </c>
      <c r="N28" s="43">
        <v>109340</v>
      </c>
      <c r="O28" s="43">
        <v>109200</v>
      </c>
      <c r="P28" s="43">
        <v>109200</v>
      </c>
      <c r="Q28" s="43">
        <v>115170</v>
      </c>
      <c r="R28" s="43">
        <v>115200</v>
      </c>
      <c r="S28" s="43">
        <v>115110</v>
      </c>
      <c r="T28" s="43">
        <v>115120</v>
      </c>
      <c r="U28" s="43">
        <v>112960</v>
      </c>
      <c r="V28" s="43">
        <v>112980</v>
      </c>
      <c r="W28" s="43">
        <v>112930</v>
      </c>
      <c r="X28" s="43">
        <v>112940</v>
      </c>
      <c r="Y28" s="43">
        <v>109600</v>
      </c>
      <c r="Z28" s="43">
        <v>109640</v>
      </c>
      <c r="AA28" s="43">
        <v>109550</v>
      </c>
      <c r="AB28" s="43">
        <v>109640</v>
      </c>
    </row>
    <row r="29" spans="2:28" x14ac:dyDescent="0.15">
      <c r="B29" s="6" t="s">
        <v>765</v>
      </c>
      <c r="C29" s="4">
        <v>1</v>
      </c>
      <c r="D29" s="40">
        <v>43361</v>
      </c>
      <c r="E29" s="41">
        <v>0.43611111111111112</v>
      </c>
      <c r="F29" s="4" t="s">
        <v>116</v>
      </c>
      <c r="G29" s="4" t="s">
        <v>117</v>
      </c>
      <c r="H29" s="4" t="s">
        <v>84</v>
      </c>
      <c r="I29" s="4" t="s">
        <v>112</v>
      </c>
      <c r="J29" s="4">
        <v>474</v>
      </c>
      <c r="M29" s="43">
        <v>109210</v>
      </c>
      <c r="N29" s="43">
        <v>109290</v>
      </c>
      <c r="O29" s="43">
        <v>109190</v>
      </c>
      <c r="P29" s="43">
        <v>109280</v>
      </c>
      <c r="Q29" s="43">
        <v>115110</v>
      </c>
      <c r="R29" s="43">
        <v>115200</v>
      </c>
      <c r="S29" s="43">
        <v>115110</v>
      </c>
      <c r="T29" s="43">
        <v>115190</v>
      </c>
      <c r="U29" s="43">
        <v>112950</v>
      </c>
      <c r="V29" s="43">
        <v>112980</v>
      </c>
      <c r="W29" s="43">
        <v>112950</v>
      </c>
      <c r="X29" s="43">
        <v>112950</v>
      </c>
      <c r="Y29" s="43">
        <v>109630</v>
      </c>
      <c r="Z29" s="43">
        <v>109690</v>
      </c>
      <c r="AA29" s="43">
        <v>109610</v>
      </c>
      <c r="AB29" s="43">
        <v>109690</v>
      </c>
    </row>
    <row r="30" spans="2:28" x14ac:dyDescent="0.15">
      <c r="B30" s="6" t="s">
        <v>765</v>
      </c>
      <c r="C30" s="4">
        <v>1</v>
      </c>
      <c r="D30" s="40">
        <v>43361</v>
      </c>
      <c r="E30" s="41">
        <v>0.4368055555555555</v>
      </c>
      <c r="F30" s="4" t="s">
        <v>118</v>
      </c>
      <c r="G30" s="4" t="s">
        <v>119</v>
      </c>
      <c r="H30" s="4" t="s">
        <v>114</v>
      </c>
      <c r="I30" s="4" t="s">
        <v>118</v>
      </c>
      <c r="J30" s="4">
        <v>263</v>
      </c>
      <c r="M30" s="43">
        <v>109270</v>
      </c>
      <c r="N30" s="43">
        <v>109300</v>
      </c>
      <c r="O30" s="43">
        <v>109250</v>
      </c>
      <c r="P30" s="43">
        <v>109270</v>
      </c>
      <c r="Q30" s="43">
        <v>115190</v>
      </c>
      <c r="R30" s="43">
        <v>115290</v>
      </c>
      <c r="S30" s="43">
        <v>115180</v>
      </c>
      <c r="T30" s="43">
        <v>115220</v>
      </c>
      <c r="U30" s="43">
        <v>112960</v>
      </c>
      <c r="V30" s="43">
        <v>113010</v>
      </c>
      <c r="W30" s="43">
        <v>112960</v>
      </c>
      <c r="X30" s="43">
        <v>113010</v>
      </c>
      <c r="Y30" s="43">
        <v>109690</v>
      </c>
      <c r="Z30" s="43">
        <v>109700</v>
      </c>
      <c r="AA30" s="43">
        <v>109530</v>
      </c>
      <c r="AB30" s="43">
        <v>109530</v>
      </c>
    </row>
    <row r="31" spans="2:28" x14ac:dyDescent="0.15">
      <c r="B31" s="6" t="s">
        <v>765</v>
      </c>
      <c r="C31" s="4">
        <v>1</v>
      </c>
      <c r="D31" s="40">
        <v>43361</v>
      </c>
      <c r="E31" s="41">
        <v>0.4375</v>
      </c>
      <c r="F31" s="4" t="s">
        <v>120</v>
      </c>
      <c r="G31" s="4" t="s">
        <v>120</v>
      </c>
      <c r="H31" s="4" t="s">
        <v>116</v>
      </c>
      <c r="I31" s="4" t="s">
        <v>116</v>
      </c>
      <c r="J31" s="4">
        <v>199</v>
      </c>
      <c r="M31" s="43">
        <v>109310</v>
      </c>
      <c r="N31" s="43">
        <v>109310</v>
      </c>
      <c r="O31" s="43">
        <v>109210</v>
      </c>
      <c r="P31" s="43">
        <v>109210</v>
      </c>
      <c r="Q31" s="43">
        <v>115210</v>
      </c>
      <c r="R31" s="43">
        <v>115240</v>
      </c>
      <c r="S31" s="43">
        <v>115190</v>
      </c>
      <c r="T31" s="43">
        <v>115210</v>
      </c>
      <c r="U31" s="43">
        <v>113000</v>
      </c>
      <c r="V31" s="43">
        <v>113020</v>
      </c>
      <c r="W31" s="43">
        <v>112950</v>
      </c>
      <c r="X31" s="43">
        <v>112950</v>
      </c>
      <c r="Y31" s="43">
        <v>109530</v>
      </c>
      <c r="Z31" s="43">
        <v>109580</v>
      </c>
      <c r="AA31" s="43">
        <v>109460</v>
      </c>
      <c r="AB31" s="43">
        <v>109490</v>
      </c>
    </row>
    <row r="32" spans="2:28" x14ac:dyDescent="0.15">
      <c r="B32" s="6" t="s">
        <v>765</v>
      </c>
      <c r="C32" s="4">
        <v>1</v>
      </c>
      <c r="D32" s="40">
        <v>43361</v>
      </c>
      <c r="E32" s="41">
        <v>0.4381944444444445</v>
      </c>
      <c r="F32" s="4" t="s">
        <v>121</v>
      </c>
      <c r="G32" s="4" t="s">
        <v>122</v>
      </c>
      <c r="H32" s="4" t="s">
        <v>121</v>
      </c>
      <c r="I32" s="4" t="s">
        <v>123</v>
      </c>
      <c r="J32" s="4">
        <v>649</v>
      </c>
      <c r="M32" s="43">
        <v>109220</v>
      </c>
      <c r="N32" s="43">
        <v>109440</v>
      </c>
      <c r="O32" s="43">
        <v>109220</v>
      </c>
      <c r="P32" s="43">
        <v>109320</v>
      </c>
      <c r="Q32" s="43">
        <v>115210</v>
      </c>
      <c r="R32" s="43">
        <v>115260</v>
      </c>
      <c r="S32" s="43">
        <v>115200</v>
      </c>
      <c r="T32" s="43">
        <v>115260</v>
      </c>
      <c r="U32" s="43">
        <v>112960</v>
      </c>
      <c r="V32" s="43">
        <v>113010</v>
      </c>
      <c r="W32" s="43">
        <v>112950</v>
      </c>
      <c r="X32" s="43">
        <v>113010</v>
      </c>
      <c r="Y32" s="43">
        <v>109480</v>
      </c>
      <c r="Z32" s="43">
        <v>109530</v>
      </c>
      <c r="AA32" s="43">
        <v>109480</v>
      </c>
      <c r="AB32" s="43">
        <v>109490</v>
      </c>
    </row>
    <row r="33" spans="2:28" x14ac:dyDescent="0.15">
      <c r="B33" s="6" t="s">
        <v>765</v>
      </c>
      <c r="C33" s="4">
        <v>1</v>
      </c>
      <c r="D33" s="40">
        <v>43361</v>
      </c>
      <c r="E33" s="41">
        <v>0.43888888888888888</v>
      </c>
      <c r="F33" s="4" t="s">
        <v>120</v>
      </c>
      <c r="G33" s="4" t="s">
        <v>122</v>
      </c>
      <c r="H33" s="4" t="s">
        <v>117</v>
      </c>
      <c r="I33" s="4" t="s">
        <v>124</v>
      </c>
      <c r="J33" s="4">
        <v>579</v>
      </c>
      <c r="M33" s="43">
        <v>109310</v>
      </c>
      <c r="N33" s="43">
        <v>109440</v>
      </c>
      <c r="O33" s="43">
        <v>109290</v>
      </c>
      <c r="P33" s="43">
        <v>109370</v>
      </c>
      <c r="Q33" s="43">
        <v>115260</v>
      </c>
      <c r="R33" s="43">
        <v>115280</v>
      </c>
      <c r="S33" s="43">
        <v>115220</v>
      </c>
      <c r="T33" s="43">
        <v>115230</v>
      </c>
      <c r="U33" s="43">
        <v>113010</v>
      </c>
      <c r="V33" s="43">
        <v>113060</v>
      </c>
      <c r="W33" s="43">
        <v>113010</v>
      </c>
      <c r="X33" s="43">
        <v>113030</v>
      </c>
      <c r="Y33" s="43">
        <v>109490</v>
      </c>
      <c r="Z33" s="43">
        <v>109570</v>
      </c>
      <c r="AA33" s="43">
        <v>109460</v>
      </c>
      <c r="AB33" s="43">
        <v>109560</v>
      </c>
    </row>
    <row r="34" spans="2:28" x14ac:dyDescent="0.15">
      <c r="B34" s="6" t="s">
        <v>765</v>
      </c>
      <c r="C34" s="4">
        <v>1</v>
      </c>
      <c r="D34" s="40">
        <v>43361</v>
      </c>
      <c r="E34" s="41">
        <v>0.43958333333333338</v>
      </c>
      <c r="F34" s="4" t="s">
        <v>125</v>
      </c>
      <c r="G34" s="4" t="s">
        <v>126</v>
      </c>
      <c r="H34" s="4" t="s">
        <v>125</v>
      </c>
      <c r="I34" s="4" t="s">
        <v>127</v>
      </c>
      <c r="J34" s="4">
        <v>320</v>
      </c>
      <c r="M34" s="43">
        <v>109380</v>
      </c>
      <c r="N34" s="43">
        <v>109450</v>
      </c>
      <c r="O34" s="43">
        <v>109380</v>
      </c>
      <c r="P34" s="43">
        <v>109420</v>
      </c>
      <c r="Q34" s="43">
        <v>115230</v>
      </c>
      <c r="R34" s="43">
        <v>115240</v>
      </c>
      <c r="S34" s="43">
        <v>115180</v>
      </c>
      <c r="T34" s="43">
        <v>115200</v>
      </c>
      <c r="U34" s="43">
        <v>113030</v>
      </c>
      <c r="V34" s="43">
        <v>113170</v>
      </c>
      <c r="W34" s="43">
        <v>113010</v>
      </c>
      <c r="X34" s="43">
        <v>113120</v>
      </c>
      <c r="Y34" s="43">
        <v>109560</v>
      </c>
      <c r="Z34" s="43">
        <v>109560</v>
      </c>
      <c r="AA34" s="43">
        <v>109440</v>
      </c>
      <c r="AB34" s="43">
        <v>109500</v>
      </c>
    </row>
    <row r="35" spans="2:28" x14ac:dyDescent="0.15">
      <c r="B35" s="6" t="s">
        <v>765</v>
      </c>
      <c r="C35" s="4">
        <v>1</v>
      </c>
      <c r="D35" s="40">
        <v>43361</v>
      </c>
      <c r="E35" s="41">
        <v>0.44027777777777777</v>
      </c>
      <c r="F35" s="4" t="s">
        <v>128</v>
      </c>
      <c r="G35" s="4" t="s">
        <v>126</v>
      </c>
      <c r="H35" s="4" t="s">
        <v>129</v>
      </c>
      <c r="I35" s="4" t="s">
        <v>122</v>
      </c>
      <c r="J35" s="4">
        <v>515</v>
      </c>
      <c r="M35" s="43">
        <v>109410</v>
      </c>
      <c r="N35" s="43">
        <v>109450</v>
      </c>
      <c r="O35" s="43">
        <v>109360</v>
      </c>
      <c r="P35" s="43">
        <v>109440</v>
      </c>
      <c r="Q35" s="43">
        <v>115210</v>
      </c>
      <c r="R35" s="43">
        <v>115280</v>
      </c>
      <c r="S35" s="43">
        <v>115200</v>
      </c>
      <c r="T35" s="43">
        <v>115270</v>
      </c>
      <c r="U35" s="43">
        <v>113120</v>
      </c>
      <c r="V35" s="43">
        <v>113170</v>
      </c>
      <c r="W35" s="43">
        <v>113100</v>
      </c>
      <c r="X35" s="43">
        <v>113140</v>
      </c>
      <c r="Y35" s="43">
        <v>109500</v>
      </c>
      <c r="Z35" s="43">
        <v>109550</v>
      </c>
      <c r="AA35" s="43">
        <v>109480</v>
      </c>
      <c r="AB35" s="43">
        <v>109540</v>
      </c>
    </row>
    <row r="36" spans="2:28" x14ac:dyDescent="0.15">
      <c r="B36" s="6" t="s">
        <v>765</v>
      </c>
      <c r="C36" s="4">
        <v>1</v>
      </c>
      <c r="D36" s="40">
        <v>43361</v>
      </c>
      <c r="E36" s="41">
        <v>0.44097222222222227</v>
      </c>
      <c r="F36" s="4" t="s">
        <v>130</v>
      </c>
      <c r="G36" s="4" t="s">
        <v>131</v>
      </c>
      <c r="H36" s="4" t="s">
        <v>122</v>
      </c>
      <c r="I36" s="4" t="s">
        <v>132</v>
      </c>
      <c r="J36" s="4">
        <v>405</v>
      </c>
      <c r="M36" s="43">
        <v>109460</v>
      </c>
      <c r="N36" s="43">
        <v>109590</v>
      </c>
      <c r="O36" s="43">
        <v>109440</v>
      </c>
      <c r="P36" s="43">
        <v>109540</v>
      </c>
      <c r="Q36" s="43">
        <v>115260</v>
      </c>
      <c r="R36" s="43">
        <v>115310</v>
      </c>
      <c r="S36" s="43">
        <v>115260</v>
      </c>
      <c r="T36" s="43">
        <v>115300</v>
      </c>
      <c r="U36" s="43">
        <v>113130</v>
      </c>
      <c r="V36" s="43">
        <v>113150</v>
      </c>
      <c r="W36" s="43">
        <v>113090</v>
      </c>
      <c r="X36" s="43">
        <v>113100</v>
      </c>
      <c r="Y36" s="43">
        <v>109530</v>
      </c>
      <c r="Z36" s="43">
        <v>109570</v>
      </c>
      <c r="AA36" s="43">
        <v>109500</v>
      </c>
      <c r="AB36" s="43">
        <v>109550</v>
      </c>
    </row>
    <row r="37" spans="2:28" x14ac:dyDescent="0.15">
      <c r="B37" s="6" t="s">
        <v>765</v>
      </c>
      <c r="C37" s="4">
        <v>1</v>
      </c>
      <c r="D37" s="40">
        <v>43361</v>
      </c>
      <c r="E37" s="41">
        <v>0.44166666666666665</v>
      </c>
      <c r="F37" s="4" t="s">
        <v>133</v>
      </c>
      <c r="G37" s="4" t="s">
        <v>134</v>
      </c>
      <c r="H37" s="4" t="s">
        <v>135</v>
      </c>
      <c r="I37" s="4" t="s">
        <v>127</v>
      </c>
      <c r="J37" s="4">
        <v>353</v>
      </c>
      <c r="M37" s="43">
        <v>109550</v>
      </c>
      <c r="N37" s="43">
        <v>109570</v>
      </c>
      <c r="O37" s="43">
        <v>109390</v>
      </c>
      <c r="P37" s="43">
        <v>109420</v>
      </c>
      <c r="Q37" s="43">
        <v>115300</v>
      </c>
      <c r="R37" s="43">
        <v>115310</v>
      </c>
      <c r="S37" s="43">
        <v>115250</v>
      </c>
      <c r="T37" s="43">
        <v>115270</v>
      </c>
      <c r="U37" s="43">
        <v>113090</v>
      </c>
      <c r="V37" s="43">
        <v>113120</v>
      </c>
      <c r="W37" s="43">
        <v>113090</v>
      </c>
      <c r="X37" s="43">
        <v>113090</v>
      </c>
      <c r="Y37" s="43">
        <v>109540</v>
      </c>
      <c r="Z37" s="43">
        <v>109570</v>
      </c>
      <c r="AA37" s="43">
        <v>109510</v>
      </c>
      <c r="AB37" s="43">
        <v>109540</v>
      </c>
    </row>
    <row r="38" spans="2:28" x14ac:dyDescent="0.15">
      <c r="B38" s="6" t="s">
        <v>765</v>
      </c>
      <c r="C38" s="4">
        <v>1</v>
      </c>
      <c r="D38" s="40">
        <v>43361</v>
      </c>
      <c r="E38" s="41">
        <v>0.44236111111111115</v>
      </c>
      <c r="F38" s="4" t="s">
        <v>136</v>
      </c>
      <c r="G38" s="4" t="s">
        <v>126</v>
      </c>
      <c r="H38" s="4" t="s">
        <v>137</v>
      </c>
      <c r="I38" s="4" t="s">
        <v>125</v>
      </c>
      <c r="J38" s="4">
        <v>884</v>
      </c>
      <c r="M38" s="43">
        <v>109430</v>
      </c>
      <c r="N38" s="43">
        <v>109450</v>
      </c>
      <c r="O38" s="43">
        <v>109330</v>
      </c>
      <c r="P38" s="43">
        <v>109380</v>
      </c>
      <c r="Q38" s="43">
        <v>115270</v>
      </c>
      <c r="R38" s="43">
        <v>115280</v>
      </c>
      <c r="S38" s="43">
        <v>115150</v>
      </c>
      <c r="T38" s="43">
        <v>115180</v>
      </c>
      <c r="U38" s="43">
        <v>113090</v>
      </c>
      <c r="V38" s="43">
        <v>113090</v>
      </c>
      <c r="W38" s="43">
        <v>113030</v>
      </c>
      <c r="X38" s="43">
        <v>113040</v>
      </c>
      <c r="Y38" s="43">
        <v>109530</v>
      </c>
      <c r="Z38" s="43">
        <v>109590</v>
      </c>
      <c r="AA38" s="43">
        <v>109520</v>
      </c>
      <c r="AB38" s="43">
        <v>109580</v>
      </c>
    </row>
    <row r="39" spans="2:28" x14ac:dyDescent="0.15">
      <c r="B39" s="6" t="s">
        <v>765</v>
      </c>
      <c r="C39" s="4">
        <v>1</v>
      </c>
      <c r="D39" s="40">
        <v>43361</v>
      </c>
      <c r="E39" s="41">
        <v>0.44305555555555554</v>
      </c>
      <c r="F39" s="4" t="s">
        <v>124</v>
      </c>
      <c r="G39" s="4" t="s">
        <v>128</v>
      </c>
      <c r="H39" s="4" t="s">
        <v>129</v>
      </c>
      <c r="I39" s="4" t="s">
        <v>128</v>
      </c>
      <c r="J39" s="4">
        <v>95</v>
      </c>
      <c r="M39" s="43">
        <v>109370</v>
      </c>
      <c r="N39" s="43">
        <v>109410</v>
      </c>
      <c r="O39" s="43">
        <v>109360</v>
      </c>
      <c r="P39" s="43">
        <v>109410</v>
      </c>
      <c r="Q39" s="43">
        <v>115190</v>
      </c>
      <c r="R39" s="43">
        <v>115210</v>
      </c>
      <c r="S39" s="43">
        <v>115150</v>
      </c>
      <c r="T39" s="43">
        <v>115190</v>
      </c>
      <c r="U39" s="43">
        <v>113040</v>
      </c>
      <c r="V39" s="43">
        <v>113070</v>
      </c>
      <c r="W39" s="43">
        <v>113020</v>
      </c>
      <c r="X39" s="43">
        <v>113070</v>
      </c>
      <c r="Y39" s="43">
        <v>109590</v>
      </c>
      <c r="Z39" s="43">
        <v>109600</v>
      </c>
      <c r="AA39" s="43">
        <v>109560</v>
      </c>
      <c r="AB39" s="43">
        <v>109600</v>
      </c>
    </row>
    <row r="40" spans="2:28" x14ac:dyDescent="0.15">
      <c r="B40" s="6" t="s">
        <v>765</v>
      </c>
      <c r="C40" s="4">
        <v>1</v>
      </c>
      <c r="D40" s="40">
        <v>43361</v>
      </c>
      <c r="E40" s="41">
        <v>0.44375000000000003</v>
      </c>
      <c r="F40" s="4" t="s">
        <v>138</v>
      </c>
      <c r="G40" s="4" t="s">
        <v>127</v>
      </c>
      <c r="H40" s="4" t="s">
        <v>129</v>
      </c>
      <c r="I40" s="4" t="s">
        <v>125</v>
      </c>
      <c r="J40" s="4">
        <v>90</v>
      </c>
      <c r="M40" s="43">
        <v>109400</v>
      </c>
      <c r="N40" s="43">
        <v>109420</v>
      </c>
      <c r="O40" s="43">
        <v>109360</v>
      </c>
      <c r="P40" s="43">
        <v>109380</v>
      </c>
      <c r="Q40" s="43">
        <v>115200</v>
      </c>
      <c r="R40" s="43">
        <v>115260</v>
      </c>
      <c r="S40" s="43">
        <v>115200</v>
      </c>
      <c r="T40" s="43">
        <v>115210</v>
      </c>
      <c r="U40" s="43">
        <v>113070</v>
      </c>
      <c r="V40" s="43">
        <v>113120</v>
      </c>
      <c r="W40" s="43">
        <v>113050</v>
      </c>
      <c r="X40" s="43">
        <v>113100</v>
      </c>
      <c r="Y40" s="43">
        <v>109600</v>
      </c>
      <c r="Z40" s="43">
        <v>109640</v>
      </c>
      <c r="AA40" s="43">
        <v>109590</v>
      </c>
      <c r="AB40" s="43">
        <v>109640</v>
      </c>
    </row>
    <row r="41" spans="2:28" x14ac:dyDescent="0.15">
      <c r="B41" s="6" t="s">
        <v>765</v>
      </c>
      <c r="C41" s="4">
        <v>1</v>
      </c>
      <c r="D41" s="40">
        <v>43361</v>
      </c>
      <c r="E41" s="41">
        <v>0.44444444444444442</v>
      </c>
      <c r="F41" s="4" t="s">
        <v>125</v>
      </c>
      <c r="G41" s="4" t="s">
        <v>125</v>
      </c>
      <c r="H41" s="4" t="s">
        <v>117</v>
      </c>
      <c r="I41" s="4" t="s">
        <v>117</v>
      </c>
      <c r="J41" s="4">
        <v>86</v>
      </c>
      <c r="M41" s="43">
        <v>109380</v>
      </c>
      <c r="N41" s="43">
        <v>109380</v>
      </c>
      <c r="O41" s="43">
        <v>109290</v>
      </c>
      <c r="P41" s="43">
        <v>109290</v>
      </c>
      <c r="Q41" s="43">
        <v>115200</v>
      </c>
      <c r="R41" s="43">
        <v>115230</v>
      </c>
      <c r="S41" s="43">
        <v>115180</v>
      </c>
      <c r="T41" s="43">
        <v>115210</v>
      </c>
      <c r="U41" s="43">
        <v>113100</v>
      </c>
      <c r="V41" s="43">
        <v>113110</v>
      </c>
      <c r="W41" s="43">
        <v>113050</v>
      </c>
      <c r="X41" s="43">
        <v>113070</v>
      </c>
      <c r="Y41" s="43">
        <v>109630</v>
      </c>
      <c r="Z41" s="43">
        <v>109670</v>
      </c>
      <c r="AA41" s="43">
        <v>109590</v>
      </c>
      <c r="AB41" s="43">
        <v>109670</v>
      </c>
    </row>
    <row r="42" spans="2:28" x14ac:dyDescent="0.15">
      <c r="B42" s="6" t="s">
        <v>765</v>
      </c>
      <c r="C42" s="4">
        <v>1</v>
      </c>
      <c r="D42" s="40">
        <v>43361</v>
      </c>
      <c r="E42" s="41">
        <v>0.44513888888888892</v>
      </c>
      <c r="F42" s="4" t="s">
        <v>117</v>
      </c>
      <c r="G42" s="4" t="s">
        <v>120</v>
      </c>
      <c r="H42" s="4" t="s">
        <v>112</v>
      </c>
      <c r="I42" s="4" t="s">
        <v>112</v>
      </c>
      <c r="J42" s="4">
        <v>119</v>
      </c>
      <c r="M42" s="43">
        <v>109290</v>
      </c>
      <c r="N42" s="43">
        <v>109310</v>
      </c>
      <c r="O42" s="43">
        <v>109280</v>
      </c>
      <c r="P42" s="43">
        <v>109280</v>
      </c>
      <c r="Q42" s="43">
        <v>115210</v>
      </c>
      <c r="R42" s="43">
        <v>115260</v>
      </c>
      <c r="S42" s="43">
        <v>115190</v>
      </c>
      <c r="T42" s="43">
        <v>115240</v>
      </c>
      <c r="U42" s="43">
        <v>113070</v>
      </c>
      <c r="V42" s="43">
        <v>113080</v>
      </c>
      <c r="W42" s="43">
        <v>113020</v>
      </c>
      <c r="X42" s="43">
        <v>113020</v>
      </c>
      <c r="Y42" s="43">
        <v>109670</v>
      </c>
      <c r="Z42" s="43">
        <v>109760</v>
      </c>
      <c r="AA42" s="43">
        <v>109660</v>
      </c>
      <c r="AB42" s="43">
        <v>109730</v>
      </c>
    </row>
    <row r="43" spans="2:28" x14ac:dyDescent="0.15">
      <c r="B43" s="6" t="s">
        <v>765</v>
      </c>
      <c r="C43" s="4">
        <v>1</v>
      </c>
      <c r="D43" s="40">
        <v>43361</v>
      </c>
      <c r="E43" s="41">
        <v>0.4458333333333333</v>
      </c>
      <c r="F43" s="4" t="s">
        <v>118</v>
      </c>
      <c r="G43" s="4" t="s">
        <v>115</v>
      </c>
      <c r="H43" s="4" t="s">
        <v>139</v>
      </c>
      <c r="I43" s="4" t="s">
        <v>119</v>
      </c>
      <c r="J43" s="4">
        <v>109</v>
      </c>
      <c r="M43" s="43">
        <v>109270</v>
      </c>
      <c r="N43" s="43">
        <v>109340</v>
      </c>
      <c r="O43" s="43">
        <v>109260</v>
      </c>
      <c r="P43" s="43">
        <v>109300</v>
      </c>
      <c r="Q43" s="43">
        <v>115240</v>
      </c>
      <c r="R43" s="43">
        <v>115260</v>
      </c>
      <c r="S43" s="43">
        <v>115150</v>
      </c>
      <c r="T43" s="43">
        <v>115200</v>
      </c>
      <c r="U43" s="43">
        <v>113020</v>
      </c>
      <c r="V43" s="43">
        <v>113040</v>
      </c>
      <c r="W43" s="43">
        <v>112950</v>
      </c>
      <c r="X43" s="43">
        <v>113010</v>
      </c>
      <c r="Y43" s="43">
        <v>109730</v>
      </c>
      <c r="Z43" s="43">
        <v>109730</v>
      </c>
      <c r="AA43" s="43">
        <v>109660</v>
      </c>
      <c r="AB43" s="43">
        <v>109690</v>
      </c>
    </row>
    <row r="44" spans="2:28" x14ac:dyDescent="0.15">
      <c r="B44" s="6" t="s">
        <v>765</v>
      </c>
      <c r="C44" s="4">
        <v>1</v>
      </c>
      <c r="D44" s="40">
        <v>43361</v>
      </c>
      <c r="E44" s="41">
        <v>0.4465277777777778</v>
      </c>
      <c r="F44" s="4" t="s">
        <v>119</v>
      </c>
      <c r="G44" s="4" t="s">
        <v>129</v>
      </c>
      <c r="H44" s="4" t="s">
        <v>118</v>
      </c>
      <c r="I44" s="4" t="s">
        <v>118</v>
      </c>
      <c r="J44" s="4">
        <v>74</v>
      </c>
      <c r="M44" s="43">
        <v>109300</v>
      </c>
      <c r="N44" s="43">
        <v>109360</v>
      </c>
      <c r="O44" s="43">
        <v>109270</v>
      </c>
      <c r="P44" s="43">
        <v>109270</v>
      </c>
      <c r="Q44" s="43">
        <v>115190</v>
      </c>
      <c r="R44" s="43">
        <v>115260</v>
      </c>
      <c r="S44" s="43">
        <v>115190</v>
      </c>
      <c r="T44" s="43">
        <v>115220</v>
      </c>
      <c r="U44" s="43">
        <v>113020</v>
      </c>
      <c r="V44" s="43">
        <v>113020</v>
      </c>
      <c r="W44" s="43">
        <v>112890</v>
      </c>
      <c r="X44" s="43">
        <v>112910</v>
      </c>
      <c r="Y44" s="43">
        <v>109690</v>
      </c>
      <c r="Z44" s="43">
        <v>109750</v>
      </c>
      <c r="AA44" s="43">
        <v>109660</v>
      </c>
      <c r="AB44" s="43">
        <v>109730</v>
      </c>
    </row>
    <row r="45" spans="2:28" x14ac:dyDescent="0.15">
      <c r="B45" s="6" t="s">
        <v>765</v>
      </c>
      <c r="C45" s="4">
        <v>1</v>
      </c>
      <c r="D45" s="40">
        <v>43361</v>
      </c>
      <c r="E45" s="41">
        <v>0.44722222222222219</v>
      </c>
      <c r="F45" s="4" t="s">
        <v>139</v>
      </c>
      <c r="G45" s="4" t="s">
        <v>118</v>
      </c>
      <c r="H45" s="4" t="s">
        <v>113</v>
      </c>
      <c r="I45" s="4" t="s">
        <v>113</v>
      </c>
      <c r="J45" s="4">
        <v>125</v>
      </c>
      <c r="M45" s="43">
        <v>109260</v>
      </c>
      <c r="N45" s="43">
        <v>109270</v>
      </c>
      <c r="O45" s="43">
        <v>109240</v>
      </c>
      <c r="P45" s="43">
        <v>109240</v>
      </c>
      <c r="Q45" s="43">
        <v>115230</v>
      </c>
      <c r="R45" s="43">
        <v>115240</v>
      </c>
      <c r="S45" s="43">
        <v>115190</v>
      </c>
      <c r="T45" s="43">
        <v>115200</v>
      </c>
      <c r="U45" s="43">
        <v>112920</v>
      </c>
      <c r="V45" s="43">
        <v>113010</v>
      </c>
      <c r="W45" s="43">
        <v>112920</v>
      </c>
      <c r="X45" s="43">
        <v>112960</v>
      </c>
      <c r="Y45" s="43">
        <v>109720</v>
      </c>
      <c r="Z45" s="43">
        <v>109790</v>
      </c>
      <c r="AA45" s="43">
        <v>109690</v>
      </c>
      <c r="AB45" s="43">
        <v>109700</v>
      </c>
    </row>
    <row r="46" spans="2:28" x14ac:dyDescent="0.15">
      <c r="B46" s="6" t="s">
        <v>765</v>
      </c>
      <c r="C46" s="4">
        <v>1</v>
      </c>
      <c r="D46" s="40">
        <v>43361</v>
      </c>
      <c r="E46" s="41">
        <v>0.44791666666666669</v>
      </c>
      <c r="F46" s="4" t="s">
        <v>114</v>
      </c>
      <c r="G46" s="4" t="s">
        <v>115</v>
      </c>
      <c r="H46" s="4" t="s">
        <v>114</v>
      </c>
      <c r="I46" s="4" t="s">
        <v>123</v>
      </c>
      <c r="J46" s="4">
        <v>63</v>
      </c>
      <c r="M46" s="43">
        <v>109250</v>
      </c>
      <c r="N46" s="43">
        <v>109340</v>
      </c>
      <c r="O46" s="43">
        <v>109250</v>
      </c>
      <c r="P46" s="43">
        <v>109320</v>
      </c>
      <c r="Q46" s="43">
        <v>115200</v>
      </c>
      <c r="R46" s="43">
        <v>115220</v>
      </c>
      <c r="S46" s="43">
        <v>115190</v>
      </c>
      <c r="T46" s="43">
        <v>115200</v>
      </c>
      <c r="U46" s="43">
        <v>112950</v>
      </c>
      <c r="V46" s="43">
        <v>113050</v>
      </c>
      <c r="W46" s="43">
        <v>112950</v>
      </c>
      <c r="X46" s="43">
        <v>113000</v>
      </c>
      <c r="Y46" s="43">
        <v>109700</v>
      </c>
      <c r="Z46" s="43">
        <v>109720</v>
      </c>
      <c r="AA46" s="43">
        <v>109650</v>
      </c>
      <c r="AB46" s="43">
        <v>109670</v>
      </c>
    </row>
    <row r="47" spans="2:28" x14ac:dyDescent="0.15">
      <c r="B47" s="6" t="s">
        <v>765</v>
      </c>
      <c r="C47" s="4">
        <v>1</v>
      </c>
      <c r="D47" s="40">
        <v>43361</v>
      </c>
      <c r="E47" s="41">
        <v>0.44861111111111113</v>
      </c>
      <c r="F47" s="4" t="s">
        <v>123</v>
      </c>
      <c r="G47" s="4" t="s">
        <v>140</v>
      </c>
      <c r="H47" s="4" t="s">
        <v>117</v>
      </c>
      <c r="I47" s="4" t="s">
        <v>117</v>
      </c>
      <c r="J47" s="4">
        <v>52</v>
      </c>
      <c r="M47" s="43">
        <v>109320</v>
      </c>
      <c r="N47" s="43">
        <v>109350</v>
      </c>
      <c r="O47" s="43">
        <v>109290</v>
      </c>
      <c r="P47" s="43">
        <v>109290</v>
      </c>
      <c r="Q47" s="43">
        <v>115200</v>
      </c>
      <c r="R47" s="43">
        <v>115220</v>
      </c>
      <c r="S47" s="43">
        <v>115110</v>
      </c>
      <c r="T47" s="43">
        <v>115120</v>
      </c>
      <c r="U47" s="43">
        <v>113010</v>
      </c>
      <c r="V47" s="43">
        <v>113050</v>
      </c>
      <c r="W47" s="43">
        <v>112990</v>
      </c>
      <c r="X47" s="43">
        <v>113010</v>
      </c>
      <c r="Y47" s="43">
        <v>109670</v>
      </c>
      <c r="Z47" s="43">
        <v>109690</v>
      </c>
      <c r="AA47" s="43">
        <v>109650</v>
      </c>
      <c r="AB47" s="43">
        <v>109660</v>
      </c>
    </row>
    <row r="48" spans="2:28" x14ac:dyDescent="0.15">
      <c r="B48" s="6" t="s">
        <v>765</v>
      </c>
      <c r="C48" s="4">
        <v>1</v>
      </c>
      <c r="D48" s="40">
        <v>43361</v>
      </c>
      <c r="E48" s="41">
        <v>0.44930555555555557</v>
      </c>
      <c r="F48" s="4" t="s">
        <v>120</v>
      </c>
      <c r="G48" s="4" t="s">
        <v>123</v>
      </c>
      <c r="H48" s="4" t="s">
        <v>139</v>
      </c>
      <c r="I48" s="4" t="s">
        <v>112</v>
      </c>
      <c r="J48" s="4">
        <v>85</v>
      </c>
      <c r="M48" s="43">
        <v>109310</v>
      </c>
      <c r="N48" s="43">
        <v>109320</v>
      </c>
      <c r="O48" s="43">
        <v>109260</v>
      </c>
      <c r="P48" s="43">
        <v>109280</v>
      </c>
      <c r="Q48" s="43">
        <v>115120</v>
      </c>
      <c r="R48" s="43">
        <v>115210</v>
      </c>
      <c r="S48" s="43">
        <v>115110</v>
      </c>
      <c r="T48" s="43">
        <v>115190</v>
      </c>
      <c r="U48" s="43">
        <v>113010</v>
      </c>
      <c r="V48" s="43">
        <v>113020</v>
      </c>
      <c r="W48" s="43">
        <v>112880</v>
      </c>
      <c r="X48" s="43">
        <v>112880</v>
      </c>
      <c r="Y48" s="43">
        <v>109650</v>
      </c>
      <c r="Z48" s="43">
        <v>109830</v>
      </c>
      <c r="AA48" s="43">
        <v>109650</v>
      </c>
      <c r="AB48" s="43">
        <v>109780</v>
      </c>
    </row>
    <row r="49" spans="2:28" x14ac:dyDescent="0.15">
      <c r="B49" s="6" t="s">
        <v>765</v>
      </c>
      <c r="C49" s="4">
        <v>1</v>
      </c>
      <c r="D49" s="40">
        <v>43361</v>
      </c>
      <c r="E49" s="41">
        <v>0.45</v>
      </c>
      <c r="F49" s="4" t="s">
        <v>118</v>
      </c>
      <c r="G49" s="4" t="s">
        <v>120</v>
      </c>
      <c r="H49" s="4" t="s">
        <v>118</v>
      </c>
      <c r="I49" s="4" t="s">
        <v>117</v>
      </c>
      <c r="J49" s="4">
        <v>33</v>
      </c>
      <c r="M49" s="43">
        <v>109270</v>
      </c>
      <c r="N49" s="43">
        <v>109310</v>
      </c>
      <c r="O49" s="43">
        <v>109270</v>
      </c>
      <c r="P49" s="43">
        <v>109290</v>
      </c>
      <c r="Q49" s="43">
        <v>115210</v>
      </c>
      <c r="R49" s="43">
        <v>115220</v>
      </c>
      <c r="S49" s="43">
        <v>115190</v>
      </c>
      <c r="T49" s="43">
        <v>115220</v>
      </c>
      <c r="U49" s="43">
        <v>112880</v>
      </c>
      <c r="V49" s="43">
        <v>112960</v>
      </c>
      <c r="W49" s="43">
        <v>112840</v>
      </c>
      <c r="X49" s="43">
        <v>112950</v>
      </c>
      <c r="Y49" s="43">
        <v>109770</v>
      </c>
      <c r="Z49" s="43">
        <v>109780</v>
      </c>
      <c r="AA49" s="43">
        <v>109740</v>
      </c>
      <c r="AB49" s="43">
        <v>109770</v>
      </c>
    </row>
    <row r="50" spans="2:28" x14ac:dyDescent="0.15">
      <c r="B50" s="6" t="s">
        <v>765</v>
      </c>
      <c r="C50" s="4">
        <v>1</v>
      </c>
      <c r="D50" s="40">
        <v>43361</v>
      </c>
      <c r="E50" s="41">
        <v>0.45069444444444445</v>
      </c>
      <c r="F50" s="4" t="s">
        <v>119</v>
      </c>
      <c r="G50" s="4" t="s">
        <v>119</v>
      </c>
      <c r="H50" s="4" t="s">
        <v>114</v>
      </c>
      <c r="I50" s="4" t="s">
        <v>118</v>
      </c>
      <c r="J50" s="4">
        <v>195</v>
      </c>
      <c r="M50" s="43">
        <v>109300</v>
      </c>
      <c r="N50" s="43">
        <v>109300</v>
      </c>
      <c r="O50" s="43">
        <v>109250</v>
      </c>
      <c r="P50" s="43">
        <v>109270</v>
      </c>
      <c r="Q50" s="43">
        <v>115220</v>
      </c>
      <c r="R50" s="43">
        <v>115300</v>
      </c>
      <c r="S50" s="43">
        <v>115210</v>
      </c>
      <c r="T50" s="43">
        <v>115280</v>
      </c>
      <c r="U50" s="43">
        <v>112940</v>
      </c>
      <c r="V50" s="43">
        <v>112960</v>
      </c>
      <c r="W50" s="43">
        <v>112840</v>
      </c>
      <c r="X50" s="43">
        <v>112850</v>
      </c>
      <c r="Y50" s="43">
        <v>109770</v>
      </c>
      <c r="Z50" s="43">
        <v>109840</v>
      </c>
      <c r="AA50" s="43">
        <v>109760</v>
      </c>
      <c r="AB50" s="43">
        <v>109780</v>
      </c>
    </row>
    <row r="51" spans="2:28" x14ac:dyDescent="0.15">
      <c r="B51" s="6" t="s">
        <v>765</v>
      </c>
      <c r="C51" s="4">
        <v>1</v>
      </c>
      <c r="D51" s="40">
        <v>43361</v>
      </c>
      <c r="E51" s="41">
        <v>0.4513888888888889</v>
      </c>
      <c r="F51" s="4" t="s">
        <v>117</v>
      </c>
      <c r="G51" s="4" t="s">
        <v>120</v>
      </c>
      <c r="H51" s="4" t="s">
        <v>139</v>
      </c>
      <c r="I51" s="4" t="s">
        <v>118</v>
      </c>
      <c r="J51" s="4">
        <v>196</v>
      </c>
      <c r="M51" s="43">
        <v>109290</v>
      </c>
      <c r="N51" s="43">
        <v>109310</v>
      </c>
      <c r="O51" s="43">
        <v>109260</v>
      </c>
      <c r="P51" s="43">
        <v>109270</v>
      </c>
      <c r="Q51" s="43">
        <v>115280</v>
      </c>
      <c r="R51" s="43">
        <v>115350</v>
      </c>
      <c r="S51" s="43">
        <v>115250</v>
      </c>
      <c r="T51" s="43">
        <v>115350</v>
      </c>
      <c r="U51" s="43">
        <v>112850</v>
      </c>
      <c r="V51" s="43">
        <v>112910</v>
      </c>
      <c r="W51" s="43">
        <v>112830</v>
      </c>
      <c r="X51" s="43">
        <v>112880</v>
      </c>
      <c r="Y51" s="43">
        <v>109780</v>
      </c>
      <c r="Z51" s="43">
        <v>109850</v>
      </c>
      <c r="AA51" s="43">
        <v>109780</v>
      </c>
      <c r="AB51" s="43">
        <v>109820</v>
      </c>
    </row>
    <row r="52" spans="2:28" x14ac:dyDescent="0.15">
      <c r="B52" s="6" t="s">
        <v>765</v>
      </c>
      <c r="C52" s="4">
        <v>1</v>
      </c>
      <c r="D52" s="40">
        <v>43361</v>
      </c>
      <c r="E52" s="41">
        <v>0.45208333333333334</v>
      </c>
      <c r="F52" s="4" t="s">
        <v>117</v>
      </c>
      <c r="G52" s="4" t="s">
        <v>117</v>
      </c>
      <c r="H52" s="4" t="s">
        <v>118</v>
      </c>
      <c r="I52" s="4" t="s">
        <v>112</v>
      </c>
      <c r="J52" s="4">
        <v>36</v>
      </c>
      <c r="M52" s="43">
        <v>109290</v>
      </c>
      <c r="N52" s="43">
        <v>109290</v>
      </c>
      <c r="O52" s="43">
        <v>109270</v>
      </c>
      <c r="P52" s="43">
        <v>109280</v>
      </c>
      <c r="Q52" s="43">
        <v>115350</v>
      </c>
      <c r="R52" s="43">
        <v>115460</v>
      </c>
      <c r="S52" s="43">
        <v>115300</v>
      </c>
      <c r="T52" s="43">
        <v>115400</v>
      </c>
      <c r="U52" s="43">
        <v>112880</v>
      </c>
      <c r="V52" s="43">
        <v>112880</v>
      </c>
      <c r="W52" s="43">
        <v>112760</v>
      </c>
      <c r="X52" s="43">
        <v>112810</v>
      </c>
      <c r="Y52" s="43">
        <v>109820</v>
      </c>
      <c r="Z52" s="43">
        <v>109850</v>
      </c>
      <c r="AA52" s="43">
        <v>109780</v>
      </c>
      <c r="AB52" s="43">
        <v>109810</v>
      </c>
    </row>
    <row r="53" spans="2:28" x14ac:dyDescent="0.15">
      <c r="B53" s="6" t="s">
        <v>765</v>
      </c>
      <c r="C53" s="4">
        <v>1</v>
      </c>
      <c r="D53" s="40">
        <v>43361</v>
      </c>
      <c r="E53" s="41">
        <v>0.45277777777777778</v>
      </c>
      <c r="F53" s="4" t="s">
        <v>112</v>
      </c>
      <c r="G53" s="4" t="s">
        <v>133</v>
      </c>
      <c r="H53" s="4" t="s">
        <v>112</v>
      </c>
      <c r="I53" s="4" t="s">
        <v>136</v>
      </c>
      <c r="J53" s="4">
        <v>546</v>
      </c>
      <c r="M53" s="43">
        <v>109280</v>
      </c>
      <c r="N53" s="43">
        <v>109550</v>
      </c>
      <c r="O53" s="43">
        <v>109280</v>
      </c>
      <c r="P53" s="43">
        <v>109430</v>
      </c>
      <c r="Q53" s="43">
        <v>115390</v>
      </c>
      <c r="R53" s="43">
        <v>115420</v>
      </c>
      <c r="S53" s="43">
        <v>115340</v>
      </c>
      <c r="T53" s="43">
        <v>115350</v>
      </c>
      <c r="U53" s="43">
        <v>112810</v>
      </c>
      <c r="V53" s="43">
        <v>112830</v>
      </c>
      <c r="W53" s="43">
        <v>112730</v>
      </c>
      <c r="X53" s="43">
        <v>112790</v>
      </c>
      <c r="Y53" s="43">
        <v>109800</v>
      </c>
      <c r="Z53" s="43">
        <v>109820</v>
      </c>
      <c r="AA53" s="43">
        <v>109740</v>
      </c>
      <c r="AB53" s="43">
        <v>109740</v>
      </c>
    </row>
    <row r="54" spans="2:28" x14ac:dyDescent="0.15">
      <c r="B54" s="6" t="s">
        <v>765</v>
      </c>
      <c r="C54" s="4">
        <v>1</v>
      </c>
      <c r="D54" s="40">
        <v>43361</v>
      </c>
      <c r="E54" s="41">
        <v>0.45347222222222222</v>
      </c>
      <c r="F54" s="4" t="s">
        <v>122</v>
      </c>
      <c r="G54" s="4" t="s">
        <v>141</v>
      </c>
      <c r="H54" s="4" t="s">
        <v>116</v>
      </c>
      <c r="I54" s="4" t="s">
        <v>121</v>
      </c>
      <c r="J54" s="4">
        <v>224</v>
      </c>
      <c r="M54" s="43">
        <v>109440</v>
      </c>
      <c r="N54" s="43">
        <v>109480</v>
      </c>
      <c r="O54" s="43">
        <v>109210</v>
      </c>
      <c r="P54" s="43">
        <v>109220</v>
      </c>
      <c r="Q54" s="43">
        <v>115360</v>
      </c>
      <c r="R54" s="43">
        <v>115430</v>
      </c>
      <c r="S54" s="43">
        <v>115350</v>
      </c>
      <c r="T54" s="43">
        <v>115370</v>
      </c>
      <c r="U54" s="43">
        <v>112810</v>
      </c>
      <c r="V54" s="43">
        <v>112810</v>
      </c>
      <c r="W54" s="43">
        <v>112760</v>
      </c>
      <c r="X54" s="43">
        <v>112790</v>
      </c>
      <c r="Y54" s="43">
        <v>109730</v>
      </c>
      <c r="Z54" s="43">
        <v>109740</v>
      </c>
      <c r="AA54" s="43">
        <v>109670</v>
      </c>
      <c r="AB54" s="43">
        <v>109690</v>
      </c>
    </row>
    <row r="55" spans="2:28" x14ac:dyDescent="0.15">
      <c r="B55" s="6" t="s">
        <v>765</v>
      </c>
      <c r="C55" s="4">
        <v>1</v>
      </c>
      <c r="D55" s="40">
        <v>43361</v>
      </c>
      <c r="E55" s="41">
        <v>0.45416666666666666</v>
      </c>
      <c r="F55" s="4" t="s">
        <v>113</v>
      </c>
      <c r="G55" s="4" t="s">
        <v>114</v>
      </c>
      <c r="H55" s="4" t="s">
        <v>92</v>
      </c>
      <c r="I55" s="4" t="s">
        <v>92</v>
      </c>
      <c r="J55" s="4">
        <v>1433</v>
      </c>
      <c r="M55" s="43">
        <v>109240</v>
      </c>
      <c r="N55" s="43">
        <v>109250</v>
      </c>
      <c r="O55" s="43">
        <v>109030</v>
      </c>
      <c r="P55" s="43">
        <v>109030</v>
      </c>
      <c r="Q55" s="43">
        <v>115370</v>
      </c>
      <c r="R55" s="43">
        <v>115440</v>
      </c>
      <c r="S55" s="43">
        <v>115370</v>
      </c>
      <c r="T55" s="43">
        <v>115430</v>
      </c>
      <c r="U55" s="43">
        <v>112790</v>
      </c>
      <c r="V55" s="43">
        <v>112790</v>
      </c>
      <c r="W55" s="43">
        <v>112700</v>
      </c>
      <c r="X55" s="43">
        <v>112710</v>
      </c>
      <c r="Y55" s="43">
        <v>109690</v>
      </c>
      <c r="Z55" s="43">
        <v>109720</v>
      </c>
      <c r="AA55" s="43">
        <v>109650</v>
      </c>
      <c r="AB55" s="43">
        <v>109700</v>
      </c>
    </row>
    <row r="56" spans="2:28" x14ac:dyDescent="0.15">
      <c r="B56" s="6" t="s">
        <v>765</v>
      </c>
      <c r="C56" s="4">
        <v>1</v>
      </c>
      <c r="D56" s="40">
        <v>43361</v>
      </c>
      <c r="E56" s="41">
        <v>0.4548611111111111</v>
      </c>
      <c r="F56" s="4" t="s">
        <v>142</v>
      </c>
      <c r="G56" s="4" t="s">
        <v>87</v>
      </c>
      <c r="H56" s="4" t="s">
        <v>105</v>
      </c>
      <c r="I56" s="4" t="s">
        <v>85</v>
      </c>
      <c r="J56" s="4">
        <v>1025</v>
      </c>
      <c r="M56" s="43">
        <v>109040</v>
      </c>
      <c r="N56" s="43">
        <v>109070</v>
      </c>
      <c r="O56" s="43">
        <v>108920</v>
      </c>
      <c r="P56" s="43">
        <v>109020</v>
      </c>
      <c r="Q56" s="43">
        <v>115430</v>
      </c>
      <c r="R56" s="43">
        <v>115480</v>
      </c>
      <c r="S56" s="43">
        <v>115420</v>
      </c>
      <c r="T56" s="43">
        <v>115460</v>
      </c>
      <c r="U56" s="43">
        <v>112710</v>
      </c>
      <c r="V56" s="43">
        <v>112760</v>
      </c>
      <c r="W56" s="43">
        <v>112690</v>
      </c>
      <c r="X56" s="43">
        <v>112710</v>
      </c>
      <c r="Y56" s="43">
        <v>109690</v>
      </c>
      <c r="Z56" s="43">
        <v>109730</v>
      </c>
      <c r="AA56" s="43">
        <v>109680</v>
      </c>
      <c r="AB56" s="43">
        <v>109730</v>
      </c>
    </row>
    <row r="57" spans="2:28" x14ac:dyDescent="0.15">
      <c r="B57" s="6" t="s">
        <v>765</v>
      </c>
      <c r="C57" s="4">
        <v>1</v>
      </c>
      <c r="D57" s="40">
        <v>43361</v>
      </c>
      <c r="E57" s="41">
        <v>0.45555555555555555</v>
      </c>
      <c r="F57" s="4" t="s">
        <v>95</v>
      </c>
      <c r="G57" s="4" t="s">
        <v>121</v>
      </c>
      <c r="H57" s="4" t="s">
        <v>95</v>
      </c>
      <c r="I57" s="4" t="s">
        <v>143</v>
      </c>
      <c r="J57" s="4">
        <v>349</v>
      </c>
      <c r="M57" s="43">
        <v>109010</v>
      </c>
      <c r="N57" s="43">
        <v>109220</v>
      </c>
      <c r="O57" s="43">
        <v>109010</v>
      </c>
      <c r="P57" s="43">
        <v>109150</v>
      </c>
      <c r="Q57" s="43">
        <v>115470</v>
      </c>
      <c r="R57" s="43">
        <v>115480</v>
      </c>
      <c r="S57" s="43">
        <v>115420</v>
      </c>
      <c r="T57" s="43">
        <v>115480</v>
      </c>
      <c r="U57" s="43">
        <v>112710</v>
      </c>
      <c r="V57" s="43">
        <v>112710</v>
      </c>
      <c r="W57" s="43">
        <v>112520</v>
      </c>
      <c r="X57" s="43">
        <v>112580</v>
      </c>
      <c r="Y57" s="43">
        <v>109720</v>
      </c>
      <c r="Z57" s="43">
        <v>109730</v>
      </c>
      <c r="AA57" s="43">
        <v>109670</v>
      </c>
      <c r="AB57" s="43">
        <v>109730</v>
      </c>
    </row>
    <row r="58" spans="2:28" x14ac:dyDescent="0.15">
      <c r="B58" s="6" t="s">
        <v>765</v>
      </c>
      <c r="C58" s="4">
        <v>1</v>
      </c>
      <c r="D58" s="40">
        <v>43361</v>
      </c>
      <c r="E58" s="41">
        <v>0.45624999999999999</v>
      </c>
      <c r="F58" s="4" t="s">
        <v>143</v>
      </c>
      <c r="G58" s="4" t="s">
        <v>116</v>
      </c>
      <c r="H58" s="4" t="s">
        <v>143</v>
      </c>
      <c r="I58" s="4" t="s">
        <v>144</v>
      </c>
      <c r="J58" s="4">
        <v>130</v>
      </c>
      <c r="M58" s="43">
        <v>109150</v>
      </c>
      <c r="N58" s="43">
        <v>109210</v>
      </c>
      <c r="O58" s="43">
        <v>109150</v>
      </c>
      <c r="P58" s="43">
        <v>109160</v>
      </c>
      <c r="Q58" s="43">
        <v>115460</v>
      </c>
      <c r="R58" s="43">
        <v>115570</v>
      </c>
      <c r="S58" s="43">
        <v>115460</v>
      </c>
      <c r="T58" s="43">
        <v>115470</v>
      </c>
      <c r="U58" s="43">
        <v>112580</v>
      </c>
      <c r="V58" s="43">
        <v>112600</v>
      </c>
      <c r="W58" s="43">
        <v>112540</v>
      </c>
      <c r="X58" s="43">
        <v>112570</v>
      </c>
      <c r="Y58" s="43">
        <v>109730</v>
      </c>
      <c r="Z58" s="43">
        <v>109860</v>
      </c>
      <c r="AA58" s="43">
        <v>109720</v>
      </c>
      <c r="AB58" s="43">
        <v>109840</v>
      </c>
    </row>
    <row r="59" spans="2:28" x14ac:dyDescent="0.15">
      <c r="B59" s="6" t="s">
        <v>765</v>
      </c>
      <c r="C59" s="4">
        <v>1</v>
      </c>
      <c r="D59" s="40">
        <v>43361</v>
      </c>
      <c r="E59" s="41">
        <v>0.45694444444444443</v>
      </c>
      <c r="F59" s="4" t="s">
        <v>143</v>
      </c>
      <c r="G59" s="4" t="s">
        <v>144</v>
      </c>
      <c r="H59" s="4" t="s">
        <v>145</v>
      </c>
      <c r="I59" s="4" t="s">
        <v>145</v>
      </c>
      <c r="J59" s="4">
        <v>115</v>
      </c>
      <c r="M59" s="43">
        <v>109150</v>
      </c>
      <c r="N59" s="43">
        <v>109160</v>
      </c>
      <c r="O59" s="43">
        <v>109110</v>
      </c>
      <c r="P59" s="43">
        <v>109110</v>
      </c>
      <c r="Q59" s="43">
        <v>115470</v>
      </c>
      <c r="R59" s="43">
        <v>115480</v>
      </c>
      <c r="S59" s="43">
        <v>115410</v>
      </c>
      <c r="T59" s="43">
        <v>115440</v>
      </c>
      <c r="U59" s="43">
        <v>112560</v>
      </c>
      <c r="V59" s="43">
        <v>112580</v>
      </c>
      <c r="W59" s="43">
        <v>112540</v>
      </c>
      <c r="X59" s="43">
        <v>112540</v>
      </c>
      <c r="Y59" s="43">
        <v>109840</v>
      </c>
      <c r="Z59" s="43">
        <v>109870</v>
      </c>
      <c r="AA59" s="43">
        <v>109780</v>
      </c>
      <c r="AB59" s="43">
        <v>109780</v>
      </c>
    </row>
    <row r="60" spans="2:28" x14ac:dyDescent="0.15">
      <c r="B60" s="6" t="s">
        <v>765</v>
      </c>
      <c r="C60" s="4">
        <v>1</v>
      </c>
      <c r="D60" s="40">
        <v>43361</v>
      </c>
      <c r="E60" s="41">
        <v>0.45763888888888887</v>
      </c>
      <c r="F60" s="4" t="s">
        <v>83</v>
      </c>
      <c r="G60" s="4" t="s">
        <v>83</v>
      </c>
      <c r="H60" s="4" t="s">
        <v>111</v>
      </c>
      <c r="I60" s="4" t="s">
        <v>146</v>
      </c>
      <c r="J60" s="4">
        <v>134</v>
      </c>
      <c r="M60" s="43">
        <v>109120</v>
      </c>
      <c r="N60" s="43">
        <v>109120</v>
      </c>
      <c r="O60" s="43">
        <v>109080</v>
      </c>
      <c r="P60" s="43">
        <v>109100</v>
      </c>
      <c r="Q60" s="43">
        <v>115440</v>
      </c>
      <c r="R60" s="43">
        <v>115480</v>
      </c>
      <c r="S60" s="43">
        <v>115420</v>
      </c>
      <c r="T60" s="43">
        <v>115460</v>
      </c>
      <c r="U60" s="43">
        <v>112540</v>
      </c>
      <c r="V60" s="43">
        <v>112620</v>
      </c>
      <c r="W60" s="43">
        <v>112520</v>
      </c>
      <c r="X60" s="43">
        <v>112590</v>
      </c>
      <c r="Y60" s="43">
        <v>109790</v>
      </c>
      <c r="Z60" s="43">
        <v>109850</v>
      </c>
      <c r="AA60" s="43">
        <v>109790</v>
      </c>
      <c r="AB60" s="43">
        <v>109830</v>
      </c>
    </row>
    <row r="61" spans="2:28" x14ac:dyDescent="0.15">
      <c r="B61" s="6" t="s">
        <v>765</v>
      </c>
      <c r="C61" s="4">
        <v>1</v>
      </c>
      <c r="D61" s="40">
        <v>43361</v>
      </c>
      <c r="E61" s="41">
        <v>0.45833333333333331</v>
      </c>
      <c r="F61" s="4" t="s">
        <v>88</v>
      </c>
      <c r="G61" s="4" t="s">
        <v>88</v>
      </c>
      <c r="H61" s="4" t="s">
        <v>86</v>
      </c>
      <c r="I61" s="4" t="s">
        <v>87</v>
      </c>
      <c r="J61" s="4">
        <v>73</v>
      </c>
      <c r="M61" s="43">
        <v>109090</v>
      </c>
      <c r="N61" s="43">
        <v>109090</v>
      </c>
      <c r="O61" s="43">
        <v>109060</v>
      </c>
      <c r="P61" s="43">
        <v>109070</v>
      </c>
      <c r="Q61" s="43">
        <v>115460</v>
      </c>
      <c r="R61" s="43">
        <v>115510</v>
      </c>
      <c r="S61" s="43">
        <v>115450</v>
      </c>
      <c r="T61" s="43">
        <v>115450</v>
      </c>
      <c r="U61" s="43">
        <v>112590</v>
      </c>
      <c r="V61" s="43">
        <v>112620</v>
      </c>
      <c r="W61" s="43">
        <v>112560</v>
      </c>
      <c r="X61" s="43">
        <v>112570</v>
      </c>
      <c r="Y61" s="43">
        <v>109820</v>
      </c>
      <c r="Z61" s="43">
        <v>109930</v>
      </c>
      <c r="AA61" s="43">
        <v>109820</v>
      </c>
      <c r="AB61" s="43">
        <v>109900</v>
      </c>
    </row>
    <row r="62" spans="2:28" x14ac:dyDescent="0.15">
      <c r="B62" s="6" t="s">
        <v>765</v>
      </c>
      <c r="C62" s="4">
        <v>1</v>
      </c>
      <c r="D62" s="40">
        <v>43361</v>
      </c>
      <c r="E62" s="41">
        <v>0.45902777777777781</v>
      </c>
      <c r="F62" s="4" t="s">
        <v>111</v>
      </c>
      <c r="G62" s="4" t="s">
        <v>146</v>
      </c>
      <c r="H62" s="4" t="s">
        <v>87</v>
      </c>
      <c r="I62" s="4" t="s">
        <v>146</v>
      </c>
      <c r="J62" s="4">
        <v>68</v>
      </c>
      <c r="M62" s="43">
        <v>109080</v>
      </c>
      <c r="N62" s="43">
        <v>109100</v>
      </c>
      <c r="O62" s="43">
        <v>109070</v>
      </c>
      <c r="P62" s="43">
        <v>109100</v>
      </c>
      <c r="Q62" s="43">
        <v>115460</v>
      </c>
      <c r="R62" s="43">
        <v>115530</v>
      </c>
      <c r="S62" s="43">
        <v>115460</v>
      </c>
      <c r="T62" s="43">
        <v>115500</v>
      </c>
      <c r="U62" s="43">
        <v>112580</v>
      </c>
      <c r="V62" s="43">
        <v>112690</v>
      </c>
      <c r="W62" s="43">
        <v>112550</v>
      </c>
      <c r="X62" s="43">
        <v>112620</v>
      </c>
      <c r="Y62" s="43">
        <v>109900</v>
      </c>
      <c r="Z62" s="43">
        <v>109910</v>
      </c>
      <c r="AA62" s="43">
        <v>109810</v>
      </c>
      <c r="AB62" s="43">
        <v>109850</v>
      </c>
    </row>
    <row r="63" spans="2:28" x14ac:dyDescent="0.15">
      <c r="B63" s="6" t="s">
        <v>765</v>
      </c>
      <c r="C63" s="4">
        <v>1</v>
      </c>
      <c r="D63" s="40">
        <v>43361</v>
      </c>
      <c r="E63" s="41">
        <v>0.4597222222222222</v>
      </c>
      <c r="F63" s="4" t="s">
        <v>145</v>
      </c>
      <c r="G63" s="4" t="s">
        <v>139</v>
      </c>
      <c r="H63" s="4" t="s">
        <v>88</v>
      </c>
      <c r="I63" s="4" t="s">
        <v>116</v>
      </c>
      <c r="J63" s="4">
        <v>204</v>
      </c>
      <c r="M63" s="43">
        <v>109110</v>
      </c>
      <c r="N63" s="43">
        <v>109260</v>
      </c>
      <c r="O63" s="43">
        <v>109090</v>
      </c>
      <c r="P63" s="43">
        <v>109210</v>
      </c>
      <c r="Q63" s="43">
        <v>115490</v>
      </c>
      <c r="R63" s="43">
        <v>115500</v>
      </c>
      <c r="S63" s="43">
        <v>115420</v>
      </c>
      <c r="T63" s="43">
        <v>115440</v>
      </c>
      <c r="U63" s="43">
        <v>112620</v>
      </c>
      <c r="V63" s="43">
        <v>112670</v>
      </c>
      <c r="W63" s="43">
        <v>112610</v>
      </c>
      <c r="X63" s="43">
        <v>112650</v>
      </c>
      <c r="Y63" s="43">
        <v>109860</v>
      </c>
      <c r="Z63" s="43">
        <v>109990</v>
      </c>
      <c r="AA63" s="43">
        <v>109800</v>
      </c>
      <c r="AB63" s="43">
        <v>109920</v>
      </c>
    </row>
    <row r="64" spans="2:28" x14ac:dyDescent="0.15">
      <c r="B64" s="6" t="s">
        <v>765</v>
      </c>
      <c r="C64" s="4">
        <v>1</v>
      </c>
      <c r="D64" s="40">
        <v>43361</v>
      </c>
      <c r="E64" s="41">
        <v>0.4604166666666667</v>
      </c>
      <c r="F64" s="4" t="s">
        <v>121</v>
      </c>
      <c r="G64" s="4" t="s">
        <v>113</v>
      </c>
      <c r="H64" s="4" t="s">
        <v>83</v>
      </c>
      <c r="I64" s="4" t="s">
        <v>147</v>
      </c>
      <c r="J64" s="4">
        <v>180</v>
      </c>
      <c r="M64" s="43">
        <v>109220</v>
      </c>
      <c r="N64" s="43">
        <v>109240</v>
      </c>
      <c r="O64" s="43">
        <v>109120</v>
      </c>
      <c r="P64" s="43">
        <v>109170</v>
      </c>
      <c r="Q64" s="43">
        <v>115440</v>
      </c>
      <c r="R64" s="43">
        <v>115480</v>
      </c>
      <c r="S64" s="43">
        <v>115430</v>
      </c>
      <c r="T64" s="43">
        <v>115470</v>
      </c>
      <c r="U64" s="43">
        <v>112650</v>
      </c>
      <c r="V64" s="43">
        <v>112690</v>
      </c>
      <c r="W64" s="43">
        <v>112630</v>
      </c>
      <c r="X64" s="43">
        <v>112690</v>
      </c>
      <c r="Y64" s="43">
        <v>109910</v>
      </c>
      <c r="Z64" s="43">
        <v>109930</v>
      </c>
      <c r="AA64" s="43">
        <v>109810</v>
      </c>
      <c r="AB64" s="43">
        <v>109840</v>
      </c>
    </row>
    <row r="65" spans="2:28" x14ac:dyDescent="0.15">
      <c r="B65" s="6" t="s">
        <v>765</v>
      </c>
      <c r="C65" s="4">
        <v>1</v>
      </c>
      <c r="D65" s="40">
        <v>43361</v>
      </c>
      <c r="E65" s="41">
        <v>0.46111111111111108</v>
      </c>
      <c r="F65" s="4" t="s">
        <v>148</v>
      </c>
      <c r="G65" s="4" t="s">
        <v>81</v>
      </c>
      <c r="H65" s="4" t="s">
        <v>148</v>
      </c>
      <c r="I65" s="4" t="s">
        <v>81</v>
      </c>
      <c r="J65" s="4">
        <v>66</v>
      </c>
      <c r="M65" s="43">
        <v>109140</v>
      </c>
      <c r="N65" s="43">
        <v>109200</v>
      </c>
      <c r="O65" s="43">
        <v>109140</v>
      </c>
      <c r="P65" s="43">
        <v>109200</v>
      </c>
      <c r="Q65" s="43">
        <v>115480</v>
      </c>
      <c r="R65" s="43">
        <v>115490</v>
      </c>
      <c r="S65" s="43">
        <v>115440</v>
      </c>
      <c r="T65" s="43">
        <v>115440</v>
      </c>
      <c r="U65" s="43">
        <v>112680</v>
      </c>
      <c r="V65" s="43">
        <v>112700</v>
      </c>
      <c r="W65" s="43">
        <v>112660</v>
      </c>
      <c r="X65" s="43">
        <v>112690</v>
      </c>
      <c r="Y65" s="43">
        <v>109850</v>
      </c>
      <c r="Z65" s="43">
        <v>109870</v>
      </c>
      <c r="AA65" s="43">
        <v>109800</v>
      </c>
      <c r="AB65" s="43">
        <v>109830</v>
      </c>
    </row>
    <row r="66" spans="2:28" x14ac:dyDescent="0.15">
      <c r="B66" s="6" t="s">
        <v>765</v>
      </c>
      <c r="C66" s="4">
        <v>1</v>
      </c>
      <c r="D66" s="40">
        <v>43361</v>
      </c>
      <c r="E66" s="41">
        <v>0.46180555555555558</v>
      </c>
      <c r="F66" s="4" t="s">
        <v>121</v>
      </c>
      <c r="G66" s="4" t="s">
        <v>114</v>
      </c>
      <c r="H66" s="4" t="s">
        <v>81</v>
      </c>
      <c r="I66" s="4" t="s">
        <v>116</v>
      </c>
      <c r="J66" s="4">
        <v>55</v>
      </c>
      <c r="M66" s="43">
        <v>109220</v>
      </c>
      <c r="N66" s="43">
        <v>109250</v>
      </c>
      <c r="O66" s="43">
        <v>109200</v>
      </c>
      <c r="P66" s="43">
        <v>109210</v>
      </c>
      <c r="Q66" s="43">
        <v>115440</v>
      </c>
      <c r="R66" s="43">
        <v>115440</v>
      </c>
      <c r="S66" s="43">
        <v>115350</v>
      </c>
      <c r="T66" s="43">
        <v>115380</v>
      </c>
      <c r="U66" s="43">
        <v>112680</v>
      </c>
      <c r="V66" s="43">
        <v>112700</v>
      </c>
      <c r="W66" s="43">
        <v>112640</v>
      </c>
      <c r="X66" s="43">
        <v>112700</v>
      </c>
      <c r="Y66" s="43">
        <v>109830</v>
      </c>
      <c r="Z66" s="43">
        <v>109850</v>
      </c>
      <c r="AA66" s="43">
        <v>109690</v>
      </c>
      <c r="AB66" s="43">
        <v>109720</v>
      </c>
    </row>
    <row r="67" spans="2:28" x14ac:dyDescent="0.15">
      <c r="B67" s="6" t="s">
        <v>765</v>
      </c>
      <c r="C67" s="4">
        <v>1</v>
      </c>
      <c r="D67" s="40">
        <v>43361</v>
      </c>
      <c r="E67" s="41">
        <v>0.46249999999999997</v>
      </c>
      <c r="F67" s="4" t="s">
        <v>149</v>
      </c>
      <c r="G67" s="4" t="s">
        <v>81</v>
      </c>
      <c r="H67" s="4" t="s">
        <v>144</v>
      </c>
      <c r="I67" s="4" t="s">
        <v>144</v>
      </c>
      <c r="J67" s="4">
        <v>86</v>
      </c>
      <c r="M67" s="43">
        <v>109180</v>
      </c>
      <c r="N67" s="43">
        <v>109200</v>
      </c>
      <c r="O67" s="43">
        <v>109160</v>
      </c>
      <c r="P67" s="43">
        <v>109160</v>
      </c>
      <c r="Q67" s="43">
        <v>115390</v>
      </c>
      <c r="R67" s="43">
        <v>115410</v>
      </c>
      <c r="S67" s="43">
        <v>115350</v>
      </c>
      <c r="T67" s="43">
        <v>115350</v>
      </c>
      <c r="U67" s="43">
        <v>112700</v>
      </c>
      <c r="V67" s="43">
        <v>112700</v>
      </c>
      <c r="W67" s="43">
        <v>112510</v>
      </c>
      <c r="X67" s="43">
        <v>112510</v>
      </c>
      <c r="Y67" s="43">
        <v>109720</v>
      </c>
      <c r="Z67" s="43">
        <v>109760</v>
      </c>
      <c r="AA67" s="43">
        <v>109670</v>
      </c>
      <c r="AB67" s="43">
        <v>109750</v>
      </c>
    </row>
    <row r="68" spans="2:28" x14ac:dyDescent="0.15">
      <c r="B68" s="6" t="s">
        <v>765</v>
      </c>
      <c r="C68" s="4">
        <v>1</v>
      </c>
      <c r="D68" s="40">
        <v>43361</v>
      </c>
      <c r="E68" s="41">
        <v>0.46319444444444446</v>
      </c>
      <c r="F68" s="4" t="s">
        <v>149</v>
      </c>
      <c r="G68" s="4" t="s">
        <v>81</v>
      </c>
      <c r="H68" s="4" t="s">
        <v>82</v>
      </c>
      <c r="I68" s="4" t="s">
        <v>82</v>
      </c>
      <c r="J68" s="4">
        <v>144</v>
      </c>
      <c r="M68" s="43">
        <v>109180</v>
      </c>
      <c r="N68" s="43">
        <v>109200</v>
      </c>
      <c r="O68" s="43">
        <v>109130</v>
      </c>
      <c r="P68" s="43">
        <v>109130</v>
      </c>
      <c r="Q68" s="43">
        <v>115350</v>
      </c>
      <c r="R68" s="43">
        <v>115350</v>
      </c>
      <c r="S68" s="43">
        <v>115220</v>
      </c>
      <c r="T68" s="43">
        <v>115230</v>
      </c>
      <c r="U68" s="43">
        <v>112510</v>
      </c>
      <c r="V68" s="43">
        <v>112530</v>
      </c>
      <c r="W68" s="43">
        <v>112410</v>
      </c>
      <c r="X68" s="43">
        <v>112530</v>
      </c>
      <c r="Y68" s="43">
        <v>109750</v>
      </c>
      <c r="Z68" s="43">
        <v>109800</v>
      </c>
      <c r="AA68" s="43">
        <v>109730</v>
      </c>
      <c r="AB68" s="43">
        <v>109790</v>
      </c>
    </row>
    <row r="69" spans="2:28" x14ac:dyDescent="0.15">
      <c r="B69" s="6" t="s">
        <v>765</v>
      </c>
      <c r="C69" s="4">
        <v>1</v>
      </c>
      <c r="D69" s="40">
        <v>43361</v>
      </c>
      <c r="E69" s="41">
        <v>0.46388888888888885</v>
      </c>
      <c r="F69" s="4" t="s">
        <v>82</v>
      </c>
      <c r="G69" s="4" t="s">
        <v>116</v>
      </c>
      <c r="H69" s="4" t="s">
        <v>145</v>
      </c>
      <c r="I69" s="4" t="s">
        <v>116</v>
      </c>
      <c r="J69" s="4">
        <v>93</v>
      </c>
      <c r="M69" s="43">
        <v>109130</v>
      </c>
      <c r="N69" s="43">
        <v>109210</v>
      </c>
      <c r="O69" s="43">
        <v>109110</v>
      </c>
      <c r="P69" s="43">
        <v>109210</v>
      </c>
      <c r="Q69" s="43">
        <v>115250</v>
      </c>
      <c r="R69" s="43">
        <v>115290</v>
      </c>
      <c r="S69" s="43">
        <v>115240</v>
      </c>
      <c r="T69" s="43">
        <v>115250</v>
      </c>
      <c r="U69" s="43">
        <v>112520</v>
      </c>
      <c r="V69" s="43">
        <v>112610</v>
      </c>
      <c r="W69" s="43">
        <v>112480</v>
      </c>
      <c r="X69" s="43">
        <v>112600</v>
      </c>
      <c r="Y69" s="43">
        <v>109790</v>
      </c>
      <c r="Z69" s="43">
        <v>109880</v>
      </c>
      <c r="AA69" s="43">
        <v>109760</v>
      </c>
      <c r="AB69" s="43">
        <v>109880</v>
      </c>
    </row>
    <row r="70" spans="2:28" x14ac:dyDescent="0.15">
      <c r="B70" s="6" t="s">
        <v>765</v>
      </c>
      <c r="C70" s="4">
        <v>1</v>
      </c>
      <c r="D70" s="40">
        <v>43361</v>
      </c>
      <c r="E70" s="41">
        <v>0.46458333333333335</v>
      </c>
      <c r="F70" s="4" t="s">
        <v>81</v>
      </c>
      <c r="G70" s="4" t="s">
        <v>81</v>
      </c>
      <c r="H70" s="4" t="s">
        <v>149</v>
      </c>
      <c r="I70" s="4" t="s">
        <v>149</v>
      </c>
      <c r="J70" s="4">
        <v>12</v>
      </c>
      <c r="M70" s="43">
        <v>109200</v>
      </c>
      <c r="N70" s="43">
        <v>109200</v>
      </c>
      <c r="O70" s="43">
        <v>109180</v>
      </c>
      <c r="P70" s="43">
        <v>109180</v>
      </c>
      <c r="Q70" s="43">
        <v>115240</v>
      </c>
      <c r="R70" s="43">
        <v>115260</v>
      </c>
      <c r="S70" s="43">
        <v>115220</v>
      </c>
      <c r="T70" s="43">
        <v>115250</v>
      </c>
      <c r="U70" s="43">
        <v>112600</v>
      </c>
      <c r="V70" s="43">
        <v>112650</v>
      </c>
      <c r="W70" s="43">
        <v>112570</v>
      </c>
      <c r="X70" s="43">
        <v>112630</v>
      </c>
      <c r="Y70" s="43">
        <v>109880</v>
      </c>
      <c r="Z70" s="43">
        <v>110050</v>
      </c>
      <c r="AA70" s="43">
        <v>109820</v>
      </c>
      <c r="AB70" s="43">
        <v>109990</v>
      </c>
    </row>
    <row r="71" spans="2:28" x14ac:dyDescent="0.15">
      <c r="B71" s="6" t="s">
        <v>765</v>
      </c>
      <c r="C71" s="4">
        <v>1</v>
      </c>
      <c r="D71" s="40">
        <v>43361</v>
      </c>
      <c r="E71" s="41">
        <v>0.46527777777777773</v>
      </c>
      <c r="F71" s="4" t="s">
        <v>149</v>
      </c>
      <c r="G71" s="4" t="s">
        <v>84</v>
      </c>
      <c r="H71" s="4" t="s">
        <v>147</v>
      </c>
      <c r="I71" s="4" t="s">
        <v>147</v>
      </c>
      <c r="J71" s="4">
        <v>45</v>
      </c>
      <c r="M71" s="43">
        <v>109180</v>
      </c>
      <c r="N71" s="43">
        <v>109190</v>
      </c>
      <c r="O71" s="43">
        <v>109170</v>
      </c>
      <c r="P71" s="43">
        <v>109170</v>
      </c>
      <c r="Q71" s="43">
        <v>115260</v>
      </c>
      <c r="R71" s="43">
        <v>115290</v>
      </c>
      <c r="S71" s="43">
        <v>115240</v>
      </c>
      <c r="T71" s="43">
        <v>115250</v>
      </c>
      <c r="U71" s="43">
        <v>112630</v>
      </c>
      <c r="V71" s="43">
        <v>112630</v>
      </c>
      <c r="W71" s="43">
        <v>112480</v>
      </c>
      <c r="X71" s="43">
        <v>112550</v>
      </c>
      <c r="Y71" s="43">
        <v>109990</v>
      </c>
      <c r="Z71" s="43">
        <v>110070</v>
      </c>
      <c r="AA71" s="43">
        <v>109950</v>
      </c>
      <c r="AB71" s="43">
        <v>110010</v>
      </c>
    </row>
    <row r="72" spans="2:28" x14ac:dyDescent="0.15">
      <c r="B72" s="6" t="s">
        <v>765</v>
      </c>
      <c r="C72" s="4">
        <v>1</v>
      </c>
      <c r="D72" s="40">
        <v>43361</v>
      </c>
      <c r="E72" s="41">
        <v>0.46597222222222223</v>
      </c>
      <c r="F72" s="4" t="s">
        <v>143</v>
      </c>
      <c r="G72" s="4" t="s">
        <v>84</v>
      </c>
      <c r="H72" s="4" t="s">
        <v>148</v>
      </c>
      <c r="I72" s="4" t="s">
        <v>149</v>
      </c>
      <c r="J72" s="4">
        <v>126</v>
      </c>
      <c r="M72" s="43">
        <v>109150</v>
      </c>
      <c r="N72" s="43">
        <v>109190</v>
      </c>
      <c r="O72" s="43">
        <v>109140</v>
      </c>
      <c r="P72" s="43">
        <v>109180</v>
      </c>
      <c r="Q72" s="43">
        <v>115240</v>
      </c>
      <c r="R72" s="43">
        <v>115280</v>
      </c>
      <c r="S72" s="43">
        <v>115240</v>
      </c>
      <c r="T72" s="43">
        <v>115280</v>
      </c>
      <c r="U72" s="43">
        <v>112550</v>
      </c>
      <c r="V72" s="43">
        <v>112580</v>
      </c>
      <c r="W72" s="43">
        <v>112500</v>
      </c>
      <c r="X72" s="43">
        <v>112560</v>
      </c>
      <c r="Y72" s="43">
        <v>110010</v>
      </c>
      <c r="Z72" s="43">
        <v>110020</v>
      </c>
      <c r="AA72" s="43">
        <v>109910</v>
      </c>
      <c r="AB72" s="43">
        <v>109940</v>
      </c>
    </row>
    <row r="73" spans="2:28" x14ac:dyDescent="0.15">
      <c r="B73" s="6" t="s">
        <v>765</v>
      </c>
      <c r="C73" s="4">
        <v>1</v>
      </c>
      <c r="D73" s="40">
        <v>43361</v>
      </c>
      <c r="E73" s="41">
        <v>0.46666666666666662</v>
      </c>
      <c r="F73" s="4" t="s">
        <v>149</v>
      </c>
      <c r="G73" s="4" t="s">
        <v>114</v>
      </c>
      <c r="H73" s="4" t="s">
        <v>149</v>
      </c>
      <c r="I73" s="4" t="s">
        <v>121</v>
      </c>
      <c r="J73" s="4">
        <v>71</v>
      </c>
      <c r="M73" s="43">
        <v>109180</v>
      </c>
      <c r="N73" s="43">
        <v>109250</v>
      </c>
      <c r="O73" s="43">
        <v>109180</v>
      </c>
      <c r="P73" s="43">
        <v>109220</v>
      </c>
      <c r="Q73" s="43">
        <v>115280</v>
      </c>
      <c r="R73" s="43">
        <v>115290</v>
      </c>
      <c r="S73" s="43">
        <v>115250</v>
      </c>
      <c r="T73" s="43">
        <v>115250</v>
      </c>
      <c r="U73" s="43">
        <v>112550</v>
      </c>
      <c r="V73" s="43">
        <v>112570</v>
      </c>
      <c r="W73" s="43">
        <v>112500</v>
      </c>
      <c r="X73" s="43">
        <v>112520</v>
      </c>
      <c r="Y73" s="43">
        <v>109940</v>
      </c>
      <c r="Z73" s="43">
        <v>109950</v>
      </c>
      <c r="AA73" s="43">
        <v>109820</v>
      </c>
      <c r="AB73" s="43">
        <v>109850</v>
      </c>
    </row>
    <row r="74" spans="2:28" x14ac:dyDescent="0.15">
      <c r="B74" s="6" t="s">
        <v>765</v>
      </c>
      <c r="C74" s="4">
        <v>1</v>
      </c>
      <c r="D74" s="40">
        <v>43361</v>
      </c>
      <c r="E74" s="41">
        <v>0.46736111111111112</v>
      </c>
      <c r="F74" s="4" t="s">
        <v>113</v>
      </c>
      <c r="G74" s="4" t="s">
        <v>117</v>
      </c>
      <c r="H74" s="4" t="s">
        <v>81</v>
      </c>
      <c r="I74" s="4" t="s">
        <v>113</v>
      </c>
      <c r="J74" s="4">
        <v>194</v>
      </c>
      <c r="M74" s="43">
        <v>109240</v>
      </c>
      <c r="N74" s="43">
        <v>109290</v>
      </c>
      <c r="O74" s="43">
        <v>109200</v>
      </c>
      <c r="P74" s="43">
        <v>109240</v>
      </c>
      <c r="Q74" s="43">
        <v>115240</v>
      </c>
      <c r="R74" s="43">
        <v>115270</v>
      </c>
      <c r="S74" s="43">
        <v>115150</v>
      </c>
      <c r="T74" s="43">
        <v>115170</v>
      </c>
      <c r="U74" s="43">
        <v>112510</v>
      </c>
      <c r="V74" s="43">
        <v>112630</v>
      </c>
      <c r="W74" s="43">
        <v>112510</v>
      </c>
      <c r="X74" s="43">
        <v>112620</v>
      </c>
      <c r="Y74" s="43">
        <v>109850</v>
      </c>
      <c r="Z74" s="43">
        <v>109890</v>
      </c>
      <c r="AA74" s="43">
        <v>109810</v>
      </c>
      <c r="AB74" s="43">
        <v>109870</v>
      </c>
    </row>
    <row r="75" spans="2:28" x14ac:dyDescent="0.15">
      <c r="B75" s="6" t="s">
        <v>765</v>
      </c>
      <c r="C75" s="4">
        <v>1</v>
      </c>
      <c r="D75" s="40">
        <v>43361</v>
      </c>
      <c r="E75" s="41">
        <v>0.4680555555555555</v>
      </c>
      <c r="F75" s="4" t="s">
        <v>121</v>
      </c>
      <c r="G75" s="4" t="s">
        <v>121</v>
      </c>
      <c r="H75" s="4" t="s">
        <v>143</v>
      </c>
      <c r="I75" s="4" t="s">
        <v>149</v>
      </c>
      <c r="J75" s="4">
        <v>56</v>
      </c>
      <c r="M75" s="43">
        <v>109220</v>
      </c>
      <c r="N75" s="43">
        <v>109220</v>
      </c>
      <c r="O75" s="43">
        <v>109150</v>
      </c>
      <c r="P75" s="43">
        <v>109180</v>
      </c>
      <c r="Q75" s="43">
        <v>115190</v>
      </c>
      <c r="R75" s="43">
        <v>115240</v>
      </c>
      <c r="S75" s="43">
        <v>115180</v>
      </c>
      <c r="T75" s="43">
        <v>115240</v>
      </c>
      <c r="U75" s="43">
        <v>112600</v>
      </c>
      <c r="V75" s="43">
        <v>112610</v>
      </c>
      <c r="W75" s="43">
        <v>112500</v>
      </c>
      <c r="X75" s="43">
        <v>112550</v>
      </c>
      <c r="Y75" s="43">
        <v>109890</v>
      </c>
      <c r="Z75" s="43">
        <v>109890</v>
      </c>
      <c r="AA75" s="43">
        <v>109840</v>
      </c>
      <c r="AB75" s="43">
        <v>109870</v>
      </c>
    </row>
    <row r="76" spans="2:28" x14ac:dyDescent="0.15">
      <c r="B76" s="6" t="s">
        <v>765</v>
      </c>
      <c r="C76" s="4">
        <v>1</v>
      </c>
      <c r="D76" s="40">
        <v>43361</v>
      </c>
      <c r="E76" s="41">
        <v>0.46875</v>
      </c>
      <c r="F76" s="4" t="s">
        <v>149</v>
      </c>
      <c r="G76" s="4" t="s">
        <v>149</v>
      </c>
      <c r="H76" s="4" t="s">
        <v>83</v>
      </c>
      <c r="I76" s="4" t="s">
        <v>82</v>
      </c>
      <c r="J76" s="4">
        <v>1187</v>
      </c>
      <c r="M76" s="43">
        <v>109180</v>
      </c>
      <c r="N76" s="43">
        <v>109180</v>
      </c>
      <c r="O76" s="43">
        <v>109120</v>
      </c>
      <c r="P76" s="43">
        <v>109130</v>
      </c>
      <c r="Q76" s="43">
        <v>115230</v>
      </c>
      <c r="R76" s="43">
        <v>115270</v>
      </c>
      <c r="S76" s="43">
        <v>115190</v>
      </c>
      <c r="T76" s="43">
        <v>115200</v>
      </c>
      <c r="U76" s="43">
        <v>112550</v>
      </c>
      <c r="V76" s="43">
        <v>112640</v>
      </c>
      <c r="W76" s="43">
        <v>112530</v>
      </c>
      <c r="X76" s="43">
        <v>112640</v>
      </c>
      <c r="Y76" s="43">
        <v>109870</v>
      </c>
      <c r="Z76" s="43">
        <v>109900</v>
      </c>
      <c r="AA76" s="43">
        <v>109820</v>
      </c>
      <c r="AB76" s="43">
        <v>109880</v>
      </c>
    </row>
    <row r="77" spans="2:28" x14ac:dyDescent="0.15">
      <c r="B77" s="6" t="s">
        <v>765</v>
      </c>
      <c r="C77" s="4">
        <v>1</v>
      </c>
      <c r="D77" s="40">
        <v>43361</v>
      </c>
      <c r="E77" s="41">
        <v>0.4694444444444445</v>
      </c>
      <c r="F77" s="4" t="s">
        <v>82</v>
      </c>
      <c r="G77" s="4" t="s">
        <v>147</v>
      </c>
      <c r="H77" s="4" t="s">
        <v>82</v>
      </c>
      <c r="I77" s="4" t="s">
        <v>143</v>
      </c>
      <c r="J77" s="4">
        <v>61</v>
      </c>
      <c r="M77" s="43">
        <v>109130</v>
      </c>
      <c r="N77" s="43">
        <v>109170</v>
      </c>
      <c r="O77" s="43">
        <v>109130</v>
      </c>
      <c r="P77" s="43">
        <v>109150</v>
      </c>
      <c r="Q77" s="43">
        <v>115200</v>
      </c>
      <c r="R77" s="43">
        <v>115270</v>
      </c>
      <c r="S77" s="43">
        <v>115190</v>
      </c>
      <c r="T77" s="43">
        <v>115250</v>
      </c>
      <c r="U77" s="43">
        <v>112630</v>
      </c>
      <c r="V77" s="43">
        <v>112700</v>
      </c>
      <c r="W77" s="43">
        <v>112620</v>
      </c>
      <c r="X77" s="43">
        <v>112650</v>
      </c>
      <c r="Y77" s="43">
        <v>109890</v>
      </c>
      <c r="Z77" s="43">
        <v>109950</v>
      </c>
      <c r="AA77" s="43">
        <v>109870</v>
      </c>
      <c r="AB77" s="43">
        <v>109870</v>
      </c>
    </row>
    <row r="78" spans="2:28" x14ac:dyDescent="0.15">
      <c r="B78" s="6" t="s">
        <v>765</v>
      </c>
      <c r="C78" s="4">
        <v>1</v>
      </c>
      <c r="D78" s="40">
        <v>43361</v>
      </c>
      <c r="E78" s="41">
        <v>0.47013888888888888</v>
      </c>
      <c r="F78" s="4" t="s">
        <v>148</v>
      </c>
      <c r="G78" s="4" t="s">
        <v>147</v>
      </c>
      <c r="H78" s="4" t="s">
        <v>148</v>
      </c>
      <c r="I78" s="4" t="s">
        <v>144</v>
      </c>
      <c r="J78" s="4">
        <v>12</v>
      </c>
      <c r="M78" s="43">
        <v>109140</v>
      </c>
      <c r="N78" s="43">
        <v>109170</v>
      </c>
      <c r="O78" s="43">
        <v>109140</v>
      </c>
      <c r="P78" s="43">
        <v>109160</v>
      </c>
      <c r="Q78" s="43">
        <v>115240</v>
      </c>
      <c r="R78" s="43">
        <v>115280</v>
      </c>
      <c r="S78" s="43">
        <v>115220</v>
      </c>
      <c r="T78" s="43">
        <v>115270</v>
      </c>
      <c r="U78" s="43">
        <v>112640</v>
      </c>
      <c r="V78" s="43">
        <v>112680</v>
      </c>
      <c r="W78" s="43">
        <v>112630</v>
      </c>
      <c r="X78" s="43">
        <v>112670</v>
      </c>
      <c r="Y78" s="43">
        <v>109880</v>
      </c>
      <c r="Z78" s="43">
        <v>109900</v>
      </c>
      <c r="AA78" s="43">
        <v>109850</v>
      </c>
      <c r="AB78" s="43">
        <v>109880</v>
      </c>
    </row>
    <row r="79" spans="2:28" x14ac:dyDescent="0.15">
      <c r="B79" s="6" t="s">
        <v>765</v>
      </c>
      <c r="C79" s="4">
        <v>1</v>
      </c>
      <c r="D79" s="40">
        <v>43361</v>
      </c>
      <c r="E79" s="41">
        <v>0.47083333333333338</v>
      </c>
      <c r="F79" s="4" t="s">
        <v>144</v>
      </c>
      <c r="G79" s="4" t="s">
        <v>84</v>
      </c>
      <c r="H79" s="4" t="s">
        <v>148</v>
      </c>
      <c r="I79" s="4" t="s">
        <v>143</v>
      </c>
      <c r="J79" s="4">
        <v>69</v>
      </c>
      <c r="M79" s="43">
        <v>109160</v>
      </c>
      <c r="N79" s="43">
        <v>109190</v>
      </c>
      <c r="O79" s="43">
        <v>109140</v>
      </c>
      <c r="P79" s="43">
        <v>109150</v>
      </c>
      <c r="Q79" s="43">
        <v>115270</v>
      </c>
      <c r="R79" s="43">
        <v>115270</v>
      </c>
      <c r="S79" s="43">
        <v>115170</v>
      </c>
      <c r="T79" s="43">
        <v>115190</v>
      </c>
      <c r="U79" s="43">
        <v>112660</v>
      </c>
      <c r="V79" s="43">
        <v>112790</v>
      </c>
      <c r="W79" s="43">
        <v>112630</v>
      </c>
      <c r="X79" s="43">
        <v>112760</v>
      </c>
      <c r="Y79" s="43">
        <v>109880</v>
      </c>
      <c r="Z79" s="43">
        <v>109920</v>
      </c>
      <c r="AA79" s="43">
        <v>109860</v>
      </c>
      <c r="AB79" s="43">
        <v>109860</v>
      </c>
    </row>
    <row r="80" spans="2:28" x14ac:dyDescent="0.15">
      <c r="B80" s="6" t="s">
        <v>765</v>
      </c>
      <c r="C80" s="4">
        <v>1</v>
      </c>
      <c r="D80" s="40">
        <v>43361</v>
      </c>
      <c r="E80" s="41">
        <v>0.47152777777777777</v>
      </c>
      <c r="F80" s="4" t="s">
        <v>83</v>
      </c>
      <c r="G80" s="4" t="s">
        <v>147</v>
      </c>
      <c r="H80" s="4" t="s">
        <v>145</v>
      </c>
      <c r="I80" s="4" t="s">
        <v>143</v>
      </c>
      <c r="J80" s="4">
        <v>122</v>
      </c>
      <c r="M80" s="43">
        <v>109120</v>
      </c>
      <c r="N80" s="43">
        <v>109170</v>
      </c>
      <c r="O80" s="43">
        <v>109110</v>
      </c>
      <c r="P80" s="43">
        <v>109150</v>
      </c>
      <c r="Q80" s="43">
        <v>115180</v>
      </c>
      <c r="R80" s="43">
        <v>115220</v>
      </c>
      <c r="S80" s="43">
        <v>115120</v>
      </c>
      <c r="T80" s="43">
        <v>115170</v>
      </c>
      <c r="U80" s="43">
        <v>112750</v>
      </c>
      <c r="V80" s="43">
        <v>112820</v>
      </c>
      <c r="W80" s="43">
        <v>112740</v>
      </c>
      <c r="X80" s="43">
        <v>112750</v>
      </c>
      <c r="Y80" s="43">
        <v>109870</v>
      </c>
      <c r="Z80" s="43">
        <v>109930</v>
      </c>
      <c r="AA80" s="43">
        <v>109860</v>
      </c>
      <c r="AB80" s="43">
        <v>109870</v>
      </c>
    </row>
    <row r="81" spans="2:28" x14ac:dyDescent="0.15">
      <c r="B81" s="6" t="s">
        <v>765</v>
      </c>
      <c r="C81" s="4">
        <v>1</v>
      </c>
      <c r="D81" s="40">
        <v>43361</v>
      </c>
      <c r="E81" s="41">
        <v>0.47222222222222227</v>
      </c>
      <c r="F81" s="4" t="s">
        <v>147</v>
      </c>
      <c r="G81" s="4" t="s">
        <v>149</v>
      </c>
      <c r="H81" s="4" t="s">
        <v>147</v>
      </c>
      <c r="I81" s="4" t="s">
        <v>147</v>
      </c>
      <c r="J81" s="4">
        <v>50</v>
      </c>
      <c r="M81" s="43">
        <v>109170</v>
      </c>
      <c r="N81" s="43">
        <v>109180</v>
      </c>
      <c r="O81" s="43">
        <v>109170</v>
      </c>
      <c r="P81" s="43">
        <v>109170</v>
      </c>
      <c r="Q81" s="43">
        <v>115150</v>
      </c>
      <c r="R81" s="43">
        <v>115200</v>
      </c>
      <c r="S81" s="43">
        <v>115130</v>
      </c>
      <c r="T81" s="43">
        <v>115190</v>
      </c>
      <c r="U81" s="43">
        <v>112750</v>
      </c>
      <c r="V81" s="43">
        <v>112800</v>
      </c>
      <c r="W81" s="43">
        <v>112720</v>
      </c>
      <c r="X81" s="43">
        <v>112740</v>
      </c>
      <c r="Y81" s="43">
        <v>109860</v>
      </c>
      <c r="Z81" s="43">
        <v>109900</v>
      </c>
      <c r="AA81" s="43">
        <v>109820</v>
      </c>
      <c r="AB81" s="43">
        <v>109890</v>
      </c>
    </row>
    <row r="82" spans="2:28" x14ac:dyDescent="0.15">
      <c r="B82" s="6" t="s">
        <v>765</v>
      </c>
      <c r="C82" s="4">
        <v>1</v>
      </c>
      <c r="D82" s="40">
        <v>43361</v>
      </c>
      <c r="E82" s="41">
        <v>0.47291666666666665</v>
      </c>
      <c r="F82" s="4" t="s">
        <v>143</v>
      </c>
      <c r="G82" s="4" t="s">
        <v>81</v>
      </c>
      <c r="H82" s="4" t="s">
        <v>143</v>
      </c>
      <c r="I82" s="4" t="s">
        <v>84</v>
      </c>
      <c r="J82" s="4">
        <v>152</v>
      </c>
      <c r="M82" s="43">
        <v>109150</v>
      </c>
      <c r="N82" s="43">
        <v>109200</v>
      </c>
      <c r="O82" s="43">
        <v>109150</v>
      </c>
      <c r="P82" s="43">
        <v>109190</v>
      </c>
      <c r="Q82" s="43">
        <v>115190</v>
      </c>
      <c r="R82" s="43">
        <v>115240</v>
      </c>
      <c r="S82" s="43">
        <v>115180</v>
      </c>
      <c r="T82" s="43">
        <v>115190</v>
      </c>
      <c r="U82" s="43">
        <v>112740</v>
      </c>
      <c r="V82" s="43">
        <v>112750</v>
      </c>
      <c r="W82" s="43">
        <v>112690</v>
      </c>
      <c r="X82" s="43">
        <v>112700</v>
      </c>
      <c r="Y82" s="43">
        <v>109890</v>
      </c>
      <c r="Z82" s="43">
        <v>109970</v>
      </c>
      <c r="AA82" s="43">
        <v>109830</v>
      </c>
      <c r="AB82" s="43">
        <v>109830</v>
      </c>
    </row>
    <row r="83" spans="2:28" x14ac:dyDescent="0.15">
      <c r="B83" s="6" t="s">
        <v>765</v>
      </c>
      <c r="C83" s="4">
        <v>1</v>
      </c>
      <c r="D83" s="40">
        <v>43361</v>
      </c>
      <c r="E83" s="41">
        <v>0.47361111111111115</v>
      </c>
      <c r="F83" s="4" t="s">
        <v>84</v>
      </c>
      <c r="G83" s="4" t="s">
        <v>84</v>
      </c>
      <c r="H83" s="4" t="s">
        <v>144</v>
      </c>
      <c r="I83" s="4" t="s">
        <v>147</v>
      </c>
      <c r="J83" s="4">
        <v>97</v>
      </c>
      <c r="M83" s="43">
        <v>109190</v>
      </c>
      <c r="N83" s="43">
        <v>109190</v>
      </c>
      <c r="O83" s="43">
        <v>109160</v>
      </c>
      <c r="P83" s="43">
        <v>109170</v>
      </c>
      <c r="Q83" s="43">
        <v>115200</v>
      </c>
      <c r="R83" s="43">
        <v>115230</v>
      </c>
      <c r="S83" s="43">
        <v>115140</v>
      </c>
      <c r="T83" s="43">
        <v>115140</v>
      </c>
      <c r="U83" s="43">
        <v>112690</v>
      </c>
      <c r="V83" s="43">
        <v>112700</v>
      </c>
      <c r="W83" s="43">
        <v>112560</v>
      </c>
      <c r="X83" s="43">
        <v>112650</v>
      </c>
      <c r="Y83" s="43">
        <v>109830</v>
      </c>
      <c r="Z83" s="43">
        <v>109910</v>
      </c>
      <c r="AA83" s="43">
        <v>109820</v>
      </c>
      <c r="AB83" s="43">
        <v>109890</v>
      </c>
    </row>
    <row r="84" spans="2:28" x14ac:dyDescent="0.15">
      <c r="B84" s="6" t="s">
        <v>765</v>
      </c>
      <c r="C84" s="4">
        <v>1</v>
      </c>
      <c r="D84" s="40">
        <v>43361</v>
      </c>
      <c r="E84" s="41">
        <v>0.47430555555555554</v>
      </c>
      <c r="F84" s="4" t="s">
        <v>144</v>
      </c>
      <c r="G84" s="4" t="s">
        <v>116</v>
      </c>
      <c r="H84" s="4" t="s">
        <v>144</v>
      </c>
      <c r="I84" s="4" t="s">
        <v>81</v>
      </c>
      <c r="J84" s="4">
        <v>62</v>
      </c>
      <c r="M84" s="43">
        <v>109160</v>
      </c>
      <c r="N84" s="43">
        <v>109210</v>
      </c>
      <c r="O84" s="43">
        <v>109160</v>
      </c>
      <c r="P84" s="43">
        <v>109200</v>
      </c>
      <c r="Q84" s="43">
        <v>115140</v>
      </c>
      <c r="R84" s="43">
        <v>115250</v>
      </c>
      <c r="S84" s="43">
        <v>115140</v>
      </c>
      <c r="T84" s="43">
        <v>115250</v>
      </c>
      <c r="U84" s="43">
        <v>112650</v>
      </c>
      <c r="V84" s="43">
        <v>112650</v>
      </c>
      <c r="W84" s="43">
        <v>112600</v>
      </c>
      <c r="X84" s="43">
        <v>112630</v>
      </c>
      <c r="Y84" s="43">
        <v>109910</v>
      </c>
      <c r="Z84" s="43">
        <v>109940</v>
      </c>
      <c r="AA84" s="43">
        <v>109890</v>
      </c>
      <c r="AB84" s="43">
        <v>109890</v>
      </c>
    </row>
    <row r="85" spans="2:28" x14ac:dyDescent="0.15">
      <c r="B85" s="6" t="s">
        <v>765</v>
      </c>
      <c r="C85" s="4">
        <v>1</v>
      </c>
      <c r="D85" s="40">
        <v>43361</v>
      </c>
      <c r="E85" s="41">
        <v>0.47500000000000003</v>
      </c>
      <c r="F85" s="4" t="s">
        <v>116</v>
      </c>
      <c r="G85" s="4" t="s">
        <v>117</v>
      </c>
      <c r="H85" s="4" t="s">
        <v>116</v>
      </c>
      <c r="I85" s="4" t="s">
        <v>118</v>
      </c>
      <c r="J85" s="4">
        <v>160</v>
      </c>
      <c r="M85" s="43">
        <v>109210</v>
      </c>
      <c r="N85" s="43">
        <v>109290</v>
      </c>
      <c r="O85" s="43">
        <v>109210</v>
      </c>
      <c r="P85" s="43">
        <v>109270</v>
      </c>
      <c r="Q85" s="43">
        <v>115250</v>
      </c>
      <c r="R85" s="43">
        <v>115250</v>
      </c>
      <c r="S85" s="43">
        <v>115150</v>
      </c>
      <c r="T85" s="43">
        <v>115150</v>
      </c>
      <c r="U85" s="43">
        <v>112620</v>
      </c>
      <c r="V85" s="43">
        <v>112650</v>
      </c>
      <c r="W85" s="43">
        <v>112580</v>
      </c>
      <c r="X85" s="43">
        <v>112600</v>
      </c>
      <c r="Y85" s="43">
        <v>109910</v>
      </c>
      <c r="Z85" s="43">
        <v>109940</v>
      </c>
      <c r="AA85" s="43">
        <v>109880</v>
      </c>
      <c r="AB85" s="43">
        <v>109930</v>
      </c>
    </row>
    <row r="86" spans="2:28" x14ac:dyDescent="0.15">
      <c r="B86" s="6" t="s">
        <v>765</v>
      </c>
      <c r="C86" s="4">
        <v>1</v>
      </c>
      <c r="D86" s="40">
        <v>43361</v>
      </c>
      <c r="E86" s="41">
        <v>0.47569444444444442</v>
      </c>
      <c r="F86" s="4" t="s">
        <v>118</v>
      </c>
      <c r="G86" s="4" t="s">
        <v>118</v>
      </c>
      <c r="H86" s="4" t="s">
        <v>81</v>
      </c>
      <c r="I86" s="4" t="s">
        <v>116</v>
      </c>
      <c r="J86" s="4">
        <v>83</v>
      </c>
      <c r="M86" s="43">
        <v>109270</v>
      </c>
      <c r="N86" s="43">
        <v>109270</v>
      </c>
      <c r="O86" s="43">
        <v>109200</v>
      </c>
      <c r="P86" s="43">
        <v>109210</v>
      </c>
      <c r="Q86" s="43">
        <v>115160</v>
      </c>
      <c r="R86" s="43">
        <v>115160</v>
      </c>
      <c r="S86" s="43">
        <v>115120</v>
      </c>
      <c r="T86" s="43">
        <v>115140</v>
      </c>
      <c r="U86" s="43">
        <v>112620</v>
      </c>
      <c r="V86" s="43">
        <v>112680</v>
      </c>
      <c r="W86" s="43">
        <v>112570</v>
      </c>
      <c r="X86" s="43">
        <v>112680</v>
      </c>
      <c r="Y86" s="43">
        <v>109930</v>
      </c>
      <c r="Z86" s="43">
        <v>109970</v>
      </c>
      <c r="AA86" s="43">
        <v>109850</v>
      </c>
      <c r="AB86" s="43">
        <v>109930</v>
      </c>
    </row>
    <row r="87" spans="2:28" x14ac:dyDescent="0.15">
      <c r="B87" s="6" t="s">
        <v>765</v>
      </c>
      <c r="C87" s="4">
        <v>1</v>
      </c>
      <c r="D87" s="40">
        <v>43361</v>
      </c>
      <c r="E87" s="41">
        <v>0.47638888888888892</v>
      </c>
      <c r="F87" s="4" t="s">
        <v>116</v>
      </c>
      <c r="G87" s="4" t="s">
        <v>113</v>
      </c>
      <c r="H87" s="4" t="s">
        <v>116</v>
      </c>
      <c r="I87" s="4" t="s">
        <v>150</v>
      </c>
      <c r="J87" s="4">
        <v>77</v>
      </c>
      <c r="M87" s="43">
        <v>109210</v>
      </c>
      <c r="N87" s="43">
        <v>109240</v>
      </c>
      <c r="O87" s="43">
        <v>109210</v>
      </c>
      <c r="P87" s="43">
        <v>109230</v>
      </c>
      <c r="Q87" s="43">
        <v>115140</v>
      </c>
      <c r="R87" s="43">
        <v>115220</v>
      </c>
      <c r="S87" s="43">
        <v>115140</v>
      </c>
      <c r="T87" s="43">
        <v>115200</v>
      </c>
      <c r="U87" s="43">
        <v>112670</v>
      </c>
      <c r="V87" s="43">
        <v>112680</v>
      </c>
      <c r="W87" s="43">
        <v>112620</v>
      </c>
      <c r="X87" s="43">
        <v>112670</v>
      </c>
      <c r="Y87" s="43">
        <v>109940</v>
      </c>
      <c r="Z87" s="43">
        <v>110010</v>
      </c>
      <c r="AA87" s="43">
        <v>109920</v>
      </c>
      <c r="AB87" s="43">
        <v>109950</v>
      </c>
    </row>
    <row r="88" spans="2:28" x14ac:dyDescent="0.15">
      <c r="B88" s="6" t="s">
        <v>765</v>
      </c>
      <c r="C88" s="4">
        <v>1</v>
      </c>
      <c r="D88" s="40">
        <v>43361</v>
      </c>
      <c r="E88" s="41">
        <v>0.4770833333333333</v>
      </c>
      <c r="F88" s="4" t="s">
        <v>113</v>
      </c>
      <c r="G88" s="4" t="s">
        <v>119</v>
      </c>
      <c r="H88" s="4" t="s">
        <v>113</v>
      </c>
      <c r="I88" s="4" t="s">
        <v>119</v>
      </c>
      <c r="J88" s="4">
        <v>138</v>
      </c>
      <c r="M88" s="43">
        <v>109240</v>
      </c>
      <c r="N88" s="43">
        <v>109300</v>
      </c>
      <c r="O88" s="43">
        <v>109240</v>
      </c>
      <c r="P88" s="43">
        <v>109300</v>
      </c>
      <c r="Q88" s="43">
        <v>115200</v>
      </c>
      <c r="R88" s="43">
        <v>115210</v>
      </c>
      <c r="S88" s="43">
        <v>115180</v>
      </c>
      <c r="T88" s="43">
        <v>115190</v>
      </c>
      <c r="U88" s="43">
        <v>112680</v>
      </c>
      <c r="V88" s="43">
        <v>112820</v>
      </c>
      <c r="W88" s="43">
        <v>112670</v>
      </c>
      <c r="X88" s="43">
        <v>112820</v>
      </c>
      <c r="Y88" s="43">
        <v>109950</v>
      </c>
      <c r="Z88" s="43">
        <v>109960</v>
      </c>
      <c r="AA88" s="43">
        <v>109800</v>
      </c>
      <c r="AB88" s="43">
        <v>109850</v>
      </c>
    </row>
    <row r="89" spans="2:28" x14ac:dyDescent="0.15">
      <c r="B89" s="6" t="s">
        <v>765</v>
      </c>
      <c r="C89" s="4">
        <v>1</v>
      </c>
      <c r="D89" s="40">
        <v>43361</v>
      </c>
      <c r="E89" s="41">
        <v>0.4777777777777778</v>
      </c>
      <c r="F89" s="4" t="s">
        <v>119</v>
      </c>
      <c r="G89" s="4" t="s">
        <v>119</v>
      </c>
      <c r="H89" s="4" t="s">
        <v>114</v>
      </c>
      <c r="I89" s="4" t="s">
        <v>114</v>
      </c>
      <c r="J89" s="4">
        <v>195</v>
      </c>
      <c r="M89" s="43">
        <v>109300</v>
      </c>
      <c r="N89" s="43">
        <v>109300</v>
      </c>
      <c r="O89" s="43">
        <v>109250</v>
      </c>
      <c r="P89" s="43">
        <v>109250</v>
      </c>
      <c r="Q89" s="43">
        <v>115190</v>
      </c>
      <c r="R89" s="43">
        <v>115200</v>
      </c>
      <c r="S89" s="43">
        <v>115150</v>
      </c>
      <c r="T89" s="43">
        <v>115180</v>
      </c>
      <c r="U89" s="43">
        <v>112820</v>
      </c>
      <c r="V89" s="43">
        <v>112820</v>
      </c>
      <c r="W89" s="43">
        <v>112720</v>
      </c>
      <c r="X89" s="43">
        <v>112770</v>
      </c>
      <c r="Y89" s="43">
        <v>109870</v>
      </c>
      <c r="Z89" s="43">
        <v>109870</v>
      </c>
      <c r="AA89" s="43">
        <v>109720</v>
      </c>
      <c r="AB89" s="43">
        <v>109740</v>
      </c>
    </row>
    <row r="90" spans="2:28" x14ac:dyDescent="0.15">
      <c r="B90" s="6" t="s">
        <v>765</v>
      </c>
      <c r="C90" s="4">
        <v>1</v>
      </c>
      <c r="D90" s="40">
        <v>43361</v>
      </c>
      <c r="E90" s="41">
        <v>0.47847222222222219</v>
      </c>
      <c r="F90" s="4" t="s">
        <v>139</v>
      </c>
      <c r="G90" s="4" t="s">
        <v>117</v>
      </c>
      <c r="H90" s="4" t="s">
        <v>113</v>
      </c>
      <c r="I90" s="4" t="s">
        <v>114</v>
      </c>
      <c r="J90" s="4">
        <v>74</v>
      </c>
      <c r="M90" s="43">
        <v>109260</v>
      </c>
      <c r="N90" s="43">
        <v>109290</v>
      </c>
      <c r="O90" s="43">
        <v>109240</v>
      </c>
      <c r="P90" s="43">
        <v>109250</v>
      </c>
      <c r="Q90" s="43">
        <v>115170</v>
      </c>
      <c r="R90" s="43">
        <v>115230</v>
      </c>
      <c r="S90" s="43">
        <v>115150</v>
      </c>
      <c r="T90" s="43">
        <v>115200</v>
      </c>
      <c r="U90" s="43">
        <v>112760</v>
      </c>
      <c r="V90" s="43">
        <v>112820</v>
      </c>
      <c r="W90" s="43">
        <v>112740</v>
      </c>
      <c r="X90" s="43">
        <v>112800</v>
      </c>
      <c r="Y90" s="43">
        <v>109740</v>
      </c>
      <c r="Z90" s="43">
        <v>109860</v>
      </c>
      <c r="AA90" s="43">
        <v>109730</v>
      </c>
      <c r="AB90" s="43">
        <v>109810</v>
      </c>
    </row>
    <row r="91" spans="2:28" x14ac:dyDescent="0.15">
      <c r="B91" s="6" t="s">
        <v>765</v>
      </c>
      <c r="C91" s="4">
        <v>1</v>
      </c>
      <c r="D91" s="40">
        <v>43361</v>
      </c>
      <c r="E91" s="41">
        <v>0.47916666666666669</v>
      </c>
      <c r="F91" s="4" t="s">
        <v>139</v>
      </c>
      <c r="G91" s="4" t="s">
        <v>115</v>
      </c>
      <c r="H91" s="4" t="s">
        <v>139</v>
      </c>
      <c r="I91" s="4" t="s">
        <v>115</v>
      </c>
      <c r="J91" s="4">
        <v>74</v>
      </c>
      <c r="M91" s="43">
        <v>109260</v>
      </c>
      <c r="N91" s="43">
        <v>109340</v>
      </c>
      <c r="O91" s="43">
        <v>109260</v>
      </c>
      <c r="P91" s="43">
        <v>109340</v>
      </c>
      <c r="Q91" s="43">
        <v>115190</v>
      </c>
      <c r="R91" s="43">
        <v>115280</v>
      </c>
      <c r="S91" s="43">
        <v>115190</v>
      </c>
      <c r="T91" s="43">
        <v>115260</v>
      </c>
      <c r="U91" s="43">
        <v>112810</v>
      </c>
      <c r="V91" s="43">
        <v>112840</v>
      </c>
      <c r="W91" s="43">
        <v>112770</v>
      </c>
      <c r="X91" s="43">
        <v>112780</v>
      </c>
      <c r="Y91" s="43">
        <v>109790</v>
      </c>
      <c r="Z91" s="43">
        <v>109840</v>
      </c>
      <c r="AA91" s="43">
        <v>109770</v>
      </c>
      <c r="AB91" s="43">
        <v>109780</v>
      </c>
    </row>
    <row r="92" spans="2:28" x14ac:dyDescent="0.15">
      <c r="B92" s="6" t="s">
        <v>765</v>
      </c>
      <c r="C92" s="4">
        <v>1</v>
      </c>
      <c r="D92" s="40">
        <v>43361</v>
      </c>
      <c r="E92" s="41">
        <v>0.47986111111111113</v>
      </c>
      <c r="F92" s="4" t="s">
        <v>115</v>
      </c>
      <c r="G92" s="4" t="s">
        <v>140</v>
      </c>
      <c r="H92" s="4" t="s">
        <v>139</v>
      </c>
      <c r="I92" s="4" t="s">
        <v>112</v>
      </c>
      <c r="J92" s="4">
        <v>193</v>
      </c>
      <c r="M92" s="43">
        <v>109340</v>
      </c>
      <c r="N92" s="43">
        <v>109350</v>
      </c>
      <c r="O92" s="43">
        <v>109260</v>
      </c>
      <c r="P92" s="43">
        <v>109280</v>
      </c>
      <c r="Q92" s="43">
        <v>115260</v>
      </c>
      <c r="R92" s="43">
        <v>115260</v>
      </c>
      <c r="S92" s="43">
        <v>115170</v>
      </c>
      <c r="T92" s="43">
        <v>115190</v>
      </c>
      <c r="U92" s="43">
        <v>112790</v>
      </c>
      <c r="V92" s="43">
        <v>112810</v>
      </c>
      <c r="W92" s="43">
        <v>112730</v>
      </c>
      <c r="X92" s="43">
        <v>112760</v>
      </c>
      <c r="Y92" s="43">
        <v>109780</v>
      </c>
      <c r="Z92" s="43">
        <v>109970</v>
      </c>
      <c r="AA92" s="43">
        <v>109780</v>
      </c>
      <c r="AB92" s="43">
        <v>109940</v>
      </c>
    </row>
    <row r="93" spans="2:28" x14ac:dyDescent="0.15">
      <c r="B93" s="6" t="s">
        <v>765</v>
      </c>
      <c r="C93" s="4">
        <v>1</v>
      </c>
      <c r="D93" s="40">
        <v>43361</v>
      </c>
      <c r="E93" s="41">
        <v>0.48055555555555557</v>
      </c>
      <c r="F93" s="4" t="s">
        <v>112</v>
      </c>
      <c r="G93" s="4" t="s">
        <v>112</v>
      </c>
      <c r="H93" s="4" t="s">
        <v>114</v>
      </c>
      <c r="I93" s="4" t="s">
        <v>114</v>
      </c>
      <c r="J93" s="4">
        <v>44</v>
      </c>
      <c r="M93" s="43">
        <v>109280</v>
      </c>
      <c r="N93" s="43">
        <v>109280</v>
      </c>
      <c r="O93" s="43">
        <v>109250</v>
      </c>
      <c r="P93" s="43">
        <v>109250</v>
      </c>
      <c r="Q93" s="43">
        <v>115180</v>
      </c>
      <c r="R93" s="43">
        <v>115220</v>
      </c>
      <c r="S93" s="43">
        <v>115180</v>
      </c>
      <c r="T93" s="43">
        <v>115190</v>
      </c>
      <c r="U93" s="43">
        <v>112770</v>
      </c>
      <c r="V93" s="43">
        <v>112800</v>
      </c>
      <c r="W93" s="43">
        <v>112740</v>
      </c>
      <c r="X93" s="43">
        <v>112770</v>
      </c>
      <c r="Y93" s="43">
        <v>109940</v>
      </c>
      <c r="Z93" s="43">
        <v>110040</v>
      </c>
      <c r="AA93" s="43">
        <v>109940</v>
      </c>
      <c r="AB93" s="43">
        <v>110030</v>
      </c>
    </row>
    <row r="94" spans="2:28" x14ac:dyDescent="0.15">
      <c r="B94" s="6" t="s">
        <v>765</v>
      </c>
      <c r="C94" s="4">
        <v>1</v>
      </c>
      <c r="D94" s="40">
        <v>43361</v>
      </c>
      <c r="E94" s="41">
        <v>0.48125000000000001</v>
      </c>
      <c r="F94" s="4" t="s">
        <v>139</v>
      </c>
      <c r="G94" s="4" t="s">
        <v>118</v>
      </c>
      <c r="H94" s="4" t="s">
        <v>113</v>
      </c>
      <c r="I94" s="4" t="s">
        <v>118</v>
      </c>
      <c r="J94" s="4">
        <v>166</v>
      </c>
      <c r="M94" s="43">
        <v>109260</v>
      </c>
      <c r="N94" s="43">
        <v>109270</v>
      </c>
      <c r="O94" s="43">
        <v>109240</v>
      </c>
      <c r="P94" s="43">
        <v>109270</v>
      </c>
      <c r="Q94" s="43">
        <v>115190</v>
      </c>
      <c r="R94" s="43">
        <v>115200</v>
      </c>
      <c r="S94" s="43">
        <v>115160</v>
      </c>
      <c r="T94" s="43">
        <v>115160</v>
      </c>
      <c r="U94" s="43">
        <v>112770</v>
      </c>
      <c r="V94" s="43">
        <v>112800</v>
      </c>
      <c r="W94" s="43">
        <v>112730</v>
      </c>
      <c r="X94" s="43">
        <v>112730</v>
      </c>
      <c r="Y94" s="43">
        <v>110040</v>
      </c>
      <c r="Z94" s="43">
        <v>110050</v>
      </c>
      <c r="AA94" s="43">
        <v>109940</v>
      </c>
      <c r="AB94" s="43">
        <v>109950</v>
      </c>
    </row>
    <row r="95" spans="2:28" x14ac:dyDescent="0.15">
      <c r="B95" s="6" t="s">
        <v>765</v>
      </c>
      <c r="C95" s="4">
        <v>1</v>
      </c>
      <c r="D95" s="40">
        <v>43361</v>
      </c>
      <c r="E95" s="41">
        <v>0.48194444444444445</v>
      </c>
      <c r="F95" s="4" t="s">
        <v>118</v>
      </c>
      <c r="G95" s="4" t="s">
        <v>120</v>
      </c>
      <c r="H95" s="4" t="s">
        <v>113</v>
      </c>
      <c r="I95" s="4" t="s">
        <v>113</v>
      </c>
      <c r="J95" s="4">
        <v>96</v>
      </c>
      <c r="M95" s="43">
        <v>109270</v>
      </c>
      <c r="N95" s="43">
        <v>109310</v>
      </c>
      <c r="O95" s="43">
        <v>109240</v>
      </c>
      <c r="P95" s="43">
        <v>109240</v>
      </c>
      <c r="Q95" s="43">
        <v>115170</v>
      </c>
      <c r="R95" s="43">
        <v>115210</v>
      </c>
      <c r="S95" s="43">
        <v>115170</v>
      </c>
      <c r="T95" s="43">
        <v>115190</v>
      </c>
      <c r="U95" s="43">
        <v>112740</v>
      </c>
      <c r="V95" s="43">
        <v>112750</v>
      </c>
      <c r="W95" s="43">
        <v>112690</v>
      </c>
      <c r="X95" s="43">
        <v>112700</v>
      </c>
      <c r="Y95" s="43">
        <v>109970</v>
      </c>
      <c r="Z95" s="43">
        <v>110000</v>
      </c>
      <c r="AA95" s="43">
        <v>109960</v>
      </c>
      <c r="AB95" s="43">
        <v>110000</v>
      </c>
    </row>
    <row r="96" spans="2:28" x14ac:dyDescent="0.15">
      <c r="B96" s="6" t="s">
        <v>765</v>
      </c>
      <c r="C96" s="4">
        <v>1</v>
      </c>
      <c r="D96" s="40">
        <v>43361</v>
      </c>
      <c r="E96" s="41">
        <v>0.4826388888888889</v>
      </c>
      <c r="F96" s="4" t="s">
        <v>114</v>
      </c>
      <c r="G96" s="4" t="s">
        <v>114</v>
      </c>
      <c r="H96" s="4" t="s">
        <v>150</v>
      </c>
      <c r="I96" s="4" t="s">
        <v>150</v>
      </c>
      <c r="J96" s="4">
        <v>88</v>
      </c>
      <c r="M96" s="43">
        <v>109250</v>
      </c>
      <c r="N96" s="43">
        <v>109250</v>
      </c>
      <c r="O96" s="43">
        <v>109230</v>
      </c>
      <c r="P96" s="43">
        <v>109230</v>
      </c>
      <c r="Q96" s="43">
        <v>115180</v>
      </c>
      <c r="R96" s="43">
        <v>115190</v>
      </c>
      <c r="S96" s="43">
        <v>115130</v>
      </c>
      <c r="T96" s="43">
        <v>115160</v>
      </c>
      <c r="U96" s="43">
        <v>112710</v>
      </c>
      <c r="V96" s="43">
        <v>112710</v>
      </c>
      <c r="W96" s="43">
        <v>112490</v>
      </c>
      <c r="X96" s="43">
        <v>112520</v>
      </c>
      <c r="Y96" s="43">
        <v>109990</v>
      </c>
      <c r="Z96" s="43">
        <v>110020</v>
      </c>
      <c r="AA96" s="43">
        <v>109980</v>
      </c>
      <c r="AB96" s="43">
        <v>109990</v>
      </c>
    </row>
    <row r="97" spans="2:28" x14ac:dyDescent="0.15">
      <c r="B97" s="6" t="s">
        <v>765</v>
      </c>
      <c r="C97" s="4">
        <v>1</v>
      </c>
      <c r="D97" s="40">
        <v>43361</v>
      </c>
      <c r="E97" s="41">
        <v>0.48333333333333334</v>
      </c>
      <c r="F97" s="4" t="s">
        <v>150</v>
      </c>
      <c r="G97" s="4" t="s">
        <v>112</v>
      </c>
      <c r="H97" s="4" t="s">
        <v>116</v>
      </c>
      <c r="I97" s="4" t="s">
        <v>112</v>
      </c>
      <c r="J97" s="4">
        <v>158</v>
      </c>
      <c r="M97" s="43">
        <v>109230</v>
      </c>
      <c r="N97" s="43">
        <v>109280</v>
      </c>
      <c r="O97" s="43">
        <v>109210</v>
      </c>
      <c r="P97" s="43">
        <v>109280</v>
      </c>
      <c r="Q97" s="43">
        <v>115160</v>
      </c>
      <c r="R97" s="43">
        <v>115190</v>
      </c>
      <c r="S97" s="43">
        <v>115160</v>
      </c>
      <c r="T97" s="43">
        <v>115180</v>
      </c>
      <c r="U97" s="43">
        <v>112530</v>
      </c>
      <c r="V97" s="43">
        <v>112620</v>
      </c>
      <c r="W97" s="43">
        <v>112520</v>
      </c>
      <c r="X97" s="43">
        <v>112560</v>
      </c>
      <c r="Y97" s="43">
        <v>110000</v>
      </c>
      <c r="Z97" s="43">
        <v>110010</v>
      </c>
      <c r="AA97" s="43">
        <v>109930</v>
      </c>
      <c r="AB97" s="43">
        <v>109980</v>
      </c>
    </row>
    <row r="98" spans="2:28" x14ac:dyDescent="0.15">
      <c r="B98" s="6" t="s">
        <v>765</v>
      </c>
      <c r="C98" s="4">
        <v>1</v>
      </c>
      <c r="D98" s="40">
        <v>43361</v>
      </c>
      <c r="E98" s="41">
        <v>0.48402777777777778</v>
      </c>
      <c r="F98" s="4" t="s">
        <v>112</v>
      </c>
      <c r="G98" s="4" t="s">
        <v>117</v>
      </c>
      <c r="H98" s="4" t="s">
        <v>114</v>
      </c>
      <c r="I98" s="4" t="s">
        <v>139</v>
      </c>
      <c r="J98" s="4">
        <v>119</v>
      </c>
      <c r="M98" s="43">
        <v>109280</v>
      </c>
      <c r="N98" s="43">
        <v>109290</v>
      </c>
      <c r="O98" s="43">
        <v>109250</v>
      </c>
      <c r="P98" s="43">
        <v>109260</v>
      </c>
      <c r="Q98" s="43">
        <v>115170</v>
      </c>
      <c r="R98" s="43">
        <v>115200</v>
      </c>
      <c r="S98" s="43">
        <v>115160</v>
      </c>
      <c r="T98" s="43">
        <v>115180</v>
      </c>
      <c r="U98" s="43">
        <v>112550</v>
      </c>
      <c r="V98" s="43">
        <v>112590</v>
      </c>
      <c r="W98" s="43">
        <v>112530</v>
      </c>
      <c r="X98" s="43">
        <v>112590</v>
      </c>
      <c r="Y98" s="43">
        <v>109990</v>
      </c>
      <c r="Z98" s="43">
        <v>109990</v>
      </c>
      <c r="AA98" s="43">
        <v>109930</v>
      </c>
      <c r="AB98" s="43">
        <v>109970</v>
      </c>
    </row>
    <row r="99" spans="2:28" x14ac:dyDescent="0.15">
      <c r="B99" s="6" t="s">
        <v>765</v>
      </c>
      <c r="C99" s="4">
        <v>1</v>
      </c>
      <c r="D99" s="40">
        <v>43361</v>
      </c>
      <c r="E99" s="41">
        <v>0.48472222222222222</v>
      </c>
      <c r="F99" s="4" t="s">
        <v>118</v>
      </c>
      <c r="G99" s="4" t="s">
        <v>117</v>
      </c>
      <c r="H99" s="4" t="s">
        <v>113</v>
      </c>
      <c r="I99" s="4" t="s">
        <v>117</v>
      </c>
      <c r="J99" s="4">
        <v>93</v>
      </c>
      <c r="M99" s="43">
        <v>109270</v>
      </c>
      <c r="N99" s="43">
        <v>109290</v>
      </c>
      <c r="O99" s="43">
        <v>109240</v>
      </c>
      <c r="P99" s="43">
        <v>109290</v>
      </c>
      <c r="Q99" s="43">
        <v>115200</v>
      </c>
      <c r="R99" s="43">
        <v>115240</v>
      </c>
      <c r="S99" s="43">
        <v>115190</v>
      </c>
      <c r="T99" s="43">
        <v>115210</v>
      </c>
      <c r="U99" s="43">
        <v>112590</v>
      </c>
      <c r="V99" s="43">
        <v>112590</v>
      </c>
      <c r="W99" s="43">
        <v>112520</v>
      </c>
      <c r="X99" s="43">
        <v>112550</v>
      </c>
      <c r="Y99" s="43">
        <v>109970</v>
      </c>
      <c r="Z99" s="43">
        <v>110030</v>
      </c>
      <c r="AA99" s="43">
        <v>109930</v>
      </c>
      <c r="AB99" s="43">
        <v>110000</v>
      </c>
    </row>
    <row r="100" spans="2:28" x14ac:dyDescent="0.15">
      <c r="B100" s="6" t="s">
        <v>765</v>
      </c>
      <c r="C100" s="4">
        <v>1</v>
      </c>
      <c r="D100" s="40">
        <v>43361</v>
      </c>
      <c r="E100" s="41">
        <v>0.48541666666666666</v>
      </c>
      <c r="F100" s="4" t="s">
        <v>117</v>
      </c>
      <c r="G100" s="4" t="s">
        <v>117</v>
      </c>
      <c r="H100" s="4" t="s">
        <v>150</v>
      </c>
      <c r="I100" s="4" t="s">
        <v>114</v>
      </c>
      <c r="J100" s="4">
        <v>89</v>
      </c>
      <c r="M100" s="43">
        <v>109290</v>
      </c>
      <c r="N100" s="43">
        <v>109290</v>
      </c>
      <c r="O100" s="43">
        <v>109230</v>
      </c>
      <c r="P100" s="43">
        <v>109250</v>
      </c>
      <c r="Q100" s="43">
        <v>115220</v>
      </c>
      <c r="R100" s="43">
        <v>115220</v>
      </c>
      <c r="S100" s="43">
        <v>115080</v>
      </c>
      <c r="T100" s="43">
        <v>115160</v>
      </c>
      <c r="U100" s="43">
        <v>112540</v>
      </c>
      <c r="V100" s="43">
        <v>112630</v>
      </c>
      <c r="W100" s="43">
        <v>112530</v>
      </c>
      <c r="X100" s="43">
        <v>112590</v>
      </c>
      <c r="Y100" s="43">
        <v>110000</v>
      </c>
      <c r="Z100" s="43">
        <v>110030</v>
      </c>
      <c r="AA100" s="43">
        <v>109980</v>
      </c>
      <c r="AB100" s="43">
        <v>110020</v>
      </c>
    </row>
    <row r="101" spans="2:28" x14ac:dyDescent="0.15">
      <c r="B101" s="6" t="s">
        <v>765</v>
      </c>
      <c r="C101" s="4">
        <v>1</v>
      </c>
      <c r="D101" s="40">
        <v>43361</v>
      </c>
      <c r="E101" s="41">
        <v>0.4861111111111111</v>
      </c>
      <c r="F101" s="4" t="s">
        <v>114</v>
      </c>
      <c r="G101" s="4" t="s">
        <v>112</v>
      </c>
      <c r="H101" s="4" t="s">
        <v>147</v>
      </c>
      <c r="I101" s="4" t="s">
        <v>147</v>
      </c>
      <c r="J101" s="4">
        <v>163</v>
      </c>
      <c r="M101" s="43">
        <v>109250</v>
      </c>
      <c r="N101" s="43">
        <v>109280</v>
      </c>
      <c r="O101" s="43">
        <v>109170</v>
      </c>
      <c r="P101" s="43">
        <v>109170</v>
      </c>
      <c r="Q101" s="43">
        <v>115150</v>
      </c>
      <c r="R101" s="43">
        <v>115180</v>
      </c>
      <c r="S101" s="43">
        <v>115120</v>
      </c>
      <c r="T101" s="43">
        <v>115180</v>
      </c>
      <c r="U101" s="43">
        <v>112590</v>
      </c>
      <c r="V101" s="43">
        <v>112600</v>
      </c>
      <c r="W101" s="43">
        <v>112520</v>
      </c>
      <c r="X101" s="43">
        <v>112590</v>
      </c>
      <c r="Y101" s="43">
        <v>110040</v>
      </c>
      <c r="Z101" s="43">
        <v>110140</v>
      </c>
      <c r="AA101" s="43">
        <v>110020</v>
      </c>
      <c r="AB101" s="43">
        <v>110060</v>
      </c>
    </row>
    <row r="102" spans="2:28" x14ac:dyDescent="0.15">
      <c r="B102" s="6" t="s">
        <v>765</v>
      </c>
      <c r="C102" s="4">
        <v>1</v>
      </c>
      <c r="D102" s="40">
        <v>43361</v>
      </c>
      <c r="E102" s="41">
        <v>0.48680555555555555</v>
      </c>
      <c r="F102" s="4" t="s">
        <v>149</v>
      </c>
      <c r="G102" s="4" t="s">
        <v>121</v>
      </c>
      <c r="H102" s="4" t="s">
        <v>149</v>
      </c>
      <c r="I102" s="4" t="s">
        <v>121</v>
      </c>
      <c r="J102" s="4">
        <v>105</v>
      </c>
      <c r="M102" s="43">
        <v>109180</v>
      </c>
      <c r="N102" s="43">
        <v>109220</v>
      </c>
      <c r="O102" s="43">
        <v>109180</v>
      </c>
      <c r="P102" s="43">
        <v>109220</v>
      </c>
      <c r="Q102" s="43">
        <v>115190</v>
      </c>
      <c r="R102" s="43">
        <v>115190</v>
      </c>
      <c r="S102" s="43">
        <v>115110</v>
      </c>
      <c r="T102" s="43">
        <v>115190</v>
      </c>
      <c r="U102" s="43">
        <v>112600</v>
      </c>
      <c r="V102" s="43">
        <v>112620</v>
      </c>
      <c r="W102" s="43">
        <v>112420</v>
      </c>
      <c r="X102" s="43">
        <v>112480</v>
      </c>
      <c r="Y102" s="43">
        <v>110070</v>
      </c>
      <c r="Z102" s="43">
        <v>110160</v>
      </c>
      <c r="AA102" s="43">
        <v>110040</v>
      </c>
      <c r="AB102" s="43">
        <v>110040</v>
      </c>
    </row>
    <row r="103" spans="2:28" x14ac:dyDescent="0.15">
      <c r="B103" s="6" t="s">
        <v>765</v>
      </c>
      <c r="C103" s="4">
        <v>1</v>
      </c>
      <c r="D103" s="40">
        <v>43361</v>
      </c>
      <c r="E103" s="41">
        <v>0.48749999999999999</v>
      </c>
      <c r="F103" s="4" t="s">
        <v>121</v>
      </c>
      <c r="G103" s="4" t="s">
        <v>140</v>
      </c>
      <c r="H103" s="4" t="s">
        <v>121</v>
      </c>
      <c r="I103" s="4" t="s">
        <v>115</v>
      </c>
      <c r="J103" s="4">
        <v>98</v>
      </c>
      <c r="M103" s="43">
        <v>109220</v>
      </c>
      <c r="N103" s="43">
        <v>109350</v>
      </c>
      <c r="O103" s="43">
        <v>109220</v>
      </c>
      <c r="P103" s="43">
        <v>109340</v>
      </c>
      <c r="Q103" s="43">
        <v>115180</v>
      </c>
      <c r="R103" s="43">
        <v>115200</v>
      </c>
      <c r="S103" s="43">
        <v>115160</v>
      </c>
      <c r="T103" s="43">
        <v>115180</v>
      </c>
      <c r="U103" s="43">
        <v>112480</v>
      </c>
      <c r="V103" s="43">
        <v>112550</v>
      </c>
      <c r="W103" s="43">
        <v>112470</v>
      </c>
      <c r="X103" s="43">
        <v>112550</v>
      </c>
      <c r="Y103" s="43">
        <v>110060</v>
      </c>
      <c r="Z103" s="43">
        <v>110060</v>
      </c>
      <c r="AA103" s="43">
        <v>109980</v>
      </c>
      <c r="AB103" s="43">
        <v>109980</v>
      </c>
    </row>
    <row r="104" spans="2:28" x14ac:dyDescent="0.15">
      <c r="B104" s="6" t="s">
        <v>765</v>
      </c>
      <c r="C104" s="4">
        <v>1</v>
      </c>
      <c r="D104" s="40">
        <v>43361</v>
      </c>
      <c r="E104" s="41">
        <v>0.48819444444444443</v>
      </c>
      <c r="F104" s="4" t="s">
        <v>115</v>
      </c>
      <c r="G104" s="4" t="s">
        <v>135</v>
      </c>
      <c r="H104" s="4" t="s">
        <v>123</v>
      </c>
      <c r="I104" s="4" t="s">
        <v>125</v>
      </c>
      <c r="J104" s="4">
        <v>129</v>
      </c>
      <c r="M104" s="43">
        <v>109340</v>
      </c>
      <c r="N104" s="43">
        <v>109390</v>
      </c>
      <c r="O104" s="43">
        <v>109320</v>
      </c>
      <c r="P104" s="43">
        <v>109380</v>
      </c>
      <c r="Q104" s="43">
        <v>115200</v>
      </c>
      <c r="R104" s="43">
        <v>115210</v>
      </c>
      <c r="S104" s="43">
        <v>115160</v>
      </c>
      <c r="T104" s="43">
        <v>115200</v>
      </c>
      <c r="U104" s="43">
        <v>112550</v>
      </c>
      <c r="V104" s="43">
        <v>112590</v>
      </c>
      <c r="W104" s="43">
        <v>112510</v>
      </c>
      <c r="X104" s="43">
        <v>112540</v>
      </c>
      <c r="Y104" s="43">
        <v>109970</v>
      </c>
      <c r="Z104" s="43">
        <v>110020</v>
      </c>
      <c r="AA104" s="43">
        <v>109930</v>
      </c>
      <c r="AB104" s="43">
        <v>109940</v>
      </c>
    </row>
    <row r="105" spans="2:28" x14ac:dyDescent="0.15">
      <c r="B105" s="6" t="s">
        <v>765</v>
      </c>
      <c r="C105" s="4">
        <v>1</v>
      </c>
      <c r="D105" s="40">
        <v>43361</v>
      </c>
      <c r="E105" s="41">
        <v>0.48888888888888887</v>
      </c>
      <c r="F105" s="4" t="s">
        <v>135</v>
      </c>
      <c r="G105" s="4" t="s">
        <v>138</v>
      </c>
      <c r="H105" s="4" t="s">
        <v>140</v>
      </c>
      <c r="I105" s="4" t="s">
        <v>125</v>
      </c>
      <c r="J105" s="4">
        <v>200</v>
      </c>
      <c r="M105" s="43">
        <v>109390</v>
      </c>
      <c r="N105" s="43">
        <v>109400</v>
      </c>
      <c r="O105" s="43">
        <v>109350</v>
      </c>
      <c r="P105" s="43">
        <v>109380</v>
      </c>
      <c r="Q105" s="43">
        <v>115190</v>
      </c>
      <c r="R105" s="43">
        <v>115190</v>
      </c>
      <c r="S105" s="43">
        <v>115170</v>
      </c>
      <c r="T105" s="43">
        <v>115180</v>
      </c>
      <c r="U105" s="43">
        <v>112550</v>
      </c>
      <c r="V105" s="43">
        <v>112590</v>
      </c>
      <c r="W105" s="43">
        <v>112530</v>
      </c>
      <c r="X105" s="43">
        <v>112590</v>
      </c>
      <c r="Y105" s="43">
        <v>109950</v>
      </c>
      <c r="Z105" s="43">
        <v>109970</v>
      </c>
      <c r="AA105" s="43">
        <v>109850</v>
      </c>
      <c r="AB105" s="43">
        <v>109910</v>
      </c>
    </row>
    <row r="106" spans="2:28" x14ac:dyDescent="0.15">
      <c r="B106" s="6" t="s">
        <v>765</v>
      </c>
      <c r="C106" s="4">
        <v>1</v>
      </c>
      <c r="D106" s="40">
        <v>43361</v>
      </c>
      <c r="E106" s="41">
        <v>0.48958333333333331</v>
      </c>
      <c r="F106" s="4" t="s">
        <v>135</v>
      </c>
      <c r="G106" s="4" t="s">
        <v>127</v>
      </c>
      <c r="H106" s="4" t="s">
        <v>115</v>
      </c>
      <c r="I106" s="4" t="s">
        <v>129</v>
      </c>
      <c r="J106" s="4">
        <v>112</v>
      </c>
      <c r="M106" s="43">
        <v>109390</v>
      </c>
      <c r="N106" s="43">
        <v>109420</v>
      </c>
      <c r="O106" s="43">
        <v>109340</v>
      </c>
      <c r="P106" s="43">
        <v>109360</v>
      </c>
      <c r="Q106" s="43">
        <v>115180</v>
      </c>
      <c r="R106" s="43">
        <v>115200</v>
      </c>
      <c r="S106" s="43">
        <v>115160</v>
      </c>
      <c r="T106" s="43">
        <v>115160</v>
      </c>
      <c r="U106" s="43">
        <v>112600</v>
      </c>
      <c r="V106" s="43">
        <v>112650</v>
      </c>
      <c r="W106" s="43">
        <v>112580</v>
      </c>
      <c r="X106" s="43">
        <v>112620</v>
      </c>
      <c r="Y106" s="43">
        <v>109900</v>
      </c>
      <c r="Z106" s="43">
        <v>109930</v>
      </c>
      <c r="AA106" s="43">
        <v>109810</v>
      </c>
      <c r="AB106" s="43">
        <v>109880</v>
      </c>
    </row>
    <row r="107" spans="2:28" x14ac:dyDescent="0.15">
      <c r="B107" s="6" t="s">
        <v>765</v>
      </c>
      <c r="C107" s="4">
        <v>1</v>
      </c>
      <c r="D107" s="40">
        <v>43361</v>
      </c>
      <c r="E107" s="41">
        <v>0.49027777777777781</v>
      </c>
      <c r="F107" s="4" t="s">
        <v>140</v>
      </c>
      <c r="G107" s="4" t="s">
        <v>127</v>
      </c>
      <c r="H107" s="4" t="s">
        <v>140</v>
      </c>
      <c r="I107" s="4" t="s">
        <v>138</v>
      </c>
      <c r="J107" s="4">
        <v>114</v>
      </c>
      <c r="M107" s="43">
        <v>109350</v>
      </c>
      <c r="N107" s="43">
        <v>109420</v>
      </c>
      <c r="O107" s="43">
        <v>109350</v>
      </c>
      <c r="P107" s="43">
        <v>109400</v>
      </c>
      <c r="Q107" s="43">
        <v>115160</v>
      </c>
      <c r="R107" s="43">
        <v>115180</v>
      </c>
      <c r="S107" s="43">
        <v>115080</v>
      </c>
      <c r="T107" s="43">
        <v>115080</v>
      </c>
      <c r="U107" s="43">
        <v>112620</v>
      </c>
      <c r="V107" s="43">
        <v>112640</v>
      </c>
      <c r="W107" s="43">
        <v>112600</v>
      </c>
      <c r="X107" s="43">
        <v>112600</v>
      </c>
      <c r="Y107" s="43">
        <v>109880</v>
      </c>
      <c r="Z107" s="43">
        <v>109920</v>
      </c>
      <c r="AA107" s="43">
        <v>109860</v>
      </c>
      <c r="AB107" s="43">
        <v>109880</v>
      </c>
    </row>
    <row r="108" spans="2:28" x14ac:dyDescent="0.15">
      <c r="B108" s="6" t="s">
        <v>765</v>
      </c>
      <c r="C108" s="4">
        <v>1</v>
      </c>
      <c r="D108" s="40">
        <v>43361</v>
      </c>
      <c r="E108" s="41">
        <v>0.4909722222222222</v>
      </c>
      <c r="F108" s="4" t="s">
        <v>135</v>
      </c>
      <c r="G108" s="4" t="s">
        <v>136</v>
      </c>
      <c r="H108" s="4" t="s">
        <v>135</v>
      </c>
      <c r="I108" s="4" t="s">
        <v>128</v>
      </c>
      <c r="J108" s="4">
        <v>146</v>
      </c>
      <c r="M108" s="43">
        <v>109390</v>
      </c>
      <c r="N108" s="43">
        <v>109430</v>
      </c>
      <c r="O108" s="43">
        <v>109390</v>
      </c>
      <c r="P108" s="43">
        <v>109410</v>
      </c>
      <c r="Q108" s="43">
        <v>115080</v>
      </c>
      <c r="R108" s="43">
        <v>115100</v>
      </c>
      <c r="S108" s="43">
        <v>115050</v>
      </c>
      <c r="T108" s="43">
        <v>115060</v>
      </c>
      <c r="U108" s="43">
        <v>112620</v>
      </c>
      <c r="V108" s="43">
        <v>112650</v>
      </c>
      <c r="W108" s="43">
        <v>112560</v>
      </c>
      <c r="X108" s="43">
        <v>112600</v>
      </c>
      <c r="Y108" s="43">
        <v>109890</v>
      </c>
      <c r="Z108" s="43">
        <v>109900</v>
      </c>
      <c r="AA108" s="43">
        <v>109740</v>
      </c>
      <c r="AB108" s="43">
        <v>109770</v>
      </c>
    </row>
    <row r="109" spans="2:28" x14ac:dyDescent="0.15">
      <c r="B109" s="6" t="s">
        <v>765</v>
      </c>
      <c r="C109" s="4">
        <v>1</v>
      </c>
      <c r="D109" s="40">
        <v>43361</v>
      </c>
      <c r="E109" s="41">
        <v>0.4916666666666667</v>
      </c>
      <c r="F109" s="4" t="s">
        <v>127</v>
      </c>
      <c r="G109" s="4" t="s">
        <v>122</v>
      </c>
      <c r="H109" s="4" t="s">
        <v>135</v>
      </c>
      <c r="I109" s="4" t="s">
        <v>127</v>
      </c>
      <c r="J109" s="4">
        <v>127</v>
      </c>
      <c r="M109" s="43">
        <v>109420</v>
      </c>
      <c r="N109" s="43">
        <v>109440</v>
      </c>
      <c r="O109" s="43">
        <v>109390</v>
      </c>
      <c r="P109" s="43">
        <v>109420</v>
      </c>
      <c r="Q109" s="43">
        <v>115070</v>
      </c>
      <c r="R109" s="43">
        <v>115110</v>
      </c>
      <c r="S109" s="43">
        <v>115050</v>
      </c>
      <c r="T109" s="43">
        <v>115100</v>
      </c>
      <c r="U109" s="43">
        <v>112610</v>
      </c>
      <c r="V109" s="43">
        <v>112610</v>
      </c>
      <c r="W109" s="43">
        <v>112520</v>
      </c>
      <c r="X109" s="43">
        <v>112520</v>
      </c>
      <c r="Y109" s="43">
        <v>109780</v>
      </c>
      <c r="Z109" s="43">
        <v>109810</v>
      </c>
      <c r="AA109" s="43">
        <v>109710</v>
      </c>
      <c r="AB109" s="43">
        <v>109810</v>
      </c>
    </row>
    <row r="110" spans="2:28" x14ac:dyDescent="0.15">
      <c r="B110" s="6" t="s">
        <v>765</v>
      </c>
      <c r="C110" s="4">
        <v>1</v>
      </c>
      <c r="D110" s="40">
        <v>43361</v>
      </c>
      <c r="E110" s="41">
        <v>0.49236111111111108</v>
      </c>
      <c r="F110" s="4" t="s">
        <v>127</v>
      </c>
      <c r="G110" s="4" t="s">
        <v>141</v>
      </c>
      <c r="H110" s="4" t="s">
        <v>135</v>
      </c>
      <c r="I110" s="4" t="s">
        <v>135</v>
      </c>
      <c r="J110" s="4">
        <v>222</v>
      </c>
      <c r="M110" s="43">
        <v>109420</v>
      </c>
      <c r="N110" s="43">
        <v>109480</v>
      </c>
      <c r="O110" s="43">
        <v>109390</v>
      </c>
      <c r="P110" s="43">
        <v>109390</v>
      </c>
      <c r="Q110" s="43">
        <v>115100</v>
      </c>
      <c r="R110" s="43">
        <v>115130</v>
      </c>
      <c r="S110" s="43">
        <v>115090</v>
      </c>
      <c r="T110" s="43">
        <v>115130</v>
      </c>
      <c r="U110" s="43">
        <v>112510</v>
      </c>
      <c r="V110" s="43">
        <v>112550</v>
      </c>
      <c r="W110" s="43">
        <v>112480</v>
      </c>
      <c r="X110" s="43">
        <v>112510</v>
      </c>
      <c r="Y110" s="43">
        <v>109810</v>
      </c>
      <c r="Z110" s="43">
        <v>109860</v>
      </c>
      <c r="AA110" s="43">
        <v>109760</v>
      </c>
      <c r="AB110" s="43">
        <v>109810</v>
      </c>
    </row>
    <row r="111" spans="2:28" x14ac:dyDescent="0.15">
      <c r="B111" s="6" t="s">
        <v>765</v>
      </c>
      <c r="C111" s="4">
        <v>1</v>
      </c>
      <c r="D111" s="40">
        <v>43361</v>
      </c>
      <c r="E111" s="41">
        <v>0.49305555555555558</v>
      </c>
      <c r="F111" s="4" t="s">
        <v>138</v>
      </c>
      <c r="G111" s="4" t="s">
        <v>127</v>
      </c>
      <c r="H111" s="4" t="s">
        <v>129</v>
      </c>
      <c r="I111" s="4" t="s">
        <v>127</v>
      </c>
      <c r="J111" s="4">
        <v>83</v>
      </c>
      <c r="M111" s="43">
        <v>109400</v>
      </c>
      <c r="N111" s="43">
        <v>109420</v>
      </c>
      <c r="O111" s="43">
        <v>109360</v>
      </c>
      <c r="P111" s="43">
        <v>109420</v>
      </c>
      <c r="Q111" s="43">
        <v>115120</v>
      </c>
      <c r="R111" s="43">
        <v>115160</v>
      </c>
      <c r="S111" s="43">
        <v>115100</v>
      </c>
      <c r="T111" s="43">
        <v>115110</v>
      </c>
      <c r="U111" s="43">
        <v>112500</v>
      </c>
      <c r="V111" s="43">
        <v>112500</v>
      </c>
      <c r="W111" s="43">
        <v>112330</v>
      </c>
      <c r="X111" s="43">
        <v>112340</v>
      </c>
      <c r="Y111" s="43">
        <v>109810</v>
      </c>
      <c r="Z111" s="43">
        <v>109860</v>
      </c>
      <c r="AA111" s="43">
        <v>109770</v>
      </c>
      <c r="AB111" s="43">
        <v>109850</v>
      </c>
    </row>
    <row r="112" spans="2:28" x14ac:dyDescent="0.15">
      <c r="B112" s="6" t="s">
        <v>765</v>
      </c>
      <c r="C112" s="4">
        <v>1</v>
      </c>
      <c r="D112" s="40">
        <v>43361</v>
      </c>
      <c r="E112" s="41">
        <v>0.49374999999999997</v>
      </c>
      <c r="F112" s="4" t="s">
        <v>127</v>
      </c>
      <c r="G112" s="4" t="s">
        <v>136</v>
      </c>
      <c r="H112" s="4" t="s">
        <v>140</v>
      </c>
      <c r="I112" s="4" t="s">
        <v>129</v>
      </c>
      <c r="J112" s="4">
        <v>219</v>
      </c>
      <c r="M112" s="43">
        <v>109420</v>
      </c>
      <c r="N112" s="43">
        <v>109430</v>
      </c>
      <c r="O112" s="43">
        <v>109350</v>
      </c>
      <c r="P112" s="43">
        <v>109360</v>
      </c>
      <c r="Q112" s="43">
        <v>115110</v>
      </c>
      <c r="R112" s="43">
        <v>115200</v>
      </c>
      <c r="S112" s="43">
        <v>115100</v>
      </c>
      <c r="T112" s="43">
        <v>115180</v>
      </c>
      <c r="U112" s="43">
        <v>112340</v>
      </c>
      <c r="V112" s="43">
        <v>112360</v>
      </c>
      <c r="W112" s="43">
        <v>112260</v>
      </c>
      <c r="X112" s="43">
        <v>112330</v>
      </c>
      <c r="Y112" s="43">
        <v>109840</v>
      </c>
      <c r="Z112" s="43">
        <v>109960</v>
      </c>
      <c r="AA112" s="43">
        <v>109830</v>
      </c>
      <c r="AB112" s="43">
        <v>109910</v>
      </c>
    </row>
    <row r="113" spans="2:28" x14ac:dyDescent="0.15">
      <c r="B113" s="6" t="s">
        <v>765</v>
      </c>
      <c r="C113" s="4">
        <v>1</v>
      </c>
      <c r="D113" s="40">
        <v>43361</v>
      </c>
      <c r="E113" s="41">
        <v>0.49444444444444446</v>
      </c>
      <c r="F113" s="4" t="s">
        <v>124</v>
      </c>
      <c r="G113" s="4" t="s">
        <v>136</v>
      </c>
      <c r="H113" s="4" t="s">
        <v>129</v>
      </c>
      <c r="I113" s="4" t="s">
        <v>128</v>
      </c>
      <c r="J113" s="4">
        <v>59</v>
      </c>
      <c r="M113" s="43">
        <v>109370</v>
      </c>
      <c r="N113" s="43">
        <v>109430</v>
      </c>
      <c r="O113" s="43">
        <v>109360</v>
      </c>
      <c r="P113" s="43">
        <v>109410</v>
      </c>
      <c r="Q113" s="43">
        <v>115170</v>
      </c>
      <c r="R113" s="43">
        <v>115190</v>
      </c>
      <c r="S113" s="43">
        <v>115130</v>
      </c>
      <c r="T113" s="43">
        <v>115160</v>
      </c>
      <c r="U113" s="43">
        <v>112330</v>
      </c>
      <c r="V113" s="43">
        <v>112330</v>
      </c>
      <c r="W113" s="43">
        <v>112280</v>
      </c>
      <c r="X113" s="43">
        <v>112290</v>
      </c>
      <c r="Y113" s="43">
        <v>109930</v>
      </c>
      <c r="Z113" s="43">
        <v>109950</v>
      </c>
      <c r="AA113" s="43">
        <v>109890</v>
      </c>
      <c r="AB113" s="43">
        <v>109890</v>
      </c>
    </row>
    <row r="114" spans="2:28" x14ac:dyDescent="0.15">
      <c r="B114" s="6" t="s">
        <v>765</v>
      </c>
      <c r="C114" s="4">
        <v>1</v>
      </c>
      <c r="D114" s="40">
        <v>43361</v>
      </c>
      <c r="E114" s="41">
        <v>0.49513888888888885</v>
      </c>
      <c r="F114" s="4" t="s">
        <v>136</v>
      </c>
      <c r="G114" s="4" t="s">
        <v>151</v>
      </c>
      <c r="H114" s="4" t="s">
        <v>136</v>
      </c>
      <c r="I114" s="4" t="s">
        <v>151</v>
      </c>
      <c r="J114" s="4">
        <v>121</v>
      </c>
      <c r="M114" s="43">
        <v>109430</v>
      </c>
      <c r="N114" s="43">
        <v>109500</v>
      </c>
      <c r="O114" s="43">
        <v>109430</v>
      </c>
      <c r="P114" s="43">
        <v>109500</v>
      </c>
      <c r="Q114" s="43">
        <v>115170</v>
      </c>
      <c r="R114" s="43">
        <v>115200</v>
      </c>
      <c r="S114" s="43">
        <v>115150</v>
      </c>
      <c r="T114" s="43">
        <v>115190</v>
      </c>
      <c r="U114" s="43">
        <v>112280</v>
      </c>
      <c r="V114" s="43">
        <v>112370</v>
      </c>
      <c r="W114" s="43">
        <v>112280</v>
      </c>
      <c r="X114" s="43">
        <v>112330</v>
      </c>
      <c r="Y114" s="43">
        <v>109890</v>
      </c>
      <c r="Z114" s="43">
        <v>109910</v>
      </c>
      <c r="AA114" s="43">
        <v>109860</v>
      </c>
      <c r="AB114" s="43">
        <v>109890</v>
      </c>
    </row>
    <row r="115" spans="2:28" x14ac:dyDescent="0.15">
      <c r="B115" s="6" t="s">
        <v>765</v>
      </c>
      <c r="C115" s="4">
        <v>1</v>
      </c>
      <c r="D115" s="40">
        <v>43361</v>
      </c>
      <c r="E115" s="41">
        <v>0.49583333333333335</v>
      </c>
      <c r="F115" s="4" t="s">
        <v>152</v>
      </c>
      <c r="G115" s="4" t="s">
        <v>152</v>
      </c>
      <c r="H115" s="4" t="s">
        <v>122</v>
      </c>
      <c r="I115" s="4" t="s">
        <v>122</v>
      </c>
      <c r="J115" s="4">
        <v>66</v>
      </c>
      <c r="M115" s="43">
        <v>109490</v>
      </c>
      <c r="N115" s="43">
        <v>109490</v>
      </c>
      <c r="O115" s="43">
        <v>109440</v>
      </c>
      <c r="P115" s="43">
        <v>109440</v>
      </c>
      <c r="Q115" s="43">
        <v>115180</v>
      </c>
      <c r="R115" s="43">
        <v>115200</v>
      </c>
      <c r="S115" s="43">
        <v>115170</v>
      </c>
      <c r="T115" s="43">
        <v>115200</v>
      </c>
      <c r="U115" s="43">
        <v>112330</v>
      </c>
      <c r="V115" s="43">
        <v>112360</v>
      </c>
      <c r="W115" s="43">
        <v>112330</v>
      </c>
      <c r="X115" s="43">
        <v>112350</v>
      </c>
      <c r="Y115" s="43">
        <v>109900</v>
      </c>
      <c r="Z115" s="43">
        <v>109950</v>
      </c>
      <c r="AA115" s="43">
        <v>109890</v>
      </c>
      <c r="AB115" s="43">
        <v>109920</v>
      </c>
    </row>
    <row r="116" spans="2:28" x14ac:dyDescent="0.15">
      <c r="B116" s="6" t="s">
        <v>765</v>
      </c>
      <c r="C116" s="4">
        <v>1</v>
      </c>
      <c r="D116" s="40">
        <v>43361</v>
      </c>
      <c r="E116" s="41">
        <v>0.49652777777777773</v>
      </c>
      <c r="F116" s="4" t="s">
        <v>126</v>
      </c>
      <c r="G116" s="4" t="s">
        <v>126</v>
      </c>
      <c r="H116" s="4" t="s">
        <v>128</v>
      </c>
      <c r="I116" s="4" t="s">
        <v>127</v>
      </c>
      <c r="J116" s="4">
        <v>141</v>
      </c>
      <c r="M116" s="43">
        <v>109450</v>
      </c>
      <c r="N116" s="43">
        <v>109450</v>
      </c>
      <c r="O116" s="43">
        <v>109410</v>
      </c>
      <c r="P116" s="43">
        <v>109420</v>
      </c>
      <c r="Q116" s="43">
        <v>115200</v>
      </c>
      <c r="R116" s="43">
        <v>115250</v>
      </c>
      <c r="S116" s="43">
        <v>115170</v>
      </c>
      <c r="T116" s="43">
        <v>115200</v>
      </c>
      <c r="U116" s="43">
        <v>112340</v>
      </c>
      <c r="V116" s="43">
        <v>112380</v>
      </c>
      <c r="W116" s="43">
        <v>112340</v>
      </c>
      <c r="X116" s="43">
        <v>112370</v>
      </c>
      <c r="Y116" s="43">
        <v>109910</v>
      </c>
      <c r="Z116" s="43">
        <v>109980</v>
      </c>
      <c r="AA116" s="43">
        <v>109900</v>
      </c>
      <c r="AB116" s="43">
        <v>109930</v>
      </c>
    </row>
    <row r="117" spans="2:28" x14ac:dyDescent="0.15">
      <c r="B117" s="6" t="s">
        <v>765</v>
      </c>
      <c r="C117" s="4">
        <v>1</v>
      </c>
      <c r="D117" s="40">
        <v>43361</v>
      </c>
      <c r="E117" s="41">
        <v>0.49722222222222223</v>
      </c>
      <c r="F117" s="4" t="s">
        <v>127</v>
      </c>
      <c r="G117" s="4" t="s">
        <v>132</v>
      </c>
      <c r="H117" s="4" t="s">
        <v>128</v>
      </c>
      <c r="I117" s="4" t="s">
        <v>136</v>
      </c>
      <c r="J117" s="4">
        <v>1709</v>
      </c>
      <c r="M117" s="43">
        <v>109420</v>
      </c>
      <c r="N117" s="43">
        <v>109540</v>
      </c>
      <c r="O117" s="43">
        <v>109410</v>
      </c>
      <c r="P117" s="43">
        <v>109430</v>
      </c>
      <c r="Q117" s="43">
        <v>115200</v>
      </c>
      <c r="R117" s="43">
        <v>115210</v>
      </c>
      <c r="S117" s="43">
        <v>115150</v>
      </c>
      <c r="T117" s="43">
        <v>115180</v>
      </c>
      <c r="U117" s="43">
        <v>112370</v>
      </c>
      <c r="V117" s="43">
        <v>112370</v>
      </c>
      <c r="W117" s="43">
        <v>112300</v>
      </c>
      <c r="X117" s="43">
        <v>112300</v>
      </c>
      <c r="Y117" s="43">
        <v>109940</v>
      </c>
      <c r="Z117" s="43">
        <v>109950</v>
      </c>
      <c r="AA117" s="43">
        <v>109870</v>
      </c>
      <c r="AB117" s="43">
        <v>109870</v>
      </c>
    </row>
    <row r="118" spans="2:28" x14ac:dyDescent="0.15">
      <c r="B118" s="6" t="s">
        <v>765</v>
      </c>
      <c r="C118" s="4">
        <v>1</v>
      </c>
      <c r="D118" s="40">
        <v>43361</v>
      </c>
      <c r="E118" s="41">
        <v>0.49791666666666662</v>
      </c>
      <c r="F118" s="4" t="s">
        <v>136</v>
      </c>
      <c r="G118" s="4" t="s">
        <v>141</v>
      </c>
      <c r="H118" s="4" t="s">
        <v>136</v>
      </c>
      <c r="I118" s="4" t="s">
        <v>141</v>
      </c>
      <c r="J118" s="4">
        <v>162</v>
      </c>
      <c r="M118" s="43">
        <v>109430</v>
      </c>
      <c r="N118" s="43">
        <v>109480</v>
      </c>
      <c r="O118" s="43">
        <v>109430</v>
      </c>
      <c r="P118" s="43">
        <v>109480</v>
      </c>
      <c r="Q118" s="43">
        <v>115180</v>
      </c>
      <c r="R118" s="43">
        <v>115180</v>
      </c>
      <c r="S118" s="43">
        <v>115110</v>
      </c>
      <c r="T118" s="43">
        <v>115130</v>
      </c>
      <c r="U118" s="43">
        <v>112300</v>
      </c>
      <c r="V118" s="43">
        <v>112320</v>
      </c>
      <c r="W118" s="43">
        <v>112280</v>
      </c>
      <c r="X118" s="43">
        <v>112300</v>
      </c>
      <c r="Y118" s="43">
        <v>109870</v>
      </c>
      <c r="Z118" s="43">
        <v>109930</v>
      </c>
      <c r="AA118" s="43">
        <v>109870</v>
      </c>
      <c r="AB118" s="43">
        <v>109880</v>
      </c>
    </row>
    <row r="119" spans="2:28" x14ac:dyDescent="0.15">
      <c r="B119" s="6" t="s">
        <v>765</v>
      </c>
      <c r="C119" s="4">
        <v>1</v>
      </c>
      <c r="D119" s="40">
        <v>43361</v>
      </c>
      <c r="E119" s="41">
        <v>0.49861111111111112</v>
      </c>
      <c r="F119" s="4" t="s">
        <v>153</v>
      </c>
      <c r="G119" s="4" t="s">
        <v>152</v>
      </c>
      <c r="H119" s="4" t="s">
        <v>136</v>
      </c>
      <c r="I119" s="4" t="s">
        <v>130</v>
      </c>
      <c r="J119" s="4">
        <v>260</v>
      </c>
      <c r="M119" s="43">
        <v>109470</v>
      </c>
      <c r="N119" s="43">
        <v>109490</v>
      </c>
      <c r="O119" s="43">
        <v>109430</v>
      </c>
      <c r="P119" s="43">
        <v>109460</v>
      </c>
      <c r="Q119" s="43">
        <v>115150</v>
      </c>
      <c r="R119" s="43">
        <v>115160</v>
      </c>
      <c r="S119" s="43">
        <v>115120</v>
      </c>
      <c r="T119" s="43">
        <v>115140</v>
      </c>
      <c r="U119" s="43">
        <v>112300</v>
      </c>
      <c r="V119" s="43">
        <v>112300</v>
      </c>
      <c r="W119" s="43">
        <v>112270</v>
      </c>
      <c r="X119" s="43">
        <v>112280</v>
      </c>
      <c r="Y119" s="43">
        <v>109880</v>
      </c>
      <c r="Z119" s="43">
        <v>109900</v>
      </c>
      <c r="AA119" s="43">
        <v>109810</v>
      </c>
      <c r="AB119" s="43">
        <v>109820</v>
      </c>
    </row>
    <row r="120" spans="2:28" x14ac:dyDescent="0.15">
      <c r="B120" s="6" t="s">
        <v>765</v>
      </c>
      <c r="C120" s="4">
        <v>1</v>
      </c>
      <c r="D120" s="40">
        <v>43361</v>
      </c>
      <c r="E120" s="41">
        <v>0.4993055555555555</v>
      </c>
      <c r="F120" s="4" t="s">
        <v>153</v>
      </c>
      <c r="G120" s="4" t="s">
        <v>141</v>
      </c>
      <c r="H120" s="4" t="s">
        <v>127</v>
      </c>
      <c r="I120" s="4" t="s">
        <v>122</v>
      </c>
      <c r="J120" s="4">
        <v>152</v>
      </c>
      <c r="M120" s="43">
        <v>109470</v>
      </c>
      <c r="N120" s="43">
        <v>109480</v>
      </c>
      <c r="O120" s="43">
        <v>109420</v>
      </c>
      <c r="P120" s="43">
        <v>109440</v>
      </c>
      <c r="Q120" s="43">
        <v>115150</v>
      </c>
      <c r="R120" s="43">
        <v>115150</v>
      </c>
      <c r="S120" s="43">
        <v>115030</v>
      </c>
      <c r="T120" s="43">
        <v>115040</v>
      </c>
      <c r="U120" s="43">
        <v>112280</v>
      </c>
      <c r="V120" s="43">
        <v>112320</v>
      </c>
      <c r="W120" s="43">
        <v>112250</v>
      </c>
      <c r="X120" s="43">
        <v>112310</v>
      </c>
      <c r="Y120" s="43">
        <v>109830</v>
      </c>
      <c r="Z120" s="43">
        <v>109830</v>
      </c>
      <c r="AA120" s="43">
        <v>109680</v>
      </c>
      <c r="AB120" s="43">
        <v>109700</v>
      </c>
    </row>
    <row r="121" spans="2:28" x14ac:dyDescent="0.15">
      <c r="B121" s="6" t="s">
        <v>765</v>
      </c>
      <c r="C121" s="4">
        <v>1</v>
      </c>
      <c r="D121" s="40">
        <v>43361</v>
      </c>
      <c r="E121" s="41">
        <v>0.5</v>
      </c>
      <c r="F121" s="4" t="s">
        <v>127</v>
      </c>
      <c r="G121" s="4" t="s">
        <v>136</v>
      </c>
      <c r="H121" s="4" t="s">
        <v>125</v>
      </c>
      <c r="I121" s="4" t="s">
        <v>138</v>
      </c>
      <c r="J121" s="4">
        <v>77</v>
      </c>
      <c r="M121" s="43">
        <v>109420</v>
      </c>
      <c r="N121" s="43">
        <v>109430</v>
      </c>
      <c r="O121" s="43">
        <v>109380</v>
      </c>
      <c r="P121" s="43">
        <v>109400</v>
      </c>
      <c r="Q121" s="43">
        <v>115060</v>
      </c>
      <c r="R121" s="43">
        <v>115070</v>
      </c>
      <c r="S121" s="43">
        <v>115030</v>
      </c>
      <c r="T121" s="43">
        <v>115030</v>
      </c>
      <c r="U121" s="43">
        <v>112300</v>
      </c>
      <c r="V121" s="43">
        <v>112300</v>
      </c>
      <c r="W121" s="43">
        <v>112240</v>
      </c>
      <c r="X121" s="43">
        <v>112280</v>
      </c>
      <c r="Y121" s="43">
        <v>109680</v>
      </c>
      <c r="Z121" s="43">
        <v>109730</v>
      </c>
      <c r="AA121" s="43">
        <v>109650</v>
      </c>
      <c r="AB121" s="43">
        <v>109670</v>
      </c>
    </row>
    <row r="122" spans="2:28" x14ac:dyDescent="0.15">
      <c r="B122" s="6" t="s">
        <v>765</v>
      </c>
      <c r="C122" s="4">
        <v>1</v>
      </c>
      <c r="D122" s="40">
        <v>43361</v>
      </c>
      <c r="E122" s="41">
        <v>0.50069444444444444</v>
      </c>
      <c r="F122" s="4" t="s">
        <v>125</v>
      </c>
      <c r="G122" s="4" t="s">
        <v>128</v>
      </c>
      <c r="H122" s="4" t="s">
        <v>140</v>
      </c>
      <c r="I122" s="4" t="s">
        <v>140</v>
      </c>
      <c r="J122" s="4">
        <v>159</v>
      </c>
      <c r="M122" s="43">
        <v>109380</v>
      </c>
      <c r="N122" s="43">
        <v>109410</v>
      </c>
      <c r="O122" s="43">
        <v>109350</v>
      </c>
      <c r="P122" s="43">
        <v>109350</v>
      </c>
      <c r="Q122" s="43">
        <v>115050</v>
      </c>
      <c r="R122" s="43">
        <v>115090</v>
      </c>
      <c r="S122" s="43">
        <v>115030</v>
      </c>
      <c r="T122" s="43">
        <v>115060</v>
      </c>
      <c r="U122" s="43">
        <v>112280</v>
      </c>
      <c r="V122" s="43">
        <v>112320</v>
      </c>
      <c r="W122" s="43">
        <v>112240</v>
      </c>
      <c r="X122" s="43">
        <v>112300</v>
      </c>
      <c r="Y122" s="43">
        <v>109670</v>
      </c>
      <c r="Z122" s="43">
        <v>109680</v>
      </c>
      <c r="AA122" s="43">
        <v>109480</v>
      </c>
      <c r="AB122" s="43">
        <v>109500</v>
      </c>
    </row>
    <row r="123" spans="2:28" x14ac:dyDescent="0.15">
      <c r="B123" s="6" t="s">
        <v>765</v>
      </c>
      <c r="C123" s="4">
        <v>1</v>
      </c>
      <c r="D123" s="40">
        <v>43361</v>
      </c>
      <c r="E123" s="41">
        <v>0.50138888888888888</v>
      </c>
      <c r="F123" s="4" t="s">
        <v>115</v>
      </c>
      <c r="G123" s="4" t="s">
        <v>125</v>
      </c>
      <c r="H123" s="4" t="s">
        <v>115</v>
      </c>
      <c r="I123" s="4" t="s">
        <v>124</v>
      </c>
      <c r="J123" s="4">
        <v>81</v>
      </c>
      <c r="M123" s="43">
        <v>109340</v>
      </c>
      <c r="N123" s="43">
        <v>109380</v>
      </c>
      <c r="O123" s="43">
        <v>109340</v>
      </c>
      <c r="P123" s="43">
        <v>109370</v>
      </c>
      <c r="Q123" s="43">
        <v>115060</v>
      </c>
      <c r="R123" s="43">
        <v>115130</v>
      </c>
      <c r="S123" s="43">
        <v>115020</v>
      </c>
      <c r="T123" s="43">
        <v>115120</v>
      </c>
      <c r="U123" s="43">
        <v>112290</v>
      </c>
      <c r="V123" s="43">
        <v>112380</v>
      </c>
      <c r="W123" s="43">
        <v>112280</v>
      </c>
      <c r="X123" s="43">
        <v>112370</v>
      </c>
      <c r="Y123" s="43">
        <v>109490</v>
      </c>
      <c r="Z123" s="43">
        <v>109560</v>
      </c>
      <c r="AA123" s="43">
        <v>109440</v>
      </c>
      <c r="AB123" s="43">
        <v>109510</v>
      </c>
    </row>
    <row r="124" spans="2:28" x14ac:dyDescent="0.15">
      <c r="B124" s="6" t="s">
        <v>765</v>
      </c>
      <c r="C124" s="4">
        <v>1</v>
      </c>
      <c r="D124" s="40">
        <v>43361</v>
      </c>
      <c r="E124" s="41">
        <v>0.50208333333333333</v>
      </c>
      <c r="F124" s="4" t="s">
        <v>125</v>
      </c>
      <c r="G124" s="4" t="s">
        <v>152</v>
      </c>
      <c r="H124" s="4" t="s">
        <v>125</v>
      </c>
      <c r="I124" s="4" t="s">
        <v>141</v>
      </c>
      <c r="J124" s="4">
        <v>147</v>
      </c>
      <c r="M124" s="43">
        <v>109380</v>
      </c>
      <c r="N124" s="43">
        <v>109490</v>
      </c>
      <c r="O124" s="43">
        <v>109380</v>
      </c>
      <c r="P124" s="43">
        <v>109480</v>
      </c>
      <c r="Q124" s="43">
        <v>115120</v>
      </c>
      <c r="R124" s="43">
        <v>115140</v>
      </c>
      <c r="S124" s="43">
        <v>115100</v>
      </c>
      <c r="T124" s="43">
        <v>115110</v>
      </c>
      <c r="U124" s="43">
        <v>112380</v>
      </c>
      <c r="V124" s="43">
        <v>112440</v>
      </c>
      <c r="W124" s="43">
        <v>112370</v>
      </c>
      <c r="X124" s="43">
        <v>112380</v>
      </c>
      <c r="Y124" s="43">
        <v>109510</v>
      </c>
      <c r="Z124" s="43">
        <v>109530</v>
      </c>
      <c r="AA124" s="43">
        <v>109200</v>
      </c>
      <c r="AB124" s="43">
        <v>109220</v>
      </c>
    </row>
    <row r="125" spans="2:28" x14ac:dyDescent="0.15">
      <c r="B125" s="6" t="s">
        <v>765</v>
      </c>
      <c r="C125" s="4">
        <v>1</v>
      </c>
      <c r="D125" s="40">
        <v>43361</v>
      </c>
      <c r="E125" s="41">
        <v>0.50277777777777777</v>
      </c>
      <c r="F125" s="4" t="s">
        <v>141</v>
      </c>
      <c r="G125" s="4" t="s">
        <v>151</v>
      </c>
      <c r="H125" s="4" t="s">
        <v>130</v>
      </c>
      <c r="I125" s="4" t="s">
        <v>152</v>
      </c>
      <c r="J125" s="4">
        <v>1098</v>
      </c>
      <c r="M125" s="43">
        <v>109480</v>
      </c>
      <c r="N125" s="43">
        <v>109500</v>
      </c>
      <c r="O125" s="43">
        <v>109460</v>
      </c>
      <c r="P125" s="43">
        <v>109490</v>
      </c>
      <c r="Q125" s="43">
        <v>115110</v>
      </c>
      <c r="R125" s="43">
        <v>115110</v>
      </c>
      <c r="S125" s="43">
        <v>115050</v>
      </c>
      <c r="T125" s="43">
        <v>115060</v>
      </c>
      <c r="U125" s="43">
        <v>112390</v>
      </c>
      <c r="V125" s="43">
        <v>112420</v>
      </c>
      <c r="W125" s="43">
        <v>112340</v>
      </c>
      <c r="X125" s="43">
        <v>112370</v>
      </c>
      <c r="Y125" s="43">
        <v>109230</v>
      </c>
      <c r="Z125" s="43">
        <v>109320</v>
      </c>
      <c r="AA125" s="43">
        <v>109230</v>
      </c>
      <c r="AB125" s="43">
        <v>109260</v>
      </c>
    </row>
    <row r="126" spans="2:28" x14ac:dyDescent="0.15">
      <c r="B126" s="6" t="s">
        <v>765</v>
      </c>
      <c r="C126" s="4">
        <v>1</v>
      </c>
      <c r="D126" s="40">
        <v>43361</v>
      </c>
      <c r="E126" s="41">
        <v>0.50347222222222221</v>
      </c>
      <c r="F126" s="4" t="s">
        <v>151</v>
      </c>
      <c r="G126" s="4" t="s">
        <v>151</v>
      </c>
      <c r="H126" s="4" t="s">
        <v>130</v>
      </c>
      <c r="I126" s="4" t="s">
        <v>130</v>
      </c>
      <c r="J126" s="4">
        <v>172</v>
      </c>
      <c r="M126" s="43">
        <v>109500</v>
      </c>
      <c r="N126" s="43">
        <v>109500</v>
      </c>
      <c r="O126" s="43">
        <v>109460</v>
      </c>
      <c r="P126" s="43">
        <v>109460</v>
      </c>
      <c r="Q126" s="43">
        <v>115060</v>
      </c>
      <c r="R126" s="43">
        <v>115130</v>
      </c>
      <c r="S126" s="43">
        <v>115060</v>
      </c>
      <c r="T126" s="43">
        <v>115110</v>
      </c>
      <c r="U126" s="43">
        <v>112370</v>
      </c>
      <c r="V126" s="43">
        <v>112450</v>
      </c>
      <c r="W126" s="43">
        <v>112360</v>
      </c>
      <c r="X126" s="43">
        <v>112380</v>
      </c>
      <c r="Y126" s="43">
        <v>109260</v>
      </c>
      <c r="Z126" s="43">
        <v>109290</v>
      </c>
      <c r="AA126" s="43">
        <v>109130</v>
      </c>
      <c r="AB126" s="43">
        <v>109170</v>
      </c>
    </row>
    <row r="127" spans="2:28" x14ac:dyDescent="0.15">
      <c r="B127" s="6" t="s">
        <v>765</v>
      </c>
      <c r="C127" s="4">
        <v>1</v>
      </c>
      <c r="D127" s="40">
        <v>43361</v>
      </c>
      <c r="E127" s="41">
        <v>0.50416666666666665</v>
      </c>
      <c r="F127" s="4" t="s">
        <v>141</v>
      </c>
      <c r="G127" s="4" t="s">
        <v>133</v>
      </c>
      <c r="H127" s="4" t="s">
        <v>141</v>
      </c>
      <c r="I127" s="4" t="s">
        <v>132</v>
      </c>
      <c r="J127" s="4">
        <v>491</v>
      </c>
      <c r="M127" s="43">
        <v>109480</v>
      </c>
      <c r="N127" s="43">
        <v>109550</v>
      </c>
      <c r="O127" s="43">
        <v>109480</v>
      </c>
      <c r="P127" s="43">
        <v>109540</v>
      </c>
      <c r="Q127" s="43">
        <v>115120</v>
      </c>
      <c r="R127" s="43">
        <v>115140</v>
      </c>
      <c r="S127" s="43">
        <v>115100</v>
      </c>
      <c r="T127" s="43">
        <v>115120</v>
      </c>
      <c r="U127" s="43">
        <v>112380</v>
      </c>
      <c r="V127" s="43">
        <v>112420</v>
      </c>
      <c r="W127" s="43">
        <v>112360</v>
      </c>
      <c r="X127" s="43">
        <v>112380</v>
      </c>
      <c r="Y127" s="43">
        <v>109170</v>
      </c>
      <c r="Z127" s="43">
        <v>109210</v>
      </c>
      <c r="AA127" s="43">
        <v>109030</v>
      </c>
      <c r="AB127" s="43">
        <v>109040</v>
      </c>
    </row>
    <row r="128" spans="2:28" x14ac:dyDescent="0.15">
      <c r="B128" s="6" t="s">
        <v>765</v>
      </c>
      <c r="C128" s="4">
        <v>1</v>
      </c>
      <c r="D128" s="40">
        <v>43361</v>
      </c>
      <c r="E128" s="41">
        <v>0.50486111111111109</v>
      </c>
      <c r="F128" s="4" t="s">
        <v>154</v>
      </c>
      <c r="G128" s="4" t="s">
        <v>154</v>
      </c>
      <c r="H128" s="4" t="s">
        <v>155</v>
      </c>
      <c r="I128" s="4" t="s">
        <v>155</v>
      </c>
      <c r="J128" s="4">
        <v>69</v>
      </c>
      <c r="M128" s="43">
        <v>109560</v>
      </c>
      <c r="N128" s="43">
        <v>109560</v>
      </c>
      <c r="O128" s="43">
        <v>109520</v>
      </c>
      <c r="P128" s="43">
        <v>109520</v>
      </c>
      <c r="Q128" s="43">
        <v>115110</v>
      </c>
      <c r="R128" s="43">
        <v>115190</v>
      </c>
      <c r="S128" s="43">
        <v>115110</v>
      </c>
      <c r="T128" s="43">
        <v>115150</v>
      </c>
      <c r="U128" s="43">
        <v>112380</v>
      </c>
      <c r="V128" s="43">
        <v>112410</v>
      </c>
      <c r="W128" s="43">
        <v>112360</v>
      </c>
      <c r="X128" s="43">
        <v>112410</v>
      </c>
      <c r="Y128" s="43">
        <v>109040</v>
      </c>
      <c r="Z128" s="43">
        <v>109170</v>
      </c>
      <c r="AA128" s="43">
        <v>109030</v>
      </c>
      <c r="AB128" s="43">
        <v>109140</v>
      </c>
    </row>
    <row r="129" spans="2:28" x14ac:dyDescent="0.15">
      <c r="B129" s="6" t="s">
        <v>765</v>
      </c>
      <c r="C129" s="4">
        <v>1</v>
      </c>
      <c r="D129" s="40">
        <v>43361</v>
      </c>
      <c r="E129" s="41">
        <v>0.50555555555555554</v>
      </c>
      <c r="F129" s="4" t="s">
        <v>155</v>
      </c>
      <c r="G129" s="4" t="s">
        <v>131</v>
      </c>
      <c r="H129" s="4" t="s">
        <v>156</v>
      </c>
      <c r="I129" s="4" t="s">
        <v>157</v>
      </c>
      <c r="J129" s="4">
        <v>168</v>
      </c>
      <c r="M129" s="43">
        <v>109520</v>
      </c>
      <c r="N129" s="43">
        <v>109590</v>
      </c>
      <c r="O129" s="43">
        <v>109510</v>
      </c>
      <c r="P129" s="43">
        <v>109580</v>
      </c>
      <c r="Q129" s="43">
        <v>115170</v>
      </c>
      <c r="R129" s="43">
        <v>115220</v>
      </c>
      <c r="S129" s="43">
        <v>115150</v>
      </c>
      <c r="T129" s="43">
        <v>115220</v>
      </c>
      <c r="U129" s="43">
        <v>112410</v>
      </c>
      <c r="V129" s="43">
        <v>112410</v>
      </c>
      <c r="W129" s="43">
        <v>112340</v>
      </c>
      <c r="X129" s="43">
        <v>112350</v>
      </c>
      <c r="Y129" s="43">
        <v>109150</v>
      </c>
      <c r="Z129" s="43">
        <v>109170</v>
      </c>
      <c r="AA129" s="43">
        <v>109070</v>
      </c>
      <c r="AB129" s="43">
        <v>109150</v>
      </c>
    </row>
    <row r="130" spans="2:28" x14ac:dyDescent="0.15">
      <c r="B130" s="6" t="s">
        <v>765</v>
      </c>
      <c r="C130" s="4">
        <v>1</v>
      </c>
      <c r="D130" s="40">
        <v>43361</v>
      </c>
      <c r="E130" s="41">
        <v>0.50624999999999998</v>
      </c>
      <c r="F130" s="4" t="s">
        <v>157</v>
      </c>
      <c r="G130" s="4" t="s">
        <v>158</v>
      </c>
      <c r="H130" s="4" t="s">
        <v>134</v>
      </c>
      <c r="I130" s="4" t="s">
        <v>131</v>
      </c>
      <c r="J130" s="4">
        <v>261</v>
      </c>
      <c r="M130" s="43">
        <v>109580</v>
      </c>
      <c r="N130" s="43">
        <v>109600</v>
      </c>
      <c r="O130" s="43">
        <v>109570</v>
      </c>
      <c r="P130" s="43">
        <v>109590</v>
      </c>
      <c r="Q130" s="43">
        <v>115220</v>
      </c>
      <c r="R130" s="43">
        <v>115230</v>
      </c>
      <c r="S130" s="43">
        <v>115180</v>
      </c>
      <c r="T130" s="43">
        <v>115200</v>
      </c>
      <c r="U130" s="43">
        <v>112350</v>
      </c>
      <c r="V130" s="43">
        <v>112360</v>
      </c>
      <c r="W130" s="43">
        <v>112290</v>
      </c>
      <c r="X130" s="43">
        <v>112330</v>
      </c>
      <c r="Y130" s="43">
        <v>109150</v>
      </c>
      <c r="Z130" s="43">
        <v>109180</v>
      </c>
      <c r="AA130" s="43">
        <v>109120</v>
      </c>
      <c r="AB130" s="43">
        <v>109160</v>
      </c>
    </row>
    <row r="131" spans="2:28" x14ac:dyDescent="0.15">
      <c r="B131" s="6" t="s">
        <v>765</v>
      </c>
      <c r="C131" s="4">
        <v>1</v>
      </c>
      <c r="D131" s="40">
        <v>43361</v>
      </c>
      <c r="E131" s="41">
        <v>0.50694444444444442</v>
      </c>
      <c r="F131" s="4" t="s">
        <v>131</v>
      </c>
      <c r="G131" s="4" t="s">
        <v>159</v>
      </c>
      <c r="H131" s="4" t="s">
        <v>134</v>
      </c>
      <c r="I131" s="4" t="s">
        <v>158</v>
      </c>
      <c r="J131" s="4">
        <v>216</v>
      </c>
      <c r="M131" s="43">
        <v>109590</v>
      </c>
      <c r="N131" s="43">
        <v>109620</v>
      </c>
      <c r="O131" s="43">
        <v>109570</v>
      </c>
      <c r="P131" s="43">
        <v>109600</v>
      </c>
      <c r="Q131" s="43">
        <v>115200</v>
      </c>
      <c r="R131" s="43">
        <v>115260</v>
      </c>
      <c r="S131" s="43">
        <v>115200</v>
      </c>
      <c r="T131" s="43">
        <v>115230</v>
      </c>
      <c r="U131" s="43">
        <v>112330</v>
      </c>
      <c r="V131" s="43">
        <v>112400</v>
      </c>
      <c r="W131" s="43">
        <v>112290</v>
      </c>
      <c r="X131" s="43">
        <v>112400</v>
      </c>
      <c r="Y131" s="43">
        <v>109150</v>
      </c>
      <c r="Z131" s="43">
        <v>109180</v>
      </c>
      <c r="AA131" s="43">
        <v>109120</v>
      </c>
      <c r="AB131" s="43">
        <v>109160</v>
      </c>
    </row>
    <row r="132" spans="2:28" x14ac:dyDescent="0.15">
      <c r="B132" s="6" t="s">
        <v>765</v>
      </c>
      <c r="C132" s="4">
        <v>1</v>
      </c>
      <c r="D132" s="40">
        <v>43361</v>
      </c>
      <c r="E132" s="41">
        <v>0.50763888888888886</v>
      </c>
      <c r="F132" s="4" t="s">
        <v>158</v>
      </c>
      <c r="G132" s="4" t="s">
        <v>160</v>
      </c>
      <c r="H132" s="4" t="s">
        <v>158</v>
      </c>
      <c r="I132" s="4" t="s">
        <v>159</v>
      </c>
      <c r="J132" s="4">
        <v>288</v>
      </c>
      <c r="M132" s="43">
        <v>109600</v>
      </c>
      <c r="N132" s="43">
        <v>109650</v>
      </c>
      <c r="O132" s="43">
        <v>109600</v>
      </c>
      <c r="P132" s="43">
        <v>109620</v>
      </c>
      <c r="Q132" s="43">
        <v>115220</v>
      </c>
      <c r="R132" s="43">
        <v>115260</v>
      </c>
      <c r="S132" s="43">
        <v>115190</v>
      </c>
      <c r="T132" s="43">
        <v>115260</v>
      </c>
      <c r="U132" s="43">
        <v>112400</v>
      </c>
      <c r="V132" s="43">
        <v>112440</v>
      </c>
      <c r="W132" s="43">
        <v>112360</v>
      </c>
      <c r="X132" s="43">
        <v>112430</v>
      </c>
      <c r="Y132" s="43">
        <v>109170</v>
      </c>
      <c r="Z132" s="43">
        <v>109290</v>
      </c>
      <c r="AA132" s="43">
        <v>109150</v>
      </c>
      <c r="AB132" s="43">
        <v>109270</v>
      </c>
    </row>
    <row r="133" spans="2:28" x14ac:dyDescent="0.15">
      <c r="B133" s="6" t="s">
        <v>765</v>
      </c>
      <c r="C133" s="4">
        <v>1</v>
      </c>
      <c r="D133" s="40">
        <v>43361</v>
      </c>
      <c r="E133" s="41">
        <v>0.5083333333333333</v>
      </c>
      <c r="F133" s="4" t="s">
        <v>161</v>
      </c>
      <c r="G133" s="4" t="s">
        <v>162</v>
      </c>
      <c r="H133" s="4" t="s">
        <v>161</v>
      </c>
      <c r="I133" s="4" t="s">
        <v>160</v>
      </c>
      <c r="J133" s="4">
        <v>346</v>
      </c>
      <c r="M133" s="43">
        <v>109610</v>
      </c>
      <c r="N133" s="43">
        <v>109660</v>
      </c>
      <c r="O133" s="43">
        <v>109610</v>
      </c>
      <c r="P133" s="43">
        <v>109650</v>
      </c>
      <c r="Q133" s="43">
        <v>115250</v>
      </c>
      <c r="R133" s="43">
        <v>115260</v>
      </c>
      <c r="S133" s="43">
        <v>115220</v>
      </c>
      <c r="T133" s="43">
        <v>115240</v>
      </c>
      <c r="U133" s="43">
        <v>112430</v>
      </c>
      <c r="V133" s="43">
        <v>112450</v>
      </c>
      <c r="W133" s="43">
        <v>112390</v>
      </c>
      <c r="X133" s="43">
        <v>112420</v>
      </c>
      <c r="Y133" s="43">
        <v>109280</v>
      </c>
      <c r="Z133" s="43">
        <v>109330</v>
      </c>
      <c r="AA133" s="43">
        <v>109250</v>
      </c>
      <c r="AB133" s="43">
        <v>109320</v>
      </c>
    </row>
    <row r="134" spans="2:28" x14ac:dyDescent="0.15">
      <c r="B134" s="6" t="s">
        <v>765</v>
      </c>
      <c r="C134" s="4">
        <v>1</v>
      </c>
      <c r="D134" s="40">
        <v>43361</v>
      </c>
      <c r="E134" s="41">
        <v>0.50902777777777775</v>
      </c>
      <c r="F134" s="4" t="s">
        <v>160</v>
      </c>
      <c r="G134" s="4" t="s">
        <v>163</v>
      </c>
      <c r="H134" s="4" t="s">
        <v>164</v>
      </c>
      <c r="I134" s="4" t="s">
        <v>163</v>
      </c>
      <c r="J134" s="4">
        <v>178</v>
      </c>
      <c r="M134" s="43">
        <v>109650</v>
      </c>
      <c r="N134" s="43">
        <v>109690</v>
      </c>
      <c r="O134" s="43">
        <v>109640</v>
      </c>
      <c r="P134" s="43">
        <v>109690</v>
      </c>
      <c r="Q134" s="43">
        <v>115240</v>
      </c>
      <c r="R134" s="43">
        <v>115330</v>
      </c>
      <c r="S134" s="43">
        <v>115240</v>
      </c>
      <c r="T134" s="43">
        <v>115270</v>
      </c>
      <c r="U134" s="43">
        <v>112420</v>
      </c>
      <c r="V134" s="43">
        <v>112420</v>
      </c>
      <c r="W134" s="43">
        <v>112140</v>
      </c>
      <c r="X134" s="43">
        <v>112240</v>
      </c>
      <c r="Y134" s="43">
        <v>109320</v>
      </c>
      <c r="Z134" s="43">
        <v>109410</v>
      </c>
      <c r="AA134" s="43">
        <v>109290</v>
      </c>
      <c r="AB134" s="43">
        <v>109410</v>
      </c>
    </row>
    <row r="135" spans="2:28" x14ac:dyDescent="0.15">
      <c r="B135" s="6" t="s">
        <v>765</v>
      </c>
      <c r="C135" s="4">
        <v>1</v>
      </c>
      <c r="D135" s="40">
        <v>43361</v>
      </c>
      <c r="E135" s="41">
        <v>0.50972222222222219</v>
      </c>
      <c r="F135" s="4" t="s">
        <v>165</v>
      </c>
      <c r="G135" s="4" t="s">
        <v>163</v>
      </c>
      <c r="H135" s="4" t="s">
        <v>160</v>
      </c>
      <c r="I135" s="4" t="s">
        <v>166</v>
      </c>
      <c r="J135" s="4">
        <v>138</v>
      </c>
      <c r="M135" s="43">
        <v>109670</v>
      </c>
      <c r="N135" s="43">
        <v>109690</v>
      </c>
      <c r="O135" s="43">
        <v>109650</v>
      </c>
      <c r="P135" s="43">
        <v>109680</v>
      </c>
      <c r="Q135" s="43">
        <v>115270</v>
      </c>
      <c r="R135" s="43">
        <v>115270</v>
      </c>
      <c r="S135" s="43">
        <v>115150</v>
      </c>
      <c r="T135" s="43">
        <v>115160</v>
      </c>
      <c r="U135" s="43">
        <v>112240</v>
      </c>
      <c r="V135" s="43">
        <v>112330</v>
      </c>
      <c r="W135" s="43">
        <v>112210</v>
      </c>
      <c r="X135" s="43">
        <v>112320</v>
      </c>
      <c r="Y135" s="43">
        <v>109410</v>
      </c>
      <c r="Z135" s="43">
        <v>109420</v>
      </c>
      <c r="AA135" s="43">
        <v>109350</v>
      </c>
      <c r="AB135" s="43">
        <v>109390</v>
      </c>
    </row>
    <row r="136" spans="2:28" x14ac:dyDescent="0.15">
      <c r="B136" s="6" t="s">
        <v>765</v>
      </c>
      <c r="C136" s="4">
        <v>1</v>
      </c>
      <c r="D136" s="40">
        <v>43361</v>
      </c>
      <c r="E136" s="41">
        <v>0.51041666666666663</v>
      </c>
      <c r="F136" s="4" t="s">
        <v>166</v>
      </c>
      <c r="G136" s="4" t="s">
        <v>167</v>
      </c>
      <c r="H136" s="4" t="s">
        <v>166</v>
      </c>
      <c r="I136" s="4" t="s">
        <v>168</v>
      </c>
      <c r="J136" s="4">
        <v>581</v>
      </c>
      <c r="M136" s="43">
        <v>109680</v>
      </c>
      <c r="N136" s="43">
        <v>109730</v>
      </c>
      <c r="O136" s="43">
        <v>109680</v>
      </c>
      <c r="P136" s="43">
        <v>109700</v>
      </c>
      <c r="Q136" s="43">
        <v>115170</v>
      </c>
      <c r="R136" s="43">
        <v>115240</v>
      </c>
      <c r="S136" s="43">
        <v>115160</v>
      </c>
      <c r="T136" s="43">
        <v>115230</v>
      </c>
      <c r="U136" s="43">
        <v>112310</v>
      </c>
      <c r="V136" s="43">
        <v>112360</v>
      </c>
      <c r="W136" s="43">
        <v>112300</v>
      </c>
      <c r="X136" s="43">
        <v>112330</v>
      </c>
      <c r="Y136" s="43">
        <v>109400</v>
      </c>
      <c r="Z136" s="43">
        <v>109440</v>
      </c>
      <c r="AA136" s="43">
        <v>109380</v>
      </c>
      <c r="AB136" s="43">
        <v>109400</v>
      </c>
    </row>
    <row r="137" spans="2:28" x14ac:dyDescent="0.15">
      <c r="B137" s="6" t="s">
        <v>765</v>
      </c>
      <c r="C137" s="4">
        <v>1</v>
      </c>
      <c r="D137" s="40">
        <v>43361</v>
      </c>
      <c r="E137" s="41">
        <v>0.51111111111111118</v>
      </c>
      <c r="F137" s="4" t="s">
        <v>169</v>
      </c>
      <c r="G137" s="4" t="s">
        <v>170</v>
      </c>
      <c r="H137" s="4" t="s">
        <v>166</v>
      </c>
      <c r="I137" s="4" t="s">
        <v>163</v>
      </c>
      <c r="J137" s="4">
        <v>278</v>
      </c>
      <c r="M137" s="43">
        <v>109710</v>
      </c>
      <c r="N137" s="43">
        <v>109750</v>
      </c>
      <c r="O137" s="43">
        <v>109680</v>
      </c>
      <c r="P137" s="43">
        <v>109690</v>
      </c>
      <c r="Q137" s="43">
        <v>115240</v>
      </c>
      <c r="R137" s="43">
        <v>115260</v>
      </c>
      <c r="S137" s="43">
        <v>115180</v>
      </c>
      <c r="T137" s="43">
        <v>115190</v>
      </c>
      <c r="U137" s="43">
        <v>112330</v>
      </c>
      <c r="V137" s="43">
        <v>112370</v>
      </c>
      <c r="W137" s="43">
        <v>112300</v>
      </c>
      <c r="X137" s="43">
        <v>112300</v>
      </c>
      <c r="Y137" s="43">
        <v>109410</v>
      </c>
      <c r="Z137" s="43">
        <v>109450</v>
      </c>
      <c r="AA137" s="43">
        <v>109400</v>
      </c>
      <c r="AB137" s="43">
        <v>109450</v>
      </c>
    </row>
    <row r="138" spans="2:28" x14ac:dyDescent="0.15">
      <c r="B138" s="6" t="s">
        <v>765</v>
      </c>
      <c r="C138" s="4">
        <v>1</v>
      </c>
      <c r="D138" s="40">
        <v>43361</v>
      </c>
      <c r="E138" s="41">
        <v>0.51180555555555551</v>
      </c>
      <c r="F138" s="4" t="s">
        <v>165</v>
      </c>
      <c r="G138" s="4" t="s">
        <v>171</v>
      </c>
      <c r="H138" s="4" t="s">
        <v>160</v>
      </c>
      <c r="I138" s="4" t="s">
        <v>171</v>
      </c>
      <c r="J138" s="4">
        <v>170</v>
      </c>
      <c r="M138" s="43">
        <v>109670</v>
      </c>
      <c r="N138" s="43">
        <v>109720</v>
      </c>
      <c r="O138" s="43">
        <v>109650</v>
      </c>
      <c r="P138" s="43">
        <v>109720</v>
      </c>
      <c r="Q138" s="43">
        <v>115190</v>
      </c>
      <c r="R138" s="43">
        <v>115230</v>
      </c>
      <c r="S138" s="43">
        <v>115170</v>
      </c>
      <c r="T138" s="43">
        <v>115190</v>
      </c>
      <c r="U138" s="43">
        <v>112300</v>
      </c>
      <c r="V138" s="43">
        <v>112360</v>
      </c>
      <c r="W138" s="43">
        <v>112300</v>
      </c>
      <c r="X138" s="43">
        <v>112340</v>
      </c>
      <c r="Y138" s="43">
        <v>109440</v>
      </c>
      <c r="Z138" s="43">
        <v>109490</v>
      </c>
      <c r="AA138" s="43">
        <v>109430</v>
      </c>
      <c r="AB138" s="43">
        <v>109440</v>
      </c>
    </row>
    <row r="139" spans="2:28" x14ac:dyDescent="0.15">
      <c r="B139" s="6" t="s">
        <v>765</v>
      </c>
      <c r="C139" s="4">
        <v>1</v>
      </c>
      <c r="D139" s="40">
        <v>43361</v>
      </c>
      <c r="E139" s="41">
        <v>0.51250000000000007</v>
      </c>
      <c r="F139" s="4" t="s">
        <v>171</v>
      </c>
      <c r="G139" s="4" t="s">
        <v>170</v>
      </c>
      <c r="H139" s="4" t="s">
        <v>169</v>
      </c>
      <c r="I139" s="4" t="s">
        <v>167</v>
      </c>
      <c r="J139" s="4">
        <v>127</v>
      </c>
      <c r="M139" s="43">
        <v>109720</v>
      </c>
      <c r="N139" s="43">
        <v>109750</v>
      </c>
      <c r="O139" s="43">
        <v>109710</v>
      </c>
      <c r="P139" s="43">
        <v>109730</v>
      </c>
      <c r="Q139" s="43">
        <v>115180</v>
      </c>
      <c r="R139" s="43">
        <v>115250</v>
      </c>
      <c r="S139" s="43">
        <v>115180</v>
      </c>
      <c r="T139" s="43">
        <v>115250</v>
      </c>
      <c r="U139" s="43">
        <v>112330</v>
      </c>
      <c r="V139" s="43">
        <v>112450</v>
      </c>
      <c r="W139" s="43">
        <v>112330</v>
      </c>
      <c r="X139" s="43">
        <v>112390</v>
      </c>
      <c r="Y139" s="43">
        <v>109430</v>
      </c>
      <c r="Z139" s="43">
        <v>109470</v>
      </c>
      <c r="AA139" s="43">
        <v>109410</v>
      </c>
      <c r="AB139" s="43">
        <v>109430</v>
      </c>
    </row>
    <row r="140" spans="2:28" x14ac:dyDescent="0.15">
      <c r="B140" s="6" t="s">
        <v>765</v>
      </c>
      <c r="C140" s="4">
        <v>1</v>
      </c>
      <c r="D140" s="40">
        <v>43361</v>
      </c>
      <c r="E140" s="41">
        <v>0.5131944444444444</v>
      </c>
      <c r="F140" s="4" t="s">
        <v>167</v>
      </c>
      <c r="G140" s="4" t="s">
        <v>172</v>
      </c>
      <c r="H140" s="4" t="s">
        <v>162</v>
      </c>
      <c r="I140" s="4" t="s">
        <v>166</v>
      </c>
      <c r="J140" s="4">
        <v>206</v>
      </c>
      <c r="M140" s="43">
        <v>109730</v>
      </c>
      <c r="N140" s="43">
        <v>109740</v>
      </c>
      <c r="O140" s="43">
        <v>109660</v>
      </c>
      <c r="P140" s="43">
        <v>109680</v>
      </c>
      <c r="Q140" s="43">
        <v>115240</v>
      </c>
      <c r="R140" s="43">
        <v>115260</v>
      </c>
      <c r="S140" s="43">
        <v>115190</v>
      </c>
      <c r="T140" s="43">
        <v>115240</v>
      </c>
      <c r="U140" s="43">
        <v>112400</v>
      </c>
      <c r="V140" s="43">
        <v>112400</v>
      </c>
      <c r="W140" s="43">
        <v>112340</v>
      </c>
      <c r="X140" s="43">
        <v>112370</v>
      </c>
      <c r="Y140" s="43">
        <v>109430</v>
      </c>
      <c r="Z140" s="43">
        <v>109440</v>
      </c>
      <c r="AA140" s="43">
        <v>109350</v>
      </c>
      <c r="AB140" s="43">
        <v>109390</v>
      </c>
    </row>
    <row r="141" spans="2:28" x14ac:dyDescent="0.15">
      <c r="B141" s="6" t="s">
        <v>765</v>
      </c>
      <c r="C141" s="4">
        <v>1</v>
      </c>
      <c r="D141" s="40">
        <v>43361</v>
      </c>
      <c r="E141" s="41">
        <v>0.51388888888888895</v>
      </c>
      <c r="F141" s="4" t="s">
        <v>163</v>
      </c>
      <c r="G141" s="4" t="s">
        <v>167</v>
      </c>
      <c r="H141" s="4" t="s">
        <v>162</v>
      </c>
      <c r="I141" s="4" t="s">
        <v>166</v>
      </c>
      <c r="J141" s="4">
        <v>139</v>
      </c>
      <c r="M141" s="43">
        <v>109690</v>
      </c>
      <c r="N141" s="43">
        <v>109730</v>
      </c>
      <c r="O141" s="43">
        <v>109660</v>
      </c>
      <c r="P141" s="43">
        <v>109680</v>
      </c>
      <c r="Q141" s="43">
        <v>115240</v>
      </c>
      <c r="R141" s="43">
        <v>115310</v>
      </c>
      <c r="S141" s="43">
        <v>115230</v>
      </c>
      <c r="T141" s="43">
        <v>115240</v>
      </c>
      <c r="U141" s="43">
        <v>112370</v>
      </c>
      <c r="V141" s="43">
        <v>112500</v>
      </c>
      <c r="W141" s="43">
        <v>112360</v>
      </c>
      <c r="X141" s="43">
        <v>112420</v>
      </c>
      <c r="Y141" s="43">
        <v>109380</v>
      </c>
      <c r="Z141" s="43">
        <v>109430</v>
      </c>
      <c r="AA141" s="43">
        <v>109360</v>
      </c>
      <c r="AB141" s="43">
        <v>109420</v>
      </c>
    </row>
    <row r="142" spans="2:28" x14ac:dyDescent="0.15">
      <c r="B142" s="6" t="s">
        <v>765</v>
      </c>
      <c r="C142" s="4">
        <v>1</v>
      </c>
      <c r="D142" s="40">
        <v>43361</v>
      </c>
      <c r="E142" s="41">
        <v>0.51458333333333328</v>
      </c>
      <c r="F142" s="4" t="s">
        <v>166</v>
      </c>
      <c r="G142" s="4" t="s">
        <v>171</v>
      </c>
      <c r="H142" s="4" t="s">
        <v>162</v>
      </c>
      <c r="I142" s="4" t="s">
        <v>162</v>
      </c>
      <c r="J142" s="4">
        <v>107</v>
      </c>
      <c r="M142" s="43">
        <v>109680</v>
      </c>
      <c r="N142" s="43">
        <v>109720</v>
      </c>
      <c r="O142" s="43">
        <v>109660</v>
      </c>
      <c r="P142" s="43">
        <v>109660</v>
      </c>
      <c r="Q142" s="43">
        <v>115240</v>
      </c>
      <c r="R142" s="43">
        <v>115240</v>
      </c>
      <c r="S142" s="43">
        <v>115190</v>
      </c>
      <c r="T142" s="43">
        <v>115220</v>
      </c>
      <c r="U142" s="43">
        <v>112420</v>
      </c>
      <c r="V142" s="43">
        <v>112450</v>
      </c>
      <c r="W142" s="43">
        <v>112400</v>
      </c>
      <c r="X142" s="43">
        <v>112450</v>
      </c>
      <c r="Y142" s="43">
        <v>109420</v>
      </c>
      <c r="Z142" s="43">
        <v>109490</v>
      </c>
      <c r="AA142" s="43">
        <v>109410</v>
      </c>
      <c r="AB142" s="43">
        <v>109440</v>
      </c>
    </row>
    <row r="143" spans="2:28" x14ac:dyDescent="0.15">
      <c r="B143" s="6" t="s">
        <v>765</v>
      </c>
      <c r="C143" s="4">
        <v>1</v>
      </c>
      <c r="D143" s="40">
        <v>43361</v>
      </c>
      <c r="E143" s="41">
        <v>0.51527777777777783</v>
      </c>
      <c r="F143" s="4" t="s">
        <v>165</v>
      </c>
      <c r="G143" s="4" t="s">
        <v>165</v>
      </c>
      <c r="H143" s="4" t="s">
        <v>161</v>
      </c>
      <c r="I143" s="4" t="s">
        <v>161</v>
      </c>
      <c r="J143" s="4">
        <v>197</v>
      </c>
      <c r="M143" s="43">
        <v>109670</v>
      </c>
      <c r="N143" s="43">
        <v>109670</v>
      </c>
      <c r="O143" s="43">
        <v>109610</v>
      </c>
      <c r="P143" s="43">
        <v>109610</v>
      </c>
      <c r="Q143" s="43">
        <v>115220</v>
      </c>
      <c r="R143" s="43">
        <v>115230</v>
      </c>
      <c r="S143" s="43">
        <v>115140</v>
      </c>
      <c r="T143" s="43">
        <v>115180</v>
      </c>
      <c r="U143" s="43">
        <v>112440</v>
      </c>
      <c r="V143" s="43">
        <v>112450</v>
      </c>
      <c r="W143" s="43">
        <v>112390</v>
      </c>
      <c r="X143" s="43">
        <v>112420</v>
      </c>
      <c r="Y143" s="43">
        <v>109440</v>
      </c>
      <c r="Z143" s="43">
        <v>109470</v>
      </c>
      <c r="AA143" s="43">
        <v>109390</v>
      </c>
      <c r="AB143" s="43">
        <v>109450</v>
      </c>
    </row>
    <row r="144" spans="2:28" x14ac:dyDescent="0.15">
      <c r="B144" s="6" t="s">
        <v>765</v>
      </c>
      <c r="C144" s="4">
        <v>1</v>
      </c>
      <c r="D144" s="40">
        <v>43361</v>
      </c>
      <c r="E144" s="41">
        <v>0.51597222222222217</v>
      </c>
      <c r="F144" s="4" t="s">
        <v>161</v>
      </c>
      <c r="G144" s="4" t="s">
        <v>159</v>
      </c>
      <c r="H144" s="4" t="s">
        <v>158</v>
      </c>
      <c r="I144" s="4" t="s">
        <v>159</v>
      </c>
      <c r="J144" s="4">
        <v>111</v>
      </c>
      <c r="M144" s="43">
        <v>109610</v>
      </c>
      <c r="N144" s="43">
        <v>109620</v>
      </c>
      <c r="O144" s="43">
        <v>109600</v>
      </c>
      <c r="P144" s="43">
        <v>109620</v>
      </c>
      <c r="Q144" s="43">
        <v>115170</v>
      </c>
      <c r="R144" s="43">
        <v>115180</v>
      </c>
      <c r="S144" s="43">
        <v>115130</v>
      </c>
      <c r="T144" s="43">
        <v>115130</v>
      </c>
      <c r="U144" s="43">
        <v>112410</v>
      </c>
      <c r="V144" s="43">
        <v>112420</v>
      </c>
      <c r="W144" s="43">
        <v>112330</v>
      </c>
      <c r="X144" s="43">
        <v>112330</v>
      </c>
      <c r="Y144" s="43">
        <v>109460</v>
      </c>
      <c r="Z144" s="43">
        <v>109510</v>
      </c>
      <c r="AA144" s="43">
        <v>109430</v>
      </c>
      <c r="AB144" s="43">
        <v>109450</v>
      </c>
    </row>
    <row r="145" spans="2:28" x14ac:dyDescent="0.15">
      <c r="B145" s="6" t="s">
        <v>765</v>
      </c>
      <c r="C145" s="4">
        <v>1</v>
      </c>
      <c r="D145" s="40">
        <v>43361</v>
      </c>
      <c r="E145" s="41">
        <v>0.51666666666666672</v>
      </c>
      <c r="F145" s="4" t="s">
        <v>159</v>
      </c>
      <c r="G145" s="4" t="s">
        <v>159</v>
      </c>
      <c r="H145" s="4" t="s">
        <v>154</v>
      </c>
      <c r="I145" s="4" t="s">
        <v>131</v>
      </c>
      <c r="J145" s="4">
        <v>152</v>
      </c>
      <c r="M145" s="43">
        <v>109620</v>
      </c>
      <c r="N145" s="43">
        <v>109620</v>
      </c>
      <c r="O145" s="43">
        <v>109560</v>
      </c>
      <c r="P145" s="43">
        <v>109590</v>
      </c>
      <c r="Q145" s="43">
        <v>115130</v>
      </c>
      <c r="R145" s="43">
        <v>115200</v>
      </c>
      <c r="S145" s="43">
        <v>115130</v>
      </c>
      <c r="T145" s="43">
        <v>115200</v>
      </c>
      <c r="U145" s="43">
        <v>112330</v>
      </c>
      <c r="V145" s="43">
        <v>112460</v>
      </c>
      <c r="W145" s="43">
        <v>112290</v>
      </c>
      <c r="X145" s="43">
        <v>112440</v>
      </c>
      <c r="Y145" s="43">
        <v>109440</v>
      </c>
      <c r="Z145" s="43">
        <v>109440</v>
      </c>
      <c r="AA145" s="43">
        <v>109370</v>
      </c>
      <c r="AB145" s="43">
        <v>109410</v>
      </c>
    </row>
    <row r="146" spans="2:28" x14ac:dyDescent="0.15">
      <c r="B146" s="6" t="s">
        <v>765</v>
      </c>
      <c r="C146" s="4">
        <v>1</v>
      </c>
      <c r="D146" s="40">
        <v>43361</v>
      </c>
      <c r="E146" s="41">
        <v>0.51736111111111105</v>
      </c>
      <c r="F146" s="4" t="s">
        <v>134</v>
      </c>
      <c r="G146" s="4" t="s">
        <v>158</v>
      </c>
      <c r="H146" s="4" t="s">
        <v>133</v>
      </c>
      <c r="I146" s="4" t="s">
        <v>133</v>
      </c>
      <c r="J146" s="4">
        <v>151</v>
      </c>
      <c r="M146" s="43">
        <v>109570</v>
      </c>
      <c r="N146" s="43">
        <v>109600</v>
      </c>
      <c r="O146" s="43">
        <v>109550</v>
      </c>
      <c r="P146" s="43">
        <v>109550</v>
      </c>
      <c r="Q146" s="43">
        <v>115190</v>
      </c>
      <c r="R146" s="43">
        <v>115190</v>
      </c>
      <c r="S146" s="43">
        <v>115130</v>
      </c>
      <c r="T146" s="43">
        <v>115170</v>
      </c>
      <c r="U146" s="43">
        <v>112440</v>
      </c>
      <c r="V146" s="43">
        <v>112500</v>
      </c>
      <c r="W146" s="43">
        <v>112430</v>
      </c>
      <c r="X146" s="43">
        <v>112460</v>
      </c>
      <c r="Y146" s="43">
        <v>109400</v>
      </c>
      <c r="Z146" s="43">
        <v>109430</v>
      </c>
      <c r="AA146" s="43">
        <v>109380</v>
      </c>
      <c r="AB146" s="43">
        <v>109390</v>
      </c>
    </row>
    <row r="147" spans="2:28" x14ac:dyDescent="0.15">
      <c r="B147" s="6" t="s">
        <v>765</v>
      </c>
      <c r="C147" s="4">
        <v>1</v>
      </c>
      <c r="D147" s="40">
        <v>43361</v>
      </c>
      <c r="E147" s="41">
        <v>0.5180555555555556</v>
      </c>
      <c r="F147" s="4" t="s">
        <v>154</v>
      </c>
      <c r="G147" s="4" t="s">
        <v>131</v>
      </c>
      <c r="H147" s="4" t="s">
        <v>154</v>
      </c>
      <c r="I147" s="4" t="s">
        <v>134</v>
      </c>
      <c r="J147" s="4">
        <v>171</v>
      </c>
      <c r="M147" s="43">
        <v>109560</v>
      </c>
      <c r="N147" s="43">
        <v>109590</v>
      </c>
      <c r="O147" s="43">
        <v>109560</v>
      </c>
      <c r="P147" s="43">
        <v>109570</v>
      </c>
      <c r="Q147" s="43">
        <v>115170</v>
      </c>
      <c r="R147" s="43">
        <v>115220</v>
      </c>
      <c r="S147" s="43">
        <v>115160</v>
      </c>
      <c r="T147" s="43">
        <v>115200</v>
      </c>
      <c r="U147" s="43">
        <v>112460</v>
      </c>
      <c r="V147" s="43">
        <v>112550</v>
      </c>
      <c r="W147" s="43">
        <v>112450</v>
      </c>
      <c r="X147" s="43">
        <v>112530</v>
      </c>
      <c r="Y147" s="43">
        <v>109380</v>
      </c>
      <c r="Z147" s="43">
        <v>109450</v>
      </c>
      <c r="AA147" s="43">
        <v>109380</v>
      </c>
      <c r="AB147" s="43">
        <v>109420</v>
      </c>
    </row>
    <row r="148" spans="2:28" x14ac:dyDescent="0.15">
      <c r="B148" s="6" t="s">
        <v>765</v>
      </c>
      <c r="C148" s="4">
        <v>1</v>
      </c>
      <c r="D148" s="40">
        <v>43361</v>
      </c>
      <c r="E148" s="41">
        <v>0.51874999999999993</v>
      </c>
      <c r="F148" s="4" t="s">
        <v>154</v>
      </c>
      <c r="G148" s="4" t="s">
        <v>131</v>
      </c>
      <c r="H148" s="4" t="s">
        <v>154</v>
      </c>
      <c r="I148" s="4" t="s">
        <v>157</v>
      </c>
      <c r="J148" s="4">
        <v>67</v>
      </c>
      <c r="M148" s="43">
        <v>109560</v>
      </c>
      <c r="N148" s="43">
        <v>109590</v>
      </c>
      <c r="O148" s="43">
        <v>109560</v>
      </c>
      <c r="P148" s="43">
        <v>109580</v>
      </c>
      <c r="Q148" s="43">
        <v>115190</v>
      </c>
      <c r="R148" s="43">
        <v>115190</v>
      </c>
      <c r="S148" s="43">
        <v>115140</v>
      </c>
      <c r="T148" s="43">
        <v>115140</v>
      </c>
      <c r="U148" s="43">
        <v>112530</v>
      </c>
      <c r="V148" s="43">
        <v>112570</v>
      </c>
      <c r="W148" s="43">
        <v>112470</v>
      </c>
      <c r="X148" s="43">
        <v>112480</v>
      </c>
      <c r="Y148" s="43">
        <v>109430</v>
      </c>
      <c r="Z148" s="43">
        <v>109470</v>
      </c>
      <c r="AA148" s="43">
        <v>109380</v>
      </c>
      <c r="AB148" s="43">
        <v>109410</v>
      </c>
    </row>
    <row r="149" spans="2:28" x14ac:dyDescent="0.15">
      <c r="B149" s="6" t="s">
        <v>765</v>
      </c>
      <c r="C149" s="4">
        <v>1</v>
      </c>
      <c r="D149" s="40">
        <v>43361</v>
      </c>
      <c r="E149" s="41">
        <v>0.51944444444444449</v>
      </c>
      <c r="F149" s="4" t="s">
        <v>157</v>
      </c>
      <c r="G149" s="4" t="s">
        <v>157</v>
      </c>
      <c r="H149" s="4" t="s">
        <v>133</v>
      </c>
      <c r="I149" s="4" t="s">
        <v>157</v>
      </c>
      <c r="J149" s="4">
        <v>140</v>
      </c>
      <c r="M149" s="43">
        <v>109580</v>
      </c>
      <c r="N149" s="43">
        <v>109580</v>
      </c>
      <c r="O149" s="43">
        <v>109550</v>
      </c>
      <c r="P149" s="43">
        <v>109580</v>
      </c>
      <c r="Q149" s="43">
        <v>115140</v>
      </c>
      <c r="R149" s="43">
        <v>115180</v>
      </c>
      <c r="S149" s="43">
        <v>115110</v>
      </c>
      <c r="T149" s="43">
        <v>115180</v>
      </c>
      <c r="U149" s="43">
        <v>112490</v>
      </c>
      <c r="V149" s="43">
        <v>112500</v>
      </c>
      <c r="W149" s="43">
        <v>112440</v>
      </c>
      <c r="X149" s="43">
        <v>112460</v>
      </c>
      <c r="Y149" s="43">
        <v>109420</v>
      </c>
      <c r="Z149" s="43">
        <v>109420</v>
      </c>
      <c r="AA149" s="43">
        <v>109380</v>
      </c>
      <c r="AB149" s="43">
        <v>109400</v>
      </c>
    </row>
    <row r="150" spans="2:28" x14ac:dyDescent="0.15">
      <c r="B150" s="6" t="s">
        <v>765</v>
      </c>
      <c r="C150" s="4">
        <v>1</v>
      </c>
      <c r="D150" s="40">
        <v>43361</v>
      </c>
      <c r="E150" s="41">
        <v>0.52013888888888882</v>
      </c>
      <c r="F150" s="4" t="s">
        <v>157</v>
      </c>
      <c r="G150" s="4" t="s">
        <v>158</v>
      </c>
      <c r="H150" s="4" t="s">
        <v>134</v>
      </c>
      <c r="I150" s="4" t="s">
        <v>134</v>
      </c>
      <c r="J150" s="4">
        <v>125</v>
      </c>
      <c r="M150" s="43">
        <v>109580</v>
      </c>
      <c r="N150" s="43">
        <v>109600</v>
      </c>
      <c r="O150" s="43">
        <v>109570</v>
      </c>
      <c r="P150" s="43">
        <v>109570</v>
      </c>
      <c r="Q150" s="43">
        <v>115190</v>
      </c>
      <c r="R150" s="43">
        <v>115200</v>
      </c>
      <c r="S150" s="43">
        <v>115130</v>
      </c>
      <c r="T150" s="43">
        <v>115160</v>
      </c>
      <c r="U150" s="43">
        <v>112460</v>
      </c>
      <c r="V150" s="43">
        <v>112460</v>
      </c>
      <c r="W150" s="43">
        <v>112410</v>
      </c>
      <c r="X150" s="43">
        <v>112450</v>
      </c>
      <c r="Y150" s="43">
        <v>109390</v>
      </c>
      <c r="Z150" s="43">
        <v>109390</v>
      </c>
      <c r="AA150" s="43">
        <v>109350</v>
      </c>
      <c r="AB150" s="43">
        <v>109390</v>
      </c>
    </row>
    <row r="151" spans="2:28" x14ac:dyDescent="0.15">
      <c r="B151" s="6" t="s">
        <v>765</v>
      </c>
      <c r="C151" s="4">
        <v>1</v>
      </c>
      <c r="D151" s="40">
        <v>43361</v>
      </c>
      <c r="E151" s="41">
        <v>0.52083333333333337</v>
      </c>
      <c r="F151" s="4" t="s">
        <v>134</v>
      </c>
      <c r="G151" s="4" t="s">
        <v>134</v>
      </c>
      <c r="H151" s="4" t="s">
        <v>155</v>
      </c>
      <c r="I151" s="4" t="s">
        <v>173</v>
      </c>
      <c r="J151" s="4">
        <v>159</v>
      </c>
      <c r="M151" s="43">
        <v>109570</v>
      </c>
      <c r="N151" s="43">
        <v>109570</v>
      </c>
      <c r="O151" s="43">
        <v>109520</v>
      </c>
      <c r="P151" s="43">
        <v>109530</v>
      </c>
      <c r="Q151" s="43">
        <v>115160</v>
      </c>
      <c r="R151" s="43">
        <v>115160</v>
      </c>
      <c r="S151" s="43">
        <v>115120</v>
      </c>
      <c r="T151" s="43">
        <v>115130</v>
      </c>
      <c r="U151" s="43">
        <v>112450</v>
      </c>
      <c r="V151" s="43">
        <v>112480</v>
      </c>
      <c r="W151" s="43">
        <v>112350</v>
      </c>
      <c r="X151" s="43">
        <v>112350</v>
      </c>
      <c r="Y151" s="43">
        <v>109380</v>
      </c>
      <c r="Z151" s="43">
        <v>109390</v>
      </c>
      <c r="AA151" s="43">
        <v>109260</v>
      </c>
      <c r="AB151" s="43">
        <v>109270</v>
      </c>
    </row>
    <row r="152" spans="2:28" x14ac:dyDescent="0.15">
      <c r="B152" s="6" t="s">
        <v>765</v>
      </c>
      <c r="C152" s="4">
        <v>1</v>
      </c>
      <c r="D152" s="40">
        <v>43361</v>
      </c>
      <c r="E152" s="41">
        <v>0.52152777777777781</v>
      </c>
      <c r="F152" s="4" t="s">
        <v>132</v>
      </c>
      <c r="G152" s="4" t="s">
        <v>157</v>
      </c>
      <c r="H152" s="4" t="s">
        <v>132</v>
      </c>
      <c r="I152" s="4" t="s">
        <v>157</v>
      </c>
      <c r="J152" s="4">
        <v>100</v>
      </c>
      <c r="M152" s="43">
        <v>109540</v>
      </c>
      <c r="N152" s="43">
        <v>109580</v>
      </c>
      <c r="O152" s="43">
        <v>109540</v>
      </c>
      <c r="P152" s="43">
        <v>109580</v>
      </c>
      <c r="Q152" s="43">
        <v>115140</v>
      </c>
      <c r="R152" s="43">
        <v>115200</v>
      </c>
      <c r="S152" s="43">
        <v>115140</v>
      </c>
      <c r="T152" s="43">
        <v>115150</v>
      </c>
      <c r="U152" s="43">
        <v>112350</v>
      </c>
      <c r="V152" s="43">
        <v>112400</v>
      </c>
      <c r="W152" s="43">
        <v>112320</v>
      </c>
      <c r="X152" s="43">
        <v>112390</v>
      </c>
      <c r="Y152" s="43">
        <v>109260</v>
      </c>
      <c r="Z152" s="43">
        <v>109360</v>
      </c>
      <c r="AA152" s="43">
        <v>109260</v>
      </c>
      <c r="AB152" s="43">
        <v>109330</v>
      </c>
    </row>
    <row r="153" spans="2:28" x14ac:dyDescent="0.15">
      <c r="B153" s="6" t="s">
        <v>765</v>
      </c>
      <c r="C153" s="4">
        <v>1</v>
      </c>
      <c r="D153" s="40">
        <v>43361</v>
      </c>
      <c r="E153" s="41">
        <v>0.52222222222222225</v>
      </c>
      <c r="F153" s="4" t="s">
        <v>131</v>
      </c>
      <c r="G153" s="4" t="s">
        <v>161</v>
      </c>
      <c r="H153" s="4" t="s">
        <v>131</v>
      </c>
      <c r="I153" s="4" t="s">
        <v>161</v>
      </c>
      <c r="J153" s="4">
        <v>77</v>
      </c>
      <c r="M153" s="43">
        <v>109590</v>
      </c>
      <c r="N153" s="43">
        <v>109610</v>
      </c>
      <c r="O153" s="43">
        <v>109590</v>
      </c>
      <c r="P153" s="43">
        <v>109610</v>
      </c>
      <c r="Q153" s="43">
        <v>115150</v>
      </c>
      <c r="R153" s="43">
        <v>115180</v>
      </c>
      <c r="S153" s="43">
        <v>115150</v>
      </c>
      <c r="T153" s="43">
        <v>115150</v>
      </c>
      <c r="U153" s="43">
        <v>112390</v>
      </c>
      <c r="V153" s="43">
        <v>112420</v>
      </c>
      <c r="W153" s="43">
        <v>112370</v>
      </c>
      <c r="X153" s="43">
        <v>112420</v>
      </c>
      <c r="Y153" s="43">
        <v>109330</v>
      </c>
      <c r="Z153" s="43">
        <v>109350</v>
      </c>
      <c r="AA153" s="43">
        <v>109280</v>
      </c>
      <c r="AB153" s="43">
        <v>109330</v>
      </c>
    </row>
    <row r="154" spans="2:28" x14ac:dyDescent="0.15">
      <c r="B154" s="6" t="s">
        <v>765</v>
      </c>
      <c r="C154" s="4">
        <v>1</v>
      </c>
      <c r="D154" s="40">
        <v>43361</v>
      </c>
      <c r="E154" s="41">
        <v>0.5229166666666667</v>
      </c>
      <c r="F154" s="4" t="s">
        <v>161</v>
      </c>
      <c r="G154" s="4" t="s">
        <v>159</v>
      </c>
      <c r="H154" s="4" t="s">
        <v>133</v>
      </c>
      <c r="I154" s="4" t="s">
        <v>157</v>
      </c>
      <c r="J154" s="4">
        <v>236</v>
      </c>
      <c r="M154" s="43">
        <v>109610</v>
      </c>
      <c r="N154" s="43">
        <v>109620</v>
      </c>
      <c r="O154" s="43">
        <v>109550</v>
      </c>
      <c r="P154" s="43">
        <v>109580</v>
      </c>
      <c r="Q154" s="43">
        <v>115170</v>
      </c>
      <c r="R154" s="43">
        <v>115180</v>
      </c>
      <c r="S154" s="43">
        <v>115150</v>
      </c>
      <c r="T154" s="43">
        <v>115170</v>
      </c>
      <c r="U154" s="43">
        <v>112420</v>
      </c>
      <c r="V154" s="43">
        <v>112460</v>
      </c>
      <c r="W154" s="43">
        <v>112410</v>
      </c>
      <c r="X154" s="43">
        <v>112440</v>
      </c>
      <c r="Y154" s="43">
        <v>109330</v>
      </c>
      <c r="Z154" s="43">
        <v>109360</v>
      </c>
      <c r="AA154" s="43">
        <v>109320</v>
      </c>
      <c r="AB154" s="43">
        <v>109330</v>
      </c>
    </row>
    <row r="155" spans="2:28" x14ac:dyDescent="0.15">
      <c r="B155" s="6" t="s">
        <v>765</v>
      </c>
      <c r="C155" s="4">
        <v>1</v>
      </c>
      <c r="D155" s="40">
        <v>43361</v>
      </c>
      <c r="E155" s="41">
        <v>0.52361111111111114</v>
      </c>
      <c r="F155" s="4" t="s">
        <v>157</v>
      </c>
      <c r="G155" s="4" t="s">
        <v>157</v>
      </c>
      <c r="H155" s="4" t="s">
        <v>154</v>
      </c>
      <c r="I155" s="4" t="s">
        <v>134</v>
      </c>
      <c r="J155" s="4">
        <v>88</v>
      </c>
      <c r="M155" s="43">
        <v>109580</v>
      </c>
      <c r="N155" s="43">
        <v>109580</v>
      </c>
      <c r="O155" s="43">
        <v>109560</v>
      </c>
      <c r="P155" s="43">
        <v>109570</v>
      </c>
      <c r="Q155" s="43">
        <v>115180</v>
      </c>
      <c r="R155" s="43">
        <v>115180</v>
      </c>
      <c r="S155" s="43">
        <v>115110</v>
      </c>
      <c r="T155" s="43">
        <v>115120</v>
      </c>
      <c r="U155" s="43">
        <v>112460</v>
      </c>
      <c r="V155" s="43">
        <v>112510</v>
      </c>
      <c r="W155" s="43">
        <v>112440</v>
      </c>
      <c r="X155" s="43">
        <v>112510</v>
      </c>
      <c r="Y155" s="43">
        <v>109340</v>
      </c>
      <c r="Z155" s="43">
        <v>109370</v>
      </c>
      <c r="AA155" s="43">
        <v>109300</v>
      </c>
      <c r="AB155" s="43">
        <v>109330</v>
      </c>
    </row>
    <row r="156" spans="2:28" x14ac:dyDescent="0.15">
      <c r="B156" s="6" t="s">
        <v>765</v>
      </c>
      <c r="C156" s="4">
        <v>1</v>
      </c>
      <c r="D156" s="40">
        <v>43361</v>
      </c>
      <c r="E156" s="41">
        <v>0.52430555555555558</v>
      </c>
      <c r="F156" s="4" t="s">
        <v>134</v>
      </c>
      <c r="G156" s="4" t="s">
        <v>157</v>
      </c>
      <c r="H156" s="4" t="s">
        <v>134</v>
      </c>
      <c r="I156" s="4" t="s">
        <v>134</v>
      </c>
      <c r="J156" s="4">
        <v>70</v>
      </c>
      <c r="M156" s="43">
        <v>109570</v>
      </c>
      <c r="N156" s="43">
        <v>109580</v>
      </c>
      <c r="O156" s="43">
        <v>109570</v>
      </c>
      <c r="P156" s="43">
        <v>109570</v>
      </c>
      <c r="Q156" s="43">
        <v>115120</v>
      </c>
      <c r="R156" s="43">
        <v>115140</v>
      </c>
      <c r="S156" s="43">
        <v>115070</v>
      </c>
      <c r="T156" s="43">
        <v>115130</v>
      </c>
      <c r="U156" s="43">
        <v>112520</v>
      </c>
      <c r="V156" s="43">
        <v>112610</v>
      </c>
      <c r="W156" s="43">
        <v>112500</v>
      </c>
      <c r="X156" s="43">
        <v>112530</v>
      </c>
      <c r="Y156" s="43">
        <v>109340</v>
      </c>
      <c r="Z156" s="43">
        <v>109380</v>
      </c>
      <c r="AA156" s="43">
        <v>109250</v>
      </c>
      <c r="AB156" s="43">
        <v>109370</v>
      </c>
    </row>
    <row r="157" spans="2:28" x14ac:dyDescent="0.15">
      <c r="B157" s="6" t="s">
        <v>765</v>
      </c>
      <c r="C157" s="4">
        <v>1</v>
      </c>
      <c r="D157" s="40">
        <v>43361</v>
      </c>
      <c r="E157" s="41">
        <v>0.52500000000000002</v>
      </c>
      <c r="F157" s="4" t="s">
        <v>134</v>
      </c>
      <c r="G157" s="4" t="s">
        <v>134</v>
      </c>
      <c r="H157" s="4" t="s">
        <v>132</v>
      </c>
      <c r="I157" s="4" t="s">
        <v>132</v>
      </c>
      <c r="J157" s="4">
        <v>118</v>
      </c>
      <c r="M157" s="43">
        <v>109570</v>
      </c>
      <c r="N157" s="43">
        <v>109570</v>
      </c>
      <c r="O157" s="43">
        <v>109540</v>
      </c>
      <c r="P157" s="43">
        <v>109540</v>
      </c>
      <c r="Q157" s="43">
        <v>115130</v>
      </c>
      <c r="R157" s="43">
        <v>115130</v>
      </c>
      <c r="S157" s="43">
        <v>115100</v>
      </c>
      <c r="T157" s="43">
        <v>115110</v>
      </c>
      <c r="U157" s="43">
        <v>112530</v>
      </c>
      <c r="V157" s="43">
        <v>112660</v>
      </c>
      <c r="W157" s="43">
        <v>112520</v>
      </c>
      <c r="X157" s="43">
        <v>112620</v>
      </c>
      <c r="Y157" s="43">
        <v>109370</v>
      </c>
      <c r="Z157" s="43">
        <v>109410</v>
      </c>
      <c r="AA157" s="43">
        <v>109340</v>
      </c>
      <c r="AB157" s="43">
        <v>109410</v>
      </c>
    </row>
    <row r="158" spans="2:28" x14ac:dyDescent="0.15">
      <c r="B158" s="6" t="s">
        <v>765</v>
      </c>
      <c r="C158" s="4">
        <v>1</v>
      </c>
      <c r="D158" s="40">
        <v>43361</v>
      </c>
      <c r="E158" s="41">
        <v>0.52569444444444446</v>
      </c>
      <c r="F158" s="4" t="s">
        <v>155</v>
      </c>
      <c r="G158" s="4" t="s">
        <v>173</v>
      </c>
      <c r="H158" s="4" t="s">
        <v>156</v>
      </c>
      <c r="I158" s="4" t="s">
        <v>156</v>
      </c>
      <c r="J158" s="4">
        <v>124</v>
      </c>
      <c r="M158" s="43">
        <v>109520</v>
      </c>
      <c r="N158" s="43">
        <v>109530</v>
      </c>
      <c r="O158" s="43">
        <v>109510</v>
      </c>
      <c r="P158" s="43">
        <v>109510</v>
      </c>
      <c r="Q158" s="43">
        <v>115120</v>
      </c>
      <c r="R158" s="43">
        <v>115130</v>
      </c>
      <c r="S158" s="43">
        <v>115050</v>
      </c>
      <c r="T158" s="43">
        <v>115050</v>
      </c>
      <c r="U158" s="43">
        <v>112620</v>
      </c>
      <c r="V158" s="43">
        <v>112650</v>
      </c>
      <c r="W158" s="43">
        <v>112610</v>
      </c>
      <c r="X158" s="43">
        <v>112630</v>
      </c>
      <c r="Y158" s="43">
        <v>109410</v>
      </c>
      <c r="Z158" s="43">
        <v>109450</v>
      </c>
      <c r="AA158" s="43">
        <v>109350</v>
      </c>
      <c r="AB158" s="43">
        <v>109350</v>
      </c>
    </row>
    <row r="159" spans="2:28" x14ac:dyDescent="0.15">
      <c r="B159" s="6" t="s">
        <v>765</v>
      </c>
      <c r="C159" s="4">
        <v>1</v>
      </c>
      <c r="D159" s="40">
        <v>43361</v>
      </c>
      <c r="E159" s="41">
        <v>0.52638888888888891</v>
      </c>
      <c r="F159" s="4" t="s">
        <v>156</v>
      </c>
      <c r="G159" s="4" t="s">
        <v>155</v>
      </c>
      <c r="H159" s="4" t="s">
        <v>136</v>
      </c>
      <c r="I159" s="4" t="s">
        <v>122</v>
      </c>
      <c r="J159" s="4">
        <v>270</v>
      </c>
      <c r="M159" s="43">
        <v>109510</v>
      </c>
      <c r="N159" s="43">
        <v>109520</v>
      </c>
      <c r="O159" s="43">
        <v>109430</v>
      </c>
      <c r="P159" s="43">
        <v>109440</v>
      </c>
      <c r="Q159" s="43">
        <v>115050</v>
      </c>
      <c r="R159" s="43">
        <v>115070</v>
      </c>
      <c r="S159" s="43">
        <v>115000</v>
      </c>
      <c r="T159" s="43">
        <v>115000</v>
      </c>
      <c r="U159" s="43">
        <v>112630</v>
      </c>
      <c r="V159" s="43">
        <v>112690</v>
      </c>
      <c r="W159" s="43">
        <v>112620</v>
      </c>
      <c r="X159" s="43">
        <v>112630</v>
      </c>
      <c r="Y159" s="43">
        <v>109360</v>
      </c>
      <c r="Z159" s="43">
        <v>109450</v>
      </c>
      <c r="AA159" s="43">
        <v>109350</v>
      </c>
      <c r="AB159" s="43">
        <v>109410</v>
      </c>
    </row>
    <row r="160" spans="2:28" x14ac:dyDescent="0.15">
      <c r="B160" s="6" t="s">
        <v>765</v>
      </c>
      <c r="C160" s="4">
        <v>1</v>
      </c>
      <c r="D160" s="40">
        <v>43361</v>
      </c>
      <c r="E160" s="41">
        <v>0.52708333333333335</v>
      </c>
      <c r="F160" s="4" t="s">
        <v>122</v>
      </c>
      <c r="G160" s="4" t="s">
        <v>130</v>
      </c>
      <c r="H160" s="4" t="s">
        <v>128</v>
      </c>
      <c r="I160" s="4" t="s">
        <v>126</v>
      </c>
      <c r="J160" s="4">
        <v>211</v>
      </c>
      <c r="M160" s="43">
        <v>109440</v>
      </c>
      <c r="N160" s="43">
        <v>109460</v>
      </c>
      <c r="O160" s="43">
        <v>109410</v>
      </c>
      <c r="P160" s="43">
        <v>109450</v>
      </c>
      <c r="Q160" s="43">
        <v>115000</v>
      </c>
      <c r="R160" s="43">
        <v>115040</v>
      </c>
      <c r="S160" s="43">
        <v>115000</v>
      </c>
      <c r="T160" s="43">
        <v>115040</v>
      </c>
      <c r="U160" s="43">
        <v>112620</v>
      </c>
      <c r="V160" s="43">
        <v>112650</v>
      </c>
      <c r="W160" s="43">
        <v>112610</v>
      </c>
      <c r="X160" s="43">
        <v>112610</v>
      </c>
      <c r="Y160" s="43">
        <v>109420</v>
      </c>
      <c r="Z160" s="43">
        <v>109550</v>
      </c>
      <c r="AA160" s="43">
        <v>109410</v>
      </c>
      <c r="AB160" s="43">
        <v>109540</v>
      </c>
    </row>
    <row r="161" spans="2:28" x14ac:dyDescent="0.15">
      <c r="B161" s="6" t="s">
        <v>765</v>
      </c>
      <c r="C161" s="4">
        <v>1</v>
      </c>
      <c r="D161" s="40">
        <v>43361</v>
      </c>
      <c r="E161" s="41">
        <v>0.52777777777777779</v>
      </c>
      <c r="F161" s="4" t="s">
        <v>153</v>
      </c>
      <c r="G161" s="4" t="s">
        <v>151</v>
      </c>
      <c r="H161" s="4" t="s">
        <v>153</v>
      </c>
      <c r="I161" s="4" t="s">
        <v>153</v>
      </c>
      <c r="J161" s="4">
        <v>75</v>
      </c>
      <c r="M161" s="43">
        <v>109470</v>
      </c>
      <c r="N161" s="43">
        <v>109500</v>
      </c>
      <c r="O161" s="43">
        <v>109470</v>
      </c>
      <c r="P161" s="43">
        <v>109470</v>
      </c>
      <c r="Q161" s="43">
        <v>115040</v>
      </c>
      <c r="R161" s="43">
        <v>115050</v>
      </c>
      <c r="S161" s="43">
        <v>115000</v>
      </c>
      <c r="T161" s="43">
        <v>115000</v>
      </c>
      <c r="U161" s="43">
        <v>112620</v>
      </c>
      <c r="V161" s="43">
        <v>112640</v>
      </c>
      <c r="W161" s="43">
        <v>112580</v>
      </c>
      <c r="X161" s="43">
        <v>112610</v>
      </c>
      <c r="Y161" s="43">
        <v>109540</v>
      </c>
      <c r="Z161" s="43">
        <v>109580</v>
      </c>
      <c r="AA161" s="43">
        <v>109460</v>
      </c>
      <c r="AB161" s="43">
        <v>109480</v>
      </c>
    </row>
    <row r="162" spans="2:28" x14ac:dyDescent="0.15">
      <c r="B162" s="6" t="s">
        <v>765</v>
      </c>
      <c r="C162" s="4">
        <v>1</v>
      </c>
      <c r="D162" s="40">
        <v>43361</v>
      </c>
      <c r="E162" s="41">
        <v>0.52847222222222223</v>
      </c>
      <c r="F162" s="4" t="s">
        <v>153</v>
      </c>
      <c r="G162" s="4" t="s">
        <v>153</v>
      </c>
      <c r="H162" s="4" t="s">
        <v>135</v>
      </c>
      <c r="I162" s="4" t="s">
        <v>128</v>
      </c>
      <c r="J162" s="4">
        <v>331</v>
      </c>
      <c r="M162" s="43">
        <v>109470</v>
      </c>
      <c r="N162" s="43">
        <v>109470</v>
      </c>
      <c r="O162" s="43">
        <v>109390</v>
      </c>
      <c r="P162" s="43">
        <v>109410</v>
      </c>
      <c r="Q162" s="43">
        <v>115000</v>
      </c>
      <c r="R162" s="43">
        <v>115080</v>
      </c>
      <c r="S162" s="43">
        <v>115000</v>
      </c>
      <c r="T162" s="43">
        <v>115070</v>
      </c>
      <c r="U162" s="43">
        <v>112600</v>
      </c>
      <c r="V162" s="43">
        <v>112670</v>
      </c>
      <c r="W162" s="43">
        <v>112570</v>
      </c>
      <c r="X162" s="43">
        <v>112640</v>
      </c>
      <c r="Y162" s="43">
        <v>109480</v>
      </c>
      <c r="Z162" s="43">
        <v>109550</v>
      </c>
      <c r="AA162" s="43">
        <v>109480</v>
      </c>
      <c r="AB162" s="43">
        <v>109500</v>
      </c>
    </row>
    <row r="163" spans="2:28" x14ac:dyDescent="0.15">
      <c r="B163" s="6" t="s">
        <v>765</v>
      </c>
      <c r="C163" s="4">
        <v>1</v>
      </c>
      <c r="D163" s="40">
        <v>43361</v>
      </c>
      <c r="E163" s="41">
        <v>0.52916666666666667</v>
      </c>
      <c r="F163" s="4" t="s">
        <v>128</v>
      </c>
      <c r="G163" s="4" t="s">
        <v>127</v>
      </c>
      <c r="H163" s="4" t="s">
        <v>123</v>
      </c>
      <c r="I163" s="4" t="s">
        <v>137</v>
      </c>
      <c r="J163" s="4">
        <v>333</v>
      </c>
      <c r="M163" s="43">
        <v>109410</v>
      </c>
      <c r="N163" s="43">
        <v>109420</v>
      </c>
      <c r="O163" s="43">
        <v>109320</v>
      </c>
      <c r="P163" s="43">
        <v>109330</v>
      </c>
      <c r="Q163" s="43">
        <v>115060</v>
      </c>
      <c r="R163" s="43">
        <v>115100</v>
      </c>
      <c r="S163" s="43">
        <v>115040</v>
      </c>
      <c r="T163" s="43">
        <v>115060</v>
      </c>
      <c r="U163" s="43">
        <v>112640</v>
      </c>
      <c r="V163" s="43">
        <v>112660</v>
      </c>
      <c r="W163" s="43">
        <v>112610</v>
      </c>
      <c r="X163" s="43">
        <v>112620</v>
      </c>
      <c r="Y163" s="43">
        <v>109510</v>
      </c>
      <c r="Z163" s="43">
        <v>109530</v>
      </c>
      <c r="AA163" s="43">
        <v>109490</v>
      </c>
      <c r="AB163" s="43">
        <v>109510</v>
      </c>
    </row>
    <row r="164" spans="2:28" x14ac:dyDescent="0.15">
      <c r="B164" s="6" t="s">
        <v>765</v>
      </c>
      <c r="C164" s="4">
        <v>1</v>
      </c>
      <c r="D164" s="40">
        <v>43361</v>
      </c>
      <c r="E164" s="41">
        <v>0.52986111111111112</v>
      </c>
      <c r="F164" s="4" t="s">
        <v>123</v>
      </c>
      <c r="G164" s="4" t="s">
        <v>124</v>
      </c>
      <c r="H164" s="4" t="s">
        <v>119</v>
      </c>
      <c r="I164" s="4" t="s">
        <v>124</v>
      </c>
      <c r="J164" s="4">
        <v>285</v>
      </c>
      <c r="M164" s="43">
        <v>109320</v>
      </c>
      <c r="N164" s="43">
        <v>109370</v>
      </c>
      <c r="O164" s="43">
        <v>109300</v>
      </c>
      <c r="P164" s="43">
        <v>109370</v>
      </c>
      <c r="Q164" s="43">
        <v>115060</v>
      </c>
      <c r="R164" s="43">
        <v>115090</v>
      </c>
      <c r="S164" s="43">
        <v>115060</v>
      </c>
      <c r="T164" s="43">
        <v>115060</v>
      </c>
      <c r="U164" s="43">
        <v>112620</v>
      </c>
      <c r="V164" s="43">
        <v>112640</v>
      </c>
      <c r="W164" s="43">
        <v>112580</v>
      </c>
      <c r="X164" s="43">
        <v>112590</v>
      </c>
      <c r="Y164" s="43">
        <v>109520</v>
      </c>
      <c r="Z164" s="43">
        <v>109520</v>
      </c>
      <c r="AA164" s="43">
        <v>109500</v>
      </c>
      <c r="AB164" s="43">
        <v>109510</v>
      </c>
    </row>
    <row r="165" spans="2:28" x14ac:dyDescent="0.15">
      <c r="B165" s="6" t="s">
        <v>765</v>
      </c>
      <c r="C165" s="4">
        <v>1</v>
      </c>
      <c r="D165" s="40">
        <v>43361</v>
      </c>
      <c r="E165" s="41">
        <v>0.53055555555555556</v>
      </c>
      <c r="F165" s="4" t="s">
        <v>124</v>
      </c>
      <c r="G165" s="4" t="s">
        <v>128</v>
      </c>
      <c r="H165" s="4" t="s">
        <v>124</v>
      </c>
      <c r="I165" s="4" t="s">
        <v>135</v>
      </c>
      <c r="J165" s="4">
        <v>182</v>
      </c>
      <c r="M165" s="43">
        <v>109370</v>
      </c>
      <c r="N165" s="43">
        <v>109410</v>
      </c>
      <c r="O165" s="43">
        <v>109370</v>
      </c>
      <c r="P165" s="43">
        <v>109390</v>
      </c>
      <c r="Q165" s="43">
        <v>115070</v>
      </c>
      <c r="R165" s="43">
        <v>115090</v>
      </c>
      <c r="S165" s="43">
        <v>115050</v>
      </c>
      <c r="T165" s="43">
        <v>115070</v>
      </c>
      <c r="U165" s="43">
        <v>112580</v>
      </c>
      <c r="V165" s="43">
        <v>112620</v>
      </c>
      <c r="W165" s="43">
        <v>112570</v>
      </c>
      <c r="X165" s="43">
        <v>112570</v>
      </c>
      <c r="Y165" s="43">
        <v>109520</v>
      </c>
      <c r="Z165" s="43">
        <v>109520</v>
      </c>
      <c r="AA165" s="43">
        <v>109450</v>
      </c>
      <c r="AB165" s="43">
        <v>109500</v>
      </c>
    </row>
    <row r="166" spans="2:28" x14ac:dyDescent="0.15">
      <c r="B166" s="6" t="s">
        <v>765</v>
      </c>
      <c r="C166" s="4">
        <v>1</v>
      </c>
      <c r="D166" s="40">
        <v>43361</v>
      </c>
      <c r="E166" s="41">
        <v>0.53125</v>
      </c>
      <c r="F166" s="4" t="s">
        <v>138</v>
      </c>
      <c r="G166" s="4" t="s">
        <v>128</v>
      </c>
      <c r="H166" s="4" t="s">
        <v>140</v>
      </c>
      <c r="I166" s="4" t="s">
        <v>129</v>
      </c>
      <c r="J166" s="4">
        <v>140</v>
      </c>
      <c r="M166" s="43">
        <v>109400</v>
      </c>
      <c r="N166" s="43">
        <v>109410</v>
      </c>
      <c r="O166" s="43">
        <v>109350</v>
      </c>
      <c r="P166" s="43">
        <v>109360</v>
      </c>
      <c r="Q166" s="43">
        <v>115060</v>
      </c>
      <c r="R166" s="43">
        <v>115160</v>
      </c>
      <c r="S166" s="43">
        <v>115060</v>
      </c>
      <c r="T166" s="43">
        <v>115120</v>
      </c>
      <c r="U166" s="43">
        <v>112570</v>
      </c>
      <c r="V166" s="43">
        <v>112580</v>
      </c>
      <c r="W166" s="43">
        <v>112520</v>
      </c>
      <c r="X166" s="43">
        <v>112560</v>
      </c>
      <c r="Y166" s="43">
        <v>109500</v>
      </c>
      <c r="Z166" s="43">
        <v>109510</v>
      </c>
      <c r="AA166" s="43">
        <v>109450</v>
      </c>
      <c r="AB166" s="43">
        <v>109460</v>
      </c>
    </row>
    <row r="167" spans="2:28" x14ac:dyDescent="0.15">
      <c r="B167" s="6" t="s">
        <v>765</v>
      </c>
      <c r="C167" s="4">
        <v>1</v>
      </c>
      <c r="D167" s="40">
        <v>43361</v>
      </c>
      <c r="E167" s="41">
        <v>0.53194444444444444</v>
      </c>
      <c r="F167" s="4" t="s">
        <v>124</v>
      </c>
      <c r="G167" s="4" t="s">
        <v>136</v>
      </c>
      <c r="H167" s="4" t="s">
        <v>140</v>
      </c>
      <c r="I167" s="4" t="s">
        <v>128</v>
      </c>
      <c r="J167" s="4">
        <v>630</v>
      </c>
      <c r="M167" s="43">
        <v>109370</v>
      </c>
      <c r="N167" s="43">
        <v>109430</v>
      </c>
      <c r="O167" s="43">
        <v>109350</v>
      </c>
      <c r="P167" s="43">
        <v>109410</v>
      </c>
      <c r="Q167" s="43">
        <v>115100</v>
      </c>
      <c r="R167" s="43">
        <v>115170</v>
      </c>
      <c r="S167" s="43">
        <v>115100</v>
      </c>
      <c r="T167" s="43">
        <v>115170</v>
      </c>
      <c r="U167" s="43">
        <v>112550</v>
      </c>
      <c r="V167" s="43">
        <v>112570</v>
      </c>
      <c r="W167" s="43">
        <v>112510</v>
      </c>
      <c r="X167" s="43">
        <v>112540</v>
      </c>
      <c r="Y167" s="43">
        <v>109470</v>
      </c>
      <c r="Z167" s="43">
        <v>109470</v>
      </c>
      <c r="AA167" s="43">
        <v>109390</v>
      </c>
      <c r="AB167" s="43">
        <v>109410</v>
      </c>
    </row>
    <row r="168" spans="2:28" x14ac:dyDescent="0.15">
      <c r="B168" s="6" t="s">
        <v>765</v>
      </c>
      <c r="C168" s="4">
        <v>1</v>
      </c>
      <c r="D168" s="40">
        <v>43361</v>
      </c>
      <c r="E168" s="41">
        <v>0.53263888888888888</v>
      </c>
      <c r="F168" s="4" t="s">
        <v>128</v>
      </c>
      <c r="G168" s="4" t="s">
        <v>130</v>
      </c>
      <c r="H168" s="4" t="s">
        <v>138</v>
      </c>
      <c r="I168" s="4" t="s">
        <v>130</v>
      </c>
      <c r="J168" s="4">
        <v>126</v>
      </c>
      <c r="M168" s="43">
        <v>109410</v>
      </c>
      <c r="N168" s="43">
        <v>109460</v>
      </c>
      <c r="O168" s="43">
        <v>109400</v>
      </c>
      <c r="P168" s="43">
        <v>109460</v>
      </c>
      <c r="Q168" s="43">
        <v>115160</v>
      </c>
      <c r="R168" s="43">
        <v>115200</v>
      </c>
      <c r="S168" s="43">
        <v>115150</v>
      </c>
      <c r="T168" s="43">
        <v>115180</v>
      </c>
      <c r="U168" s="43">
        <v>112530</v>
      </c>
      <c r="V168" s="43">
        <v>112540</v>
      </c>
      <c r="W168" s="43">
        <v>112440</v>
      </c>
      <c r="X168" s="43">
        <v>112480</v>
      </c>
      <c r="Y168" s="43">
        <v>109410</v>
      </c>
      <c r="Z168" s="43">
        <v>109470</v>
      </c>
      <c r="AA168" s="43">
        <v>109390</v>
      </c>
      <c r="AB168" s="43">
        <v>109460</v>
      </c>
    </row>
    <row r="169" spans="2:28" x14ac:dyDescent="0.15">
      <c r="B169" s="6" t="s">
        <v>765</v>
      </c>
      <c r="C169" s="4">
        <v>1</v>
      </c>
      <c r="D169" s="40">
        <v>43361</v>
      </c>
      <c r="E169" s="41">
        <v>0.53333333333333333</v>
      </c>
      <c r="F169" s="4" t="s">
        <v>130</v>
      </c>
      <c r="G169" s="4" t="s">
        <v>156</v>
      </c>
      <c r="H169" s="4" t="s">
        <v>122</v>
      </c>
      <c r="I169" s="4" t="s">
        <v>151</v>
      </c>
      <c r="J169" s="4">
        <v>261</v>
      </c>
      <c r="M169" s="43">
        <v>109460</v>
      </c>
      <c r="N169" s="43">
        <v>109510</v>
      </c>
      <c r="O169" s="43">
        <v>109440</v>
      </c>
      <c r="P169" s="43">
        <v>109500</v>
      </c>
      <c r="Q169" s="43">
        <v>115190</v>
      </c>
      <c r="R169" s="43">
        <v>115430</v>
      </c>
      <c r="S169" s="43">
        <v>115170</v>
      </c>
      <c r="T169" s="43">
        <v>115400</v>
      </c>
      <c r="U169" s="43">
        <v>112490</v>
      </c>
      <c r="V169" s="43">
        <v>112510</v>
      </c>
      <c r="W169" s="43">
        <v>112450</v>
      </c>
      <c r="X169" s="43">
        <v>112510</v>
      </c>
      <c r="Y169" s="43">
        <v>109470</v>
      </c>
      <c r="Z169" s="43">
        <v>109500</v>
      </c>
      <c r="AA169" s="43">
        <v>109440</v>
      </c>
      <c r="AB169" s="43">
        <v>109440</v>
      </c>
    </row>
    <row r="170" spans="2:28" x14ac:dyDescent="0.15">
      <c r="B170" s="6" t="s">
        <v>765</v>
      </c>
      <c r="C170" s="4">
        <v>1</v>
      </c>
      <c r="D170" s="40">
        <v>43361</v>
      </c>
      <c r="E170" s="41">
        <v>0.53402777777777777</v>
      </c>
      <c r="F170" s="4" t="s">
        <v>151</v>
      </c>
      <c r="G170" s="4" t="s">
        <v>156</v>
      </c>
      <c r="H170" s="4" t="s">
        <v>152</v>
      </c>
      <c r="I170" s="4" t="s">
        <v>156</v>
      </c>
      <c r="J170" s="4">
        <v>92</v>
      </c>
      <c r="M170" s="43">
        <v>109500</v>
      </c>
      <c r="N170" s="43">
        <v>109510</v>
      </c>
      <c r="O170" s="43">
        <v>109490</v>
      </c>
      <c r="P170" s="43">
        <v>109510</v>
      </c>
      <c r="Q170" s="43">
        <v>115410</v>
      </c>
      <c r="R170" s="43">
        <v>115410</v>
      </c>
      <c r="S170" s="43">
        <v>115330</v>
      </c>
      <c r="T170" s="43">
        <v>115370</v>
      </c>
      <c r="U170" s="43">
        <v>112510</v>
      </c>
      <c r="V170" s="43">
        <v>112520</v>
      </c>
      <c r="W170" s="43">
        <v>112450</v>
      </c>
      <c r="X170" s="43">
        <v>112450</v>
      </c>
      <c r="Y170" s="43">
        <v>109440</v>
      </c>
      <c r="Z170" s="43">
        <v>109560</v>
      </c>
      <c r="AA170" s="43">
        <v>109440</v>
      </c>
      <c r="AB170" s="43">
        <v>109550</v>
      </c>
    </row>
    <row r="171" spans="2:28" x14ac:dyDescent="0.15">
      <c r="B171" s="6" t="s">
        <v>765</v>
      </c>
      <c r="C171" s="4">
        <v>1</v>
      </c>
      <c r="D171" s="40">
        <v>43361</v>
      </c>
      <c r="E171" s="41">
        <v>0.53472222222222221</v>
      </c>
      <c r="F171" s="4" t="s">
        <v>156</v>
      </c>
      <c r="G171" s="4" t="s">
        <v>133</v>
      </c>
      <c r="H171" s="4" t="s">
        <v>151</v>
      </c>
      <c r="I171" s="4" t="s">
        <v>132</v>
      </c>
      <c r="J171" s="4">
        <v>132</v>
      </c>
      <c r="M171" s="43">
        <v>109510</v>
      </c>
      <c r="N171" s="43">
        <v>109550</v>
      </c>
      <c r="O171" s="43">
        <v>109500</v>
      </c>
      <c r="P171" s="43">
        <v>109540</v>
      </c>
      <c r="Q171" s="43">
        <v>115380</v>
      </c>
      <c r="R171" s="43">
        <v>115380</v>
      </c>
      <c r="S171" s="43">
        <v>115350</v>
      </c>
      <c r="T171" s="43">
        <v>115350</v>
      </c>
      <c r="U171" s="43">
        <v>112440</v>
      </c>
      <c r="V171" s="43">
        <v>112460</v>
      </c>
      <c r="W171" s="43">
        <v>112380</v>
      </c>
      <c r="X171" s="43">
        <v>112420</v>
      </c>
      <c r="Y171" s="43">
        <v>109550</v>
      </c>
      <c r="Z171" s="43">
        <v>109630</v>
      </c>
      <c r="AA171" s="43">
        <v>109540</v>
      </c>
      <c r="AB171" s="43">
        <v>109630</v>
      </c>
    </row>
    <row r="172" spans="2:28" x14ac:dyDescent="0.15">
      <c r="B172" s="6" t="s">
        <v>765</v>
      </c>
      <c r="C172" s="4">
        <v>1</v>
      </c>
      <c r="D172" s="40">
        <v>43361</v>
      </c>
      <c r="E172" s="41">
        <v>0.53541666666666665</v>
      </c>
      <c r="F172" s="4" t="s">
        <v>133</v>
      </c>
      <c r="G172" s="4" t="s">
        <v>134</v>
      </c>
      <c r="H172" s="4" t="s">
        <v>173</v>
      </c>
      <c r="I172" s="4" t="s">
        <v>133</v>
      </c>
      <c r="J172" s="4">
        <v>275</v>
      </c>
      <c r="M172" s="43">
        <v>109550</v>
      </c>
      <c r="N172" s="43">
        <v>109570</v>
      </c>
      <c r="O172" s="43">
        <v>109530</v>
      </c>
      <c r="P172" s="43">
        <v>109550</v>
      </c>
      <c r="Q172" s="43">
        <v>115350</v>
      </c>
      <c r="R172" s="43">
        <v>115420</v>
      </c>
      <c r="S172" s="43">
        <v>115340</v>
      </c>
      <c r="T172" s="43">
        <v>115420</v>
      </c>
      <c r="U172" s="43">
        <v>112400</v>
      </c>
      <c r="V172" s="43">
        <v>112480</v>
      </c>
      <c r="W172" s="43">
        <v>112340</v>
      </c>
      <c r="X172" s="43">
        <v>112470</v>
      </c>
      <c r="Y172" s="43">
        <v>109630</v>
      </c>
      <c r="Z172" s="43">
        <v>109680</v>
      </c>
      <c r="AA172" s="43">
        <v>109600</v>
      </c>
      <c r="AB172" s="43">
        <v>109610</v>
      </c>
    </row>
    <row r="173" spans="2:28" x14ac:dyDescent="0.15">
      <c r="B173" s="6" t="s">
        <v>765</v>
      </c>
      <c r="C173" s="4">
        <v>1</v>
      </c>
      <c r="D173" s="40">
        <v>43361</v>
      </c>
      <c r="E173" s="41">
        <v>0.53611111111111109</v>
      </c>
      <c r="F173" s="4" t="s">
        <v>155</v>
      </c>
      <c r="G173" s="4" t="s">
        <v>154</v>
      </c>
      <c r="H173" s="4" t="s">
        <v>155</v>
      </c>
      <c r="I173" s="4" t="s">
        <v>133</v>
      </c>
      <c r="J173" s="4">
        <v>101</v>
      </c>
      <c r="M173" s="43">
        <v>109520</v>
      </c>
      <c r="N173" s="43">
        <v>109560</v>
      </c>
      <c r="O173" s="43">
        <v>109520</v>
      </c>
      <c r="P173" s="43">
        <v>109550</v>
      </c>
      <c r="Q173" s="43">
        <v>115410</v>
      </c>
      <c r="R173" s="43">
        <v>115650</v>
      </c>
      <c r="S173" s="43">
        <v>115400</v>
      </c>
      <c r="T173" s="43">
        <v>115520</v>
      </c>
      <c r="U173" s="43">
        <v>112470</v>
      </c>
      <c r="V173" s="43">
        <v>112480</v>
      </c>
      <c r="W173" s="43">
        <v>112420</v>
      </c>
      <c r="X173" s="43">
        <v>112420</v>
      </c>
      <c r="Y173" s="43">
        <v>109600</v>
      </c>
      <c r="Z173" s="43">
        <v>109630</v>
      </c>
      <c r="AA173" s="43">
        <v>109550</v>
      </c>
      <c r="AB173" s="43">
        <v>109630</v>
      </c>
    </row>
    <row r="174" spans="2:28" x14ac:dyDescent="0.15">
      <c r="B174" s="6" t="s">
        <v>765</v>
      </c>
      <c r="C174" s="4">
        <v>1</v>
      </c>
      <c r="D174" s="40">
        <v>43361</v>
      </c>
      <c r="E174" s="41">
        <v>0.53680555555555554</v>
      </c>
      <c r="F174" s="4" t="s">
        <v>154</v>
      </c>
      <c r="G174" s="4" t="s">
        <v>159</v>
      </c>
      <c r="H174" s="4" t="s">
        <v>154</v>
      </c>
      <c r="I174" s="4" t="s">
        <v>159</v>
      </c>
      <c r="J174" s="4">
        <v>130</v>
      </c>
      <c r="M174" s="43">
        <v>109560</v>
      </c>
      <c r="N174" s="43">
        <v>109620</v>
      </c>
      <c r="O174" s="43">
        <v>109560</v>
      </c>
      <c r="P174" s="43">
        <v>109620</v>
      </c>
      <c r="Q174" s="43">
        <v>115520</v>
      </c>
      <c r="R174" s="43">
        <v>115600</v>
      </c>
      <c r="S174" s="43">
        <v>115500</v>
      </c>
      <c r="T174" s="43">
        <v>115530</v>
      </c>
      <c r="U174" s="43">
        <v>112430</v>
      </c>
      <c r="V174" s="43">
        <v>112470</v>
      </c>
      <c r="W174" s="43">
        <v>112420</v>
      </c>
      <c r="X174" s="43">
        <v>112470</v>
      </c>
      <c r="Y174" s="43">
        <v>109640</v>
      </c>
      <c r="Z174" s="43">
        <v>109650</v>
      </c>
      <c r="AA174" s="43">
        <v>109590</v>
      </c>
      <c r="AB174" s="43">
        <v>109620</v>
      </c>
    </row>
    <row r="175" spans="2:28" x14ac:dyDescent="0.15">
      <c r="B175" s="6" t="s">
        <v>765</v>
      </c>
      <c r="C175" s="4">
        <v>1</v>
      </c>
      <c r="D175" s="40">
        <v>43361</v>
      </c>
      <c r="E175" s="41">
        <v>0.53749999999999998</v>
      </c>
      <c r="F175" s="4" t="s">
        <v>174</v>
      </c>
      <c r="G175" s="4" t="s">
        <v>162</v>
      </c>
      <c r="H175" s="4" t="s">
        <v>159</v>
      </c>
      <c r="I175" s="4" t="s">
        <v>159</v>
      </c>
      <c r="J175" s="4">
        <v>173</v>
      </c>
      <c r="M175" s="43">
        <v>109630</v>
      </c>
      <c r="N175" s="43">
        <v>109660</v>
      </c>
      <c r="O175" s="43">
        <v>109620</v>
      </c>
      <c r="P175" s="43">
        <v>109620</v>
      </c>
      <c r="Q175" s="43">
        <v>115540</v>
      </c>
      <c r="R175" s="43">
        <v>115600</v>
      </c>
      <c r="S175" s="43">
        <v>115520</v>
      </c>
      <c r="T175" s="43">
        <v>115550</v>
      </c>
      <c r="U175" s="43">
        <v>112470</v>
      </c>
      <c r="V175" s="43">
        <v>112500</v>
      </c>
      <c r="W175" s="43">
        <v>112440</v>
      </c>
      <c r="X175" s="43">
        <v>112470</v>
      </c>
      <c r="Y175" s="43">
        <v>109620</v>
      </c>
      <c r="Z175" s="43">
        <v>109780</v>
      </c>
      <c r="AA175" s="43">
        <v>109620</v>
      </c>
      <c r="AB175" s="43">
        <v>109700</v>
      </c>
    </row>
    <row r="176" spans="2:28" x14ac:dyDescent="0.15">
      <c r="B176" s="6" t="s">
        <v>765</v>
      </c>
      <c r="C176" s="4">
        <v>1</v>
      </c>
      <c r="D176" s="40">
        <v>43361</v>
      </c>
      <c r="E176" s="41">
        <v>0.53819444444444442</v>
      </c>
      <c r="F176" s="4" t="s">
        <v>159</v>
      </c>
      <c r="G176" s="4" t="s">
        <v>159</v>
      </c>
      <c r="H176" s="4" t="s">
        <v>134</v>
      </c>
      <c r="I176" s="4" t="s">
        <v>157</v>
      </c>
      <c r="J176" s="4">
        <v>219</v>
      </c>
      <c r="M176" s="43">
        <v>109620</v>
      </c>
      <c r="N176" s="43">
        <v>109620</v>
      </c>
      <c r="O176" s="43">
        <v>109570</v>
      </c>
      <c r="P176" s="43">
        <v>109580</v>
      </c>
      <c r="Q176" s="43">
        <v>115550</v>
      </c>
      <c r="R176" s="43">
        <v>115600</v>
      </c>
      <c r="S176" s="43">
        <v>115550</v>
      </c>
      <c r="T176" s="43">
        <v>115570</v>
      </c>
      <c r="U176" s="43">
        <v>112450</v>
      </c>
      <c r="V176" s="43">
        <v>112470</v>
      </c>
      <c r="W176" s="43">
        <v>112420</v>
      </c>
      <c r="X176" s="43">
        <v>112440</v>
      </c>
      <c r="Y176" s="43">
        <v>109700</v>
      </c>
      <c r="Z176" s="43">
        <v>109820</v>
      </c>
      <c r="AA176" s="43">
        <v>109690</v>
      </c>
      <c r="AB176" s="43">
        <v>109800</v>
      </c>
    </row>
    <row r="177" spans="2:28" x14ac:dyDescent="0.15">
      <c r="B177" s="6" t="s">
        <v>765</v>
      </c>
      <c r="C177" s="4">
        <v>1</v>
      </c>
      <c r="D177" s="40">
        <v>43361</v>
      </c>
      <c r="E177" s="41">
        <v>0.53888888888888886</v>
      </c>
      <c r="F177" s="4" t="s">
        <v>131</v>
      </c>
      <c r="G177" s="4" t="s">
        <v>158</v>
      </c>
      <c r="H177" s="4" t="s">
        <v>154</v>
      </c>
      <c r="I177" s="4" t="s">
        <v>154</v>
      </c>
      <c r="J177" s="4">
        <v>472</v>
      </c>
      <c r="M177" s="43">
        <v>109590</v>
      </c>
      <c r="N177" s="43">
        <v>109600</v>
      </c>
      <c r="O177" s="43">
        <v>109560</v>
      </c>
      <c r="P177" s="43">
        <v>109560</v>
      </c>
      <c r="Q177" s="43">
        <v>115570</v>
      </c>
      <c r="R177" s="43">
        <v>115580</v>
      </c>
      <c r="S177" s="43">
        <v>115510</v>
      </c>
      <c r="T177" s="43">
        <v>115550</v>
      </c>
      <c r="U177" s="43">
        <v>112450</v>
      </c>
      <c r="V177" s="43">
        <v>112450</v>
      </c>
      <c r="W177" s="43">
        <v>112400</v>
      </c>
      <c r="X177" s="43">
        <v>112420</v>
      </c>
      <c r="Y177" s="43">
        <v>109790</v>
      </c>
      <c r="Z177" s="43">
        <v>110000</v>
      </c>
      <c r="AA177" s="43">
        <v>109790</v>
      </c>
      <c r="AB177" s="43">
        <v>109920</v>
      </c>
    </row>
    <row r="178" spans="2:28" x14ac:dyDescent="0.15">
      <c r="B178" s="6" t="s">
        <v>765</v>
      </c>
      <c r="C178" s="4">
        <v>1</v>
      </c>
      <c r="D178" s="40">
        <v>43361</v>
      </c>
      <c r="E178" s="41">
        <v>0.5395833333333333</v>
      </c>
      <c r="F178" s="4" t="s">
        <v>134</v>
      </c>
      <c r="G178" s="4" t="s">
        <v>134</v>
      </c>
      <c r="H178" s="4" t="s">
        <v>133</v>
      </c>
      <c r="I178" s="4" t="s">
        <v>133</v>
      </c>
      <c r="J178" s="4">
        <v>114</v>
      </c>
      <c r="M178" s="43">
        <v>109570</v>
      </c>
      <c r="N178" s="43">
        <v>109570</v>
      </c>
      <c r="O178" s="43">
        <v>109550</v>
      </c>
      <c r="P178" s="43">
        <v>109550</v>
      </c>
      <c r="Q178" s="43">
        <v>115560</v>
      </c>
      <c r="R178" s="43">
        <v>115590</v>
      </c>
      <c r="S178" s="43">
        <v>115510</v>
      </c>
      <c r="T178" s="43">
        <v>115510</v>
      </c>
      <c r="U178" s="43">
        <v>112430</v>
      </c>
      <c r="V178" s="43">
        <v>112440</v>
      </c>
      <c r="W178" s="43">
        <v>112380</v>
      </c>
      <c r="X178" s="43">
        <v>112440</v>
      </c>
      <c r="Y178" s="43">
        <v>109940</v>
      </c>
      <c r="Z178" s="43">
        <v>110010</v>
      </c>
      <c r="AA178" s="43">
        <v>109870</v>
      </c>
      <c r="AB178" s="43">
        <v>109930</v>
      </c>
    </row>
    <row r="179" spans="2:28" x14ac:dyDescent="0.15">
      <c r="B179" s="6" t="s">
        <v>765</v>
      </c>
      <c r="C179" s="4">
        <v>1</v>
      </c>
      <c r="D179" s="40">
        <v>43361</v>
      </c>
      <c r="E179" s="41">
        <v>0.54027777777777775</v>
      </c>
      <c r="F179" s="4" t="s">
        <v>133</v>
      </c>
      <c r="G179" s="4" t="s">
        <v>154</v>
      </c>
      <c r="H179" s="4" t="s">
        <v>173</v>
      </c>
      <c r="I179" s="4" t="s">
        <v>133</v>
      </c>
      <c r="J179" s="4">
        <v>100</v>
      </c>
      <c r="M179" s="43">
        <v>109550</v>
      </c>
      <c r="N179" s="43">
        <v>109560</v>
      </c>
      <c r="O179" s="43">
        <v>109530</v>
      </c>
      <c r="P179" s="43">
        <v>109550</v>
      </c>
      <c r="Q179" s="43">
        <v>115510</v>
      </c>
      <c r="R179" s="43">
        <v>115550</v>
      </c>
      <c r="S179" s="43">
        <v>115510</v>
      </c>
      <c r="T179" s="43">
        <v>115510</v>
      </c>
      <c r="U179" s="43">
        <v>112450</v>
      </c>
      <c r="V179" s="43">
        <v>112470</v>
      </c>
      <c r="W179" s="43">
        <v>112420</v>
      </c>
      <c r="X179" s="43">
        <v>112470</v>
      </c>
      <c r="Y179" s="43">
        <v>109920</v>
      </c>
      <c r="Z179" s="43">
        <v>109940</v>
      </c>
      <c r="AA179" s="43">
        <v>109790</v>
      </c>
      <c r="AB179" s="43">
        <v>109800</v>
      </c>
    </row>
    <row r="180" spans="2:28" x14ac:dyDescent="0.15">
      <c r="B180" s="6" t="s">
        <v>765</v>
      </c>
      <c r="C180" s="4">
        <v>1</v>
      </c>
      <c r="D180" s="40">
        <v>43361</v>
      </c>
      <c r="E180" s="41">
        <v>0.54097222222222219</v>
      </c>
      <c r="F180" s="4" t="s">
        <v>154</v>
      </c>
      <c r="G180" s="4" t="s">
        <v>157</v>
      </c>
      <c r="H180" s="4" t="s">
        <v>132</v>
      </c>
      <c r="I180" s="4" t="s">
        <v>157</v>
      </c>
      <c r="J180" s="4">
        <v>170</v>
      </c>
      <c r="M180" s="43">
        <v>109560</v>
      </c>
      <c r="N180" s="43">
        <v>109580</v>
      </c>
      <c r="O180" s="43">
        <v>109540</v>
      </c>
      <c r="P180" s="43">
        <v>109580</v>
      </c>
      <c r="Q180" s="43">
        <v>115510</v>
      </c>
      <c r="R180" s="43">
        <v>115510</v>
      </c>
      <c r="S180" s="43">
        <v>115410</v>
      </c>
      <c r="T180" s="43">
        <v>115440</v>
      </c>
      <c r="U180" s="43">
        <v>112480</v>
      </c>
      <c r="V180" s="43">
        <v>112490</v>
      </c>
      <c r="W180" s="43">
        <v>112400</v>
      </c>
      <c r="X180" s="43">
        <v>112420</v>
      </c>
      <c r="Y180" s="43">
        <v>109810</v>
      </c>
      <c r="Z180" s="43">
        <v>109810</v>
      </c>
      <c r="AA180" s="43">
        <v>109720</v>
      </c>
      <c r="AB180" s="43">
        <v>109730</v>
      </c>
    </row>
    <row r="181" spans="2:28" x14ac:dyDescent="0.15">
      <c r="B181" s="6" t="s">
        <v>765</v>
      </c>
      <c r="C181" s="4">
        <v>1</v>
      </c>
      <c r="D181" s="40">
        <v>43361</v>
      </c>
      <c r="E181" s="41">
        <v>0.54166666666666663</v>
      </c>
      <c r="F181" s="4" t="s">
        <v>157</v>
      </c>
      <c r="G181" s="4" t="s">
        <v>157</v>
      </c>
      <c r="H181" s="4" t="s">
        <v>133</v>
      </c>
      <c r="I181" s="4" t="s">
        <v>134</v>
      </c>
      <c r="J181" s="4">
        <v>123</v>
      </c>
      <c r="M181" s="43">
        <v>109580</v>
      </c>
      <c r="N181" s="43">
        <v>109580</v>
      </c>
      <c r="O181" s="43">
        <v>109550</v>
      </c>
      <c r="P181" s="43">
        <v>109570</v>
      </c>
      <c r="Q181" s="43">
        <v>115430</v>
      </c>
      <c r="R181" s="43">
        <v>115490</v>
      </c>
      <c r="S181" s="43">
        <v>115430</v>
      </c>
      <c r="T181" s="43">
        <v>115460</v>
      </c>
      <c r="U181" s="43">
        <v>112410</v>
      </c>
      <c r="V181" s="43">
        <v>112420</v>
      </c>
      <c r="W181" s="43">
        <v>112310</v>
      </c>
      <c r="X181" s="43">
        <v>112350</v>
      </c>
      <c r="Y181" s="43">
        <v>109730</v>
      </c>
      <c r="Z181" s="43">
        <v>109800</v>
      </c>
      <c r="AA181" s="43">
        <v>109700</v>
      </c>
      <c r="AB181" s="43">
        <v>109740</v>
      </c>
    </row>
    <row r="182" spans="2:28" x14ac:dyDescent="0.15">
      <c r="B182" s="6" t="s">
        <v>765</v>
      </c>
      <c r="C182" s="4">
        <v>1</v>
      </c>
      <c r="D182" s="40">
        <v>43361</v>
      </c>
      <c r="E182" s="41">
        <v>0.54236111111111118</v>
      </c>
      <c r="F182" s="4" t="s">
        <v>134</v>
      </c>
      <c r="G182" s="4" t="s">
        <v>161</v>
      </c>
      <c r="H182" s="4" t="s">
        <v>133</v>
      </c>
      <c r="I182" s="4" t="s">
        <v>154</v>
      </c>
      <c r="J182" s="4">
        <v>243</v>
      </c>
      <c r="M182" s="43">
        <v>109570</v>
      </c>
      <c r="N182" s="43">
        <v>109610</v>
      </c>
      <c r="O182" s="43">
        <v>109550</v>
      </c>
      <c r="P182" s="43">
        <v>109560</v>
      </c>
      <c r="Q182" s="43">
        <v>115460</v>
      </c>
      <c r="R182" s="43">
        <v>115490</v>
      </c>
      <c r="S182" s="43">
        <v>115430</v>
      </c>
      <c r="T182" s="43">
        <v>115430</v>
      </c>
      <c r="U182" s="43">
        <v>112350</v>
      </c>
      <c r="V182" s="43">
        <v>112440</v>
      </c>
      <c r="W182" s="43">
        <v>112320</v>
      </c>
      <c r="X182" s="43">
        <v>112350</v>
      </c>
      <c r="Y182" s="43">
        <v>109740</v>
      </c>
      <c r="Z182" s="43">
        <v>109800</v>
      </c>
      <c r="AA182" s="43">
        <v>109730</v>
      </c>
      <c r="AB182" s="43">
        <v>109790</v>
      </c>
    </row>
    <row r="183" spans="2:28" x14ac:dyDescent="0.15">
      <c r="B183" s="6" t="s">
        <v>765</v>
      </c>
      <c r="C183" s="4">
        <v>1</v>
      </c>
      <c r="D183" s="40">
        <v>43361</v>
      </c>
      <c r="E183" s="41">
        <v>0.54305555555555551</v>
      </c>
      <c r="F183" s="4" t="s">
        <v>154</v>
      </c>
      <c r="G183" s="4" t="s">
        <v>154</v>
      </c>
      <c r="H183" s="4" t="s">
        <v>153</v>
      </c>
      <c r="I183" s="4" t="s">
        <v>153</v>
      </c>
      <c r="J183" s="4">
        <v>304</v>
      </c>
      <c r="M183" s="43">
        <v>109560</v>
      </c>
      <c r="N183" s="43">
        <v>109560</v>
      </c>
      <c r="O183" s="43">
        <v>109470</v>
      </c>
      <c r="P183" s="43">
        <v>109470</v>
      </c>
      <c r="Q183" s="43">
        <v>115430</v>
      </c>
      <c r="R183" s="43">
        <v>115470</v>
      </c>
      <c r="S183" s="43">
        <v>115350</v>
      </c>
      <c r="T183" s="43">
        <v>115360</v>
      </c>
      <c r="U183" s="43">
        <v>112360</v>
      </c>
      <c r="V183" s="43">
        <v>112430</v>
      </c>
      <c r="W183" s="43">
        <v>112350</v>
      </c>
      <c r="X183" s="43">
        <v>112420</v>
      </c>
      <c r="Y183" s="43">
        <v>109790</v>
      </c>
      <c r="Z183" s="43">
        <v>109810</v>
      </c>
      <c r="AA183" s="43">
        <v>109750</v>
      </c>
      <c r="AB183" s="43">
        <v>109760</v>
      </c>
    </row>
    <row r="184" spans="2:28" x14ac:dyDescent="0.15">
      <c r="B184" s="6" t="s">
        <v>765</v>
      </c>
      <c r="C184" s="4">
        <v>1</v>
      </c>
      <c r="D184" s="40">
        <v>43361</v>
      </c>
      <c r="E184" s="41">
        <v>0.54375000000000007</v>
      </c>
      <c r="F184" s="4" t="s">
        <v>153</v>
      </c>
      <c r="G184" s="4" t="s">
        <v>151</v>
      </c>
      <c r="H184" s="4" t="s">
        <v>153</v>
      </c>
      <c r="I184" s="4" t="s">
        <v>153</v>
      </c>
      <c r="J184" s="4">
        <v>199</v>
      </c>
      <c r="M184" s="43">
        <v>109470</v>
      </c>
      <c r="N184" s="43">
        <v>109500</v>
      </c>
      <c r="O184" s="43">
        <v>109470</v>
      </c>
      <c r="P184" s="43">
        <v>109470</v>
      </c>
      <c r="Q184" s="43">
        <v>115360</v>
      </c>
      <c r="R184" s="43">
        <v>115360</v>
      </c>
      <c r="S184" s="43">
        <v>115270</v>
      </c>
      <c r="T184" s="43">
        <v>115290</v>
      </c>
      <c r="U184" s="43">
        <v>112410</v>
      </c>
      <c r="V184" s="43">
        <v>112420</v>
      </c>
      <c r="W184" s="43">
        <v>112350</v>
      </c>
      <c r="X184" s="43">
        <v>112370</v>
      </c>
      <c r="Y184" s="43">
        <v>109770</v>
      </c>
      <c r="Z184" s="43">
        <v>109770</v>
      </c>
      <c r="AA184" s="43">
        <v>109700</v>
      </c>
      <c r="AB184" s="43">
        <v>109730</v>
      </c>
    </row>
    <row r="185" spans="2:28" x14ac:dyDescent="0.15">
      <c r="B185" s="6" t="s">
        <v>765</v>
      </c>
      <c r="C185" s="4">
        <v>1</v>
      </c>
      <c r="D185" s="40">
        <v>43361</v>
      </c>
      <c r="E185" s="41">
        <v>0.5444444444444444</v>
      </c>
      <c r="F185" s="4" t="s">
        <v>130</v>
      </c>
      <c r="G185" s="4" t="s">
        <v>134</v>
      </c>
      <c r="H185" s="4" t="s">
        <v>126</v>
      </c>
      <c r="I185" s="4" t="s">
        <v>173</v>
      </c>
      <c r="J185" s="4">
        <v>210</v>
      </c>
      <c r="M185" s="43">
        <v>109460</v>
      </c>
      <c r="N185" s="43">
        <v>109570</v>
      </c>
      <c r="O185" s="43">
        <v>109450</v>
      </c>
      <c r="P185" s="43">
        <v>109530</v>
      </c>
      <c r="Q185" s="43">
        <v>115290</v>
      </c>
      <c r="R185" s="43">
        <v>115310</v>
      </c>
      <c r="S185" s="43">
        <v>115270</v>
      </c>
      <c r="T185" s="43">
        <v>115280</v>
      </c>
      <c r="U185" s="43">
        <v>112390</v>
      </c>
      <c r="V185" s="43">
        <v>112500</v>
      </c>
      <c r="W185" s="43">
        <v>112390</v>
      </c>
      <c r="X185" s="43">
        <v>112440</v>
      </c>
      <c r="Y185" s="43">
        <v>109720</v>
      </c>
      <c r="Z185" s="43">
        <v>109750</v>
      </c>
      <c r="AA185" s="43">
        <v>109720</v>
      </c>
      <c r="AB185" s="43">
        <v>109730</v>
      </c>
    </row>
    <row r="186" spans="2:28" x14ac:dyDescent="0.15">
      <c r="B186" s="6" t="s">
        <v>765</v>
      </c>
      <c r="C186" s="4">
        <v>1</v>
      </c>
      <c r="D186" s="40">
        <v>43361</v>
      </c>
      <c r="E186" s="41">
        <v>0.54513888888888895</v>
      </c>
      <c r="F186" s="4" t="s">
        <v>155</v>
      </c>
      <c r="G186" s="4" t="s">
        <v>157</v>
      </c>
      <c r="H186" s="4" t="s">
        <v>155</v>
      </c>
      <c r="I186" s="4" t="s">
        <v>173</v>
      </c>
      <c r="J186" s="4">
        <v>271</v>
      </c>
      <c r="M186" s="43">
        <v>109520</v>
      </c>
      <c r="N186" s="43">
        <v>109580</v>
      </c>
      <c r="O186" s="43">
        <v>109520</v>
      </c>
      <c r="P186" s="43">
        <v>109530</v>
      </c>
      <c r="Q186" s="43">
        <v>115270</v>
      </c>
      <c r="R186" s="43">
        <v>115290</v>
      </c>
      <c r="S186" s="43">
        <v>115240</v>
      </c>
      <c r="T186" s="43">
        <v>115270</v>
      </c>
      <c r="U186" s="43">
        <v>112440</v>
      </c>
      <c r="V186" s="43">
        <v>112470</v>
      </c>
      <c r="W186" s="43">
        <v>112380</v>
      </c>
      <c r="X186" s="43">
        <v>112400</v>
      </c>
      <c r="Y186" s="43">
        <v>109740</v>
      </c>
      <c r="Z186" s="43">
        <v>109740</v>
      </c>
      <c r="AA186" s="43">
        <v>109650</v>
      </c>
      <c r="AB186" s="43">
        <v>109690</v>
      </c>
    </row>
    <row r="187" spans="2:28" x14ac:dyDescent="0.15">
      <c r="B187" s="6" t="s">
        <v>765</v>
      </c>
      <c r="C187" s="4">
        <v>1</v>
      </c>
      <c r="D187" s="40">
        <v>43361</v>
      </c>
      <c r="E187" s="41">
        <v>0.54583333333333328</v>
      </c>
      <c r="F187" s="4" t="s">
        <v>173</v>
      </c>
      <c r="G187" s="4" t="s">
        <v>173</v>
      </c>
      <c r="H187" s="4" t="s">
        <v>153</v>
      </c>
      <c r="I187" s="4" t="s">
        <v>141</v>
      </c>
      <c r="J187" s="4">
        <v>213</v>
      </c>
      <c r="M187" s="43">
        <v>109530</v>
      </c>
      <c r="N187" s="43">
        <v>109530</v>
      </c>
      <c r="O187" s="43">
        <v>109470</v>
      </c>
      <c r="P187" s="43">
        <v>109480</v>
      </c>
      <c r="Q187" s="43">
        <v>115270</v>
      </c>
      <c r="R187" s="43">
        <v>115320</v>
      </c>
      <c r="S187" s="43">
        <v>115260</v>
      </c>
      <c r="T187" s="43">
        <v>115290</v>
      </c>
      <c r="U187" s="43">
        <v>112410</v>
      </c>
      <c r="V187" s="43">
        <v>112430</v>
      </c>
      <c r="W187" s="43">
        <v>112380</v>
      </c>
      <c r="X187" s="43">
        <v>112390</v>
      </c>
      <c r="Y187" s="43">
        <v>109680</v>
      </c>
      <c r="Z187" s="43">
        <v>109720</v>
      </c>
      <c r="AA187" s="43">
        <v>109610</v>
      </c>
      <c r="AB187" s="43">
        <v>109670</v>
      </c>
    </row>
    <row r="188" spans="2:28" x14ac:dyDescent="0.15">
      <c r="B188" s="6" t="s">
        <v>765</v>
      </c>
      <c r="C188" s="4">
        <v>1</v>
      </c>
      <c r="D188" s="40">
        <v>43361</v>
      </c>
      <c r="E188" s="41">
        <v>0.54652777777777783</v>
      </c>
      <c r="F188" s="4" t="s">
        <v>153</v>
      </c>
      <c r="G188" s="4" t="s">
        <v>152</v>
      </c>
      <c r="H188" s="4" t="s">
        <v>122</v>
      </c>
      <c r="I188" s="4" t="s">
        <v>152</v>
      </c>
      <c r="J188" s="4">
        <v>175</v>
      </c>
      <c r="M188" s="43">
        <v>109470</v>
      </c>
      <c r="N188" s="43">
        <v>109490</v>
      </c>
      <c r="O188" s="43">
        <v>109440</v>
      </c>
      <c r="P188" s="43">
        <v>109490</v>
      </c>
      <c r="Q188" s="43">
        <v>115290</v>
      </c>
      <c r="R188" s="43">
        <v>115300</v>
      </c>
      <c r="S188" s="43">
        <v>115210</v>
      </c>
      <c r="T188" s="43">
        <v>115220</v>
      </c>
      <c r="U188" s="43">
        <v>112400</v>
      </c>
      <c r="V188" s="43">
        <v>112400</v>
      </c>
      <c r="W188" s="43">
        <v>112300</v>
      </c>
      <c r="X188" s="43">
        <v>112310</v>
      </c>
      <c r="Y188" s="43">
        <v>109690</v>
      </c>
      <c r="Z188" s="43">
        <v>109710</v>
      </c>
      <c r="AA188" s="43">
        <v>109650</v>
      </c>
      <c r="AB188" s="43">
        <v>109710</v>
      </c>
    </row>
    <row r="189" spans="2:28" x14ac:dyDescent="0.15">
      <c r="B189" s="6" t="s">
        <v>765</v>
      </c>
      <c r="C189" s="4">
        <v>1</v>
      </c>
      <c r="D189" s="40">
        <v>43361</v>
      </c>
      <c r="E189" s="41">
        <v>0.54722222222222217</v>
      </c>
      <c r="F189" s="4" t="s">
        <v>151</v>
      </c>
      <c r="G189" s="4" t="s">
        <v>132</v>
      </c>
      <c r="H189" s="4" t="s">
        <v>151</v>
      </c>
      <c r="I189" s="4" t="s">
        <v>155</v>
      </c>
      <c r="J189" s="4">
        <v>71</v>
      </c>
      <c r="M189" s="43">
        <v>109500</v>
      </c>
      <c r="N189" s="43">
        <v>109540</v>
      </c>
      <c r="O189" s="43">
        <v>109500</v>
      </c>
      <c r="P189" s="43">
        <v>109520</v>
      </c>
      <c r="Q189" s="43">
        <v>115230</v>
      </c>
      <c r="R189" s="43">
        <v>115260</v>
      </c>
      <c r="S189" s="43">
        <v>115170</v>
      </c>
      <c r="T189" s="43">
        <v>115230</v>
      </c>
      <c r="U189" s="43">
        <v>112330</v>
      </c>
      <c r="V189" s="43">
        <v>112400</v>
      </c>
      <c r="W189" s="43">
        <v>112300</v>
      </c>
      <c r="X189" s="43">
        <v>112400</v>
      </c>
      <c r="Y189" s="43">
        <v>109710</v>
      </c>
      <c r="Z189" s="43">
        <v>109740</v>
      </c>
      <c r="AA189" s="43">
        <v>109660</v>
      </c>
      <c r="AB189" s="43">
        <v>109680</v>
      </c>
    </row>
    <row r="190" spans="2:28" x14ac:dyDescent="0.15">
      <c r="B190" s="6" t="s">
        <v>765</v>
      </c>
      <c r="C190" s="4">
        <v>1</v>
      </c>
      <c r="D190" s="40">
        <v>43361</v>
      </c>
      <c r="E190" s="41">
        <v>0.54791666666666672</v>
      </c>
      <c r="F190" s="4" t="s">
        <v>155</v>
      </c>
      <c r="G190" s="4" t="s">
        <v>132</v>
      </c>
      <c r="H190" s="4" t="s">
        <v>130</v>
      </c>
      <c r="I190" s="4" t="s">
        <v>130</v>
      </c>
      <c r="J190" s="4">
        <v>163</v>
      </c>
      <c r="M190" s="43">
        <v>109520</v>
      </c>
      <c r="N190" s="43">
        <v>109540</v>
      </c>
      <c r="O190" s="43">
        <v>109460</v>
      </c>
      <c r="P190" s="43">
        <v>109460</v>
      </c>
      <c r="Q190" s="43">
        <v>115230</v>
      </c>
      <c r="R190" s="43">
        <v>115240</v>
      </c>
      <c r="S190" s="43">
        <v>115200</v>
      </c>
      <c r="T190" s="43">
        <v>115220</v>
      </c>
      <c r="U190" s="43">
        <v>112390</v>
      </c>
      <c r="V190" s="43">
        <v>112450</v>
      </c>
      <c r="W190" s="43">
        <v>112380</v>
      </c>
      <c r="X190" s="43">
        <v>112430</v>
      </c>
      <c r="Y190" s="43">
        <v>109690</v>
      </c>
      <c r="Z190" s="43">
        <v>109740</v>
      </c>
      <c r="AA190" s="43">
        <v>109670</v>
      </c>
      <c r="AB190" s="43">
        <v>109720</v>
      </c>
    </row>
    <row r="191" spans="2:28" x14ac:dyDescent="0.15">
      <c r="B191" s="6" t="s">
        <v>765</v>
      </c>
      <c r="C191" s="4">
        <v>1</v>
      </c>
      <c r="D191" s="40">
        <v>43361</v>
      </c>
      <c r="E191" s="41">
        <v>0.54861111111111105</v>
      </c>
      <c r="F191" s="4" t="s">
        <v>153</v>
      </c>
      <c r="G191" s="4" t="s">
        <v>151</v>
      </c>
      <c r="H191" s="4" t="s">
        <v>136</v>
      </c>
      <c r="I191" s="4" t="s">
        <v>122</v>
      </c>
      <c r="J191" s="4">
        <v>233</v>
      </c>
      <c r="M191" s="43">
        <v>109470</v>
      </c>
      <c r="N191" s="43">
        <v>109500</v>
      </c>
      <c r="O191" s="43">
        <v>109430</v>
      </c>
      <c r="P191" s="43">
        <v>109440</v>
      </c>
      <c r="Q191" s="43">
        <v>115200</v>
      </c>
      <c r="R191" s="43">
        <v>115210</v>
      </c>
      <c r="S191" s="43">
        <v>115180</v>
      </c>
      <c r="T191" s="43">
        <v>115200</v>
      </c>
      <c r="U191" s="43">
        <v>112430</v>
      </c>
      <c r="V191" s="43">
        <v>112450</v>
      </c>
      <c r="W191" s="43">
        <v>112390</v>
      </c>
      <c r="X191" s="43">
        <v>112410</v>
      </c>
      <c r="Y191" s="43">
        <v>109730</v>
      </c>
      <c r="Z191" s="43">
        <v>109780</v>
      </c>
      <c r="AA191" s="43">
        <v>109680</v>
      </c>
      <c r="AB191" s="43">
        <v>109690</v>
      </c>
    </row>
    <row r="192" spans="2:28" x14ac:dyDescent="0.15">
      <c r="B192" s="6" t="s">
        <v>765</v>
      </c>
      <c r="C192" s="4">
        <v>1</v>
      </c>
      <c r="D192" s="40">
        <v>43361</v>
      </c>
      <c r="E192" s="41">
        <v>0.5493055555555556</v>
      </c>
      <c r="F192" s="4" t="s">
        <v>126</v>
      </c>
      <c r="G192" s="4" t="s">
        <v>141</v>
      </c>
      <c r="H192" s="4" t="s">
        <v>136</v>
      </c>
      <c r="I192" s="4" t="s">
        <v>141</v>
      </c>
      <c r="J192" s="4">
        <v>173</v>
      </c>
      <c r="M192" s="43">
        <v>109450</v>
      </c>
      <c r="N192" s="43">
        <v>109480</v>
      </c>
      <c r="O192" s="43">
        <v>109430</v>
      </c>
      <c r="P192" s="43">
        <v>109480</v>
      </c>
      <c r="Q192" s="43">
        <v>115220</v>
      </c>
      <c r="R192" s="43">
        <v>115240</v>
      </c>
      <c r="S192" s="43">
        <v>115200</v>
      </c>
      <c r="T192" s="43">
        <v>115220</v>
      </c>
      <c r="U192" s="43">
        <v>112410</v>
      </c>
      <c r="V192" s="43">
        <v>112430</v>
      </c>
      <c r="W192" s="43">
        <v>112390</v>
      </c>
      <c r="X192" s="43">
        <v>112410</v>
      </c>
      <c r="Y192" s="43">
        <v>109690</v>
      </c>
      <c r="Z192" s="43">
        <v>109730</v>
      </c>
      <c r="AA192" s="43">
        <v>109690</v>
      </c>
      <c r="AB192" s="43">
        <v>109710</v>
      </c>
    </row>
    <row r="193" spans="2:28" x14ac:dyDescent="0.15">
      <c r="B193" s="6" t="s">
        <v>765</v>
      </c>
      <c r="C193" s="4">
        <v>1</v>
      </c>
      <c r="D193" s="40">
        <v>43361</v>
      </c>
      <c r="E193" s="41">
        <v>0.54999999999999993</v>
      </c>
      <c r="F193" s="4" t="s">
        <v>141</v>
      </c>
      <c r="G193" s="4" t="s">
        <v>141</v>
      </c>
      <c r="H193" s="4" t="s">
        <v>122</v>
      </c>
      <c r="I193" s="4" t="s">
        <v>122</v>
      </c>
      <c r="J193" s="4">
        <v>156</v>
      </c>
      <c r="M193" s="43">
        <v>109480</v>
      </c>
      <c r="N193" s="43">
        <v>109480</v>
      </c>
      <c r="O193" s="43">
        <v>109440</v>
      </c>
      <c r="P193" s="43">
        <v>109440</v>
      </c>
      <c r="Q193" s="43">
        <v>115220</v>
      </c>
      <c r="R193" s="43">
        <v>115220</v>
      </c>
      <c r="S193" s="43">
        <v>115180</v>
      </c>
      <c r="T193" s="43">
        <v>115210</v>
      </c>
      <c r="U193" s="43">
        <v>112410</v>
      </c>
      <c r="V193" s="43">
        <v>112440</v>
      </c>
      <c r="W193" s="43">
        <v>112370</v>
      </c>
      <c r="X193" s="43">
        <v>112440</v>
      </c>
      <c r="Y193" s="43">
        <v>109710</v>
      </c>
      <c r="Z193" s="43">
        <v>109720</v>
      </c>
      <c r="AA193" s="43">
        <v>109690</v>
      </c>
      <c r="AB193" s="43">
        <v>109710</v>
      </c>
    </row>
    <row r="194" spans="2:28" x14ac:dyDescent="0.15">
      <c r="B194" s="6" t="s">
        <v>765</v>
      </c>
      <c r="C194" s="4">
        <v>1</v>
      </c>
      <c r="D194" s="40">
        <v>43361</v>
      </c>
      <c r="E194" s="41">
        <v>0.55069444444444449</v>
      </c>
      <c r="F194" s="4" t="s">
        <v>122</v>
      </c>
      <c r="G194" s="4" t="s">
        <v>152</v>
      </c>
      <c r="H194" s="4" t="s">
        <v>122</v>
      </c>
      <c r="I194" s="4" t="s">
        <v>141</v>
      </c>
      <c r="J194" s="4">
        <v>133</v>
      </c>
      <c r="M194" s="43">
        <v>109440</v>
      </c>
      <c r="N194" s="43">
        <v>109490</v>
      </c>
      <c r="O194" s="43">
        <v>109440</v>
      </c>
      <c r="P194" s="43">
        <v>109480</v>
      </c>
      <c r="Q194" s="43">
        <v>115200</v>
      </c>
      <c r="R194" s="43">
        <v>115240</v>
      </c>
      <c r="S194" s="43">
        <v>115200</v>
      </c>
      <c r="T194" s="43">
        <v>115230</v>
      </c>
      <c r="U194" s="43">
        <v>112440</v>
      </c>
      <c r="V194" s="43">
        <v>112480</v>
      </c>
      <c r="W194" s="43">
        <v>112420</v>
      </c>
      <c r="X194" s="43">
        <v>112430</v>
      </c>
      <c r="Y194" s="43">
        <v>109710</v>
      </c>
      <c r="Z194" s="43">
        <v>109710</v>
      </c>
      <c r="AA194" s="43">
        <v>109610</v>
      </c>
      <c r="AB194" s="43">
        <v>109610</v>
      </c>
    </row>
    <row r="195" spans="2:28" x14ac:dyDescent="0.15">
      <c r="B195" s="6" t="s">
        <v>765</v>
      </c>
      <c r="C195" s="4">
        <v>1</v>
      </c>
      <c r="D195" s="40">
        <v>43361</v>
      </c>
      <c r="E195" s="41">
        <v>0.55138888888888882</v>
      </c>
      <c r="F195" s="4" t="s">
        <v>141</v>
      </c>
      <c r="G195" s="4" t="s">
        <v>156</v>
      </c>
      <c r="H195" s="4" t="s">
        <v>126</v>
      </c>
      <c r="I195" s="4" t="s">
        <v>126</v>
      </c>
      <c r="J195" s="4">
        <v>219</v>
      </c>
      <c r="M195" s="43">
        <v>109480</v>
      </c>
      <c r="N195" s="43">
        <v>109510</v>
      </c>
      <c r="O195" s="43">
        <v>109450</v>
      </c>
      <c r="P195" s="43">
        <v>109450</v>
      </c>
      <c r="Q195" s="43">
        <v>115230</v>
      </c>
      <c r="R195" s="43">
        <v>115240</v>
      </c>
      <c r="S195" s="43">
        <v>115170</v>
      </c>
      <c r="T195" s="43">
        <v>115180</v>
      </c>
      <c r="U195" s="43">
        <v>112440</v>
      </c>
      <c r="V195" s="43">
        <v>112460</v>
      </c>
      <c r="W195" s="43">
        <v>112390</v>
      </c>
      <c r="X195" s="43">
        <v>112460</v>
      </c>
      <c r="Y195" s="43">
        <v>109620</v>
      </c>
      <c r="Z195" s="43">
        <v>109670</v>
      </c>
      <c r="AA195" s="43">
        <v>109600</v>
      </c>
      <c r="AB195" s="43">
        <v>109630</v>
      </c>
    </row>
    <row r="196" spans="2:28" x14ac:dyDescent="0.15">
      <c r="B196" s="6" t="s">
        <v>765</v>
      </c>
      <c r="C196" s="4">
        <v>1</v>
      </c>
      <c r="D196" s="40">
        <v>43361</v>
      </c>
      <c r="E196" s="41">
        <v>0.55208333333333337</v>
      </c>
      <c r="F196" s="4" t="s">
        <v>122</v>
      </c>
      <c r="G196" s="4" t="s">
        <v>122</v>
      </c>
      <c r="H196" s="4" t="s">
        <v>128</v>
      </c>
      <c r="I196" s="4" t="s">
        <v>127</v>
      </c>
      <c r="J196" s="4">
        <v>138</v>
      </c>
      <c r="M196" s="43">
        <v>109440</v>
      </c>
      <c r="N196" s="43">
        <v>109440</v>
      </c>
      <c r="O196" s="43">
        <v>109410</v>
      </c>
      <c r="P196" s="43">
        <v>109420</v>
      </c>
      <c r="Q196" s="43">
        <v>115180</v>
      </c>
      <c r="R196" s="43">
        <v>115210</v>
      </c>
      <c r="S196" s="43">
        <v>115160</v>
      </c>
      <c r="T196" s="43">
        <v>115160</v>
      </c>
      <c r="U196" s="43">
        <v>112460</v>
      </c>
      <c r="V196" s="43">
        <v>112470</v>
      </c>
      <c r="W196" s="43">
        <v>112380</v>
      </c>
      <c r="X196" s="43">
        <v>112440</v>
      </c>
      <c r="Y196" s="43">
        <v>109630</v>
      </c>
      <c r="Z196" s="43">
        <v>109650</v>
      </c>
      <c r="AA196" s="43">
        <v>109540</v>
      </c>
      <c r="AB196" s="43">
        <v>109610</v>
      </c>
    </row>
    <row r="197" spans="2:28" x14ac:dyDescent="0.15">
      <c r="B197" s="6" t="s">
        <v>765</v>
      </c>
      <c r="C197" s="4">
        <v>1</v>
      </c>
      <c r="D197" s="40">
        <v>43361</v>
      </c>
      <c r="E197" s="41">
        <v>0.55277777777777781</v>
      </c>
      <c r="F197" s="4" t="s">
        <v>127</v>
      </c>
      <c r="G197" s="4" t="s">
        <v>141</v>
      </c>
      <c r="H197" s="4" t="s">
        <v>127</v>
      </c>
      <c r="I197" s="4" t="s">
        <v>153</v>
      </c>
      <c r="J197" s="4">
        <v>167</v>
      </c>
      <c r="M197" s="43">
        <v>109420</v>
      </c>
      <c r="N197" s="43">
        <v>109480</v>
      </c>
      <c r="O197" s="43">
        <v>109420</v>
      </c>
      <c r="P197" s="43">
        <v>109470</v>
      </c>
      <c r="Q197" s="43">
        <v>115160</v>
      </c>
      <c r="R197" s="43">
        <v>115200</v>
      </c>
      <c r="S197" s="43">
        <v>115150</v>
      </c>
      <c r="T197" s="43">
        <v>115170</v>
      </c>
      <c r="U197" s="43">
        <v>112450</v>
      </c>
      <c r="V197" s="43">
        <v>112450</v>
      </c>
      <c r="W197" s="43">
        <v>112360</v>
      </c>
      <c r="X197" s="43">
        <v>112400</v>
      </c>
      <c r="Y197" s="43">
        <v>109610</v>
      </c>
      <c r="Z197" s="43">
        <v>109610</v>
      </c>
      <c r="AA197" s="43">
        <v>109510</v>
      </c>
      <c r="AB197" s="43">
        <v>109570</v>
      </c>
    </row>
    <row r="198" spans="2:28" x14ac:dyDescent="0.15">
      <c r="B198" s="6" t="s">
        <v>765</v>
      </c>
      <c r="C198" s="4">
        <v>1</v>
      </c>
      <c r="D198" s="40">
        <v>43361</v>
      </c>
      <c r="E198" s="41">
        <v>0.55347222222222225</v>
      </c>
      <c r="F198" s="4" t="s">
        <v>130</v>
      </c>
      <c r="G198" s="4" t="s">
        <v>155</v>
      </c>
      <c r="H198" s="4" t="s">
        <v>136</v>
      </c>
      <c r="I198" s="4" t="s">
        <v>141</v>
      </c>
      <c r="J198" s="4">
        <v>478</v>
      </c>
      <c r="M198" s="43">
        <v>109460</v>
      </c>
      <c r="N198" s="43">
        <v>109520</v>
      </c>
      <c r="O198" s="43">
        <v>109430</v>
      </c>
      <c r="P198" s="43">
        <v>109480</v>
      </c>
      <c r="Q198" s="43">
        <v>115180</v>
      </c>
      <c r="R198" s="43">
        <v>115200</v>
      </c>
      <c r="S198" s="43">
        <v>115160</v>
      </c>
      <c r="T198" s="43">
        <v>115190</v>
      </c>
      <c r="U198" s="43">
        <v>112400</v>
      </c>
      <c r="V198" s="43">
        <v>112460</v>
      </c>
      <c r="W198" s="43">
        <v>112400</v>
      </c>
      <c r="X198" s="43">
        <v>112460</v>
      </c>
      <c r="Y198" s="43">
        <v>109570</v>
      </c>
      <c r="Z198" s="43">
        <v>109600</v>
      </c>
      <c r="AA198" s="43">
        <v>109550</v>
      </c>
      <c r="AB198" s="43">
        <v>109590</v>
      </c>
    </row>
    <row r="199" spans="2:28" x14ac:dyDescent="0.15">
      <c r="B199" s="6" t="s">
        <v>765</v>
      </c>
      <c r="C199" s="4">
        <v>1</v>
      </c>
      <c r="D199" s="40">
        <v>43361</v>
      </c>
      <c r="E199" s="41">
        <v>0.5541666666666667</v>
      </c>
      <c r="F199" s="4" t="s">
        <v>152</v>
      </c>
      <c r="G199" s="4" t="s">
        <v>151</v>
      </c>
      <c r="H199" s="4" t="s">
        <v>136</v>
      </c>
      <c r="I199" s="4" t="s">
        <v>136</v>
      </c>
      <c r="J199" s="4">
        <v>156</v>
      </c>
      <c r="M199" s="43">
        <v>109490</v>
      </c>
      <c r="N199" s="43">
        <v>109500</v>
      </c>
      <c r="O199" s="43">
        <v>109430</v>
      </c>
      <c r="P199" s="43">
        <v>109430</v>
      </c>
      <c r="Q199" s="43">
        <v>115180</v>
      </c>
      <c r="R199" s="43">
        <v>115180</v>
      </c>
      <c r="S199" s="43">
        <v>115110</v>
      </c>
      <c r="T199" s="43">
        <v>115110</v>
      </c>
      <c r="U199" s="43">
        <v>112450</v>
      </c>
      <c r="V199" s="43">
        <v>112450</v>
      </c>
      <c r="W199" s="43">
        <v>112380</v>
      </c>
      <c r="X199" s="43">
        <v>112400</v>
      </c>
      <c r="Y199" s="43">
        <v>109580</v>
      </c>
      <c r="Z199" s="43">
        <v>109610</v>
      </c>
      <c r="AA199" s="43">
        <v>109580</v>
      </c>
      <c r="AB199" s="43">
        <v>109610</v>
      </c>
    </row>
    <row r="200" spans="2:28" x14ac:dyDescent="0.15">
      <c r="B200" s="6" t="s">
        <v>765</v>
      </c>
      <c r="C200" s="4">
        <v>1</v>
      </c>
      <c r="D200" s="40">
        <v>43361</v>
      </c>
      <c r="E200" s="41">
        <v>0.55486111111111114</v>
      </c>
      <c r="F200" s="4" t="s">
        <v>122</v>
      </c>
      <c r="G200" s="4" t="s">
        <v>130</v>
      </c>
      <c r="H200" s="4" t="s">
        <v>122</v>
      </c>
      <c r="I200" s="4" t="s">
        <v>122</v>
      </c>
      <c r="J200" s="4">
        <v>180</v>
      </c>
      <c r="M200" s="43">
        <v>109440</v>
      </c>
      <c r="N200" s="43">
        <v>109460</v>
      </c>
      <c r="O200" s="43">
        <v>109440</v>
      </c>
      <c r="P200" s="43">
        <v>109440</v>
      </c>
      <c r="Q200" s="43">
        <v>115110</v>
      </c>
      <c r="R200" s="43">
        <v>115130</v>
      </c>
      <c r="S200" s="43">
        <v>115070</v>
      </c>
      <c r="T200" s="43">
        <v>115090</v>
      </c>
      <c r="U200" s="43">
        <v>112410</v>
      </c>
      <c r="V200" s="43">
        <v>112420</v>
      </c>
      <c r="W200" s="43">
        <v>112380</v>
      </c>
      <c r="X200" s="43">
        <v>112400</v>
      </c>
      <c r="Y200" s="43">
        <v>109600</v>
      </c>
      <c r="Z200" s="43">
        <v>109630</v>
      </c>
      <c r="AA200" s="43">
        <v>109600</v>
      </c>
      <c r="AB200" s="43">
        <v>109620</v>
      </c>
    </row>
    <row r="201" spans="2:28" x14ac:dyDescent="0.15">
      <c r="B201" s="6" t="s">
        <v>765</v>
      </c>
      <c r="C201" s="4">
        <v>1</v>
      </c>
      <c r="D201" s="40">
        <v>43361</v>
      </c>
      <c r="E201" s="41">
        <v>0.55555555555555558</v>
      </c>
      <c r="F201" s="4" t="s">
        <v>126</v>
      </c>
      <c r="G201" s="4" t="s">
        <v>141</v>
      </c>
      <c r="H201" s="4" t="s">
        <v>126</v>
      </c>
      <c r="I201" s="4" t="s">
        <v>153</v>
      </c>
      <c r="J201" s="4">
        <v>189</v>
      </c>
      <c r="M201" s="43">
        <v>109450</v>
      </c>
      <c r="N201" s="43">
        <v>109480</v>
      </c>
      <c r="O201" s="43">
        <v>109450</v>
      </c>
      <c r="P201" s="43">
        <v>109470</v>
      </c>
      <c r="Q201" s="43">
        <v>115080</v>
      </c>
      <c r="R201" s="43">
        <v>115120</v>
      </c>
      <c r="S201" s="43">
        <v>115080</v>
      </c>
      <c r="T201" s="43">
        <v>115090</v>
      </c>
      <c r="U201" s="43">
        <v>112400</v>
      </c>
      <c r="V201" s="43">
        <v>112460</v>
      </c>
      <c r="W201" s="43">
        <v>112390</v>
      </c>
      <c r="X201" s="43">
        <v>112450</v>
      </c>
      <c r="Y201" s="43">
        <v>109630</v>
      </c>
      <c r="Z201" s="43">
        <v>109650</v>
      </c>
      <c r="AA201" s="43">
        <v>109570</v>
      </c>
      <c r="AB201" s="43">
        <v>109600</v>
      </c>
    </row>
    <row r="202" spans="2:28" x14ac:dyDescent="0.15">
      <c r="B202" s="6" t="s">
        <v>765</v>
      </c>
      <c r="C202" s="4">
        <v>1</v>
      </c>
      <c r="D202" s="40">
        <v>43361</v>
      </c>
      <c r="E202" s="41">
        <v>0.55625000000000002</v>
      </c>
      <c r="F202" s="4" t="s">
        <v>130</v>
      </c>
      <c r="G202" s="4" t="s">
        <v>152</v>
      </c>
      <c r="H202" s="4" t="s">
        <v>138</v>
      </c>
      <c r="I202" s="4" t="s">
        <v>136</v>
      </c>
      <c r="J202" s="4">
        <v>445</v>
      </c>
      <c r="M202" s="43">
        <v>109460</v>
      </c>
      <c r="N202" s="43">
        <v>109490</v>
      </c>
      <c r="O202" s="43">
        <v>109400</v>
      </c>
      <c r="P202" s="43">
        <v>109430</v>
      </c>
      <c r="Q202" s="43">
        <v>115090</v>
      </c>
      <c r="R202" s="43">
        <v>115170</v>
      </c>
      <c r="S202" s="43">
        <v>115080</v>
      </c>
      <c r="T202" s="43">
        <v>115150</v>
      </c>
      <c r="U202" s="43">
        <v>112440</v>
      </c>
      <c r="V202" s="43">
        <v>112620</v>
      </c>
      <c r="W202" s="43">
        <v>112440</v>
      </c>
      <c r="X202" s="43">
        <v>112560</v>
      </c>
      <c r="Y202" s="43">
        <v>109590</v>
      </c>
      <c r="Z202" s="43">
        <v>109660</v>
      </c>
      <c r="AA202" s="43">
        <v>109570</v>
      </c>
      <c r="AB202" s="43">
        <v>109640</v>
      </c>
    </row>
    <row r="203" spans="2:28" x14ac:dyDescent="0.15">
      <c r="B203" s="6" t="s">
        <v>765</v>
      </c>
      <c r="C203" s="4">
        <v>1</v>
      </c>
      <c r="D203" s="40">
        <v>43361</v>
      </c>
      <c r="E203" s="41">
        <v>0.55694444444444446</v>
      </c>
      <c r="F203" s="4" t="s">
        <v>136</v>
      </c>
      <c r="G203" s="4" t="s">
        <v>132</v>
      </c>
      <c r="H203" s="4" t="s">
        <v>136</v>
      </c>
      <c r="I203" s="4" t="s">
        <v>151</v>
      </c>
      <c r="J203" s="4">
        <v>316</v>
      </c>
      <c r="M203" s="43">
        <v>109430</v>
      </c>
      <c r="N203" s="43">
        <v>109540</v>
      </c>
      <c r="O203" s="43">
        <v>109430</v>
      </c>
      <c r="P203" s="43">
        <v>109500</v>
      </c>
      <c r="Q203" s="43">
        <v>115150</v>
      </c>
      <c r="R203" s="43">
        <v>115180</v>
      </c>
      <c r="S203" s="43">
        <v>115130</v>
      </c>
      <c r="T203" s="43">
        <v>115170</v>
      </c>
      <c r="U203" s="43">
        <v>112560</v>
      </c>
      <c r="V203" s="43">
        <v>112620</v>
      </c>
      <c r="W203" s="43">
        <v>112560</v>
      </c>
      <c r="X203" s="43">
        <v>112580</v>
      </c>
      <c r="Y203" s="43">
        <v>109650</v>
      </c>
      <c r="Z203" s="43">
        <v>109790</v>
      </c>
      <c r="AA203" s="43">
        <v>109650</v>
      </c>
      <c r="AB203" s="43">
        <v>109770</v>
      </c>
    </row>
    <row r="204" spans="2:28" x14ac:dyDescent="0.15">
      <c r="B204" s="6" t="s">
        <v>765</v>
      </c>
      <c r="C204" s="4">
        <v>1</v>
      </c>
      <c r="D204" s="40">
        <v>43361</v>
      </c>
      <c r="E204" s="41">
        <v>0.55763888888888891</v>
      </c>
      <c r="F204" s="4" t="s">
        <v>152</v>
      </c>
      <c r="G204" s="4" t="s">
        <v>173</v>
      </c>
      <c r="H204" s="4" t="s">
        <v>152</v>
      </c>
      <c r="I204" s="4" t="s">
        <v>151</v>
      </c>
      <c r="J204" s="4">
        <v>172</v>
      </c>
      <c r="M204" s="43">
        <v>109490</v>
      </c>
      <c r="N204" s="43">
        <v>109530</v>
      </c>
      <c r="O204" s="43">
        <v>109490</v>
      </c>
      <c r="P204" s="43">
        <v>109500</v>
      </c>
      <c r="Q204" s="43">
        <v>115180</v>
      </c>
      <c r="R204" s="43">
        <v>115200</v>
      </c>
      <c r="S204" s="43">
        <v>115130</v>
      </c>
      <c r="T204" s="43">
        <v>115160</v>
      </c>
      <c r="U204" s="43">
        <v>112580</v>
      </c>
      <c r="V204" s="43">
        <v>112620</v>
      </c>
      <c r="W204" s="43">
        <v>112540</v>
      </c>
      <c r="X204" s="43">
        <v>112600</v>
      </c>
      <c r="Y204" s="43">
        <v>109760</v>
      </c>
      <c r="Z204" s="43">
        <v>109780</v>
      </c>
      <c r="AA204" s="43">
        <v>109720</v>
      </c>
      <c r="AB204" s="43">
        <v>109770</v>
      </c>
    </row>
    <row r="205" spans="2:28" x14ac:dyDescent="0.15">
      <c r="B205" s="6" t="s">
        <v>765</v>
      </c>
      <c r="C205" s="4">
        <v>1</v>
      </c>
      <c r="D205" s="40">
        <v>43361</v>
      </c>
      <c r="E205" s="41">
        <v>0.55833333333333335</v>
      </c>
      <c r="F205" s="4" t="s">
        <v>156</v>
      </c>
      <c r="G205" s="4" t="s">
        <v>156</v>
      </c>
      <c r="H205" s="4" t="s">
        <v>152</v>
      </c>
      <c r="I205" s="4" t="s">
        <v>156</v>
      </c>
      <c r="J205" s="4">
        <v>132</v>
      </c>
      <c r="M205" s="43">
        <v>109510</v>
      </c>
      <c r="N205" s="43">
        <v>109510</v>
      </c>
      <c r="O205" s="43">
        <v>109490</v>
      </c>
      <c r="P205" s="43">
        <v>109510</v>
      </c>
      <c r="Q205" s="43">
        <v>115170</v>
      </c>
      <c r="R205" s="43">
        <v>115170</v>
      </c>
      <c r="S205" s="43">
        <v>115120</v>
      </c>
      <c r="T205" s="43">
        <v>115160</v>
      </c>
      <c r="U205" s="43">
        <v>112610</v>
      </c>
      <c r="V205" s="43">
        <v>112750</v>
      </c>
      <c r="W205" s="43">
        <v>112610</v>
      </c>
      <c r="X205" s="43">
        <v>112740</v>
      </c>
      <c r="Y205" s="43">
        <v>109770</v>
      </c>
      <c r="Z205" s="43">
        <v>109780</v>
      </c>
      <c r="AA205" s="43">
        <v>109680</v>
      </c>
      <c r="AB205" s="43">
        <v>109700</v>
      </c>
    </row>
    <row r="206" spans="2:28" x14ac:dyDescent="0.15">
      <c r="B206" s="6" t="s">
        <v>765</v>
      </c>
      <c r="C206" s="4">
        <v>1</v>
      </c>
      <c r="D206" s="40">
        <v>43361</v>
      </c>
      <c r="E206" s="41">
        <v>0.55902777777777779</v>
      </c>
      <c r="F206" s="4" t="s">
        <v>156</v>
      </c>
      <c r="G206" s="4" t="s">
        <v>155</v>
      </c>
      <c r="H206" s="4" t="s">
        <v>152</v>
      </c>
      <c r="I206" s="4" t="s">
        <v>152</v>
      </c>
      <c r="J206" s="4">
        <v>171</v>
      </c>
      <c r="M206" s="43">
        <v>109510</v>
      </c>
      <c r="N206" s="43">
        <v>109520</v>
      </c>
      <c r="O206" s="43">
        <v>109490</v>
      </c>
      <c r="P206" s="43">
        <v>109490</v>
      </c>
      <c r="Q206" s="43">
        <v>115160</v>
      </c>
      <c r="R206" s="43">
        <v>115180</v>
      </c>
      <c r="S206" s="43">
        <v>115160</v>
      </c>
      <c r="T206" s="43">
        <v>115170</v>
      </c>
      <c r="U206" s="43">
        <v>112740</v>
      </c>
      <c r="V206" s="43">
        <v>112750</v>
      </c>
      <c r="W206" s="43">
        <v>112670</v>
      </c>
      <c r="X206" s="43">
        <v>112700</v>
      </c>
      <c r="Y206" s="43">
        <v>109700</v>
      </c>
      <c r="Z206" s="43">
        <v>109720</v>
      </c>
      <c r="AA206" s="43">
        <v>109680</v>
      </c>
      <c r="AB206" s="43">
        <v>109720</v>
      </c>
    </row>
    <row r="207" spans="2:28" x14ac:dyDescent="0.15">
      <c r="B207" s="6" t="s">
        <v>765</v>
      </c>
      <c r="C207" s="4">
        <v>1</v>
      </c>
      <c r="D207" s="40">
        <v>43361</v>
      </c>
      <c r="E207" s="41">
        <v>0.55972222222222223</v>
      </c>
      <c r="F207" s="4" t="s">
        <v>155</v>
      </c>
      <c r="G207" s="4" t="s">
        <v>132</v>
      </c>
      <c r="H207" s="4" t="s">
        <v>151</v>
      </c>
      <c r="I207" s="4" t="s">
        <v>156</v>
      </c>
      <c r="J207" s="4">
        <v>192</v>
      </c>
      <c r="M207" s="43">
        <v>109520</v>
      </c>
      <c r="N207" s="43">
        <v>109540</v>
      </c>
      <c r="O207" s="43">
        <v>109500</v>
      </c>
      <c r="P207" s="43">
        <v>109510</v>
      </c>
      <c r="Q207" s="43">
        <v>115160</v>
      </c>
      <c r="R207" s="43">
        <v>115180</v>
      </c>
      <c r="S207" s="43">
        <v>115120</v>
      </c>
      <c r="T207" s="43">
        <v>115170</v>
      </c>
      <c r="U207" s="43">
        <v>112700</v>
      </c>
      <c r="V207" s="43">
        <v>112770</v>
      </c>
      <c r="W207" s="43">
        <v>112680</v>
      </c>
      <c r="X207" s="43">
        <v>112700</v>
      </c>
      <c r="Y207" s="43">
        <v>109720</v>
      </c>
      <c r="Z207" s="43">
        <v>109750</v>
      </c>
      <c r="AA207" s="43">
        <v>109700</v>
      </c>
      <c r="AB207" s="43">
        <v>109700</v>
      </c>
    </row>
    <row r="208" spans="2:28" x14ac:dyDescent="0.15">
      <c r="B208" s="6" t="s">
        <v>765</v>
      </c>
      <c r="C208" s="4">
        <v>1</v>
      </c>
      <c r="D208" s="40">
        <v>43361</v>
      </c>
      <c r="E208" s="41">
        <v>0.56041666666666667</v>
      </c>
      <c r="F208" s="4" t="s">
        <v>156</v>
      </c>
      <c r="G208" s="4" t="s">
        <v>173</v>
      </c>
      <c r="H208" s="4" t="s">
        <v>151</v>
      </c>
      <c r="I208" s="4" t="s">
        <v>156</v>
      </c>
      <c r="J208" s="4">
        <v>170</v>
      </c>
      <c r="M208" s="43">
        <v>109510</v>
      </c>
      <c r="N208" s="43">
        <v>109530</v>
      </c>
      <c r="O208" s="43">
        <v>109500</v>
      </c>
      <c r="P208" s="43">
        <v>109510</v>
      </c>
      <c r="Q208" s="43">
        <v>115170</v>
      </c>
      <c r="R208" s="43">
        <v>115180</v>
      </c>
      <c r="S208" s="43">
        <v>115140</v>
      </c>
      <c r="T208" s="43">
        <v>115150</v>
      </c>
      <c r="U208" s="43">
        <v>112700</v>
      </c>
      <c r="V208" s="43">
        <v>112740</v>
      </c>
      <c r="W208" s="43">
        <v>112680</v>
      </c>
      <c r="X208" s="43">
        <v>112720</v>
      </c>
      <c r="Y208" s="43">
        <v>109710</v>
      </c>
      <c r="Z208" s="43">
        <v>109710</v>
      </c>
      <c r="AA208" s="43">
        <v>109650</v>
      </c>
      <c r="AB208" s="43">
        <v>109680</v>
      </c>
    </row>
    <row r="209" spans="2:28" x14ac:dyDescent="0.15">
      <c r="B209" s="6" t="s">
        <v>765</v>
      </c>
      <c r="C209" s="4">
        <v>1</v>
      </c>
      <c r="D209" s="40">
        <v>43361</v>
      </c>
      <c r="E209" s="41">
        <v>0.56111111111111112</v>
      </c>
      <c r="F209" s="4" t="s">
        <v>151</v>
      </c>
      <c r="G209" s="4" t="s">
        <v>155</v>
      </c>
      <c r="H209" s="4" t="s">
        <v>151</v>
      </c>
      <c r="I209" s="4" t="s">
        <v>155</v>
      </c>
      <c r="J209" s="4">
        <v>126</v>
      </c>
      <c r="M209" s="43">
        <v>109500</v>
      </c>
      <c r="N209" s="43">
        <v>109520</v>
      </c>
      <c r="O209" s="43">
        <v>109500</v>
      </c>
      <c r="P209" s="43">
        <v>109520</v>
      </c>
      <c r="Q209" s="43">
        <v>115150</v>
      </c>
      <c r="R209" s="43">
        <v>115170</v>
      </c>
      <c r="S209" s="43">
        <v>115140</v>
      </c>
      <c r="T209" s="43">
        <v>115140</v>
      </c>
      <c r="U209" s="43">
        <v>112730</v>
      </c>
      <c r="V209" s="43">
        <v>112740</v>
      </c>
      <c r="W209" s="43">
        <v>112700</v>
      </c>
      <c r="X209" s="43">
        <v>112720</v>
      </c>
      <c r="Y209" s="43">
        <v>109680</v>
      </c>
      <c r="Z209" s="43">
        <v>109710</v>
      </c>
      <c r="AA209" s="43">
        <v>109670</v>
      </c>
      <c r="AB209" s="43">
        <v>109700</v>
      </c>
    </row>
    <row r="210" spans="2:28" x14ac:dyDescent="0.15">
      <c r="B210" s="6" t="s">
        <v>765</v>
      </c>
      <c r="C210" s="4">
        <v>1</v>
      </c>
      <c r="D210" s="40">
        <v>43361</v>
      </c>
      <c r="E210" s="41">
        <v>0.56180555555555556</v>
      </c>
      <c r="F210" s="4" t="s">
        <v>155</v>
      </c>
      <c r="G210" s="4" t="s">
        <v>173</v>
      </c>
      <c r="H210" s="4" t="s">
        <v>156</v>
      </c>
      <c r="I210" s="4" t="s">
        <v>155</v>
      </c>
      <c r="J210" s="4">
        <v>182</v>
      </c>
      <c r="M210" s="43">
        <v>109520</v>
      </c>
      <c r="N210" s="43">
        <v>109530</v>
      </c>
      <c r="O210" s="43">
        <v>109510</v>
      </c>
      <c r="P210" s="43">
        <v>109520</v>
      </c>
      <c r="Q210" s="43">
        <v>115160</v>
      </c>
      <c r="R210" s="43">
        <v>115170</v>
      </c>
      <c r="S210" s="43">
        <v>115140</v>
      </c>
      <c r="T210" s="43">
        <v>115140</v>
      </c>
      <c r="U210" s="43">
        <v>112730</v>
      </c>
      <c r="V210" s="43">
        <v>112730</v>
      </c>
      <c r="W210" s="43">
        <v>112660</v>
      </c>
      <c r="X210" s="43">
        <v>112660</v>
      </c>
      <c r="Y210" s="43">
        <v>109690</v>
      </c>
      <c r="Z210" s="43">
        <v>109740</v>
      </c>
      <c r="AA210" s="43">
        <v>109690</v>
      </c>
      <c r="AB210" s="43">
        <v>109740</v>
      </c>
    </row>
    <row r="211" spans="2:28" x14ac:dyDescent="0.15">
      <c r="B211" s="6" t="s">
        <v>765</v>
      </c>
      <c r="C211" s="4">
        <v>1</v>
      </c>
      <c r="D211" s="40">
        <v>43361</v>
      </c>
      <c r="E211" s="41">
        <v>0.5625</v>
      </c>
      <c r="F211" s="4" t="s">
        <v>173</v>
      </c>
      <c r="G211" s="4" t="s">
        <v>154</v>
      </c>
      <c r="H211" s="4" t="s">
        <v>173</v>
      </c>
      <c r="I211" s="4" t="s">
        <v>132</v>
      </c>
      <c r="J211" s="4">
        <v>84</v>
      </c>
      <c r="M211" s="43">
        <v>109530</v>
      </c>
      <c r="N211" s="43">
        <v>109560</v>
      </c>
      <c r="O211" s="43">
        <v>109530</v>
      </c>
      <c r="P211" s="43">
        <v>109540</v>
      </c>
      <c r="Q211" s="43">
        <v>115140</v>
      </c>
      <c r="R211" s="43">
        <v>115150</v>
      </c>
      <c r="S211" s="43">
        <v>115100</v>
      </c>
      <c r="T211" s="43">
        <v>115140</v>
      </c>
      <c r="U211" s="43">
        <v>112650</v>
      </c>
      <c r="V211" s="43">
        <v>112720</v>
      </c>
      <c r="W211" s="43">
        <v>112650</v>
      </c>
      <c r="X211" s="43">
        <v>112700</v>
      </c>
      <c r="Y211" s="43">
        <v>109740</v>
      </c>
      <c r="Z211" s="43">
        <v>109790</v>
      </c>
      <c r="AA211" s="43">
        <v>109720</v>
      </c>
      <c r="AB211" s="43">
        <v>109790</v>
      </c>
    </row>
    <row r="212" spans="2:28" x14ac:dyDescent="0.15">
      <c r="B212" s="6" t="s">
        <v>765</v>
      </c>
      <c r="C212" s="4">
        <v>1</v>
      </c>
      <c r="D212" s="40">
        <v>43361</v>
      </c>
      <c r="E212" s="41">
        <v>0.56319444444444444</v>
      </c>
      <c r="F212" s="4" t="s">
        <v>132</v>
      </c>
      <c r="G212" s="4" t="s">
        <v>133</v>
      </c>
      <c r="H212" s="4" t="s">
        <v>173</v>
      </c>
      <c r="I212" s="4" t="s">
        <v>132</v>
      </c>
      <c r="J212" s="4">
        <v>110</v>
      </c>
      <c r="M212" s="43">
        <v>109540</v>
      </c>
      <c r="N212" s="43">
        <v>109550</v>
      </c>
      <c r="O212" s="43">
        <v>109530</v>
      </c>
      <c r="P212" s="43">
        <v>109540</v>
      </c>
      <c r="Q212" s="43">
        <v>115140</v>
      </c>
      <c r="R212" s="43">
        <v>115170</v>
      </c>
      <c r="S212" s="43">
        <v>115110</v>
      </c>
      <c r="T212" s="43">
        <v>115160</v>
      </c>
      <c r="U212" s="43">
        <v>112700</v>
      </c>
      <c r="V212" s="43">
        <v>112740</v>
      </c>
      <c r="W212" s="43">
        <v>112700</v>
      </c>
      <c r="X212" s="43">
        <v>112720</v>
      </c>
      <c r="Y212" s="43">
        <v>109780</v>
      </c>
      <c r="Z212" s="43">
        <v>109820</v>
      </c>
      <c r="AA212" s="43">
        <v>109750</v>
      </c>
      <c r="AB212" s="43">
        <v>109750</v>
      </c>
    </row>
    <row r="213" spans="2:28" x14ac:dyDescent="0.15">
      <c r="B213" s="6" t="s">
        <v>765</v>
      </c>
      <c r="C213" s="4">
        <v>1</v>
      </c>
      <c r="D213" s="40">
        <v>43361</v>
      </c>
      <c r="E213" s="41">
        <v>0.56388888888888888</v>
      </c>
      <c r="F213" s="4" t="s">
        <v>154</v>
      </c>
      <c r="G213" s="4" t="s">
        <v>154</v>
      </c>
      <c r="H213" s="4" t="s">
        <v>155</v>
      </c>
      <c r="I213" s="4" t="s">
        <v>132</v>
      </c>
      <c r="J213" s="4">
        <v>180</v>
      </c>
      <c r="M213" s="43">
        <v>109560</v>
      </c>
      <c r="N213" s="43">
        <v>109560</v>
      </c>
      <c r="O213" s="43">
        <v>109520</v>
      </c>
      <c r="P213" s="43">
        <v>109540</v>
      </c>
      <c r="Q213" s="43">
        <v>115160</v>
      </c>
      <c r="R213" s="43">
        <v>115170</v>
      </c>
      <c r="S213" s="43">
        <v>115110</v>
      </c>
      <c r="T213" s="43">
        <v>115120</v>
      </c>
      <c r="U213" s="43">
        <v>112730</v>
      </c>
      <c r="V213" s="43">
        <v>112810</v>
      </c>
      <c r="W213" s="43">
        <v>112730</v>
      </c>
      <c r="X213" s="43">
        <v>112790</v>
      </c>
      <c r="Y213" s="43">
        <v>109740</v>
      </c>
      <c r="Z213" s="43">
        <v>109780</v>
      </c>
      <c r="AA213" s="43">
        <v>109740</v>
      </c>
      <c r="AB213" s="43">
        <v>109750</v>
      </c>
    </row>
    <row r="214" spans="2:28" x14ac:dyDescent="0.15">
      <c r="B214" s="6" t="s">
        <v>765</v>
      </c>
      <c r="C214" s="4">
        <v>1</v>
      </c>
      <c r="D214" s="40">
        <v>43361</v>
      </c>
      <c r="E214" s="41">
        <v>0.56458333333333333</v>
      </c>
      <c r="F214" s="4" t="s">
        <v>133</v>
      </c>
      <c r="G214" s="4" t="s">
        <v>134</v>
      </c>
      <c r="H214" s="4" t="s">
        <v>133</v>
      </c>
      <c r="I214" s="4" t="s">
        <v>134</v>
      </c>
      <c r="J214" s="4">
        <v>162</v>
      </c>
      <c r="M214" s="43">
        <v>109550</v>
      </c>
      <c r="N214" s="43">
        <v>109570</v>
      </c>
      <c r="O214" s="43">
        <v>109550</v>
      </c>
      <c r="P214" s="43">
        <v>109570</v>
      </c>
      <c r="Q214" s="43">
        <v>115120</v>
      </c>
      <c r="R214" s="43">
        <v>115140</v>
      </c>
      <c r="S214" s="43">
        <v>115080</v>
      </c>
      <c r="T214" s="43">
        <v>115080</v>
      </c>
      <c r="U214" s="43">
        <v>112780</v>
      </c>
      <c r="V214" s="43">
        <v>112790</v>
      </c>
      <c r="W214" s="43">
        <v>112730</v>
      </c>
      <c r="X214" s="43">
        <v>112730</v>
      </c>
      <c r="Y214" s="43">
        <v>109750</v>
      </c>
      <c r="Z214" s="43">
        <v>109750</v>
      </c>
      <c r="AA214" s="43">
        <v>109710</v>
      </c>
      <c r="AB214" s="43">
        <v>109730</v>
      </c>
    </row>
    <row r="215" spans="2:28" x14ac:dyDescent="0.15">
      <c r="B215" s="6" t="s">
        <v>765</v>
      </c>
      <c r="C215" s="4">
        <v>1</v>
      </c>
      <c r="D215" s="40">
        <v>43361</v>
      </c>
      <c r="E215" s="41">
        <v>0.56527777777777777</v>
      </c>
      <c r="F215" s="4" t="s">
        <v>134</v>
      </c>
      <c r="G215" s="4" t="s">
        <v>134</v>
      </c>
      <c r="H215" s="4" t="s">
        <v>156</v>
      </c>
      <c r="I215" s="4" t="s">
        <v>134</v>
      </c>
      <c r="J215" s="4">
        <v>150</v>
      </c>
      <c r="M215" s="43">
        <v>109570</v>
      </c>
      <c r="N215" s="43">
        <v>109570</v>
      </c>
      <c r="O215" s="43">
        <v>109510</v>
      </c>
      <c r="P215" s="43">
        <v>109570</v>
      </c>
      <c r="Q215" s="43">
        <v>115070</v>
      </c>
      <c r="R215" s="43">
        <v>115070</v>
      </c>
      <c r="S215" s="43">
        <v>114890</v>
      </c>
      <c r="T215" s="43">
        <v>114940</v>
      </c>
      <c r="U215" s="43">
        <v>112730</v>
      </c>
      <c r="V215" s="43">
        <v>112730</v>
      </c>
      <c r="W215" s="43">
        <v>112680</v>
      </c>
      <c r="X215" s="43">
        <v>112710</v>
      </c>
      <c r="Y215" s="43">
        <v>109740</v>
      </c>
      <c r="Z215" s="43">
        <v>109740</v>
      </c>
      <c r="AA215" s="43">
        <v>109620</v>
      </c>
      <c r="AB215" s="43">
        <v>109660</v>
      </c>
    </row>
    <row r="216" spans="2:28" x14ac:dyDescent="0.15">
      <c r="B216" s="6" t="s">
        <v>765</v>
      </c>
      <c r="C216" s="4">
        <v>1</v>
      </c>
      <c r="D216" s="40">
        <v>43361</v>
      </c>
      <c r="E216" s="41">
        <v>0.56597222222222221</v>
      </c>
      <c r="F216" s="4" t="s">
        <v>134</v>
      </c>
      <c r="G216" s="4" t="s">
        <v>134</v>
      </c>
      <c r="H216" s="4" t="s">
        <v>156</v>
      </c>
      <c r="I216" s="4" t="s">
        <v>154</v>
      </c>
      <c r="J216" s="4">
        <v>163</v>
      </c>
      <c r="M216" s="43">
        <v>109570</v>
      </c>
      <c r="N216" s="43">
        <v>109570</v>
      </c>
      <c r="O216" s="43">
        <v>109510</v>
      </c>
      <c r="P216" s="43">
        <v>109560</v>
      </c>
      <c r="Q216" s="43">
        <v>114930</v>
      </c>
      <c r="R216" s="43">
        <v>114980</v>
      </c>
      <c r="S216" s="43">
        <v>114930</v>
      </c>
      <c r="T216" s="43">
        <v>114950</v>
      </c>
      <c r="U216" s="43">
        <v>112700</v>
      </c>
      <c r="V216" s="43">
        <v>112700</v>
      </c>
      <c r="W216" s="43">
        <v>112590</v>
      </c>
      <c r="X216" s="43">
        <v>112630</v>
      </c>
      <c r="Y216" s="43">
        <v>109650</v>
      </c>
      <c r="Z216" s="43">
        <v>109660</v>
      </c>
      <c r="AA216" s="43">
        <v>109480</v>
      </c>
      <c r="AB216" s="43">
        <v>109510</v>
      </c>
    </row>
    <row r="217" spans="2:28" x14ac:dyDescent="0.15">
      <c r="B217" s="6" t="s">
        <v>765</v>
      </c>
      <c r="C217" s="4">
        <v>1</v>
      </c>
      <c r="D217" s="40">
        <v>43361</v>
      </c>
      <c r="E217" s="41">
        <v>0.56666666666666665</v>
      </c>
      <c r="F217" s="4" t="s">
        <v>154</v>
      </c>
      <c r="G217" s="4" t="s">
        <v>158</v>
      </c>
      <c r="H217" s="4" t="s">
        <v>154</v>
      </c>
      <c r="I217" s="4" t="s">
        <v>134</v>
      </c>
      <c r="J217" s="4">
        <v>198</v>
      </c>
      <c r="M217" s="43">
        <v>109560</v>
      </c>
      <c r="N217" s="43">
        <v>109600</v>
      </c>
      <c r="O217" s="43">
        <v>109560</v>
      </c>
      <c r="P217" s="43">
        <v>109570</v>
      </c>
      <c r="Q217" s="43">
        <v>114960</v>
      </c>
      <c r="R217" s="43">
        <v>114990</v>
      </c>
      <c r="S217" s="43">
        <v>114930</v>
      </c>
      <c r="T217" s="43">
        <v>114950</v>
      </c>
      <c r="U217" s="43">
        <v>112630</v>
      </c>
      <c r="V217" s="43">
        <v>112660</v>
      </c>
      <c r="W217" s="43">
        <v>112610</v>
      </c>
      <c r="X217" s="43">
        <v>112640</v>
      </c>
      <c r="Y217" s="43">
        <v>109520</v>
      </c>
      <c r="Z217" s="43">
        <v>109590</v>
      </c>
      <c r="AA217" s="43">
        <v>109510</v>
      </c>
      <c r="AB217" s="43">
        <v>109580</v>
      </c>
    </row>
    <row r="218" spans="2:28" x14ac:dyDescent="0.15">
      <c r="B218" s="6" t="s">
        <v>765</v>
      </c>
      <c r="C218" s="4">
        <v>1</v>
      </c>
      <c r="D218" s="40">
        <v>43361</v>
      </c>
      <c r="E218" s="41">
        <v>0.56736111111111109</v>
      </c>
      <c r="F218" s="4" t="s">
        <v>133</v>
      </c>
      <c r="G218" s="4" t="s">
        <v>157</v>
      </c>
      <c r="H218" s="4" t="s">
        <v>132</v>
      </c>
      <c r="I218" s="4" t="s">
        <v>154</v>
      </c>
      <c r="J218" s="4">
        <v>185</v>
      </c>
      <c r="M218" s="43">
        <v>109550</v>
      </c>
      <c r="N218" s="43">
        <v>109580</v>
      </c>
      <c r="O218" s="43">
        <v>109540</v>
      </c>
      <c r="P218" s="43">
        <v>109560</v>
      </c>
      <c r="Q218" s="43">
        <v>114950</v>
      </c>
      <c r="R218" s="43">
        <v>114980</v>
      </c>
      <c r="S218" s="43">
        <v>114940</v>
      </c>
      <c r="T218" s="43">
        <v>114970</v>
      </c>
      <c r="U218" s="43">
        <v>112620</v>
      </c>
      <c r="V218" s="43">
        <v>112650</v>
      </c>
      <c r="W218" s="43">
        <v>112580</v>
      </c>
      <c r="X218" s="43">
        <v>112630</v>
      </c>
      <c r="Y218" s="43">
        <v>109580</v>
      </c>
      <c r="Z218" s="43">
        <v>109580</v>
      </c>
      <c r="AA218" s="43">
        <v>109510</v>
      </c>
      <c r="AB218" s="43">
        <v>109510</v>
      </c>
    </row>
    <row r="219" spans="2:28" x14ac:dyDescent="0.15">
      <c r="B219" s="6" t="s">
        <v>765</v>
      </c>
      <c r="C219" s="4">
        <v>1</v>
      </c>
      <c r="D219" s="40">
        <v>43361</v>
      </c>
      <c r="E219" s="41">
        <v>0.56805555555555554</v>
      </c>
      <c r="F219" s="4" t="s">
        <v>134</v>
      </c>
      <c r="G219" s="4" t="s">
        <v>134</v>
      </c>
      <c r="H219" s="4" t="s">
        <v>133</v>
      </c>
      <c r="I219" s="4" t="s">
        <v>154</v>
      </c>
      <c r="J219" s="4">
        <v>143</v>
      </c>
      <c r="M219" s="43">
        <v>109570</v>
      </c>
      <c r="N219" s="43">
        <v>109570</v>
      </c>
      <c r="O219" s="43">
        <v>109550</v>
      </c>
      <c r="P219" s="43">
        <v>109560</v>
      </c>
      <c r="Q219" s="43">
        <v>114970</v>
      </c>
      <c r="R219" s="43">
        <v>115000</v>
      </c>
      <c r="S219" s="43">
        <v>114960</v>
      </c>
      <c r="T219" s="43">
        <v>114990</v>
      </c>
      <c r="U219" s="43">
        <v>112640</v>
      </c>
      <c r="V219" s="43">
        <v>112640</v>
      </c>
      <c r="W219" s="43">
        <v>112590</v>
      </c>
      <c r="X219" s="43">
        <v>112610</v>
      </c>
      <c r="Y219" s="43">
        <v>109510</v>
      </c>
      <c r="Z219" s="43">
        <v>109560</v>
      </c>
      <c r="AA219" s="43">
        <v>109480</v>
      </c>
      <c r="AB219" s="43">
        <v>109560</v>
      </c>
    </row>
    <row r="220" spans="2:28" x14ac:dyDescent="0.15">
      <c r="B220" s="6" t="s">
        <v>765</v>
      </c>
      <c r="C220" s="4">
        <v>1</v>
      </c>
      <c r="D220" s="40">
        <v>43361</v>
      </c>
      <c r="E220" s="41">
        <v>0.56874999999999998</v>
      </c>
      <c r="F220" s="4" t="s">
        <v>134</v>
      </c>
      <c r="G220" s="4" t="s">
        <v>159</v>
      </c>
      <c r="H220" s="4" t="s">
        <v>134</v>
      </c>
      <c r="I220" s="4" t="s">
        <v>131</v>
      </c>
      <c r="J220" s="4">
        <v>201</v>
      </c>
      <c r="M220" s="43">
        <v>109570</v>
      </c>
      <c r="N220" s="43">
        <v>109620</v>
      </c>
      <c r="O220" s="43">
        <v>109570</v>
      </c>
      <c r="P220" s="43">
        <v>109590</v>
      </c>
      <c r="Q220" s="43">
        <v>114990</v>
      </c>
      <c r="R220" s="43">
        <v>115000</v>
      </c>
      <c r="S220" s="43">
        <v>114950</v>
      </c>
      <c r="T220" s="43">
        <v>114950</v>
      </c>
      <c r="U220" s="43">
        <v>112600</v>
      </c>
      <c r="V220" s="43">
        <v>112660</v>
      </c>
      <c r="W220" s="43">
        <v>112600</v>
      </c>
      <c r="X220" s="43">
        <v>112620</v>
      </c>
      <c r="Y220" s="43">
        <v>109560</v>
      </c>
      <c r="Z220" s="43">
        <v>109560</v>
      </c>
      <c r="AA220" s="43">
        <v>109480</v>
      </c>
      <c r="AB220" s="43">
        <v>109530</v>
      </c>
    </row>
    <row r="221" spans="2:28" x14ac:dyDescent="0.15">
      <c r="B221" s="6" t="s">
        <v>765</v>
      </c>
      <c r="C221" s="4">
        <v>1</v>
      </c>
      <c r="D221" s="40">
        <v>43361</v>
      </c>
      <c r="E221" s="41">
        <v>0.56944444444444442</v>
      </c>
      <c r="F221" s="4" t="s">
        <v>131</v>
      </c>
      <c r="G221" s="4" t="s">
        <v>161</v>
      </c>
      <c r="H221" s="4" t="s">
        <v>134</v>
      </c>
      <c r="I221" s="4" t="s">
        <v>157</v>
      </c>
      <c r="J221" s="4">
        <v>166</v>
      </c>
      <c r="M221" s="43">
        <v>109590</v>
      </c>
      <c r="N221" s="43">
        <v>109610</v>
      </c>
      <c r="O221" s="43">
        <v>109570</v>
      </c>
      <c r="P221" s="43">
        <v>109580</v>
      </c>
      <c r="Q221" s="43">
        <v>114960</v>
      </c>
      <c r="R221" s="43">
        <v>114970</v>
      </c>
      <c r="S221" s="43">
        <v>114940</v>
      </c>
      <c r="T221" s="43">
        <v>114950</v>
      </c>
      <c r="U221" s="43">
        <v>112640</v>
      </c>
      <c r="V221" s="43">
        <v>112710</v>
      </c>
      <c r="W221" s="43">
        <v>112640</v>
      </c>
      <c r="X221" s="43">
        <v>112670</v>
      </c>
      <c r="Y221" s="43">
        <v>109530</v>
      </c>
      <c r="Z221" s="43">
        <v>109580</v>
      </c>
      <c r="AA221" s="43">
        <v>109490</v>
      </c>
      <c r="AB221" s="43">
        <v>109500</v>
      </c>
    </row>
    <row r="222" spans="2:28" x14ac:dyDescent="0.15">
      <c r="B222" s="6" t="s">
        <v>765</v>
      </c>
      <c r="C222" s="4">
        <v>1</v>
      </c>
      <c r="D222" s="40">
        <v>43361</v>
      </c>
      <c r="E222" s="41">
        <v>0.57013888888888886</v>
      </c>
      <c r="F222" s="4" t="s">
        <v>157</v>
      </c>
      <c r="G222" s="4" t="s">
        <v>159</v>
      </c>
      <c r="H222" s="4" t="s">
        <v>134</v>
      </c>
      <c r="I222" s="4" t="s">
        <v>161</v>
      </c>
      <c r="J222" s="4">
        <v>250</v>
      </c>
      <c r="M222" s="43">
        <v>109580</v>
      </c>
      <c r="N222" s="43">
        <v>109620</v>
      </c>
      <c r="O222" s="43">
        <v>109570</v>
      </c>
      <c r="P222" s="43">
        <v>109610</v>
      </c>
      <c r="Q222" s="43">
        <v>114940</v>
      </c>
      <c r="R222" s="43">
        <v>114950</v>
      </c>
      <c r="S222" s="43">
        <v>114800</v>
      </c>
      <c r="T222" s="43">
        <v>114900</v>
      </c>
      <c r="U222" s="43">
        <v>112680</v>
      </c>
      <c r="V222" s="43">
        <v>112780</v>
      </c>
      <c r="W222" s="43">
        <v>112660</v>
      </c>
      <c r="X222" s="43">
        <v>112750</v>
      </c>
      <c r="Y222" s="43">
        <v>109490</v>
      </c>
      <c r="Z222" s="43">
        <v>109510</v>
      </c>
      <c r="AA222" s="43">
        <v>109420</v>
      </c>
      <c r="AB222" s="43">
        <v>109470</v>
      </c>
    </row>
    <row r="223" spans="2:28" x14ac:dyDescent="0.15">
      <c r="B223" s="6" t="s">
        <v>765</v>
      </c>
      <c r="C223" s="4">
        <v>1</v>
      </c>
      <c r="D223" s="40">
        <v>43361</v>
      </c>
      <c r="E223" s="41">
        <v>0.5708333333333333</v>
      </c>
      <c r="F223" s="4" t="s">
        <v>161</v>
      </c>
      <c r="G223" s="4" t="s">
        <v>174</v>
      </c>
      <c r="H223" s="4" t="s">
        <v>131</v>
      </c>
      <c r="I223" s="4" t="s">
        <v>158</v>
      </c>
      <c r="J223" s="4">
        <v>149</v>
      </c>
      <c r="M223" s="43">
        <v>109610</v>
      </c>
      <c r="N223" s="43">
        <v>109630</v>
      </c>
      <c r="O223" s="43">
        <v>109590</v>
      </c>
      <c r="P223" s="43">
        <v>109600</v>
      </c>
      <c r="Q223" s="43">
        <v>114900</v>
      </c>
      <c r="R223" s="43">
        <v>114920</v>
      </c>
      <c r="S223" s="43">
        <v>114870</v>
      </c>
      <c r="T223" s="43">
        <v>114900</v>
      </c>
      <c r="U223" s="43">
        <v>112750</v>
      </c>
      <c r="V223" s="43">
        <v>112800</v>
      </c>
      <c r="W223" s="43">
        <v>112720</v>
      </c>
      <c r="X223" s="43">
        <v>112750</v>
      </c>
      <c r="Y223" s="43">
        <v>109480</v>
      </c>
      <c r="Z223" s="43">
        <v>109520</v>
      </c>
      <c r="AA223" s="43">
        <v>109460</v>
      </c>
      <c r="AB223" s="43">
        <v>109460</v>
      </c>
    </row>
    <row r="224" spans="2:28" x14ac:dyDescent="0.15">
      <c r="B224" s="6" t="s">
        <v>765</v>
      </c>
      <c r="C224" s="4">
        <v>1</v>
      </c>
      <c r="D224" s="40">
        <v>43361</v>
      </c>
      <c r="E224" s="41">
        <v>0.57152777777777775</v>
      </c>
      <c r="F224" s="4" t="s">
        <v>161</v>
      </c>
      <c r="G224" s="4" t="s">
        <v>164</v>
      </c>
      <c r="H224" s="4" t="s">
        <v>161</v>
      </c>
      <c r="I224" s="4" t="s">
        <v>161</v>
      </c>
      <c r="J224" s="4">
        <v>146</v>
      </c>
      <c r="M224" s="43">
        <v>109610</v>
      </c>
      <c r="N224" s="43">
        <v>109640</v>
      </c>
      <c r="O224" s="43">
        <v>109610</v>
      </c>
      <c r="P224" s="43">
        <v>109610</v>
      </c>
      <c r="Q224" s="43">
        <v>114910</v>
      </c>
      <c r="R224" s="43">
        <v>115000</v>
      </c>
      <c r="S224" s="43">
        <v>114880</v>
      </c>
      <c r="T224" s="43">
        <v>115000</v>
      </c>
      <c r="U224" s="43">
        <v>112770</v>
      </c>
      <c r="V224" s="43">
        <v>112780</v>
      </c>
      <c r="W224" s="43">
        <v>112730</v>
      </c>
      <c r="X224" s="43">
        <v>112730</v>
      </c>
      <c r="Y224" s="43">
        <v>109460</v>
      </c>
      <c r="Z224" s="43">
        <v>109470</v>
      </c>
      <c r="AA224" s="43">
        <v>109310</v>
      </c>
      <c r="AB224" s="43">
        <v>109420</v>
      </c>
    </row>
    <row r="225" spans="2:28" x14ac:dyDescent="0.15">
      <c r="B225" s="6" t="s">
        <v>765</v>
      </c>
      <c r="C225" s="4">
        <v>1</v>
      </c>
      <c r="D225" s="40">
        <v>43361</v>
      </c>
      <c r="E225" s="41">
        <v>0.57222222222222219</v>
      </c>
      <c r="F225" s="4" t="s">
        <v>158</v>
      </c>
      <c r="G225" s="4" t="s">
        <v>161</v>
      </c>
      <c r="H225" s="4" t="s">
        <v>157</v>
      </c>
      <c r="I225" s="4" t="s">
        <v>158</v>
      </c>
      <c r="J225" s="4">
        <v>139</v>
      </c>
      <c r="M225" s="43">
        <v>109600</v>
      </c>
      <c r="N225" s="43">
        <v>109610</v>
      </c>
      <c r="O225" s="43">
        <v>109580</v>
      </c>
      <c r="P225" s="43">
        <v>109600</v>
      </c>
      <c r="Q225" s="43">
        <v>115000</v>
      </c>
      <c r="R225" s="43">
        <v>115030</v>
      </c>
      <c r="S225" s="43">
        <v>114960</v>
      </c>
      <c r="T225" s="43">
        <v>115010</v>
      </c>
      <c r="U225" s="43">
        <v>112760</v>
      </c>
      <c r="V225" s="43">
        <v>112830</v>
      </c>
      <c r="W225" s="43">
        <v>112740</v>
      </c>
      <c r="X225" s="43">
        <v>112780</v>
      </c>
      <c r="Y225" s="43">
        <v>109420</v>
      </c>
      <c r="Z225" s="43">
        <v>109420</v>
      </c>
      <c r="AA225" s="43">
        <v>109350</v>
      </c>
      <c r="AB225" s="43">
        <v>109380</v>
      </c>
    </row>
    <row r="226" spans="2:28" x14ac:dyDescent="0.15">
      <c r="B226" s="6" t="s">
        <v>765</v>
      </c>
      <c r="C226" s="4">
        <v>1</v>
      </c>
      <c r="D226" s="40">
        <v>43361</v>
      </c>
      <c r="E226" s="41">
        <v>0.57291666666666663</v>
      </c>
      <c r="F226" s="4" t="s">
        <v>158</v>
      </c>
      <c r="G226" s="4" t="s">
        <v>160</v>
      </c>
      <c r="H226" s="4" t="s">
        <v>158</v>
      </c>
      <c r="I226" s="4" t="s">
        <v>164</v>
      </c>
      <c r="J226" s="4">
        <v>133</v>
      </c>
      <c r="M226" s="43">
        <v>109600</v>
      </c>
      <c r="N226" s="43">
        <v>109650</v>
      </c>
      <c r="O226" s="43">
        <v>109600</v>
      </c>
      <c r="P226" s="43">
        <v>109640</v>
      </c>
      <c r="Q226" s="43">
        <v>115020</v>
      </c>
      <c r="R226" s="43">
        <v>115020</v>
      </c>
      <c r="S226" s="43">
        <v>114950</v>
      </c>
      <c r="T226" s="43">
        <v>114990</v>
      </c>
      <c r="U226" s="43">
        <v>112800</v>
      </c>
      <c r="V226" s="43">
        <v>112810</v>
      </c>
      <c r="W226" s="43">
        <v>112730</v>
      </c>
      <c r="X226" s="43">
        <v>112750</v>
      </c>
      <c r="Y226" s="43">
        <v>109370</v>
      </c>
      <c r="Z226" s="43">
        <v>109400</v>
      </c>
      <c r="AA226" s="43">
        <v>109320</v>
      </c>
      <c r="AB226" s="43">
        <v>109370</v>
      </c>
    </row>
    <row r="227" spans="2:28" x14ac:dyDescent="0.15">
      <c r="B227" s="6" t="s">
        <v>765</v>
      </c>
      <c r="C227" s="4">
        <v>1</v>
      </c>
      <c r="D227" s="40">
        <v>43361</v>
      </c>
      <c r="E227" s="41">
        <v>0.57361111111111118</v>
      </c>
      <c r="F227" s="4" t="s">
        <v>164</v>
      </c>
      <c r="G227" s="4" t="s">
        <v>160</v>
      </c>
      <c r="H227" s="4" t="s">
        <v>158</v>
      </c>
      <c r="I227" s="4" t="s">
        <v>159</v>
      </c>
      <c r="J227" s="4">
        <v>119</v>
      </c>
      <c r="M227" s="43">
        <v>109640</v>
      </c>
      <c r="N227" s="43">
        <v>109650</v>
      </c>
      <c r="O227" s="43">
        <v>109600</v>
      </c>
      <c r="P227" s="43">
        <v>109620</v>
      </c>
      <c r="Q227" s="43">
        <v>114980</v>
      </c>
      <c r="R227" s="43">
        <v>115010</v>
      </c>
      <c r="S227" s="43">
        <v>114970</v>
      </c>
      <c r="T227" s="43">
        <v>114990</v>
      </c>
      <c r="U227" s="43">
        <v>112750</v>
      </c>
      <c r="V227" s="43">
        <v>112790</v>
      </c>
      <c r="W227" s="43">
        <v>112740</v>
      </c>
      <c r="X227" s="43">
        <v>112750</v>
      </c>
      <c r="Y227" s="43">
        <v>109370</v>
      </c>
      <c r="Z227" s="43">
        <v>109380</v>
      </c>
      <c r="AA227" s="43">
        <v>109330</v>
      </c>
      <c r="AB227" s="43">
        <v>109360</v>
      </c>
    </row>
    <row r="228" spans="2:28" x14ac:dyDescent="0.15">
      <c r="B228" s="6" t="s">
        <v>765</v>
      </c>
      <c r="C228" s="4">
        <v>1</v>
      </c>
      <c r="D228" s="40">
        <v>43361</v>
      </c>
      <c r="E228" s="41">
        <v>0.57430555555555551</v>
      </c>
      <c r="F228" s="4" t="s">
        <v>159</v>
      </c>
      <c r="G228" s="4" t="s">
        <v>160</v>
      </c>
      <c r="H228" s="4" t="s">
        <v>159</v>
      </c>
      <c r="I228" s="4" t="s">
        <v>164</v>
      </c>
      <c r="J228" s="4">
        <v>158</v>
      </c>
      <c r="M228" s="43">
        <v>109620</v>
      </c>
      <c r="N228" s="43">
        <v>109650</v>
      </c>
      <c r="O228" s="43">
        <v>109620</v>
      </c>
      <c r="P228" s="43">
        <v>109640</v>
      </c>
      <c r="Q228" s="43">
        <v>115000</v>
      </c>
      <c r="R228" s="43">
        <v>115010</v>
      </c>
      <c r="S228" s="43">
        <v>114970</v>
      </c>
      <c r="T228" s="43">
        <v>114980</v>
      </c>
      <c r="U228" s="43">
        <v>112760</v>
      </c>
      <c r="V228" s="43">
        <v>112770</v>
      </c>
      <c r="W228" s="43">
        <v>112700</v>
      </c>
      <c r="X228" s="43">
        <v>112740</v>
      </c>
      <c r="Y228" s="43">
        <v>109360</v>
      </c>
      <c r="Z228" s="43">
        <v>109400</v>
      </c>
      <c r="AA228" s="43">
        <v>109320</v>
      </c>
      <c r="AB228" s="43">
        <v>109400</v>
      </c>
    </row>
    <row r="229" spans="2:28" x14ac:dyDescent="0.15">
      <c r="B229" s="6" t="s">
        <v>765</v>
      </c>
      <c r="C229" s="4">
        <v>1</v>
      </c>
      <c r="D229" s="40">
        <v>43361</v>
      </c>
      <c r="E229" s="41">
        <v>0.57500000000000007</v>
      </c>
      <c r="F229" s="4" t="s">
        <v>174</v>
      </c>
      <c r="G229" s="4" t="s">
        <v>166</v>
      </c>
      <c r="H229" s="4" t="s">
        <v>174</v>
      </c>
      <c r="I229" s="4" t="s">
        <v>165</v>
      </c>
      <c r="J229" s="4">
        <v>102</v>
      </c>
      <c r="M229" s="43">
        <v>109630</v>
      </c>
      <c r="N229" s="43">
        <v>109680</v>
      </c>
      <c r="O229" s="43">
        <v>109630</v>
      </c>
      <c r="P229" s="43">
        <v>109670</v>
      </c>
      <c r="Q229" s="43">
        <v>114980</v>
      </c>
      <c r="R229" s="43">
        <v>114990</v>
      </c>
      <c r="S229" s="43">
        <v>114940</v>
      </c>
      <c r="T229" s="43">
        <v>114980</v>
      </c>
      <c r="U229" s="43">
        <v>112750</v>
      </c>
      <c r="V229" s="43">
        <v>112780</v>
      </c>
      <c r="W229" s="43">
        <v>112710</v>
      </c>
      <c r="X229" s="43">
        <v>112740</v>
      </c>
      <c r="Y229" s="43">
        <v>109390</v>
      </c>
      <c r="Z229" s="43">
        <v>109410</v>
      </c>
      <c r="AA229" s="43">
        <v>109370</v>
      </c>
      <c r="AB229" s="43">
        <v>109390</v>
      </c>
    </row>
    <row r="230" spans="2:28" x14ac:dyDescent="0.15">
      <c r="B230" s="6" t="s">
        <v>765</v>
      </c>
      <c r="C230" s="4">
        <v>1</v>
      </c>
      <c r="D230" s="40">
        <v>43361</v>
      </c>
      <c r="E230" s="41">
        <v>0.5756944444444444</v>
      </c>
      <c r="F230" s="4" t="s">
        <v>166</v>
      </c>
      <c r="G230" s="4" t="s">
        <v>170</v>
      </c>
      <c r="H230" s="4" t="s">
        <v>166</v>
      </c>
      <c r="I230" s="4" t="s">
        <v>170</v>
      </c>
      <c r="J230" s="4">
        <v>362</v>
      </c>
      <c r="M230" s="43">
        <v>109680</v>
      </c>
      <c r="N230" s="43">
        <v>109750</v>
      </c>
      <c r="O230" s="43">
        <v>109680</v>
      </c>
      <c r="P230" s="43">
        <v>109750</v>
      </c>
      <c r="Q230" s="43">
        <v>114990</v>
      </c>
      <c r="R230" s="43">
        <v>115020</v>
      </c>
      <c r="S230" s="43">
        <v>114960</v>
      </c>
      <c r="T230" s="43">
        <v>114980</v>
      </c>
      <c r="U230" s="43">
        <v>112740</v>
      </c>
      <c r="V230" s="43">
        <v>112870</v>
      </c>
      <c r="W230" s="43">
        <v>112700</v>
      </c>
      <c r="X230" s="43">
        <v>112780</v>
      </c>
      <c r="Y230" s="43">
        <v>109390</v>
      </c>
      <c r="Z230" s="43">
        <v>109410</v>
      </c>
      <c r="AA230" s="43">
        <v>109360</v>
      </c>
      <c r="AB230" s="43">
        <v>109360</v>
      </c>
    </row>
    <row r="231" spans="2:28" x14ac:dyDescent="0.15">
      <c r="B231" s="6" t="s">
        <v>765</v>
      </c>
      <c r="C231" s="4">
        <v>1</v>
      </c>
      <c r="D231" s="40">
        <v>43361</v>
      </c>
      <c r="E231" s="41">
        <v>0.57638888888888895</v>
      </c>
      <c r="F231" s="4" t="s">
        <v>167</v>
      </c>
      <c r="G231" s="4" t="s">
        <v>167</v>
      </c>
      <c r="H231" s="4" t="s">
        <v>165</v>
      </c>
      <c r="I231" s="4" t="s">
        <v>166</v>
      </c>
      <c r="J231" s="4">
        <v>73</v>
      </c>
      <c r="M231" s="43">
        <v>109730</v>
      </c>
      <c r="N231" s="43">
        <v>109730</v>
      </c>
      <c r="O231" s="43">
        <v>109670</v>
      </c>
      <c r="P231" s="43">
        <v>109680</v>
      </c>
      <c r="Q231" s="43">
        <v>114970</v>
      </c>
      <c r="R231" s="43">
        <v>114970</v>
      </c>
      <c r="S231" s="43">
        <v>114880</v>
      </c>
      <c r="T231" s="43">
        <v>114930</v>
      </c>
      <c r="U231" s="43">
        <v>112780</v>
      </c>
      <c r="V231" s="43">
        <v>112830</v>
      </c>
      <c r="W231" s="43">
        <v>112780</v>
      </c>
      <c r="X231" s="43">
        <v>112810</v>
      </c>
      <c r="Y231" s="43">
        <v>109370</v>
      </c>
      <c r="Z231" s="43">
        <v>109370</v>
      </c>
      <c r="AA231" s="43">
        <v>109290</v>
      </c>
      <c r="AB231" s="43">
        <v>109370</v>
      </c>
    </row>
    <row r="232" spans="2:28" x14ac:dyDescent="0.15">
      <c r="B232" s="6" t="s">
        <v>765</v>
      </c>
      <c r="C232" s="4">
        <v>1</v>
      </c>
      <c r="D232" s="40">
        <v>43361</v>
      </c>
      <c r="E232" s="41">
        <v>0.57708333333333328</v>
      </c>
      <c r="F232" s="4" t="s">
        <v>165</v>
      </c>
      <c r="G232" s="4" t="s">
        <v>165</v>
      </c>
      <c r="H232" s="4" t="s">
        <v>160</v>
      </c>
      <c r="I232" s="4" t="s">
        <v>160</v>
      </c>
      <c r="J232" s="4">
        <v>149</v>
      </c>
      <c r="M232" s="43">
        <v>109670</v>
      </c>
      <c r="N232" s="43">
        <v>109670</v>
      </c>
      <c r="O232" s="43">
        <v>109650</v>
      </c>
      <c r="P232" s="43">
        <v>109650</v>
      </c>
      <c r="Q232" s="43">
        <v>114940</v>
      </c>
      <c r="R232" s="43">
        <v>114970</v>
      </c>
      <c r="S232" s="43">
        <v>114910</v>
      </c>
      <c r="T232" s="43">
        <v>114940</v>
      </c>
      <c r="U232" s="43">
        <v>112820</v>
      </c>
      <c r="V232" s="43">
        <v>112850</v>
      </c>
      <c r="W232" s="43">
        <v>112790</v>
      </c>
      <c r="X232" s="43">
        <v>112800</v>
      </c>
      <c r="Y232" s="43">
        <v>109350</v>
      </c>
      <c r="Z232" s="43">
        <v>109390</v>
      </c>
      <c r="AA232" s="43">
        <v>109330</v>
      </c>
      <c r="AB232" s="43">
        <v>109370</v>
      </c>
    </row>
    <row r="233" spans="2:28" x14ac:dyDescent="0.15">
      <c r="B233" s="6" t="s">
        <v>765</v>
      </c>
      <c r="C233" s="4">
        <v>1</v>
      </c>
      <c r="D233" s="40">
        <v>43361</v>
      </c>
      <c r="E233" s="41">
        <v>0.57777777777777783</v>
      </c>
      <c r="F233" s="4" t="s">
        <v>160</v>
      </c>
      <c r="G233" s="4" t="s">
        <v>168</v>
      </c>
      <c r="H233" s="4" t="s">
        <v>160</v>
      </c>
      <c r="I233" s="4" t="s">
        <v>166</v>
      </c>
      <c r="J233" s="4">
        <v>156</v>
      </c>
      <c r="M233" s="43">
        <v>109650</v>
      </c>
      <c r="N233" s="43">
        <v>109700</v>
      </c>
      <c r="O233" s="43">
        <v>109650</v>
      </c>
      <c r="P233" s="43">
        <v>109680</v>
      </c>
      <c r="Q233" s="43">
        <v>114940</v>
      </c>
      <c r="R233" s="43">
        <v>114970</v>
      </c>
      <c r="S233" s="43">
        <v>114930</v>
      </c>
      <c r="T233" s="43">
        <v>114950</v>
      </c>
      <c r="U233" s="43">
        <v>112790</v>
      </c>
      <c r="V233" s="43">
        <v>112830</v>
      </c>
      <c r="W233" s="43">
        <v>112760</v>
      </c>
      <c r="X233" s="43">
        <v>112820</v>
      </c>
      <c r="Y233" s="43">
        <v>109360</v>
      </c>
      <c r="Z233" s="43">
        <v>109430</v>
      </c>
      <c r="AA233" s="43">
        <v>109360</v>
      </c>
      <c r="AB233" s="43">
        <v>109370</v>
      </c>
    </row>
    <row r="234" spans="2:28" x14ac:dyDescent="0.15">
      <c r="B234" s="6" t="s">
        <v>765</v>
      </c>
      <c r="C234" s="4">
        <v>1</v>
      </c>
      <c r="D234" s="40">
        <v>43361</v>
      </c>
      <c r="E234" s="41">
        <v>0.57847222222222217</v>
      </c>
      <c r="F234" s="4" t="s">
        <v>169</v>
      </c>
      <c r="G234" s="4" t="s">
        <v>175</v>
      </c>
      <c r="H234" s="4" t="s">
        <v>169</v>
      </c>
      <c r="I234" s="4" t="s">
        <v>175</v>
      </c>
      <c r="J234" s="4">
        <v>142</v>
      </c>
      <c r="M234" s="43">
        <v>109710</v>
      </c>
      <c r="N234" s="43">
        <v>109790</v>
      </c>
      <c r="O234" s="43">
        <v>109710</v>
      </c>
      <c r="P234" s="43">
        <v>109790</v>
      </c>
      <c r="Q234" s="43">
        <v>114970</v>
      </c>
      <c r="R234" s="43">
        <v>114980</v>
      </c>
      <c r="S234" s="43">
        <v>114940</v>
      </c>
      <c r="T234" s="43">
        <v>114940</v>
      </c>
      <c r="U234" s="43">
        <v>112830</v>
      </c>
      <c r="V234" s="43">
        <v>112870</v>
      </c>
      <c r="W234" s="43">
        <v>112800</v>
      </c>
      <c r="X234" s="43">
        <v>112830</v>
      </c>
      <c r="Y234" s="43">
        <v>109370</v>
      </c>
      <c r="Z234" s="43">
        <v>109410</v>
      </c>
      <c r="AA234" s="43">
        <v>109300</v>
      </c>
      <c r="AB234" s="43">
        <v>109380</v>
      </c>
    </row>
    <row r="235" spans="2:28" x14ac:dyDescent="0.15">
      <c r="B235" s="6" t="s">
        <v>765</v>
      </c>
      <c r="C235" s="4">
        <v>1</v>
      </c>
      <c r="D235" s="40">
        <v>43361</v>
      </c>
      <c r="E235" s="41">
        <v>0.57916666666666672</v>
      </c>
      <c r="F235" s="4" t="s">
        <v>175</v>
      </c>
      <c r="G235" s="4" t="s">
        <v>175</v>
      </c>
      <c r="H235" s="4" t="s">
        <v>170</v>
      </c>
      <c r="I235" s="4" t="s">
        <v>176</v>
      </c>
      <c r="J235" s="4">
        <v>219</v>
      </c>
      <c r="M235" s="43">
        <v>109790</v>
      </c>
      <c r="N235" s="43">
        <v>109790</v>
      </c>
      <c r="O235" s="43">
        <v>109750</v>
      </c>
      <c r="P235" s="43">
        <v>109760</v>
      </c>
      <c r="Q235" s="43">
        <v>114940</v>
      </c>
      <c r="R235" s="43">
        <v>114960</v>
      </c>
      <c r="S235" s="43">
        <v>114920</v>
      </c>
      <c r="T235" s="43">
        <v>114960</v>
      </c>
      <c r="U235" s="43">
        <v>112820</v>
      </c>
      <c r="V235" s="43">
        <v>112840</v>
      </c>
      <c r="W235" s="43">
        <v>112760</v>
      </c>
      <c r="X235" s="43">
        <v>112780</v>
      </c>
      <c r="Y235" s="43">
        <v>109370</v>
      </c>
      <c r="Z235" s="43">
        <v>109440</v>
      </c>
      <c r="AA235" s="43">
        <v>109370</v>
      </c>
      <c r="AB235" s="43">
        <v>109400</v>
      </c>
    </row>
    <row r="236" spans="2:28" x14ac:dyDescent="0.15">
      <c r="B236" s="6" t="s">
        <v>765</v>
      </c>
      <c r="C236" s="4">
        <v>1</v>
      </c>
      <c r="D236" s="40">
        <v>43361</v>
      </c>
      <c r="E236" s="41">
        <v>0.57986111111111105</v>
      </c>
      <c r="F236" s="4" t="s">
        <v>170</v>
      </c>
      <c r="G236" s="4" t="s">
        <v>176</v>
      </c>
      <c r="H236" s="4" t="s">
        <v>170</v>
      </c>
      <c r="I236" s="4" t="s">
        <v>176</v>
      </c>
      <c r="J236" s="4">
        <v>112</v>
      </c>
      <c r="M236" s="43">
        <v>109750</v>
      </c>
      <c r="N236" s="43">
        <v>109760</v>
      </c>
      <c r="O236" s="43">
        <v>109750</v>
      </c>
      <c r="P236" s="43">
        <v>109760</v>
      </c>
      <c r="Q236" s="43">
        <v>114950</v>
      </c>
      <c r="R236" s="43">
        <v>114950</v>
      </c>
      <c r="S236" s="43">
        <v>114920</v>
      </c>
      <c r="T236" s="43">
        <v>114940</v>
      </c>
      <c r="U236" s="43">
        <v>112790</v>
      </c>
      <c r="V236" s="43">
        <v>112800</v>
      </c>
      <c r="W236" s="43">
        <v>112750</v>
      </c>
      <c r="X236" s="43">
        <v>112790</v>
      </c>
      <c r="Y236" s="43">
        <v>109380</v>
      </c>
      <c r="Z236" s="43">
        <v>109460</v>
      </c>
      <c r="AA236" s="43">
        <v>109330</v>
      </c>
      <c r="AB236" s="43">
        <v>109450</v>
      </c>
    </row>
    <row r="237" spans="2:28" x14ac:dyDescent="0.15">
      <c r="B237" s="6" t="s">
        <v>765</v>
      </c>
      <c r="C237" s="4">
        <v>1</v>
      </c>
      <c r="D237" s="40">
        <v>43361</v>
      </c>
      <c r="E237" s="41">
        <v>0.5805555555555556</v>
      </c>
      <c r="F237" s="4" t="s">
        <v>172</v>
      </c>
      <c r="G237" s="4" t="s">
        <v>170</v>
      </c>
      <c r="H237" s="4" t="s">
        <v>169</v>
      </c>
      <c r="I237" s="4" t="s">
        <v>171</v>
      </c>
      <c r="J237" s="4">
        <v>192</v>
      </c>
      <c r="M237" s="43">
        <v>109740</v>
      </c>
      <c r="N237" s="43">
        <v>109750</v>
      </c>
      <c r="O237" s="43">
        <v>109710</v>
      </c>
      <c r="P237" s="43">
        <v>109720</v>
      </c>
      <c r="Q237" s="43">
        <v>114940</v>
      </c>
      <c r="R237" s="43">
        <v>114950</v>
      </c>
      <c r="S237" s="43">
        <v>114920</v>
      </c>
      <c r="T237" s="43">
        <v>114930</v>
      </c>
      <c r="U237" s="43">
        <v>112800</v>
      </c>
      <c r="V237" s="43">
        <v>112810</v>
      </c>
      <c r="W237" s="43">
        <v>112750</v>
      </c>
      <c r="X237" s="43">
        <v>112790</v>
      </c>
      <c r="Y237" s="43">
        <v>109450</v>
      </c>
      <c r="Z237" s="43">
        <v>109490</v>
      </c>
      <c r="AA237" s="43">
        <v>109390</v>
      </c>
      <c r="AB237" s="43">
        <v>109410</v>
      </c>
    </row>
    <row r="238" spans="2:28" x14ac:dyDescent="0.15">
      <c r="B238" s="6" t="s">
        <v>765</v>
      </c>
      <c r="C238" s="4">
        <v>1</v>
      </c>
      <c r="D238" s="40">
        <v>43361</v>
      </c>
      <c r="E238" s="41">
        <v>0.58124999999999993</v>
      </c>
      <c r="F238" s="4" t="s">
        <v>172</v>
      </c>
      <c r="G238" s="4" t="s">
        <v>176</v>
      </c>
      <c r="H238" s="4" t="s">
        <v>171</v>
      </c>
      <c r="I238" s="4" t="s">
        <v>170</v>
      </c>
      <c r="J238" s="4">
        <v>200</v>
      </c>
      <c r="M238" s="43">
        <v>109740</v>
      </c>
      <c r="N238" s="43">
        <v>109760</v>
      </c>
      <c r="O238" s="43">
        <v>109720</v>
      </c>
      <c r="P238" s="43">
        <v>109750</v>
      </c>
      <c r="Q238" s="43">
        <v>114930</v>
      </c>
      <c r="R238" s="43">
        <v>114930</v>
      </c>
      <c r="S238" s="43">
        <v>114890</v>
      </c>
      <c r="T238" s="43">
        <v>114910</v>
      </c>
      <c r="U238" s="43">
        <v>112780</v>
      </c>
      <c r="V238" s="43">
        <v>112790</v>
      </c>
      <c r="W238" s="43">
        <v>112730</v>
      </c>
      <c r="X238" s="43">
        <v>112730</v>
      </c>
      <c r="Y238" s="43">
        <v>109420</v>
      </c>
      <c r="Z238" s="43">
        <v>109480</v>
      </c>
      <c r="AA238" s="43">
        <v>109390</v>
      </c>
      <c r="AB238" s="43">
        <v>109460</v>
      </c>
    </row>
    <row r="239" spans="2:28" x14ac:dyDescent="0.15">
      <c r="B239" s="6" t="s">
        <v>765</v>
      </c>
      <c r="C239" s="4">
        <v>1</v>
      </c>
      <c r="D239" s="40">
        <v>43361</v>
      </c>
      <c r="E239" s="41">
        <v>0.58194444444444449</v>
      </c>
      <c r="F239" s="4" t="s">
        <v>172</v>
      </c>
      <c r="G239" s="4" t="s">
        <v>177</v>
      </c>
      <c r="H239" s="4" t="s">
        <v>172</v>
      </c>
      <c r="I239" s="4" t="s">
        <v>176</v>
      </c>
      <c r="J239" s="4">
        <v>62</v>
      </c>
      <c r="M239" s="43">
        <v>109740</v>
      </c>
      <c r="N239" s="43">
        <v>109780</v>
      </c>
      <c r="O239" s="43">
        <v>109740</v>
      </c>
      <c r="P239" s="43">
        <v>109760</v>
      </c>
      <c r="Q239" s="43">
        <v>114900</v>
      </c>
      <c r="R239" s="43">
        <v>114900</v>
      </c>
      <c r="S239" s="43">
        <v>114860</v>
      </c>
      <c r="T239" s="43">
        <v>114880</v>
      </c>
      <c r="U239" s="43">
        <v>112740</v>
      </c>
      <c r="V239" s="43">
        <v>112760</v>
      </c>
      <c r="W239" s="43">
        <v>112710</v>
      </c>
      <c r="X239" s="43">
        <v>112710</v>
      </c>
      <c r="Y239" s="43">
        <v>109450</v>
      </c>
      <c r="Z239" s="43">
        <v>109490</v>
      </c>
      <c r="AA239" s="43">
        <v>109420</v>
      </c>
      <c r="AB239" s="43">
        <v>109420</v>
      </c>
    </row>
    <row r="240" spans="2:28" x14ac:dyDescent="0.15">
      <c r="B240" s="6" t="s">
        <v>765</v>
      </c>
      <c r="C240" s="4">
        <v>1</v>
      </c>
      <c r="D240" s="40">
        <v>43361</v>
      </c>
      <c r="E240" s="41">
        <v>0.58263888888888882</v>
      </c>
      <c r="F240" s="4" t="s">
        <v>176</v>
      </c>
      <c r="G240" s="4" t="s">
        <v>178</v>
      </c>
      <c r="H240" s="4" t="s">
        <v>176</v>
      </c>
      <c r="I240" s="4" t="s">
        <v>179</v>
      </c>
      <c r="J240" s="4">
        <v>200</v>
      </c>
      <c r="M240" s="43">
        <v>109760</v>
      </c>
      <c r="N240" s="43">
        <v>109810</v>
      </c>
      <c r="O240" s="43">
        <v>109760</v>
      </c>
      <c r="P240" s="43">
        <v>109800</v>
      </c>
      <c r="Q240" s="43">
        <v>114880</v>
      </c>
      <c r="R240" s="43">
        <v>114890</v>
      </c>
      <c r="S240" s="43">
        <v>114840</v>
      </c>
      <c r="T240" s="43">
        <v>114850</v>
      </c>
      <c r="U240" s="43">
        <v>112720</v>
      </c>
      <c r="V240" s="43">
        <v>112750</v>
      </c>
      <c r="W240" s="43">
        <v>112700</v>
      </c>
      <c r="X240" s="43">
        <v>112750</v>
      </c>
      <c r="Y240" s="43">
        <v>109430</v>
      </c>
      <c r="Z240" s="43">
        <v>109440</v>
      </c>
      <c r="AA240" s="43">
        <v>109400</v>
      </c>
      <c r="AB240" s="43">
        <v>109430</v>
      </c>
    </row>
    <row r="241" spans="2:28" x14ac:dyDescent="0.15">
      <c r="B241" s="6" t="s">
        <v>765</v>
      </c>
      <c r="C241" s="4">
        <v>1</v>
      </c>
      <c r="D241" s="40">
        <v>43361</v>
      </c>
      <c r="E241" s="41">
        <v>0.58333333333333337</v>
      </c>
      <c r="F241" s="4" t="s">
        <v>178</v>
      </c>
      <c r="G241" s="4" t="s">
        <v>180</v>
      </c>
      <c r="H241" s="4" t="s">
        <v>167</v>
      </c>
      <c r="I241" s="4" t="s">
        <v>178</v>
      </c>
      <c r="J241" s="4">
        <v>609</v>
      </c>
      <c r="M241" s="43">
        <v>109810</v>
      </c>
      <c r="N241" s="43">
        <v>109910</v>
      </c>
      <c r="O241" s="43">
        <v>109730</v>
      </c>
      <c r="P241" s="43">
        <v>109810</v>
      </c>
      <c r="Q241" s="43">
        <v>114860</v>
      </c>
      <c r="R241" s="43">
        <v>114860</v>
      </c>
      <c r="S241" s="43">
        <v>114510</v>
      </c>
      <c r="T241" s="43">
        <v>114710</v>
      </c>
      <c r="U241" s="43">
        <v>112730</v>
      </c>
      <c r="V241" s="43">
        <v>112760</v>
      </c>
      <c r="W241" s="43">
        <v>112710</v>
      </c>
      <c r="X241" s="43">
        <v>112720</v>
      </c>
      <c r="Y241" s="43">
        <v>109420</v>
      </c>
      <c r="Z241" s="43">
        <v>109450</v>
      </c>
      <c r="AA241" s="43">
        <v>109380</v>
      </c>
      <c r="AB241" s="43">
        <v>109420</v>
      </c>
    </row>
    <row r="242" spans="2:28" x14ac:dyDescent="0.15">
      <c r="B242" s="6" t="s">
        <v>765</v>
      </c>
      <c r="C242" s="4">
        <v>1</v>
      </c>
      <c r="D242" s="40">
        <v>43361</v>
      </c>
      <c r="E242" s="41">
        <v>0.58750000000000002</v>
      </c>
      <c r="F242" s="4" t="s">
        <v>181</v>
      </c>
      <c r="G242" s="4" t="s">
        <v>182</v>
      </c>
      <c r="H242" s="4" t="s">
        <v>181</v>
      </c>
      <c r="I242" s="4" t="s">
        <v>183</v>
      </c>
      <c r="J242" s="4">
        <v>163</v>
      </c>
      <c r="M242" s="43">
        <v>109830</v>
      </c>
      <c r="N242" s="43">
        <v>109900</v>
      </c>
      <c r="O242" s="43">
        <v>109830</v>
      </c>
      <c r="P242" s="43">
        <v>109870</v>
      </c>
      <c r="Q242" s="43">
        <v>114710</v>
      </c>
      <c r="R242" s="43">
        <v>114800</v>
      </c>
      <c r="S242" s="43">
        <v>114650</v>
      </c>
      <c r="T242" s="43">
        <v>114690</v>
      </c>
      <c r="U242" s="43">
        <v>112720</v>
      </c>
      <c r="V242" s="43">
        <v>112730</v>
      </c>
      <c r="W242" s="43">
        <v>112600</v>
      </c>
      <c r="X242" s="43">
        <v>112690</v>
      </c>
      <c r="Y242" s="43">
        <v>109420</v>
      </c>
      <c r="Z242" s="43">
        <v>109560</v>
      </c>
      <c r="AA242" s="43">
        <v>109400</v>
      </c>
      <c r="AB242" s="43">
        <v>109520</v>
      </c>
    </row>
    <row r="243" spans="2:28" x14ac:dyDescent="0.15">
      <c r="B243" s="6" t="s">
        <v>765</v>
      </c>
      <c r="C243" s="4">
        <v>1</v>
      </c>
      <c r="D243" s="40">
        <v>43361</v>
      </c>
      <c r="E243" s="41">
        <v>0.58819444444444446</v>
      </c>
      <c r="F243" s="4" t="s">
        <v>184</v>
      </c>
      <c r="G243" s="4" t="s">
        <v>185</v>
      </c>
      <c r="H243" s="4" t="s">
        <v>176</v>
      </c>
      <c r="I243" s="4" t="s">
        <v>182</v>
      </c>
      <c r="J243" s="4">
        <v>479</v>
      </c>
      <c r="M243" s="43">
        <v>109890</v>
      </c>
      <c r="N243" s="43">
        <v>109940</v>
      </c>
      <c r="O243" s="43">
        <v>109760</v>
      </c>
      <c r="P243" s="43">
        <v>109900</v>
      </c>
      <c r="Q243" s="43">
        <v>114690</v>
      </c>
      <c r="R243" s="43">
        <v>114690</v>
      </c>
      <c r="S243" s="43">
        <v>114580</v>
      </c>
      <c r="T243" s="43">
        <v>114610</v>
      </c>
      <c r="U243" s="43">
        <v>112690</v>
      </c>
      <c r="V243" s="43">
        <v>112730</v>
      </c>
      <c r="W243" s="43">
        <v>112670</v>
      </c>
      <c r="X243" s="43">
        <v>112730</v>
      </c>
      <c r="Y243" s="43">
        <v>109520</v>
      </c>
      <c r="Z243" s="43">
        <v>109550</v>
      </c>
      <c r="AA243" s="43">
        <v>109430</v>
      </c>
      <c r="AB243" s="43">
        <v>109460</v>
      </c>
    </row>
    <row r="244" spans="2:28" x14ac:dyDescent="0.15">
      <c r="B244" s="6" t="s">
        <v>765</v>
      </c>
      <c r="C244" s="4">
        <v>1</v>
      </c>
      <c r="D244" s="40">
        <v>43361</v>
      </c>
      <c r="E244" s="41">
        <v>0.58888888888888891</v>
      </c>
      <c r="F244" s="4" t="s">
        <v>182</v>
      </c>
      <c r="G244" s="4" t="s">
        <v>186</v>
      </c>
      <c r="H244" s="4" t="s">
        <v>183</v>
      </c>
      <c r="I244" s="4" t="s">
        <v>182</v>
      </c>
      <c r="J244" s="4">
        <v>106</v>
      </c>
      <c r="M244" s="43">
        <v>109900</v>
      </c>
      <c r="N244" s="43">
        <v>109930</v>
      </c>
      <c r="O244" s="43">
        <v>109870</v>
      </c>
      <c r="P244" s="43">
        <v>109900</v>
      </c>
      <c r="Q244" s="43">
        <v>114600</v>
      </c>
      <c r="R244" s="43">
        <v>114690</v>
      </c>
      <c r="S244" s="43">
        <v>114590</v>
      </c>
      <c r="T244" s="43">
        <v>114690</v>
      </c>
      <c r="U244" s="43">
        <v>112730</v>
      </c>
      <c r="V244" s="43">
        <v>112830</v>
      </c>
      <c r="W244" s="43">
        <v>112730</v>
      </c>
      <c r="X244" s="43">
        <v>112790</v>
      </c>
      <c r="Y244" s="43">
        <v>109460</v>
      </c>
      <c r="Z244" s="43">
        <v>109460</v>
      </c>
      <c r="AA244" s="43">
        <v>109390</v>
      </c>
      <c r="AB244" s="43">
        <v>109400</v>
      </c>
    </row>
    <row r="245" spans="2:28" x14ac:dyDescent="0.15">
      <c r="B245" s="6" t="s">
        <v>765</v>
      </c>
      <c r="C245" s="4">
        <v>1</v>
      </c>
      <c r="D245" s="40">
        <v>43361</v>
      </c>
      <c r="E245" s="41">
        <v>0.58958333333333335</v>
      </c>
      <c r="F245" s="4" t="s">
        <v>187</v>
      </c>
      <c r="G245" s="4" t="s">
        <v>184</v>
      </c>
      <c r="H245" s="4" t="s">
        <v>188</v>
      </c>
      <c r="I245" s="4" t="s">
        <v>187</v>
      </c>
      <c r="J245" s="4">
        <v>256</v>
      </c>
      <c r="M245" s="43">
        <v>109880</v>
      </c>
      <c r="N245" s="43">
        <v>109890</v>
      </c>
      <c r="O245" s="43">
        <v>109840</v>
      </c>
      <c r="P245" s="43">
        <v>109880</v>
      </c>
      <c r="Q245" s="43">
        <v>114690</v>
      </c>
      <c r="R245" s="43">
        <v>114750</v>
      </c>
      <c r="S245" s="43">
        <v>114670</v>
      </c>
      <c r="T245" s="43">
        <v>114730</v>
      </c>
      <c r="U245" s="43">
        <v>112790</v>
      </c>
      <c r="V245" s="43">
        <v>112840</v>
      </c>
      <c r="W245" s="43">
        <v>112780</v>
      </c>
      <c r="X245" s="43">
        <v>112800</v>
      </c>
      <c r="Y245" s="43">
        <v>109410</v>
      </c>
      <c r="Z245" s="43">
        <v>109530</v>
      </c>
      <c r="AA245" s="43">
        <v>109400</v>
      </c>
      <c r="AB245" s="43">
        <v>109460</v>
      </c>
    </row>
    <row r="246" spans="2:28" x14ac:dyDescent="0.15">
      <c r="B246" s="6" t="s">
        <v>765</v>
      </c>
      <c r="C246" s="4">
        <v>1</v>
      </c>
      <c r="D246" s="40">
        <v>43361</v>
      </c>
      <c r="E246" s="41">
        <v>0.59027777777777779</v>
      </c>
      <c r="F246" s="4" t="s">
        <v>187</v>
      </c>
      <c r="G246" s="4" t="s">
        <v>186</v>
      </c>
      <c r="H246" s="4" t="s">
        <v>183</v>
      </c>
      <c r="I246" s="4" t="s">
        <v>189</v>
      </c>
      <c r="J246" s="4">
        <v>125</v>
      </c>
      <c r="M246" s="43">
        <v>109880</v>
      </c>
      <c r="N246" s="43">
        <v>109930</v>
      </c>
      <c r="O246" s="43">
        <v>109870</v>
      </c>
      <c r="P246" s="43">
        <v>109920</v>
      </c>
      <c r="Q246" s="43">
        <v>114720</v>
      </c>
      <c r="R246" s="43">
        <v>114890</v>
      </c>
      <c r="S246" s="43">
        <v>114720</v>
      </c>
      <c r="T246" s="43">
        <v>114860</v>
      </c>
      <c r="U246" s="43">
        <v>112780</v>
      </c>
      <c r="V246" s="43">
        <v>112820</v>
      </c>
      <c r="W246" s="43">
        <v>112760</v>
      </c>
      <c r="X246" s="43">
        <v>112810</v>
      </c>
      <c r="Y246" s="43">
        <v>109450</v>
      </c>
      <c r="Z246" s="43">
        <v>109540</v>
      </c>
      <c r="AA246" s="43">
        <v>109450</v>
      </c>
      <c r="AB246" s="43">
        <v>109490</v>
      </c>
    </row>
    <row r="247" spans="2:28" x14ac:dyDescent="0.15">
      <c r="B247" s="6" t="s">
        <v>765</v>
      </c>
      <c r="C247" s="4">
        <v>1</v>
      </c>
      <c r="D247" s="40">
        <v>43361</v>
      </c>
      <c r="E247" s="41">
        <v>0.59097222222222223</v>
      </c>
      <c r="F247" s="4" t="s">
        <v>189</v>
      </c>
      <c r="G247" s="4" t="s">
        <v>189</v>
      </c>
      <c r="H247" s="4" t="s">
        <v>190</v>
      </c>
      <c r="I247" s="4" t="s">
        <v>183</v>
      </c>
      <c r="J247" s="4">
        <v>69</v>
      </c>
      <c r="M247" s="43">
        <v>109920</v>
      </c>
      <c r="N247" s="43">
        <v>109920</v>
      </c>
      <c r="O247" s="43">
        <v>109860</v>
      </c>
      <c r="P247" s="43">
        <v>109870</v>
      </c>
      <c r="Q247" s="43">
        <v>114850</v>
      </c>
      <c r="R247" s="43">
        <v>114880</v>
      </c>
      <c r="S247" s="43">
        <v>114800</v>
      </c>
      <c r="T247" s="43">
        <v>114800</v>
      </c>
      <c r="U247" s="43">
        <v>112820</v>
      </c>
      <c r="V247" s="43">
        <v>112840</v>
      </c>
      <c r="W247" s="43">
        <v>112800</v>
      </c>
      <c r="X247" s="43">
        <v>112820</v>
      </c>
      <c r="Y247" s="43">
        <v>109490</v>
      </c>
      <c r="Z247" s="43">
        <v>109520</v>
      </c>
      <c r="AA247" s="43">
        <v>109470</v>
      </c>
      <c r="AB247" s="43">
        <v>109520</v>
      </c>
    </row>
    <row r="248" spans="2:28" x14ac:dyDescent="0.15">
      <c r="B248" s="6" t="s">
        <v>765</v>
      </c>
      <c r="C248" s="4">
        <v>1</v>
      </c>
      <c r="D248" s="40">
        <v>43361</v>
      </c>
      <c r="E248" s="41">
        <v>0.59166666666666667</v>
      </c>
      <c r="F248" s="4" t="s">
        <v>187</v>
      </c>
      <c r="G248" s="4" t="s">
        <v>184</v>
      </c>
      <c r="H248" s="4" t="s">
        <v>191</v>
      </c>
      <c r="I248" s="4" t="s">
        <v>183</v>
      </c>
      <c r="J248" s="4">
        <v>79</v>
      </c>
      <c r="M248" s="43">
        <v>109880</v>
      </c>
      <c r="N248" s="43">
        <v>109890</v>
      </c>
      <c r="O248" s="43">
        <v>109850</v>
      </c>
      <c r="P248" s="43">
        <v>109870</v>
      </c>
      <c r="Q248" s="43">
        <v>114800</v>
      </c>
      <c r="R248" s="43">
        <v>114820</v>
      </c>
      <c r="S248" s="43">
        <v>114750</v>
      </c>
      <c r="T248" s="43">
        <v>114750</v>
      </c>
      <c r="U248" s="43">
        <v>112810</v>
      </c>
      <c r="V248" s="43">
        <v>112930</v>
      </c>
      <c r="W248" s="43">
        <v>112800</v>
      </c>
      <c r="X248" s="43">
        <v>112810</v>
      </c>
      <c r="Y248" s="43">
        <v>109520</v>
      </c>
      <c r="Z248" s="43">
        <v>109540</v>
      </c>
      <c r="AA248" s="43">
        <v>109460</v>
      </c>
      <c r="AB248" s="43">
        <v>109520</v>
      </c>
    </row>
    <row r="249" spans="2:28" x14ac:dyDescent="0.15">
      <c r="B249" s="6" t="s">
        <v>765</v>
      </c>
      <c r="C249" s="4">
        <v>1</v>
      </c>
      <c r="D249" s="40">
        <v>43361</v>
      </c>
      <c r="E249" s="41">
        <v>0.59236111111111112</v>
      </c>
      <c r="F249" s="4" t="s">
        <v>187</v>
      </c>
      <c r="G249" s="4" t="s">
        <v>184</v>
      </c>
      <c r="H249" s="4" t="s">
        <v>190</v>
      </c>
      <c r="I249" s="4" t="s">
        <v>190</v>
      </c>
      <c r="J249" s="4">
        <v>62</v>
      </c>
      <c r="M249" s="43">
        <v>109880</v>
      </c>
      <c r="N249" s="43">
        <v>109890</v>
      </c>
      <c r="O249" s="43">
        <v>109860</v>
      </c>
      <c r="P249" s="43">
        <v>109860</v>
      </c>
      <c r="Q249" s="43">
        <v>114770</v>
      </c>
      <c r="R249" s="43">
        <v>114810</v>
      </c>
      <c r="S249" s="43">
        <v>114770</v>
      </c>
      <c r="T249" s="43">
        <v>114800</v>
      </c>
      <c r="U249" s="43">
        <v>112810</v>
      </c>
      <c r="V249" s="43">
        <v>112810</v>
      </c>
      <c r="W249" s="43">
        <v>112730</v>
      </c>
      <c r="X249" s="43">
        <v>112780</v>
      </c>
      <c r="Y249" s="43">
        <v>109520</v>
      </c>
      <c r="Z249" s="43">
        <v>109530</v>
      </c>
      <c r="AA249" s="43">
        <v>109470</v>
      </c>
      <c r="AB249" s="43">
        <v>109510</v>
      </c>
    </row>
    <row r="250" spans="2:28" x14ac:dyDescent="0.15">
      <c r="B250" s="6" t="s">
        <v>765</v>
      </c>
      <c r="C250" s="4">
        <v>1</v>
      </c>
      <c r="D250" s="40">
        <v>43361</v>
      </c>
      <c r="E250" s="41">
        <v>0.59305555555555556</v>
      </c>
      <c r="F250" s="4" t="s">
        <v>187</v>
      </c>
      <c r="G250" s="4" t="s">
        <v>184</v>
      </c>
      <c r="H250" s="4" t="s">
        <v>190</v>
      </c>
      <c r="I250" s="4" t="s">
        <v>190</v>
      </c>
      <c r="J250" s="4">
        <v>82</v>
      </c>
      <c r="M250" s="43">
        <v>109880</v>
      </c>
      <c r="N250" s="43">
        <v>109890</v>
      </c>
      <c r="O250" s="43">
        <v>109860</v>
      </c>
      <c r="P250" s="43">
        <v>109860</v>
      </c>
      <c r="Q250" s="43">
        <v>114810</v>
      </c>
      <c r="R250" s="43">
        <v>114850</v>
      </c>
      <c r="S250" s="43">
        <v>114770</v>
      </c>
      <c r="T250" s="43">
        <v>114810</v>
      </c>
      <c r="U250" s="43">
        <v>112790</v>
      </c>
      <c r="V250" s="43">
        <v>112830</v>
      </c>
      <c r="W250" s="43">
        <v>112770</v>
      </c>
      <c r="X250" s="43">
        <v>112790</v>
      </c>
      <c r="Y250" s="43">
        <v>109510</v>
      </c>
      <c r="Z250" s="43">
        <v>109550</v>
      </c>
      <c r="AA250" s="43">
        <v>109500</v>
      </c>
      <c r="AB250" s="43">
        <v>109520</v>
      </c>
    </row>
    <row r="251" spans="2:28" x14ac:dyDescent="0.15">
      <c r="B251" s="6" t="s">
        <v>765</v>
      </c>
      <c r="C251" s="4">
        <v>1</v>
      </c>
      <c r="D251" s="40">
        <v>43361</v>
      </c>
      <c r="E251" s="41">
        <v>0.59375</v>
      </c>
      <c r="F251" s="4" t="s">
        <v>191</v>
      </c>
      <c r="G251" s="4" t="s">
        <v>190</v>
      </c>
      <c r="H251" s="4" t="s">
        <v>188</v>
      </c>
      <c r="I251" s="4" t="s">
        <v>188</v>
      </c>
      <c r="J251" s="4">
        <v>91</v>
      </c>
      <c r="M251" s="43">
        <v>109850</v>
      </c>
      <c r="N251" s="43">
        <v>109860</v>
      </c>
      <c r="O251" s="43">
        <v>109840</v>
      </c>
      <c r="P251" s="43">
        <v>109840</v>
      </c>
      <c r="Q251" s="43">
        <v>114810</v>
      </c>
      <c r="R251" s="43">
        <v>114820</v>
      </c>
      <c r="S251" s="43">
        <v>114760</v>
      </c>
      <c r="T251" s="43">
        <v>114790</v>
      </c>
      <c r="U251" s="43">
        <v>112790</v>
      </c>
      <c r="V251" s="43">
        <v>112830</v>
      </c>
      <c r="W251" s="43">
        <v>112780</v>
      </c>
      <c r="X251" s="43">
        <v>112830</v>
      </c>
      <c r="Y251" s="43">
        <v>109540</v>
      </c>
      <c r="Z251" s="43">
        <v>109580</v>
      </c>
      <c r="AA251" s="43">
        <v>109500</v>
      </c>
      <c r="AB251" s="43">
        <v>109530</v>
      </c>
    </row>
    <row r="252" spans="2:28" x14ac:dyDescent="0.15">
      <c r="B252" s="6" t="s">
        <v>765</v>
      </c>
      <c r="C252" s="4">
        <v>1</v>
      </c>
      <c r="D252" s="40">
        <v>43361</v>
      </c>
      <c r="E252" s="41">
        <v>0.59444444444444444</v>
      </c>
      <c r="F252" s="4" t="s">
        <v>188</v>
      </c>
      <c r="G252" s="4" t="s">
        <v>189</v>
      </c>
      <c r="H252" s="4" t="s">
        <v>188</v>
      </c>
      <c r="I252" s="4" t="s">
        <v>182</v>
      </c>
      <c r="J252" s="4">
        <v>112</v>
      </c>
      <c r="M252" s="43">
        <v>109840</v>
      </c>
      <c r="N252" s="43">
        <v>109920</v>
      </c>
      <c r="O252" s="43">
        <v>109840</v>
      </c>
      <c r="P252" s="43">
        <v>109900</v>
      </c>
      <c r="Q252" s="43">
        <v>114780</v>
      </c>
      <c r="R252" s="43">
        <v>114860</v>
      </c>
      <c r="S252" s="43">
        <v>114770</v>
      </c>
      <c r="T252" s="43">
        <v>114830</v>
      </c>
      <c r="U252" s="43">
        <v>112830</v>
      </c>
      <c r="V252" s="43">
        <v>112860</v>
      </c>
      <c r="W252" s="43">
        <v>112810</v>
      </c>
      <c r="X252" s="43">
        <v>112850</v>
      </c>
      <c r="Y252" s="43">
        <v>109530</v>
      </c>
      <c r="Z252" s="43">
        <v>109570</v>
      </c>
      <c r="AA252" s="43">
        <v>109530</v>
      </c>
      <c r="AB252" s="43">
        <v>109540</v>
      </c>
    </row>
    <row r="253" spans="2:28" x14ac:dyDescent="0.15">
      <c r="B253" s="6" t="s">
        <v>765</v>
      </c>
      <c r="C253" s="4">
        <v>1</v>
      </c>
      <c r="D253" s="40">
        <v>43361</v>
      </c>
      <c r="E253" s="41">
        <v>0.59513888888888888</v>
      </c>
      <c r="F253" s="4" t="s">
        <v>182</v>
      </c>
      <c r="G253" s="4" t="s">
        <v>189</v>
      </c>
      <c r="H253" s="4" t="s">
        <v>187</v>
      </c>
      <c r="I253" s="4" t="s">
        <v>180</v>
      </c>
      <c r="J253" s="4">
        <v>87</v>
      </c>
      <c r="M253" s="43">
        <v>109900</v>
      </c>
      <c r="N253" s="43">
        <v>109920</v>
      </c>
      <c r="O253" s="43">
        <v>109880</v>
      </c>
      <c r="P253" s="43">
        <v>109910</v>
      </c>
      <c r="Q253" s="43">
        <v>114830</v>
      </c>
      <c r="R253" s="43">
        <v>114850</v>
      </c>
      <c r="S253" s="43">
        <v>114810</v>
      </c>
      <c r="T253" s="43">
        <v>114820</v>
      </c>
      <c r="U253" s="43">
        <v>112860</v>
      </c>
      <c r="V253" s="43">
        <v>112860</v>
      </c>
      <c r="W253" s="43">
        <v>112820</v>
      </c>
      <c r="X253" s="43">
        <v>112850</v>
      </c>
      <c r="Y253" s="43">
        <v>109550</v>
      </c>
      <c r="Z253" s="43">
        <v>109580</v>
      </c>
      <c r="AA253" s="43">
        <v>109510</v>
      </c>
      <c r="AB253" s="43">
        <v>109540</v>
      </c>
    </row>
    <row r="254" spans="2:28" x14ac:dyDescent="0.15">
      <c r="B254" s="6" t="s">
        <v>765</v>
      </c>
      <c r="C254" s="4">
        <v>1</v>
      </c>
      <c r="D254" s="40">
        <v>43361</v>
      </c>
      <c r="E254" s="41">
        <v>0.59583333333333333</v>
      </c>
      <c r="F254" s="4" t="s">
        <v>180</v>
      </c>
      <c r="G254" s="4" t="s">
        <v>189</v>
      </c>
      <c r="H254" s="4" t="s">
        <v>184</v>
      </c>
      <c r="I254" s="4" t="s">
        <v>189</v>
      </c>
      <c r="J254" s="4">
        <v>64</v>
      </c>
      <c r="M254" s="43">
        <v>109910</v>
      </c>
      <c r="N254" s="43">
        <v>109920</v>
      </c>
      <c r="O254" s="43">
        <v>109890</v>
      </c>
      <c r="P254" s="43">
        <v>109920</v>
      </c>
      <c r="Q254" s="43">
        <v>114820</v>
      </c>
      <c r="R254" s="43">
        <v>114850</v>
      </c>
      <c r="S254" s="43">
        <v>114810</v>
      </c>
      <c r="T254" s="43">
        <v>114820</v>
      </c>
      <c r="U254" s="43">
        <v>112840</v>
      </c>
      <c r="V254" s="43">
        <v>112870</v>
      </c>
      <c r="W254" s="43">
        <v>112830</v>
      </c>
      <c r="X254" s="43">
        <v>112840</v>
      </c>
      <c r="Y254" s="43">
        <v>109540</v>
      </c>
      <c r="Z254" s="43">
        <v>109560</v>
      </c>
      <c r="AA254" s="43">
        <v>109450</v>
      </c>
      <c r="AB254" s="43">
        <v>109480</v>
      </c>
    </row>
    <row r="255" spans="2:28" x14ac:dyDescent="0.15">
      <c r="B255" s="6" t="s">
        <v>765</v>
      </c>
      <c r="C255" s="4">
        <v>1</v>
      </c>
      <c r="D255" s="40">
        <v>43361</v>
      </c>
      <c r="E255" s="41">
        <v>0.59652777777777777</v>
      </c>
      <c r="F255" s="4" t="s">
        <v>180</v>
      </c>
      <c r="G255" s="4" t="s">
        <v>189</v>
      </c>
      <c r="H255" s="4" t="s">
        <v>190</v>
      </c>
      <c r="I255" s="4" t="s">
        <v>183</v>
      </c>
      <c r="J255" s="4">
        <v>184</v>
      </c>
      <c r="M255" s="43">
        <v>109910</v>
      </c>
      <c r="N255" s="43">
        <v>109920</v>
      </c>
      <c r="O255" s="43">
        <v>109860</v>
      </c>
      <c r="P255" s="43">
        <v>109870</v>
      </c>
      <c r="Q255" s="43">
        <v>114810</v>
      </c>
      <c r="R255" s="43">
        <v>114820</v>
      </c>
      <c r="S255" s="43">
        <v>114770</v>
      </c>
      <c r="T255" s="43">
        <v>114800</v>
      </c>
      <c r="U255" s="43">
        <v>112830</v>
      </c>
      <c r="V255" s="43">
        <v>112900</v>
      </c>
      <c r="W255" s="43">
        <v>112800</v>
      </c>
      <c r="X255" s="43">
        <v>112890</v>
      </c>
      <c r="Y255" s="43">
        <v>109470</v>
      </c>
      <c r="Z255" s="43">
        <v>109520</v>
      </c>
      <c r="AA255" s="43">
        <v>109460</v>
      </c>
      <c r="AB255" s="43">
        <v>109460</v>
      </c>
    </row>
    <row r="256" spans="2:28" x14ac:dyDescent="0.15">
      <c r="B256" s="6" t="s">
        <v>765</v>
      </c>
      <c r="C256" s="4">
        <v>1</v>
      </c>
      <c r="D256" s="40">
        <v>43361</v>
      </c>
      <c r="E256" s="41">
        <v>0.59722222222222221</v>
      </c>
      <c r="F256" s="4" t="s">
        <v>183</v>
      </c>
      <c r="G256" s="4" t="s">
        <v>187</v>
      </c>
      <c r="H256" s="4" t="s">
        <v>190</v>
      </c>
      <c r="I256" s="4" t="s">
        <v>183</v>
      </c>
      <c r="J256" s="4">
        <v>118</v>
      </c>
      <c r="M256" s="43">
        <v>109870</v>
      </c>
      <c r="N256" s="43">
        <v>109880</v>
      </c>
      <c r="O256" s="43">
        <v>109860</v>
      </c>
      <c r="P256" s="43">
        <v>109870</v>
      </c>
      <c r="Q256" s="43">
        <v>114800</v>
      </c>
      <c r="R256" s="43">
        <v>114810</v>
      </c>
      <c r="S256" s="43">
        <v>114740</v>
      </c>
      <c r="T256" s="43">
        <v>114750</v>
      </c>
      <c r="U256" s="43">
        <v>112890</v>
      </c>
      <c r="V256" s="43">
        <v>112890</v>
      </c>
      <c r="W256" s="43">
        <v>112820</v>
      </c>
      <c r="X256" s="43">
        <v>112840</v>
      </c>
      <c r="Y256" s="43">
        <v>109470</v>
      </c>
      <c r="Z256" s="43">
        <v>109540</v>
      </c>
      <c r="AA256" s="43">
        <v>109460</v>
      </c>
      <c r="AB256" s="43">
        <v>109500</v>
      </c>
    </row>
    <row r="257" spans="2:28" x14ac:dyDescent="0.15">
      <c r="B257" s="6" t="s">
        <v>765</v>
      </c>
      <c r="C257" s="4">
        <v>1</v>
      </c>
      <c r="D257" s="40">
        <v>43361</v>
      </c>
      <c r="E257" s="41">
        <v>0.59791666666666665</v>
      </c>
      <c r="F257" s="4" t="s">
        <v>183</v>
      </c>
      <c r="G257" s="4" t="s">
        <v>183</v>
      </c>
      <c r="H257" s="4" t="s">
        <v>181</v>
      </c>
      <c r="I257" s="4" t="s">
        <v>188</v>
      </c>
      <c r="J257" s="4">
        <v>233</v>
      </c>
      <c r="M257" s="43">
        <v>109870</v>
      </c>
      <c r="N257" s="43">
        <v>109870</v>
      </c>
      <c r="O257" s="43">
        <v>109830</v>
      </c>
      <c r="P257" s="43">
        <v>109840</v>
      </c>
      <c r="Q257" s="43">
        <v>114740</v>
      </c>
      <c r="R257" s="43">
        <v>114780</v>
      </c>
      <c r="S257" s="43">
        <v>114730</v>
      </c>
      <c r="T257" s="43">
        <v>114760</v>
      </c>
      <c r="U257" s="43">
        <v>112850</v>
      </c>
      <c r="V257" s="43">
        <v>112870</v>
      </c>
      <c r="W257" s="43">
        <v>112800</v>
      </c>
      <c r="X257" s="43">
        <v>112830</v>
      </c>
      <c r="Y257" s="43">
        <v>109500</v>
      </c>
      <c r="Z257" s="43">
        <v>109510</v>
      </c>
      <c r="AA257" s="43">
        <v>109430</v>
      </c>
      <c r="AB257" s="43">
        <v>109450</v>
      </c>
    </row>
    <row r="258" spans="2:28" x14ac:dyDescent="0.15">
      <c r="B258" s="6" t="s">
        <v>765</v>
      </c>
      <c r="C258" s="4">
        <v>1</v>
      </c>
      <c r="D258" s="40">
        <v>43361</v>
      </c>
      <c r="E258" s="41">
        <v>0.59861111111111109</v>
      </c>
      <c r="F258" s="4" t="s">
        <v>188</v>
      </c>
      <c r="G258" s="4" t="s">
        <v>183</v>
      </c>
      <c r="H258" s="4" t="s">
        <v>188</v>
      </c>
      <c r="I258" s="4" t="s">
        <v>183</v>
      </c>
      <c r="J258" s="4">
        <v>56</v>
      </c>
      <c r="M258" s="43">
        <v>109840</v>
      </c>
      <c r="N258" s="43">
        <v>109870</v>
      </c>
      <c r="O258" s="43">
        <v>109840</v>
      </c>
      <c r="P258" s="43">
        <v>109870</v>
      </c>
      <c r="Q258" s="43">
        <v>114750</v>
      </c>
      <c r="R258" s="43">
        <v>114810</v>
      </c>
      <c r="S258" s="43">
        <v>114750</v>
      </c>
      <c r="T258" s="43">
        <v>114810</v>
      </c>
      <c r="U258" s="43">
        <v>112830</v>
      </c>
      <c r="V258" s="43">
        <v>112850</v>
      </c>
      <c r="W258" s="43">
        <v>112810</v>
      </c>
      <c r="X258" s="43">
        <v>112850</v>
      </c>
      <c r="Y258" s="43">
        <v>109470</v>
      </c>
      <c r="Z258" s="43">
        <v>109490</v>
      </c>
      <c r="AA258" s="43">
        <v>109430</v>
      </c>
      <c r="AB258" s="43">
        <v>109450</v>
      </c>
    </row>
    <row r="259" spans="2:28" x14ac:dyDescent="0.15">
      <c r="B259" s="6" t="s">
        <v>765</v>
      </c>
      <c r="C259" s="4">
        <v>1</v>
      </c>
      <c r="D259" s="40">
        <v>43361</v>
      </c>
      <c r="E259" s="41">
        <v>0.59930555555555554</v>
      </c>
      <c r="F259" s="4" t="s">
        <v>183</v>
      </c>
      <c r="G259" s="4" t="s">
        <v>184</v>
      </c>
      <c r="H259" s="4" t="s">
        <v>183</v>
      </c>
      <c r="I259" s="4" t="s">
        <v>183</v>
      </c>
      <c r="J259" s="4">
        <v>114</v>
      </c>
      <c r="M259" s="43">
        <v>109870</v>
      </c>
      <c r="N259" s="43">
        <v>109890</v>
      </c>
      <c r="O259" s="43">
        <v>109870</v>
      </c>
      <c r="P259" s="43">
        <v>109870</v>
      </c>
      <c r="Q259" s="43">
        <v>114810</v>
      </c>
      <c r="R259" s="43">
        <v>114820</v>
      </c>
      <c r="S259" s="43">
        <v>114790</v>
      </c>
      <c r="T259" s="43">
        <v>114820</v>
      </c>
      <c r="U259" s="43">
        <v>112850</v>
      </c>
      <c r="V259" s="43">
        <v>112850</v>
      </c>
      <c r="W259" s="43">
        <v>112820</v>
      </c>
      <c r="X259" s="43">
        <v>112840</v>
      </c>
      <c r="Y259" s="43">
        <v>109470</v>
      </c>
      <c r="Z259" s="43">
        <v>109500</v>
      </c>
      <c r="AA259" s="43">
        <v>109420</v>
      </c>
      <c r="AB259" s="43">
        <v>109430</v>
      </c>
    </row>
    <row r="260" spans="2:28" x14ac:dyDescent="0.15">
      <c r="B260" s="6" t="s">
        <v>765</v>
      </c>
      <c r="C260" s="4">
        <v>1</v>
      </c>
      <c r="D260" s="40">
        <v>43361</v>
      </c>
      <c r="E260" s="41">
        <v>0.6</v>
      </c>
      <c r="F260" s="4" t="s">
        <v>184</v>
      </c>
      <c r="G260" s="4" t="s">
        <v>182</v>
      </c>
      <c r="H260" s="4" t="s">
        <v>183</v>
      </c>
      <c r="I260" s="4" t="s">
        <v>183</v>
      </c>
      <c r="J260" s="4">
        <v>162</v>
      </c>
      <c r="M260" s="43">
        <v>109890</v>
      </c>
      <c r="N260" s="43">
        <v>109900</v>
      </c>
      <c r="O260" s="43">
        <v>109870</v>
      </c>
      <c r="P260" s="43">
        <v>109870</v>
      </c>
      <c r="Q260" s="43">
        <v>114830</v>
      </c>
      <c r="R260" s="43">
        <v>114850</v>
      </c>
      <c r="S260" s="43">
        <v>114820</v>
      </c>
      <c r="T260" s="43">
        <v>114840</v>
      </c>
      <c r="U260" s="43">
        <v>112840</v>
      </c>
      <c r="V260" s="43">
        <v>112850</v>
      </c>
      <c r="W260" s="43">
        <v>112740</v>
      </c>
      <c r="X260" s="43">
        <v>112740</v>
      </c>
      <c r="Y260" s="43">
        <v>109430</v>
      </c>
      <c r="Z260" s="43">
        <v>109440</v>
      </c>
      <c r="AA260" s="43">
        <v>109420</v>
      </c>
      <c r="AB260" s="43">
        <v>109430</v>
      </c>
    </row>
    <row r="261" spans="2:28" x14ac:dyDescent="0.15">
      <c r="B261" s="6" t="s">
        <v>765</v>
      </c>
      <c r="C261" s="4">
        <v>1</v>
      </c>
      <c r="D261" s="40">
        <v>43361</v>
      </c>
      <c r="E261" s="41">
        <v>0.60069444444444442</v>
      </c>
      <c r="F261" s="4" t="s">
        <v>183</v>
      </c>
      <c r="G261" s="4" t="s">
        <v>192</v>
      </c>
      <c r="H261" s="4" t="s">
        <v>183</v>
      </c>
      <c r="I261" s="4" t="s">
        <v>185</v>
      </c>
      <c r="J261" s="4">
        <v>180</v>
      </c>
      <c r="M261" s="43">
        <v>109870</v>
      </c>
      <c r="N261" s="43">
        <v>109950</v>
      </c>
      <c r="O261" s="43">
        <v>109870</v>
      </c>
      <c r="P261" s="43">
        <v>109940</v>
      </c>
      <c r="Q261" s="43">
        <v>114850</v>
      </c>
      <c r="R261" s="43">
        <v>114860</v>
      </c>
      <c r="S261" s="43">
        <v>114840</v>
      </c>
      <c r="T261" s="43">
        <v>114860</v>
      </c>
      <c r="U261" s="43">
        <v>112740</v>
      </c>
      <c r="V261" s="43">
        <v>112760</v>
      </c>
      <c r="W261" s="43">
        <v>112700</v>
      </c>
      <c r="X261" s="43">
        <v>112740</v>
      </c>
      <c r="Y261" s="43">
        <v>109420</v>
      </c>
      <c r="Z261" s="43">
        <v>109460</v>
      </c>
      <c r="AA261" s="43">
        <v>109410</v>
      </c>
      <c r="AB261" s="43">
        <v>109440</v>
      </c>
    </row>
    <row r="262" spans="2:28" x14ac:dyDescent="0.15">
      <c r="B262" s="6" t="s">
        <v>765</v>
      </c>
      <c r="C262" s="4">
        <v>1</v>
      </c>
      <c r="D262" s="40">
        <v>43361</v>
      </c>
      <c r="E262" s="41">
        <v>0.60138888888888886</v>
      </c>
      <c r="F262" s="4" t="s">
        <v>192</v>
      </c>
      <c r="G262" s="4" t="s">
        <v>192</v>
      </c>
      <c r="H262" s="4" t="s">
        <v>187</v>
      </c>
      <c r="I262" s="4" t="s">
        <v>187</v>
      </c>
      <c r="J262" s="4">
        <v>318</v>
      </c>
      <c r="M262" s="43">
        <v>109950</v>
      </c>
      <c r="N262" s="43">
        <v>109950</v>
      </c>
      <c r="O262" s="43">
        <v>109880</v>
      </c>
      <c r="P262" s="43">
        <v>109880</v>
      </c>
      <c r="Q262" s="43">
        <v>114860</v>
      </c>
      <c r="R262" s="43">
        <v>114870</v>
      </c>
      <c r="S262" s="43">
        <v>114790</v>
      </c>
      <c r="T262" s="43">
        <v>114790</v>
      </c>
      <c r="U262" s="43">
        <v>112750</v>
      </c>
      <c r="V262" s="43">
        <v>112780</v>
      </c>
      <c r="W262" s="43">
        <v>112720</v>
      </c>
      <c r="X262" s="43">
        <v>112750</v>
      </c>
      <c r="Y262" s="43">
        <v>109440</v>
      </c>
      <c r="Z262" s="43">
        <v>109510</v>
      </c>
      <c r="AA262" s="43">
        <v>109440</v>
      </c>
      <c r="AB262" s="43">
        <v>109490</v>
      </c>
    </row>
    <row r="263" spans="2:28" x14ac:dyDescent="0.15">
      <c r="B263" s="6" t="s">
        <v>765</v>
      </c>
      <c r="C263" s="4">
        <v>1</v>
      </c>
      <c r="D263" s="40">
        <v>43361</v>
      </c>
      <c r="E263" s="41">
        <v>0.6020833333333333</v>
      </c>
      <c r="F263" s="4" t="s">
        <v>187</v>
      </c>
      <c r="G263" s="4" t="s">
        <v>180</v>
      </c>
      <c r="H263" s="4" t="s">
        <v>191</v>
      </c>
      <c r="I263" s="4" t="s">
        <v>190</v>
      </c>
      <c r="J263" s="4">
        <v>163</v>
      </c>
      <c r="M263" s="43">
        <v>109880</v>
      </c>
      <c r="N263" s="43">
        <v>109910</v>
      </c>
      <c r="O263" s="43">
        <v>109850</v>
      </c>
      <c r="P263" s="43">
        <v>109860</v>
      </c>
      <c r="Q263" s="43">
        <v>114800</v>
      </c>
      <c r="R263" s="43">
        <v>114830</v>
      </c>
      <c r="S263" s="43">
        <v>114780</v>
      </c>
      <c r="T263" s="43">
        <v>114830</v>
      </c>
      <c r="U263" s="43">
        <v>112750</v>
      </c>
      <c r="V263" s="43">
        <v>112770</v>
      </c>
      <c r="W263" s="43">
        <v>112720</v>
      </c>
      <c r="X263" s="43">
        <v>112740</v>
      </c>
      <c r="Y263" s="43">
        <v>109490</v>
      </c>
      <c r="Z263" s="43">
        <v>109500</v>
      </c>
      <c r="AA263" s="43">
        <v>109470</v>
      </c>
      <c r="AB263" s="43">
        <v>109470</v>
      </c>
    </row>
    <row r="264" spans="2:28" x14ac:dyDescent="0.15">
      <c r="B264" s="6" t="s">
        <v>765</v>
      </c>
      <c r="C264" s="4">
        <v>1</v>
      </c>
      <c r="D264" s="40">
        <v>43361</v>
      </c>
      <c r="E264" s="41">
        <v>0.60277777777777775</v>
      </c>
      <c r="F264" s="4" t="s">
        <v>191</v>
      </c>
      <c r="G264" s="4" t="s">
        <v>183</v>
      </c>
      <c r="H264" s="4" t="s">
        <v>193</v>
      </c>
      <c r="I264" s="4" t="s">
        <v>179</v>
      </c>
      <c r="J264" s="4">
        <v>475</v>
      </c>
      <c r="M264" s="43">
        <v>109850</v>
      </c>
      <c r="N264" s="43">
        <v>109870</v>
      </c>
      <c r="O264" s="43">
        <v>109770</v>
      </c>
      <c r="P264" s="43">
        <v>109800</v>
      </c>
      <c r="Q264" s="43">
        <v>114820</v>
      </c>
      <c r="R264" s="43">
        <v>114830</v>
      </c>
      <c r="S264" s="43">
        <v>114720</v>
      </c>
      <c r="T264" s="43">
        <v>114720</v>
      </c>
      <c r="U264" s="43">
        <v>112750</v>
      </c>
      <c r="V264" s="43">
        <v>112760</v>
      </c>
      <c r="W264" s="43">
        <v>112740</v>
      </c>
      <c r="X264" s="43">
        <v>112750</v>
      </c>
      <c r="Y264" s="43">
        <v>109480</v>
      </c>
      <c r="Z264" s="43">
        <v>109520</v>
      </c>
      <c r="AA264" s="43">
        <v>109470</v>
      </c>
      <c r="AB264" s="43">
        <v>109520</v>
      </c>
    </row>
    <row r="265" spans="2:28" x14ac:dyDescent="0.15">
      <c r="B265" s="6" t="s">
        <v>765</v>
      </c>
      <c r="C265" s="4">
        <v>1</v>
      </c>
      <c r="D265" s="40">
        <v>43361</v>
      </c>
      <c r="E265" s="41">
        <v>0.60347222222222219</v>
      </c>
      <c r="F265" s="4" t="s">
        <v>179</v>
      </c>
      <c r="G265" s="4" t="s">
        <v>187</v>
      </c>
      <c r="H265" s="4" t="s">
        <v>193</v>
      </c>
      <c r="I265" s="4" t="s">
        <v>181</v>
      </c>
      <c r="J265" s="4">
        <v>277</v>
      </c>
      <c r="M265" s="43">
        <v>109800</v>
      </c>
      <c r="N265" s="43">
        <v>109880</v>
      </c>
      <c r="O265" s="43">
        <v>109770</v>
      </c>
      <c r="P265" s="43">
        <v>109830</v>
      </c>
      <c r="Q265" s="43">
        <v>114740</v>
      </c>
      <c r="R265" s="43">
        <v>114800</v>
      </c>
      <c r="S265" s="43">
        <v>114740</v>
      </c>
      <c r="T265" s="43">
        <v>114790</v>
      </c>
      <c r="U265" s="43">
        <v>112760</v>
      </c>
      <c r="V265" s="43">
        <v>112760</v>
      </c>
      <c r="W265" s="43">
        <v>112710</v>
      </c>
      <c r="X265" s="43">
        <v>112720</v>
      </c>
      <c r="Y265" s="43">
        <v>109520</v>
      </c>
      <c r="Z265" s="43">
        <v>109570</v>
      </c>
      <c r="AA265" s="43">
        <v>109480</v>
      </c>
      <c r="AB265" s="43">
        <v>109500</v>
      </c>
    </row>
    <row r="266" spans="2:28" x14ac:dyDescent="0.15">
      <c r="B266" s="6" t="s">
        <v>765</v>
      </c>
      <c r="C266" s="4">
        <v>1</v>
      </c>
      <c r="D266" s="40">
        <v>43361</v>
      </c>
      <c r="E266" s="41">
        <v>0.60416666666666663</v>
      </c>
      <c r="F266" s="4" t="s">
        <v>181</v>
      </c>
      <c r="G266" s="4" t="s">
        <v>190</v>
      </c>
      <c r="H266" s="4" t="s">
        <v>181</v>
      </c>
      <c r="I266" s="4" t="s">
        <v>191</v>
      </c>
      <c r="J266" s="4">
        <v>196</v>
      </c>
      <c r="M266" s="43">
        <v>109830</v>
      </c>
      <c r="N266" s="43">
        <v>109860</v>
      </c>
      <c r="O266" s="43">
        <v>109830</v>
      </c>
      <c r="P266" s="43">
        <v>109850</v>
      </c>
      <c r="Q266" s="43">
        <v>114790</v>
      </c>
      <c r="R266" s="43">
        <v>114810</v>
      </c>
      <c r="S266" s="43">
        <v>114780</v>
      </c>
      <c r="T266" s="43">
        <v>114810</v>
      </c>
      <c r="U266" s="43">
        <v>112730</v>
      </c>
      <c r="V266" s="43">
        <v>112750</v>
      </c>
      <c r="W266" s="43">
        <v>112700</v>
      </c>
      <c r="X266" s="43">
        <v>112710</v>
      </c>
      <c r="Y266" s="43">
        <v>109490</v>
      </c>
      <c r="Z266" s="43">
        <v>109500</v>
      </c>
      <c r="AA266" s="43">
        <v>109450</v>
      </c>
      <c r="AB266" s="43">
        <v>109490</v>
      </c>
    </row>
    <row r="267" spans="2:28" x14ac:dyDescent="0.15">
      <c r="B267" s="6" t="s">
        <v>765</v>
      </c>
      <c r="C267" s="4">
        <v>1</v>
      </c>
      <c r="D267" s="40">
        <v>43361</v>
      </c>
      <c r="E267" s="41">
        <v>0.60486111111111118</v>
      </c>
      <c r="F267" s="4" t="s">
        <v>191</v>
      </c>
      <c r="G267" s="4" t="s">
        <v>184</v>
      </c>
      <c r="H267" s="4" t="s">
        <v>177</v>
      </c>
      <c r="I267" s="4" t="s">
        <v>178</v>
      </c>
      <c r="J267" s="4">
        <v>417</v>
      </c>
      <c r="M267" s="43">
        <v>109850</v>
      </c>
      <c r="N267" s="43">
        <v>109890</v>
      </c>
      <c r="O267" s="43">
        <v>109780</v>
      </c>
      <c r="P267" s="43">
        <v>109810</v>
      </c>
      <c r="Q267" s="43">
        <v>114800</v>
      </c>
      <c r="R267" s="43">
        <v>114830</v>
      </c>
      <c r="S267" s="43">
        <v>114770</v>
      </c>
      <c r="T267" s="43">
        <v>114830</v>
      </c>
      <c r="U267" s="43">
        <v>112700</v>
      </c>
      <c r="V267" s="43">
        <v>112710</v>
      </c>
      <c r="W267" s="43">
        <v>112540</v>
      </c>
      <c r="X267" s="43">
        <v>112630</v>
      </c>
      <c r="Y267" s="43">
        <v>109490</v>
      </c>
      <c r="Z267" s="43">
        <v>109510</v>
      </c>
      <c r="AA267" s="43">
        <v>109440</v>
      </c>
      <c r="AB267" s="43">
        <v>109440</v>
      </c>
    </row>
    <row r="268" spans="2:28" x14ac:dyDescent="0.15">
      <c r="B268" s="6" t="s">
        <v>765</v>
      </c>
      <c r="C268" s="4">
        <v>1</v>
      </c>
      <c r="D268" s="40">
        <v>43361</v>
      </c>
      <c r="E268" s="41">
        <v>0.60555555555555551</v>
      </c>
      <c r="F268" s="4" t="s">
        <v>178</v>
      </c>
      <c r="G268" s="4" t="s">
        <v>178</v>
      </c>
      <c r="H268" s="4" t="s">
        <v>175</v>
      </c>
      <c r="I268" s="4" t="s">
        <v>175</v>
      </c>
      <c r="J268" s="4">
        <v>131</v>
      </c>
      <c r="M268" s="43">
        <v>109810</v>
      </c>
      <c r="N268" s="43">
        <v>109810</v>
      </c>
      <c r="O268" s="43">
        <v>109790</v>
      </c>
      <c r="P268" s="43">
        <v>109790</v>
      </c>
      <c r="Q268" s="43">
        <v>114820</v>
      </c>
      <c r="R268" s="43">
        <v>114850</v>
      </c>
      <c r="S268" s="43">
        <v>114800</v>
      </c>
      <c r="T268" s="43">
        <v>114850</v>
      </c>
      <c r="U268" s="43">
        <v>112630</v>
      </c>
      <c r="V268" s="43">
        <v>112670</v>
      </c>
      <c r="W268" s="43">
        <v>112600</v>
      </c>
      <c r="X268" s="43">
        <v>112670</v>
      </c>
      <c r="Y268" s="43">
        <v>109440</v>
      </c>
      <c r="Z268" s="43">
        <v>109490</v>
      </c>
      <c r="AA268" s="43">
        <v>109430</v>
      </c>
      <c r="AB268" s="43">
        <v>109460</v>
      </c>
    </row>
    <row r="269" spans="2:28" x14ac:dyDescent="0.15">
      <c r="B269" s="6" t="s">
        <v>765</v>
      </c>
      <c r="C269" s="4">
        <v>1</v>
      </c>
      <c r="D269" s="40">
        <v>43361</v>
      </c>
      <c r="E269" s="41">
        <v>0.60625000000000007</v>
      </c>
      <c r="F269" s="4" t="s">
        <v>179</v>
      </c>
      <c r="G269" s="4" t="s">
        <v>194</v>
      </c>
      <c r="H269" s="4" t="s">
        <v>175</v>
      </c>
      <c r="I269" s="4" t="s">
        <v>179</v>
      </c>
      <c r="J269" s="4">
        <v>167</v>
      </c>
      <c r="M269" s="43">
        <v>109800</v>
      </c>
      <c r="N269" s="43">
        <v>109820</v>
      </c>
      <c r="O269" s="43">
        <v>109790</v>
      </c>
      <c r="P269" s="43">
        <v>109800</v>
      </c>
      <c r="Q269" s="43">
        <v>114840</v>
      </c>
      <c r="R269" s="43">
        <v>114860</v>
      </c>
      <c r="S269" s="43">
        <v>114820</v>
      </c>
      <c r="T269" s="43">
        <v>114850</v>
      </c>
      <c r="U269" s="43">
        <v>112670</v>
      </c>
      <c r="V269" s="43">
        <v>112760</v>
      </c>
      <c r="W269" s="43">
        <v>112670</v>
      </c>
      <c r="X269" s="43">
        <v>112760</v>
      </c>
      <c r="Y269" s="43">
        <v>109480</v>
      </c>
      <c r="Z269" s="43">
        <v>109480</v>
      </c>
      <c r="AA269" s="43">
        <v>109410</v>
      </c>
      <c r="AB269" s="43">
        <v>109420</v>
      </c>
    </row>
    <row r="270" spans="2:28" x14ac:dyDescent="0.15">
      <c r="B270" s="6" t="s">
        <v>765</v>
      </c>
      <c r="C270" s="4">
        <v>1</v>
      </c>
      <c r="D270" s="40">
        <v>43361</v>
      </c>
      <c r="E270" s="41">
        <v>0.6069444444444444</v>
      </c>
      <c r="F270" s="4" t="s">
        <v>178</v>
      </c>
      <c r="G270" s="4" t="s">
        <v>194</v>
      </c>
      <c r="H270" s="4" t="s">
        <v>179</v>
      </c>
      <c r="I270" s="4" t="s">
        <v>179</v>
      </c>
      <c r="J270" s="4">
        <v>171</v>
      </c>
      <c r="M270" s="43">
        <v>109810</v>
      </c>
      <c r="N270" s="43">
        <v>109820</v>
      </c>
      <c r="O270" s="43">
        <v>109800</v>
      </c>
      <c r="P270" s="43">
        <v>109800</v>
      </c>
      <c r="Q270" s="43">
        <v>114850</v>
      </c>
      <c r="R270" s="43">
        <v>114950</v>
      </c>
      <c r="S270" s="43">
        <v>114820</v>
      </c>
      <c r="T270" s="43">
        <v>114860</v>
      </c>
      <c r="U270" s="43">
        <v>112760</v>
      </c>
      <c r="V270" s="43">
        <v>112760</v>
      </c>
      <c r="W270" s="43">
        <v>112700</v>
      </c>
      <c r="X270" s="43">
        <v>112710</v>
      </c>
      <c r="Y270" s="43">
        <v>109420</v>
      </c>
      <c r="Z270" s="43">
        <v>109470</v>
      </c>
      <c r="AA270" s="43">
        <v>109420</v>
      </c>
      <c r="AB270" s="43">
        <v>109460</v>
      </c>
    </row>
    <row r="271" spans="2:28" x14ac:dyDescent="0.15">
      <c r="B271" s="6" t="s">
        <v>765</v>
      </c>
      <c r="C271" s="4">
        <v>1</v>
      </c>
      <c r="D271" s="40">
        <v>43361</v>
      </c>
      <c r="E271" s="41">
        <v>0.60763888888888895</v>
      </c>
      <c r="F271" s="4" t="s">
        <v>179</v>
      </c>
      <c r="G271" s="4" t="s">
        <v>194</v>
      </c>
      <c r="H271" s="4" t="s">
        <v>193</v>
      </c>
      <c r="I271" s="4" t="s">
        <v>178</v>
      </c>
      <c r="J271" s="4">
        <v>257</v>
      </c>
      <c r="M271" s="43">
        <v>109800</v>
      </c>
      <c r="N271" s="43">
        <v>109820</v>
      </c>
      <c r="O271" s="43">
        <v>109770</v>
      </c>
      <c r="P271" s="43">
        <v>109810</v>
      </c>
      <c r="Q271" s="43">
        <v>114870</v>
      </c>
      <c r="R271" s="43">
        <v>114890</v>
      </c>
      <c r="S271" s="43">
        <v>114830</v>
      </c>
      <c r="T271" s="43">
        <v>114850</v>
      </c>
      <c r="U271" s="43">
        <v>112690</v>
      </c>
      <c r="V271" s="43">
        <v>112800</v>
      </c>
      <c r="W271" s="43">
        <v>112680</v>
      </c>
      <c r="X271" s="43">
        <v>112780</v>
      </c>
      <c r="Y271" s="43">
        <v>109460</v>
      </c>
      <c r="Z271" s="43">
        <v>109470</v>
      </c>
      <c r="AA271" s="43">
        <v>109380</v>
      </c>
      <c r="AB271" s="43">
        <v>109400</v>
      </c>
    </row>
    <row r="272" spans="2:28" x14ac:dyDescent="0.15">
      <c r="B272" s="6" t="s">
        <v>765</v>
      </c>
      <c r="C272" s="4">
        <v>1</v>
      </c>
      <c r="D272" s="40">
        <v>43361</v>
      </c>
      <c r="E272" s="41">
        <v>0.60833333333333328</v>
      </c>
      <c r="F272" s="4" t="s">
        <v>179</v>
      </c>
      <c r="G272" s="4" t="s">
        <v>194</v>
      </c>
      <c r="H272" s="4" t="s">
        <v>179</v>
      </c>
      <c r="I272" s="4" t="s">
        <v>178</v>
      </c>
      <c r="J272" s="4">
        <v>43</v>
      </c>
      <c r="M272" s="43">
        <v>109800</v>
      </c>
      <c r="N272" s="43">
        <v>109820</v>
      </c>
      <c r="O272" s="43">
        <v>109800</v>
      </c>
      <c r="P272" s="43">
        <v>109810</v>
      </c>
      <c r="Q272" s="43">
        <v>114850</v>
      </c>
      <c r="R272" s="43">
        <v>114860</v>
      </c>
      <c r="S272" s="43">
        <v>114770</v>
      </c>
      <c r="T272" s="43">
        <v>114790</v>
      </c>
      <c r="U272" s="43">
        <v>112780</v>
      </c>
      <c r="V272" s="43">
        <v>112830</v>
      </c>
      <c r="W272" s="43">
        <v>112760</v>
      </c>
      <c r="X272" s="43">
        <v>112790</v>
      </c>
      <c r="Y272" s="43">
        <v>109400</v>
      </c>
      <c r="Z272" s="43">
        <v>109430</v>
      </c>
      <c r="AA272" s="43">
        <v>109370</v>
      </c>
      <c r="AB272" s="43">
        <v>109370</v>
      </c>
    </row>
    <row r="273" spans="2:28" x14ac:dyDescent="0.15">
      <c r="B273" s="6" t="s">
        <v>765</v>
      </c>
      <c r="C273" s="4">
        <v>1</v>
      </c>
      <c r="D273" s="40">
        <v>43361</v>
      </c>
      <c r="E273" s="41">
        <v>0.60902777777777783</v>
      </c>
      <c r="F273" s="4" t="s">
        <v>178</v>
      </c>
      <c r="G273" s="4" t="s">
        <v>188</v>
      </c>
      <c r="H273" s="4" t="s">
        <v>178</v>
      </c>
      <c r="I273" s="4" t="s">
        <v>194</v>
      </c>
      <c r="J273" s="4">
        <v>163</v>
      </c>
      <c r="M273" s="43">
        <v>109810</v>
      </c>
      <c r="N273" s="43">
        <v>109840</v>
      </c>
      <c r="O273" s="43">
        <v>109810</v>
      </c>
      <c r="P273" s="43">
        <v>109820</v>
      </c>
      <c r="Q273" s="43">
        <v>114780</v>
      </c>
      <c r="R273" s="43">
        <v>114780</v>
      </c>
      <c r="S273" s="43">
        <v>114670</v>
      </c>
      <c r="T273" s="43">
        <v>114710</v>
      </c>
      <c r="U273" s="43">
        <v>112780</v>
      </c>
      <c r="V273" s="43">
        <v>112910</v>
      </c>
      <c r="W273" s="43">
        <v>112770</v>
      </c>
      <c r="X273" s="43">
        <v>112890</v>
      </c>
      <c r="Y273" s="43">
        <v>109370</v>
      </c>
      <c r="Z273" s="43">
        <v>109390</v>
      </c>
      <c r="AA273" s="43">
        <v>109330</v>
      </c>
      <c r="AB273" s="43">
        <v>109390</v>
      </c>
    </row>
    <row r="274" spans="2:28" x14ac:dyDescent="0.15">
      <c r="B274" s="6" t="s">
        <v>765</v>
      </c>
      <c r="C274" s="4">
        <v>1</v>
      </c>
      <c r="D274" s="40">
        <v>43361</v>
      </c>
      <c r="E274" s="41">
        <v>0.60972222222222217</v>
      </c>
      <c r="F274" s="4" t="s">
        <v>194</v>
      </c>
      <c r="G274" s="4" t="s">
        <v>188</v>
      </c>
      <c r="H274" s="4" t="s">
        <v>178</v>
      </c>
      <c r="I274" s="4" t="s">
        <v>178</v>
      </c>
      <c r="J274" s="4">
        <v>155</v>
      </c>
      <c r="M274" s="43">
        <v>109820</v>
      </c>
      <c r="N274" s="43">
        <v>109840</v>
      </c>
      <c r="O274" s="43">
        <v>109810</v>
      </c>
      <c r="P274" s="43">
        <v>109810</v>
      </c>
      <c r="Q274" s="43">
        <v>114720</v>
      </c>
      <c r="R274" s="43">
        <v>114750</v>
      </c>
      <c r="S274" s="43">
        <v>114710</v>
      </c>
      <c r="T274" s="43">
        <v>114750</v>
      </c>
      <c r="U274" s="43">
        <v>112890</v>
      </c>
      <c r="V274" s="43">
        <v>112910</v>
      </c>
      <c r="W274" s="43">
        <v>112840</v>
      </c>
      <c r="X274" s="43">
        <v>112870</v>
      </c>
      <c r="Y274" s="43">
        <v>109390</v>
      </c>
      <c r="Z274" s="43">
        <v>109410</v>
      </c>
      <c r="AA274" s="43">
        <v>109370</v>
      </c>
      <c r="AB274" s="43">
        <v>109400</v>
      </c>
    </row>
    <row r="275" spans="2:28" x14ac:dyDescent="0.15">
      <c r="B275" s="6" t="s">
        <v>765</v>
      </c>
      <c r="C275" s="4">
        <v>1</v>
      </c>
      <c r="D275" s="40">
        <v>43361</v>
      </c>
      <c r="E275" s="41">
        <v>0.61041666666666672</v>
      </c>
      <c r="F275" s="4" t="s">
        <v>194</v>
      </c>
      <c r="G275" s="4" t="s">
        <v>194</v>
      </c>
      <c r="H275" s="4" t="s">
        <v>178</v>
      </c>
      <c r="I275" s="4" t="s">
        <v>178</v>
      </c>
      <c r="J275" s="4">
        <v>107</v>
      </c>
      <c r="M275" s="43">
        <v>109820</v>
      </c>
      <c r="N275" s="43">
        <v>109820</v>
      </c>
      <c r="O275" s="43">
        <v>109810</v>
      </c>
      <c r="P275" s="43">
        <v>109810</v>
      </c>
      <c r="Q275" s="43">
        <v>114730</v>
      </c>
      <c r="R275" s="43">
        <v>114750</v>
      </c>
      <c r="S275" s="43">
        <v>114720</v>
      </c>
      <c r="T275" s="43">
        <v>114740</v>
      </c>
      <c r="U275" s="43">
        <v>112870</v>
      </c>
      <c r="V275" s="43">
        <v>112920</v>
      </c>
      <c r="W275" s="43">
        <v>112830</v>
      </c>
      <c r="X275" s="43">
        <v>112900</v>
      </c>
      <c r="Y275" s="43">
        <v>109390</v>
      </c>
      <c r="Z275" s="43">
        <v>109440</v>
      </c>
      <c r="AA275" s="43">
        <v>109380</v>
      </c>
      <c r="AB275" s="43">
        <v>109410</v>
      </c>
    </row>
    <row r="276" spans="2:28" x14ac:dyDescent="0.15">
      <c r="B276" s="6" t="s">
        <v>765</v>
      </c>
      <c r="C276" s="4">
        <v>1</v>
      </c>
      <c r="D276" s="40">
        <v>43361</v>
      </c>
      <c r="E276" s="41">
        <v>0.61111111111111105</v>
      </c>
      <c r="F276" s="4" t="s">
        <v>178</v>
      </c>
      <c r="G276" s="4" t="s">
        <v>178</v>
      </c>
      <c r="H276" s="4" t="s">
        <v>179</v>
      </c>
      <c r="I276" s="4" t="s">
        <v>178</v>
      </c>
      <c r="J276" s="4">
        <v>73</v>
      </c>
      <c r="M276" s="43">
        <v>109810</v>
      </c>
      <c r="N276" s="43">
        <v>109810</v>
      </c>
      <c r="O276" s="43">
        <v>109800</v>
      </c>
      <c r="P276" s="43">
        <v>109810</v>
      </c>
      <c r="Q276" s="43">
        <v>114750</v>
      </c>
      <c r="R276" s="43">
        <v>114790</v>
      </c>
      <c r="S276" s="43">
        <v>114690</v>
      </c>
      <c r="T276" s="43">
        <v>114710</v>
      </c>
      <c r="U276" s="43">
        <v>112900</v>
      </c>
      <c r="V276" s="43">
        <v>112910</v>
      </c>
      <c r="W276" s="43">
        <v>112860</v>
      </c>
      <c r="X276" s="43">
        <v>112870</v>
      </c>
      <c r="Y276" s="43">
        <v>109420</v>
      </c>
      <c r="Z276" s="43">
        <v>109430</v>
      </c>
      <c r="AA276" s="43">
        <v>109380</v>
      </c>
      <c r="AB276" s="43">
        <v>109430</v>
      </c>
    </row>
    <row r="277" spans="2:28" x14ac:dyDescent="0.15">
      <c r="B277" s="6" t="s">
        <v>765</v>
      </c>
      <c r="C277" s="4">
        <v>1</v>
      </c>
      <c r="D277" s="40">
        <v>43361</v>
      </c>
      <c r="E277" s="41">
        <v>0.6118055555555556</v>
      </c>
      <c r="F277" s="4" t="s">
        <v>194</v>
      </c>
      <c r="G277" s="4" t="s">
        <v>194</v>
      </c>
      <c r="H277" s="4" t="s">
        <v>178</v>
      </c>
      <c r="I277" s="4" t="s">
        <v>178</v>
      </c>
      <c r="J277" s="4">
        <v>82</v>
      </c>
      <c r="M277" s="43">
        <v>109820</v>
      </c>
      <c r="N277" s="43">
        <v>109820</v>
      </c>
      <c r="O277" s="43">
        <v>109810</v>
      </c>
      <c r="P277" s="43">
        <v>109810</v>
      </c>
      <c r="Q277" s="43">
        <v>114700</v>
      </c>
      <c r="R277" s="43">
        <v>114740</v>
      </c>
      <c r="S277" s="43">
        <v>114670</v>
      </c>
      <c r="T277" s="43">
        <v>114700</v>
      </c>
      <c r="U277" s="43">
        <v>112870</v>
      </c>
      <c r="V277" s="43">
        <v>112880</v>
      </c>
      <c r="W277" s="43">
        <v>112800</v>
      </c>
      <c r="X277" s="43">
        <v>112820</v>
      </c>
      <c r="Y277" s="43">
        <v>109440</v>
      </c>
      <c r="Z277" s="43">
        <v>109460</v>
      </c>
      <c r="AA277" s="43">
        <v>109420</v>
      </c>
      <c r="AB277" s="43">
        <v>109440</v>
      </c>
    </row>
    <row r="278" spans="2:28" x14ac:dyDescent="0.15">
      <c r="B278" s="6" t="s">
        <v>765</v>
      </c>
      <c r="C278" s="4">
        <v>1</v>
      </c>
      <c r="D278" s="40">
        <v>43361</v>
      </c>
      <c r="E278" s="41">
        <v>0.61249999999999993</v>
      </c>
      <c r="F278" s="4" t="s">
        <v>194</v>
      </c>
      <c r="G278" s="4" t="s">
        <v>194</v>
      </c>
      <c r="H278" s="4" t="s">
        <v>172</v>
      </c>
      <c r="I278" s="4" t="s">
        <v>170</v>
      </c>
      <c r="J278" s="4">
        <v>298</v>
      </c>
      <c r="M278" s="43">
        <v>109820</v>
      </c>
      <c r="N278" s="43">
        <v>109820</v>
      </c>
      <c r="O278" s="43">
        <v>109740</v>
      </c>
      <c r="P278" s="43">
        <v>109750</v>
      </c>
      <c r="Q278" s="43">
        <v>114700</v>
      </c>
      <c r="R278" s="43">
        <v>114730</v>
      </c>
      <c r="S278" s="43">
        <v>114630</v>
      </c>
      <c r="T278" s="43">
        <v>114630</v>
      </c>
      <c r="U278" s="43">
        <v>112830</v>
      </c>
      <c r="V278" s="43">
        <v>112880</v>
      </c>
      <c r="W278" s="43">
        <v>112820</v>
      </c>
      <c r="X278" s="43">
        <v>112860</v>
      </c>
      <c r="Y278" s="43">
        <v>109450</v>
      </c>
      <c r="Z278" s="43">
        <v>109490</v>
      </c>
      <c r="AA278" s="43">
        <v>109430</v>
      </c>
      <c r="AB278" s="43">
        <v>109490</v>
      </c>
    </row>
    <row r="279" spans="2:28" x14ac:dyDescent="0.15">
      <c r="B279" s="6" t="s">
        <v>765</v>
      </c>
      <c r="C279" s="4">
        <v>1</v>
      </c>
      <c r="D279" s="40">
        <v>43361</v>
      </c>
      <c r="E279" s="41">
        <v>0.61319444444444449</v>
      </c>
      <c r="F279" s="4" t="s">
        <v>176</v>
      </c>
      <c r="G279" s="4" t="s">
        <v>179</v>
      </c>
      <c r="H279" s="4" t="s">
        <v>170</v>
      </c>
      <c r="I279" s="4" t="s">
        <v>179</v>
      </c>
      <c r="J279" s="4">
        <v>54</v>
      </c>
      <c r="M279" s="43">
        <v>109760</v>
      </c>
      <c r="N279" s="43">
        <v>109800</v>
      </c>
      <c r="O279" s="43">
        <v>109750</v>
      </c>
      <c r="P279" s="43">
        <v>109800</v>
      </c>
      <c r="Q279" s="43">
        <v>114640</v>
      </c>
      <c r="R279" s="43">
        <v>114640</v>
      </c>
      <c r="S279" s="43">
        <v>114560</v>
      </c>
      <c r="T279" s="43">
        <v>114580</v>
      </c>
      <c r="U279" s="43">
        <v>112860</v>
      </c>
      <c r="V279" s="43">
        <v>112870</v>
      </c>
      <c r="W279" s="43">
        <v>112840</v>
      </c>
      <c r="X279" s="43">
        <v>112860</v>
      </c>
      <c r="Y279" s="43">
        <v>109490</v>
      </c>
      <c r="Z279" s="43">
        <v>109510</v>
      </c>
      <c r="AA279" s="43">
        <v>109470</v>
      </c>
      <c r="AB279" s="43">
        <v>109500</v>
      </c>
    </row>
    <row r="280" spans="2:28" x14ac:dyDescent="0.15">
      <c r="B280" s="6" t="s">
        <v>765</v>
      </c>
      <c r="C280" s="4">
        <v>1</v>
      </c>
      <c r="D280" s="40">
        <v>43361</v>
      </c>
      <c r="E280" s="41">
        <v>0.61388888888888882</v>
      </c>
      <c r="F280" s="4" t="s">
        <v>194</v>
      </c>
      <c r="G280" s="4" t="s">
        <v>194</v>
      </c>
      <c r="H280" s="4" t="s">
        <v>177</v>
      </c>
      <c r="I280" s="4" t="s">
        <v>175</v>
      </c>
      <c r="J280" s="4">
        <v>172</v>
      </c>
      <c r="M280" s="43">
        <v>109820</v>
      </c>
      <c r="N280" s="43">
        <v>109820</v>
      </c>
      <c r="O280" s="43">
        <v>109780</v>
      </c>
      <c r="P280" s="43">
        <v>109790</v>
      </c>
      <c r="Q280" s="43">
        <v>114580</v>
      </c>
      <c r="R280" s="43">
        <v>114590</v>
      </c>
      <c r="S280" s="43">
        <v>114510</v>
      </c>
      <c r="T280" s="43">
        <v>114550</v>
      </c>
      <c r="U280" s="43">
        <v>112860</v>
      </c>
      <c r="V280" s="43">
        <v>112920</v>
      </c>
      <c r="W280" s="43">
        <v>112830</v>
      </c>
      <c r="X280" s="43">
        <v>112910</v>
      </c>
      <c r="Y280" s="43">
        <v>109490</v>
      </c>
      <c r="Z280" s="43">
        <v>109550</v>
      </c>
      <c r="AA280" s="43">
        <v>109450</v>
      </c>
      <c r="AB280" s="43">
        <v>109450</v>
      </c>
    </row>
    <row r="281" spans="2:28" x14ac:dyDescent="0.15">
      <c r="B281" s="6" t="s">
        <v>765</v>
      </c>
      <c r="C281" s="4">
        <v>1</v>
      </c>
      <c r="D281" s="40">
        <v>43361</v>
      </c>
      <c r="E281" s="41">
        <v>0.61458333333333337</v>
      </c>
      <c r="F281" s="4" t="s">
        <v>175</v>
      </c>
      <c r="G281" s="4" t="s">
        <v>178</v>
      </c>
      <c r="H281" s="4" t="s">
        <v>177</v>
      </c>
      <c r="I281" s="4" t="s">
        <v>175</v>
      </c>
      <c r="J281" s="4">
        <v>170</v>
      </c>
      <c r="M281" s="43">
        <v>109790</v>
      </c>
      <c r="N281" s="43">
        <v>109810</v>
      </c>
      <c r="O281" s="43">
        <v>109780</v>
      </c>
      <c r="P281" s="43">
        <v>109790</v>
      </c>
      <c r="Q281" s="43">
        <v>114550</v>
      </c>
      <c r="R281" s="43">
        <v>114560</v>
      </c>
      <c r="S281" s="43">
        <v>114520</v>
      </c>
      <c r="T281" s="43">
        <v>114530</v>
      </c>
      <c r="U281" s="43">
        <v>112920</v>
      </c>
      <c r="V281" s="43">
        <v>112990</v>
      </c>
      <c r="W281" s="43">
        <v>112890</v>
      </c>
      <c r="X281" s="43">
        <v>112970</v>
      </c>
      <c r="Y281" s="43">
        <v>109450</v>
      </c>
      <c r="Z281" s="43">
        <v>109470</v>
      </c>
      <c r="AA281" s="43">
        <v>109450</v>
      </c>
      <c r="AB281" s="43">
        <v>109450</v>
      </c>
    </row>
    <row r="282" spans="2:28" x14ac:dyDescent="0.15">
      <c r="B282" s="6" t="s">
        <v>765</v>
      </c>
      <c r="C282" s="4">
        <v>1</v>
      </c>
      <c r="D282" s="40">
        <v>43361</v>
      </c>
      <c r="E282" s="41">
        <v>0.61527777777777781</v>
      </c>
      <c r="F282" s="4" t="s">
        <v>177</v>
      </c>
      <c r="G282" s="4" t="s">
        <v>175</v>
      </c>
      <c r="H282" s="4" t="s">
        <v>177</v>
      </c>
      <c r="I282" s="4" t="s">
        <v>175</v>
      </c>
      <c r="J282" s="4">
        <v>36</v>
      </c>
      <c r="M282" s="43">
        <v>109780</v>
      </c>
      <c r="N282" s="43">
        <v>109790</v>
      </c>
      <c r="O282" s="43">
        <v>109780</v>
      </c>
      <c r="P282" s="43">
        <v>109790</v>
      </c>
      <c r="Q282" s="43">
        <v>114520</v>
      </c>
      <c r="R282" s="43">
        <v>114570</v>
      </c>
      <c r="S282" s="43">
        <v>114510</v>
      </c>
      <c r="T282" s="43">
        <v>114560</v>
      </c>
      <c r="U282" s="43">
        <v>112970</v>
      </c>
      <c r="V282" s="43">
        <v>113050</v>
      </c>
      <c r="W282" s="43">
        <v>112960</v>
      </c>
      <c r="X282" s="43">
        <v>113010</v>
      </c>
      <c r="Y282" s="43">
        <v>109460</v>
      </c>
      <c r="Z282" s="43">
        <v>109530</v>
      </c>
      <c r="AA282" s="43">
        <v>109450</v>
      </c>
      <c r="AB282" s="43">
        <v>109510</v>
      </c>
    </row>
    <row r="283" spans="2:28" x14ac:dyDescent="0.15">
      <c r="B283" s="6" t="s">
        <v>765</v>
      </c>
      <c r="C283" s="4">
        <v>1</v>
      </c>
      <c r="D283" s="40">
        <v>43361</v>
      </c>
      <c r="E283" s="41">
        <v>0.61597222222222225</v>
      </c>
      <c r="F283" s="4" t="s">
        <v>175</v>
      </c>
      <c r="G283" s="4" t="s">
        <v>175</v>
      </c>
      <c r="H283" s="4" t="s">
        <v>193</v>
      </c>
      <c r="I283" s="4" t="s">
        <v>175</v>
      </c>
      <c r="J283" s="4">
        <v>94</v>
      </c>
      <c r="M283" s="43">
        <v>109790</v>
      </c>
      <c r="N283" s="43">
        <v>109790</v>
      </c>
      <c r="O283" s="43">
        <v>109770</v>
      </c>
      <c r="P283" s="43">
        <v>109790</v>
      </c>
      <c r="Q283" s="43">
        <v>114570</v>
      </c>
      <c r="R283" s="43">
        <v>114630</v>
      </c>
      <c r="S283" s="43">
        <v>114550</v>
      </c>
      <c r="T283" s="43">
        <v>114580</v>
      </c>
      <c r="U283" s="43">
        <v>113010</v>
      </c>
      <c r="V283" s="43">
        <v>113090</v>
      </c>
      <c r="W283" s="43">
        <v>113000</v>
      </c>
      <c r="X283" s="43">
        <v>113070</v>
      </c>
      <c r="Y283" s="43">
        <v>109510</v>
      </c>
      <c r="Z283" s="43">
        <v>109530</v>
      </c>
      <c r="AA283" s="43">
        <v>109440</v>
      </c>
      <c r="AB283" s="43">
        <v>109440</v>
      </c>
    </row>
    <row r="284" spans="2:28" x14ac:dyDescent="0.15">
      <c r="B284" s="6" t="s">
        <v>765</v>
      </c>
      <c r="C284" s="4">
        <v>1</v>
      </c>
      <c r="D284" s="40">
        <v>43361</v>
      </c>
      <c r="E284" s="41">
        <v>0.6166666666666667</v>
      </c>
      <c r="F284" s="4" t="s">
        <v>175</v>
      </c>
      <c r="G284" s="4" t="s">
        <v>175</v>
      </c>
      <c r="H284" s="4" t="s">
        <v>193</v>
      </c>
      <c r="I284" s="4" t="s">
        <v>177</v>
      </c>
      <c r="J284" s="4">
        <v>22</v>
      </c>
      <c r="M284" s="43">
        <v>109790</v>
      </c>
      <c r="N284" s="43">
        <v>109790</v>
      </c>
      <c r="O284" s="43">
        <v>109770</v>
      </c>
      <c r="P284" s="43">
        <v>109780</v>
      </c>
      <c r="Q284" s="43">
        <v>114570</v>
      </c>
      <c r="R284" s="43">
        <v>114600</v>
      </c>
      <c r="S284" s="43">
        <v>114570</v>
      </c>
      <c r="T284" s="43">
        <v>114580</v>
      </c>
      <c r="U284" s="43">
        <v>113060</v>
      </c>
      <c r="V284" s="43">
        <v>113100</v>
      </c>
      <c r="W284" s="43">
        <v>113030</v>
      </c>
      <c r="X284" s="43">
        <v>113040</v>
      </c>
      <c r="Y284" s="43">
        <v>109440</v>
      </c>
      <c r="Z284" s="43">
        <v>109460</v>
      </c>
      <c r="AA284" s="43">
        <v>109430</v>
      </c>
      <c r="AB284" s="43">
        <v>109450</v>
      </c>
    </row>
    <row r="285" spans="2:28" x14ac:dyDescent="0.15">
      <c r="B285" s="6" t="s">
        <v>765</v>
      </c>
      <c r="C285" s="4">
        <v>1</v>
      </c>
      <c r="D285" s="40">
        <v>43361</v>
      </c>
      <c r="E285" s="41">
        <v>0.61736111111111114</v>
      </c>
      <c r="F285" s="4" t="s">
        <v>177</v>
      </c>
      <c r="G285" s="4" t="s">
        <v>177</v>
      </c>
      <c r="H285" s="4" t="s">
        <v>165</v>
      </c>
      <c r="I285" s="4" t="s">
        <v>169</v>
      </c>
      <c r="J285" s="4">
        <v>408</v>
      </c>
      <c r="M285" s="43">
        <v>109780</v>
      </c>
      <c r="N285" s="43">
        <v>109780</v>
      </c>
      <c r="O285" s="43">
        <v>109670</v>
      </c>
      <c r="P285" s="43">
        <v>109710</v>
      </c>
      <c r="Q285" s="43">
        <v>114590</v>
      </c>
      <c r="R285" s="43">
        <v>114630</v>
      </c>
      <c r="S285" s="43">
        <v>114580</v>
      </c>
      <c r="T285" s="43">
        <v>114590</v>
      </c>
      <c r="U285" s="43">
        <v>113050</v>
      </c>
      <c r="V285" s="43">
        <v>113050</v>
      </c>
      <c r="W285" s="43">
        <v>112990</v>
      </c>
      <c r="X285" s="43">
        <v>113040</v>
      </c>
      <c r="Y285" s="43">
        <v>109460</v>
      </c>
      <c r="Z285" s="43">
        <v>109460</v>
      </c>
      <c r="AA285" s="43">
        <v>109410</v>
      </c>
      <c r="AB285" s="43">
        <v>109450</v>
      </c>
    </row>
    <row r="286" spans="2:28" x14ac:dyDescent="0.15">
      <c r="B286" s="6" t="s">
        <v>765</v>
      </c>
      <c r="C286" s="4">
        <v>1</v>
      </c>
      <c r="D286" s="40">
        <v>43361</v>
      </c>
      <c r="E286" s="41">
        <v>0.61805555555555558</v>
      </c>
      <c r="F286" s="4" t="s">
        <v>169</v>
      </c>
      <c r="G286" s="4" t="s">
        <v>172</v>
      </c>
      <c r="H286" s="4" t="s">
        <v>168</v>
      </c>
      <c r="I286" s="4" t="s">
        <v>172</v>
      </c>
      <c r="J286" s="4">
        <v>107</v>
      </c>
      <c r="M286" s="43">
        <v>109710</v>
      </c>
      <c r="N286" s="43">
        <v>109740</v>
      </c>
      <c r="O286" s="43">
        <v>109700</v>
      </c>
      <c r="P286" s="43">
        <v>109740</v>
      </c>
      <c r="Q286" s="43">
        <v>114580</v>
      </c>
      <c r="R286" s="43">
        <v>114630</v>
      </c>
      <c r="S286" s="43">
        <v>114560</v>
      </c>
      <c r="T286" s="43">
        <v>114610</v>
      </c>
      <c r="U286" s="43">
        <v>113050</v>
      </c>
      <c r="V286" s="43">
        <v>113060</v>
      </c>
      <c r="W286" s="43">
        <v>112980</v>
      </c>
      <c r="X286" s="43">
        <v>112980</v>
      </c>
      <c r="Y286" s="43">
        <v>109440</v>
      </c>
      <c r="Z286" s="43">
        <v>109450</v>
      </c>
      <c r="AA286" s="43">
        <v>109340</v>
      </c>
      <c r="AB286" s="43">
        <v>109340</v>
      </c>
    </row>
    <row r="287" spans="2:28" x14ac:dyDescent="0.15">
      <c r="B287" s="6" t="s">
        <v>765</v>
      </c>
      <c r="C287" s="4">
        <v>1</v>
      </c>
      <c r="D287" s="40">
        <v>43361</v>
      </c>
      <c r="E287" s="41">
        <v>0.61875000000000002</v>
      </c>
      <c r="F287" s="4" t="s">
        <v>172</v>
      </c>
      <c r="G287" s="4" t="s">
        <v>170</v>
      </c>
      <c r="H287" s="4" t="s">
        <v>167</v>
      </c>
      <c r="I287" s="4" t="s">
        <v>172</v>
      </c>
      <c r="J287" s="4">
        <v>119</v>
      </c>
      <c r="M287" s="43">
        <v>109740</v>
      </c>
      <c r="N287" s="43">
        <v>109750</v>
      </c>
      <c r="O287" s="43">
        <v>109730</v>
      </c>
      <c r="P287" s="43">
        <v>109740</v>
      </c>
      <c r="Q287" s="43">
        <v>114600</v>
      </c>
      <c r="R287" s="43">
        <v>114630</v>
      </c>
      <c r="S287" s="43">
        <v>114590</v>
      </c>
      <c r="T287" s="43">
        <v>114600</v>
      </c>
      <c r="U287" s="43">
        <v>113000</v>
      </c>
      <c r="V287" s="43">
        <v>113030</v>
      </c>
      <c r="W287" s="43">
        <v>112990</v>
      </c>
      <c r="X287" s="43">
        <v>113020</v>
      </c>
      <c r="Y287" s="43">
        <v>109340</v>
      </c>
      <c r="Z287" s="43">
        <v>109380</v>
      </c>
      <c r="AA287" s="43">
        <v>109310</v>
      </c>
      <c r="AB287" s="43">
        <v>109380</v>
      </c>
    </row>
    <row r="288" spans="2:28" x14ac:dyDescent="0.15">
      <c r="B288" s="6" t="s">
        <v>765</v>
      </c>
      <c r="C288" s="4">
        <v>1</v>
      </c>
      <c r="D288" s="40">
        <v>43361</v>
      </c>
      <c r="E288" s="41">
        <v>0.61944444444444446</v>
      </c>
      <c r="F288" s="4" t="s">
        <v>172</v>
      </c>
      <c r="G288" s="4" t="s">
        <v>170</v>
      </c>
      <c r="H288" s="4" t="s">
        <v>167</v>
      </c>
      <c r="I288" s="4" t="s">
        <v>170</v>
      </c>
      <c r="J288" s="4">
        <v>43</v>
      </c>
      <c r="M288" s="43">
        <v>109740</v>
      </c>
      <c r="N288" s="43">
        <v>109750</v>
      </c>
      <c r="O288" s="43">
        <v>109730</v>
      </c>
      <c r="P288" s="43">
        <v>109750</v>
      </c>
      <c r="Q288" s="43">
        <v>114600</v>
      </c>
      <c r="R288" s="43">
        <v>114600</v>
      </c>
      <c r="S288" s="43">
        <v>114570</v>
      </c>
      <c r="T288" s="43">
        <v>114570</v>
      </c>
      <c r="U288" s="43">
        <v>113010</v>
      </c>
      <c r="V288" s="43">
        <v>113030</v>
      </c>
      <c r="W288" s="43">
        <v>112990</v>
      </c>
      <c r="X288" s="43">
        <v>113010</v>
      </c>
      <c r="Y288" s="43">
        <v>109370</v>
      </c>
      <c r="Z288" s="43">
        <v>109400</v>
      </c>
      <c r="AA288" s="43">
        <v>109340</v>
      </c>
      <c r="AB288" s="43">
        <v>109370</v>
      </c>
    </row>
    <row r="289" spans="2:28" x14ac:dyDescent="0.15">
      <c r="B289" s="6" t="s">
        <v>765</v>
      </c>
      <c r="C289" s="4">
        <v>1</v>
      </c>
      <c r="D289" s="40">
        <v>43361</v>
      </c>
      <c r="E289" s="41">
        <v>0.62013888888888891</v>
      </c>
      <c r="F289" s="4" t="s">
        <v>176</v>
      </c>
      <c r="G289" s="4" t="s">
        <v>176</v>
      </c>
      <c r="H289" s="4" t="s">
        <v>167</v>
      </c>
      <c r="I289" s="4" t="s">
        <v>170</v>
      </c>
      <c r="J289" s="4">
        <v>68</v>
      </c>
      <c r="M289" s="43">
        <v>109760</v>
      </c>
      <c r="N289" s="43">
        <v>109760</v>
      </c>
      <c r="O289" s="43">
        <v>109730</v>
      </c>
      <c r="P289" s="43">
        <v>109750</v>
      </c>
      <c r="Q289" s="43">
        <v>114580</v>
      </c>
      <c r="R289" s="43">
        <v>114600</v>
      </c>
      <c r="S289" s="43">
        <v>114500</v>
      </c>
      <c r="T289" s="43">
        <v>114540</v>
      </c>
      <c r="U289" s="43">
        <v>113000</v>
      </c>
      <c r="V289" s="43">
        <v>113040</v>
      </c>
      <c r="W289" s="43">
        <v>113000</v>
      </c>
      <c r="X289" s="43">
        <v>113040</v>
      </c>
      <c r="Y289" s="43">
        <v>109370</v>
      </c>
      <c r="Z289" s="43">
        <v>109400</v>
      </c>
      <c r="AA289" s="43">
        <v>109350</v>
      </c>
      <c r="AB289" s="43">
        <v>109380</v>
      </c>
    </row>
    <row r="290" spans="2:28" x14ac:dyDescent="0.15">
      <c r="B290" s="6" t="s">
        <v>765</v>
      </c>
      <c r="C290" s="4">
        <v>1</v>
      </c>
      <c r="D290" s="40">
        <v>43361</v>
      </c>
      <c r="E290" s="41">
        <v>0.62083333333333335</v>
      </c>
      <c r="F290" s="4" t="s">
        <v>172</v>
      </c>
      <c r="G290" s="4" t="s">
        <v>172</v>
      </c>
      <c r="H290" s="4" t="s">
        <v>167</v>
      </c>
      <c r="I290" s="4" t="s">
        <v>167</v>
      </c>
      <c r="J290" s="4">
        <v>22</v>
      </c>
      <c r="M290" s="43">
        <v>109740</v>
      </c>
      <c r="N290" s="43">
        <v>109740</v>
      </c>
      <c r="O290" s="43">
        <v>109730</v>
      </c>
      <c r="P290" s="43">
        <v>109730</v>
      </c>
      <c r="Q290" s="43">
        <v>114540</v>
      </c>
      <c r="R290" s="43">
        <v>114560</v>
      </c>
      <c r="S290" s="43">
        <v>114380</v>
      </c>
      <c r="T290" s="43">
        <v>114420</v>
      </c>
      <c r="U290" s="43">
        <v>113040</v>
      </c>
      <c r="V290" s="43">
        <v>113080</v>
      </c>
      <c r="W290" s="43">
        <v>113020</v>
      </c>
      <c r="X290" s="43">
        <v>113040</v>
      </c>
      <c r="Y290" s="43">
        <v>109370</v>
      </c>
      <c r="Z290" s="43">
        <v>109390</v>
      </c>
      <c r="AA290" s="43">
        <v>109350</v>
      </c>
      <c r="AB290" s="43">
        <v>109390</v>
      </c>
    </row>
    <row r="291" spans="2:28" x14ac:dyDescent="0.15">
      <c r="B291" s="6" t="s">
        <v>765</v>
      </c>
      <c r="C291" s="4">
        <v>1</v>
      </c>
      <c r="D291" s="40">
        <v>43361</v>
      </c>
      <c r="E291" s="41">
        <v>0.62152777777777779</v>
      </c>
      <c r="F291" s="4" t="s">
        <v>167</v>
      </c>
      <c r="G291" s="4" t="s">
        <v>172</v>
      </c>
      <c r="H291" s="4" t="s">
        <v>171</v>
      </c>
      <c r="I291" s="4" t="s">
        <v>167</v>
      </c>
      <c r="J291" s="4">
        <v>159</v>
      </c>
      <c r="M291" s="43">
        <v>109730</v>
      </c>
      <c r="N291" s="43">
        <v>109740</v>
      </c>
      <c r="O291" s="43">
        <v>109720</v>
      </c>
      <c r="P291" s="43">
        <v>109730</v>
      </c>
      <c r="Q291" s="43">
        <v>114400</v>
      </c>
      <c r="R291" s="43">
        <v>114460</v>
      </c>
      <c r="S291" s="43">
        <v>114380</v>
      </c>
      <c r="T291" s="43">
        <v>114390</v>
      </c>
      <c r="U291" s="43">
        <v>113050</v>
      </c>
      <c r="V291" s="43">
        <v>113230</v>
      </c>
      <c r="W291" s="43">
        <v>113050</v>
      </c>
      <c r="X291" s="43">
        <v>113150</v>
      </c>
      <c r="Y291" s="43">
        <v>109380</v>
      </c>
      <c r="Z291" s="43">
        <v>109380</v>
      </c>
      <c r="AA291" s="43">
        <v>109300</v>
      </c>
      <c r="AB291" s="43">
        <v>109330</v>
      </c>
    </row>
    <row r="292" spans="2:28" x14ac:dyDescent="0.15">
      <c r="B292" s="6" t="s">
        <v>765</v>
      </c>
      <c r="C292" s="4">
        <v>1</v>
      </c>
      <c r="D292" s="40">
        <v>43361</v>
      </c>
      <c r="E292" s="41">
        <v>0.62222222222222223</v>
      </c>
      <c r="F292" s="4" t="s">
        <v>172</v>
      </c>
      <c r="G292" s="4" t="s">
        <v>176</v>
      </c>
      <c r="H292" s="4" t="s">
        <v>172</v>
      </c>
      <c r="I292" s="4" t="s">
        <v>172</v>
      </c>
      <c r="J292" s="4">
        <v>147</v>
      </c>
      <c r="M292" s="43">
        <v>109740</v>
      </c>
      <c r="N292" s="43">
        <v>109760</v>
      </c>
      <c r="O292" s="43">
        <v>109740</v>
      </c>
      <c r="P292" s="43">
        <v>109740</v>
      </c>
      <c r="Q292" s="43">
        <v>114380</v>
      </c>
      <c r="R292" s="43">
        <v>114400</v>
      </c>
      <c r="S292" s="43">
        <v>114310</v>
      </c>
      <c r="T292" s="43">
        <v>114370</v>
      </c>
      <c r="U292" s="43">
        <v>113150</v>
      </c>
      <c r="V292" s="43">
        <v>113210</v>
      </c>
      <c r="W292" s="43">
        <v>113140</v>
      </c>
      <c r="X292" s="43">
        <v>113180</v>
      </c>
      <c r="Y292" s="43">
        <v>109320</v>
      </c>
      <c r="Z292" s="43">
        <v>109340</v>
      </c>
      <c r="AA292" s="43">
        <v>109260</v>
      </c>
      <c r="AB292" s="43">
        <v>109320</v>
      </c>
    </row>
    <row r="293" spans="2:28" x14ac:dyDescent="0.15">
      <c r="B293" s="6" t="s">
        <v>765</v>
      </c>
      <c r="C293" s="4">
        <v>1</v>
      </c>
      <c r="D293" s="40">
        <v>43361</v>
      </c>
      <c r="E293" s="41">
        <v>0.62291666666666667</v>
      </c>
      <c r="F293" s="4" t="s">
        <v>172</v>
      </c>
      <c r="G293" s="4" t="s">
        <v>193</v>
      </c>
      <c r="H293" s="4" t="s">
        <v>167</v>
      </c>
      <c r="I293" s="4" t="s">
        <v>193</v>
      </c>
      <c r="J293" s="4">
        <v>71</v>
      </c>
      <c r="M293" s="43">
        <v>109740</v>
      </c>
      <c r="N293" s="43">
        <v>109770</v>
      </c>
      <c r="O293" s="43">
        <v>109730</v>
      </c>
      <c r="P293" s="43">
        <v>109770</v>
      </c>
      <c r="Q293" s="43">
        <v>114370</v>
      </c>
      <c r="R293" s="43">
        <v>114430</v>
      </c>
      <c r="S293" s="43">
        <v>114360</v>
      </c>
      <c r="T293" s="43">
        <v>114390</v>
      </c>
      <c r="U293" s="43">
        <v>113180</v>
      </c>
      <c r="V293" s="43">
        <v>113320</v>
      </c>
      <c r="W293" s="43">
        <v>113170</v>
      </c>
      <c r="X293" s="43">
        <v>113270</v>
      </c>
      <c r="Y293" s="43">
        <v>109320</v>
      </c>
      <c r="Z293" s="43">
        <v>109320</v>
      </c>
      <c r="AA293" s="43">
        <v>109230</v>
      </c>
      <c r="AB293" s="43">
        <v>109280</v>
      </c>
    </row>
    <row r="294" spans="2:28" x14ac:dyDescent="0.15">
      <c r="B294" s="6" t="s">
        <v>765</v>
      </c>
      <c r="C294" s="4">
        <v>1</v>
      </c>
      <c r="D294" s="40">
        <v>43361</v>
      </c>
      <c r="E294" s="41">
        <v>0.62361111111111112</v>
      </c>
      <c r="F294" s="4" t="s">
        <v>193</v>
      </c>
      <c r="G294" s="4" t="s">
        <v>181</v>
      </c>
      <c r="H294" s="4" t="s">
        <v>193</v>
      </c>
      <c r="I294" s="4" t="s">
        <v>194</v>
      </c>
      <c r="J294" s="4">
        <v>72</v>
      </c>
      <c r="M294" s="43">
        <v>109770</v>
      </c>
      <c r="N294" s="43">
        <v>109830</v>
      </c>
      <c r="O294" s="43">
        <v>109770</v>
      </c>
      <c r="P294" s="43">
        <v>109820</v>
      </c>
      <c r="Q294" s="43">
        <v>114410</v>
      </c>
      <c r="R294" s="43">
        <v>114420</v>
      </c>
      <c r="S294" s="43">
        <v>114380</v>
      </c>
      <c r="T294" s="43">
        <v>114410</v>
      </c>
      <c r="U294" s="43">
        <v>113280</v>
      </c>
      <c r="V294" s="43">
        <v>113300</v>
      </c>
      <c r="W294" s="43">
        <v>113240</v>
      </c>
      <c r="X294" s="43">
        <v>113270</v>
      </c>
      <c r="Y294" s="43">
        <v>109290</v>
      </c>
      <c r="Z294" s="43">
        <v>109300</v>
      </c>
      <c r="AA294" s="43">
        <v>109260</v>
      </c>
      <c r="AB294" s="43">
        <v>109300</v>
      </c>
    </row>
    <row r="295" spans="2:28" x14ac:dyDescent="0.15">
      <c r="B295" s="6" t="s">
        <v>765</v>
      </c>
      <c r="C295" s="4">
        <v>1</v>
      </c>
      <c r="D295" s="40">
        <v>43361</v>
      </c>
      <c r="E295" s="41">
        <v>0.62430555555555556</v>
      </c>
      <c r="F295" s="4" t="s">
        <v>181</v>
      </c>
      <c r="G295" s="4" t="s">
        <v>188</v>
      </c>
      <c r="H295" s="4" t="s">
        <v>178</v>
      </c>
      <c r="I295" s="4" t="s">
        <v>178</v>
      </c>
      <c r="J295" s="4">
        <v>92</v>
      </c>
      <c r="M295" s="43">
        <v>109830</v>
      </c>
      <c r="N295" s="43">
        <v>109840</v>
      </c>
      <c r="O295" s="43">
        <v>109810</v>
      </c>
      <c r="P295" s="43">
        <v>109810</v>
      </c>
      <c r="Q295" s="43">
        <v>114410</v>
      </c>
      <c r="R295" s="43">
        <v>114410</v>
      </c>
      <c r="S295" s="43">
        <v>114350</v>
      </c>
      <c r="T295" s="43">
        <v>114370</v>
      </c>
      <c r="U295" s="43">
        <v>113250</v>
      </c>
      <c r="V295" s="43">
        <v>113280</v>
      </c>
      <c r="W295" s="43">
        <v>113210</v>
      </c>
      <c r="X295" s="43">
        <v>113230</v>
      </c>
      <c r="Y295" s="43">
        <v>109300</v>
      </c>
      <c r="Z295" s="43">
        <v>109300</v>
      </c>
      <c r="AA295" s="43">
        <v>109230</v>
      </c>
      <c r="AB295" s="43">
        <v>109270</v>
      </c>
    </row>
    <row r="296" spans="2:28" x14ac:dyDescent="0.15">
      <c r="B296" s="6" t="s">
        <v>765</v>
      </c>
      <c r="C296" s="4">
        <v>1</v>
      </c>
      <c r="D296" s="40">
        <v>43361</v>
      </c>
      <c r="E296" s="41">
        <v>0.625</v>
      </c>
      <c r="F296" s="4" t="s">
        <v>194</v>
      </c>
      <c r="G296" s="4" t="s">
        <v>194</v>
      </c>
      <c r="H296" s="4" t="s">
        <v>179</v>
      </c>
      <c r="I296" s="4" t="s">
        <v>179</v>
      </c>
      <c r="J296" s="4">
        <v>105</v>
      </c>
      <c r="M296" s="43">
        <v>109820</v>
      </c>
      <c r="N296" s="43">
        <v>109820</v>
      </c>
      <c r="O296" s="43">
        <v>109800</v>
      </c>
      <c r="P296" s="43">
        <v>109800</v>
      </c>
      <c r="Q296" s="43">
        <v>114360</v>
      </c>
      <c r="R296" s="43">
        <v>114370</v>
      </c>
      <c r="S296" s="43">
        <v>114320</v>
      </c>
      <c r="T296" s="43">
        <v>114320</v>
      </c>
      <c r="U296" s="43">
        <v>113230</v>
      </c>
      <c r="V296" s="43">
        <v>113250</v>
      </c>
      <c r="W296" s="43">
        <v>113200</v>
      </c>
      <c r="X296" s="43">
        <v>113220</v>
      </c>
      <c r="Y296" s="43">
        <v>109280</v>
      </c>
      <c r="Z296" s="43">
        <v>109310</v>
      </c>
      <c r="AA296" s="43">
        <v>109250</v>
      </c>
      <c r="AB296" s="43">
        <v>109310</v>
      </c>
    </row>
    <row r="297" spans="2:28" x14ac:dyDescent="0.15">
      <c r="B297" s="6" t="s">
        <v>765</v>
      </c>
      <c r="C297" s="4">
        <v>1</v>
      </c>
      <c r="D297" s="40">
        <v>43361</v>
      </c>
      <c r="E297" s="41">
        <v>0.62569444444444444</v>
      </c>
      <c r="F297" s="4" t="s">
        <v>188</v>
      </c>
      <c r="G297" s="4" t="s">
        <v>188</v>
      </c>
      <c r="H297" s="4" t="s">
        <v>178</v>
      </c>
      <c r="I297" s="4" t="s">
        <v>194</v>
      </c>
      <c r="J297" s="4">
        <v>8</v>
      </c>
      <c r="M297" s="43">
        <v>109840</v>
      </c>
      <c r="N297" s="43">
        <v>109840</v>
      </c>
      <c r="O297" s="43">
        <v>109810</v>
      </c>
      <c r="P297" s="43">
        <v>109820</v>
      </c>
      <c r="Q297" s="43">
        <v>114330</v>
      </c>
      <c r="R297" s="43">
        <v>114340</v>
      </c>
      <c r="S297" s="43">
        <v>114270</v>
      </c>
      <c r="T297" s="43">
        <v>114310</v>
      </c>
      <c r="U297" s="43">
        <v>113220</v>
      </c>
      <c r="V297" s="43">
        <v>113280</v>
      </c>
      <c r="W297" s="43">
        <v>113190</v>
      </c>
      <c r="X297" s="43">
        <v>113200</v>
      </c>
      <c r="Y297" s="43">
        <v>109300</v>
      </c>
      <c r="Z297" s="43">
        <v>109350</v>
      </c>
      <c r="AA297" s="43">
        <v>109290</v>
      </c>
      <c r="AB297" s="43">
        <v>109340</v>
      </c>
    </row>
    <row r="298" spans="2:28" x14ac:dyDescent="0.15">
      <c r="B298" s="6" t="s">
        <v>765</v>
      </c>
      <c r="C298" s="4">
        <v>1</v>
      </c>
      <c r="D298" s="40">
        <v>43361</v>
      </c>
      <c r="E298" s="41">
        <v>0.62638888888888888</v>
      </c>
      <c r="F298" s="4" t="s">
        <v>181</v>
      </c>
      <c r="G298" s="4" t="s">
        <v>183</v>
      </c>
      <c r="H298" s="4" t="s">
        <v>194</v>
      </c>
      <c r="I298" s="4" t="s">
        <v>183</v>
      </c>
      <c r="J298" s="4">
        <v>114</v>
      </c>
      <c r="M298" s="43">
        <v>109830</v>
      </c>
      <c r="N298" s="43">
        <v>109870</v>
      </c>
      <c r="O298" s="43">
        <v>109820</v>
      </c>
      <c r="P298" s="43">
        <v>109870</v>
      </c>
      <c r="Q298" s="43">
        <v>114310</v>
      </c>
      <c r="R298" s="43">
        <v>114310</v>
      </c>
      <c r="S298" s="43">
        <v>114190</v>
      </c>
      <c r="T298" s="43">
        <v>114210</v>
      </c>
      <c r="U298" s="43">
        <v>113210</v>
      </c>
      <c r="V298" s="43">
        <v>113250</v>
      </c>
      <c r="W298" s="43">
        <v>113160</v>
      </c>
      <c r="X298" s="43">
        <v>113170</v>
      </c>
      <c r="Y298" s="43">
        <v>109360</v>
      </c>
      <c r="Z298" s="43">
        <v>109360</v>
      </c>
      <c r="AA298" s="43">
        <v>109320</v>
      </c>
      <c r="AB298" s="43">
        <v>109320</v>
      </c>
    </row>
    <row r="299" spans="2:28" x14ac:dyDescent="0.15">
      <c r="B299" s="6" t="s">
        <v>765</v>
      </c>
      <c r="C299" s="4">
        <v>1</v>
      </c>
      <c r="D299" s="40">
        <v>43361</v>
      </c>
      <c r="E299" s="41">
        <v>0.62708333333333333</v>
      </c>
      <c r="F299" s="4" t="s">
        <v>183</v>
      </c>
      <c r="G299" s="4" t="s">
        <v>182</v>
      </c>
      <c r="H299" s="4" t="s">
        <v>183</v>
      </c>
      <c r="I299" s="4" t="s">
        <v>183</v>
      </c>
      <c r="J299" s="4">
        <v>38</v>
      </c>
      <c r="M299" s="43">
        <v>109870</v>
      </c>
      <c r="N299" s="43">
        <v>109900</v>
      </c>
      <c r="O299" s="43">
        <v>109870</v>
      </c>
      <c r="P299" s="43">
        <v>109870</v>
      </c>
      <c r="Q299" s="43">
        <v>114200</v>
      </c>
      <c r="R299" s="43">
        <v>114220</v>
      </c>
      <c r="S299" s="43">
        <v>114140</v>
      </c>
      <c r="T299" s="43">
        <v>114160</v>
      </c>
      <c r="U299" s="43">
        <v>113160</v>
      </c>
      <c r="V299" s="43">
        <v>113180</v>
      </c>
      <c r="W299" s="43">
        <v>113140</v>
      </c>
      <c r="X299" s="43">
        <v>113140</v>
      </c>
      <c r="Y299" s="43">
        <v>109320</v>
      </c>
      <c r="Z299" s="43">
        <v>109390</v>
      </c>
      <c r="AA299" s="43">
        <v>109320</v>
      </c>
      <c r="AB299" s="43">
        <v>109320</v>
      </c>
    </row>
    <row r="300" spans="2:28" x14ac:dyDescent="0.15">
      <c r="B300" s="6" t="s">
        <v>765</v>
      </c>
      <c r="C300" s="4">
        <v>1</v>
      </c>
      <c r="D300" s="40">
        <v>43361</v>
      </c>
      <c r="E300" s="41">
        <v>0.62777777777777777</v>
      </c>
      <c r="F300" s="4" t="s">
        <v>187</v>
      </c>
      <c r="G300" s="4" t="s">
        <v>187</v>
      </c>
      <c r="H300" s="4" t="s">
        <v>190</v>
      </c>
      <c r="I300" s="4" t="s">
        <v>190</v>
      </c>
      <c r="J300" s="4">
        <v>64</v>
      </c>
      <c r="M300" s="43">
        <v>109880</v>
      </c>
      <c r="N300" s="43">
        <v>109880</v>
      </c>
      <c r="O300" s="43">
        <v>109860</v>
      </c>
      <c r="P300" s="43">
        <v>109860</v>
      </c>
      <c r="Q300" s="43">
        <v>114160</v>
      </c>
      <c r="R300" s="43">
        <v>114170</v>
      </c>
      <c r="S300" s="43">
        <v>114110</v>
      </c>
      <c r="T300" s="43">
        <v>114110</v>
      </c>
      <c r="U300" s="43">
        <v>113150</v>
      </c>
      <c r="V300" s="43">
        <v>113160</v>
      </c>
      <c r="W300" s="43">
        <v>113100</v>
      </c>
      <c r="X300" s="43">
        <v>113160</v>
      </c>
      <c r="Y300" s="43">
        <v>109320</v>
      </c>
      <c r="Z300" s="43">
        <v>109360</v>
      </c>
      <c r="AA300" s="43">
        <v>109280</v>
      </c>
      <c r="AB300" s="43">
        <v>109360</v>
      </c>
    </row>
    <row r="301" spans="2:28" x14ac:dyDescent="0.15">
      <c r="B301" s="6" t="s">
        <v>765</v>
      </c>
      <c r="C301" s="4">
        <v>1</v>
      </c>
      <c r="D301" s="40">
        <v>43361</v>
      </c>
      <c r="E301" s="41">
        <v>0.62847222222222221</v>
      </c>
      <c r="F301" s="4" t="s">
        <v>183</v>
      </c>
      <c r="G301" s="4" t="s">
        <v>183</v>
      </c>
      <c r="H301" s="4" t="s">
        <v>188</v>
      </c>
      <c r="I301" s="4" t="s">
        <v>188</v>
      </c>
      <c r="J301" s="4">
        <v>14</v>
      </c>
      <c r="M301" s="43">
        <v>109870</v>
      </c>
      <c r="N301" s="43">
        <v>109870</v>
      </c>
      <c r="O301" s="43">
        <v>109840</v>
      </c>
      <c r="P301" s="43">
        <v>109840</v>
      </c>
      <c r="Q301" s="43">
        <v>114120</v>
      </c>
      <c r="R301" s="43">
        <v>114200</v>
      </c>
      <c r="S301" s="43">
        <v>114100</v>
      </c>
      <c r="T301" s="43">
        <v>114180</v>
      </c>
      <c r="U301" s="43">
        <v>113140</v>
      </c>
      <c r="V301" s="43">
        <v>113160</v>
      </c>
      <c r="W301" s="43">
        <v>113120</v>
      </c>
      <c r="X301" s="43">
        <v>113130</v>
      </c>
      <c r="Y301" s="43">
        <v>109350</v>
      </c>
      <c r="Z301" s="43">
        <v>109370</v>
      </c>
      <c r="AA301" s="43">
        <v>109320</v>
      </c>
      <c r="AB301" s="43">
        <v>109330</v>
      </c>
    </row>
    <row r="302" spans="2:28" x14ac:dyDescent="0.15">
      <c r="B302" s="6" t="s">
        <v>765</v>
      </c>
      <c r="C302" s="4">
        <v>1</v>
      </c>
      <c r="D302" s="40">
        <v>43361</v>
      </c>
      <c r="E302" s="41">
        <v>0.62916666666666665</v>
      </c>
      <c r="F302" s="4" t="s">
        <v>191</v>
      </c>
      <c r="G302" s="4" t="s">
        <v>191</v>
      </c>
      <c r="H302" s="4" t="s">
        <v>178</v>
      </c>
      <c r="I302" s="4" t="s">
        <v>178</v>
      </c>
      <c r="J302" s="4">
        <v>70</v>
      </c>
      <c r="M302" s="43">
        <v>109850</v>
      </c>
      <c r="N302" s="43">
        <v>109850</v>
      </c>
      <c r="O302" s="43">
        <v>109810</v>
      </c>
      <c r="P302" s="43">
        <v>109810</v>
      </c>
      <c r="Q302" s="43">
        <v>114170</v>
      </c>
      <c r="R302" s="43">
        <v>114200</v>
      </c>
      <c r="S302" s="43">
        <v>114150</v>
      </c>
      <c r="T302" s="43">
        <v>114180</v>
      </c>
      <c r="U302" s="43">
        <v>113150</v>
      </c>
      <c r="V302" s="43">
        <v>113160</v>
      </c>
      <c r="W302" s="43">
        <v>113110</v>
      </c>
      <c r="X302" s="43">
        <v>113110</v>
      </c>
      <c r="Y302" s="43">
        <v>109340</v>
      </c>
      <c r="Z302" s="43">
        <v>109340</v>
      </c>
      <c r="AA302" s="43">
        <v>109260</v>
      </c>
      <c r="AB302" s="43">
        <v>109260</v>
      </c>
    </row>
    <row r="303" spans="2:28" x14ac:dyDescent="0.15">
      <c r="B303" s="6" t="s">
        <v>765</v>
      </c>
      <c r="C303" s="4">
        <v>1</v>
      </c>
      <c r="D303" s="40">
        <v>43361</v>
      </c>
      <c r="E303" s="41">
        <v>0.62986111111111109</v>
      </c>
      <c r="F303" s="4" t="s">
        <v>178</v>
      </c>
      <c r="G303" s="4" t="s">
        <v>194</v>
      </c>
      <c r="H303" s="4" t="s">
        <v>179</v>
      </c>
      <c r="I303" s="4" t="s">
        <v>178</v>
      </c>
      <c r="J303" s="4">
        <v>80</v>
      </c>
      <c r="M303" s="43">
        <v>109810</v>
      </c>
      <c r="N303" s="43">
        <v>109820</v>
      </c>
      <c r="O303" s="43">
        <v>109800</v>
      </c>
      <c r="P303" s="43">
        <v>109810</v>
      </c>
      <c r="Q303" s="43">
        <v>114180</v>
      </c>
      <c r="R303" s="43">
        <v>114220</v>
      </c>
      <c r="S303" s="43">
        <v>114180</v>
      </c>
      <c r="T303" s="43">
        <v>114180</v>
      </c>
      <c r="U303" s="43">
        <v>113120</v>
      </c>
      <c r="V303" s="43">
        <v>113120</v>
      </c>
      <c r="W303" s="43">
        <v>113080</v>
      </c>
      <c r="X303" s="43">
        <v>113120</v>
      </c>
      <c r="Y303" s="43">
        <v>109260</v>
      </c>
      <c r="Z303" s="43">
        <v>109270</v>
      </c>
      <c r="AA303" s="43">
        <v>109210</v>
      </c>
      <c r="AB303" s="43">
        <v>109230</v>
      </c>
    </row>
    <row r="304" spans="2:28" x14ac:dyDescent="0.15">
      <c r="B304" s="6" t="s">
        <v>765</v>
      </c>
      <c r="C304" s="4">
        <v>1</v>
      </c>
      <c r="D304" s="40">
        <v>43361</v>
      </c>
      <c r="E304" s="41">
        <v>0.63055555555555554</v>
      </c>
      <c r="F304" s="4" t="s">
        <v>194</v>
      </c>
      <c r="G304" s="4" t="s">
        <v>191</v>
      </c>
      <c r="H304" s="4" t="s">
        <v>194</v>
      </c>
      <c r="I304" s="4" t="s">
        <v>188</v>
      </c>
      <c r="J304" s="4">
        <v>48</v>
      </c>
      <c r="M304" s="43">
        <v>109820</v>
      </c>
      <c r="N304" s="43">
        <v>109850</v>
      </c>
      <c r="O304" s="43">
        <v>109820</v>
      </c>
      <c r="P304" s="43">
        <v>109840</v>
      </c>
      <c r="Q304" s="43">
        <v>114190</v>
      </c>
      <c r="R304" s="43">
        <v>114290</v>
      </c>
      <c r="S304" s="43">
        <v>114190</v>
      </c>
      <c r="T304" s="43">
        <v>114270</v>
      </c>
      <c r="U304" s="43">
        <v>113120</v>
      </c>
      <c r="V304" s="43">
        <v>113130</v>
      </c>
      <c r="W304" s="43">
        <v>113080</v>
      </c>
      <c r="X304" s="43">
        <v>113080</v>
      </c>
      <c r="Y304" s="43">
        <v>109220</v>
      </c>
      <c r="Z304" s="43">
        <v>109250</v>
      </c>
      <c r="AA304" s="43">
        <v>109210</v>
      </c>
      <c r="AB304" s="43">
        <v>109230</v>
      </c>
    </row>
    <row r="305" spans="2:28" x14ac:dyDescent="0.15">
      <c r="B305" s="6" t="s">
        <v>765</v>
      </c>
      <c r="C305" s="4">
        <v>1</v>
      </c>
      <c r="D305" s="40">
        <v>43361</v>
      </c>
      <c r="E305" s="41">
        <v>0.63124999999999998</v>
      </c>
      <c r="F305" s="4" t="s">
        <v>191</v>
      </c>
      <c r="G305" s="4" t="s">
        <v>187</v>
      </c>
      <c r="H305" s="4" t="s">
        <v>191</v>
      </c>
      <c r="I305" s="4" t="s">
        <v>191</v>
      </c>
      <c r="J305" s="4">
        <v>88</v>
      </c>
      <c r="M305" s="43">
        <v>109850</v>
      </c>
      <c r="N305" s="43">
        <v>109880</v>
      </c>
      <c r="O305" s="43">
        <v>109850</v>
      </c>
      <c r="P305" s="43">
        <v>109850</v>
      </c>
      <c r="Q305" s="43">
        <v>114270</v>
      </c>
      <c r="R305" s="43">
        <v>114290</v>
      </c>
      <c r="S305" s="43">
        <v>114250</v>
      </c>
      <c r="T305" s="43">
        <v>114260</v>
      </c>
      <c r="U305" s="43">
        <v>113080</v>
      </c>
      <c r="V305" s="43">
        <v>113120</v>
      </c>
      <c r="W305" s="43">
        <v>113070</v>
      </c>
      <c r="X305" s="43">
        <v>113120</v>
      </c>
      <c r="Y305" s="43">
        <v>109230</v>
      </c>
      <c r="Z305" s="43">
        <v>109240</v>
      </c>
      <c r="AA305" s="43">
        <v>109190</v>
      </c>
      <c r="AB305" s="43">
        <v>109210</v>
      </c>
    </row>
    <row r="306" spans="2:28" x14ac:dyDescent="0.15">
      <c r="B306" s="6" t="s">
        <v>765</v>
      </c>
      <c r="C306" s="4">
        <v>1</v>
      </c>
      <c r="D306" s="40">
        <v>43361</v>
      </c>
      <c r="E306" s="41">
        <v>0.63194444444444442</v>
      </c>
      <c r="F306" s="4" t="s">
        <v>190</v>
      </c>
      <c r="G306" s="4" t="s">
        <v>183</v>
      </c>
      <c r="H306" s="4" t="s">
        <v>178</v>
      </c>
      <c r="I306" s="4" t="s">
        <v>178</v>
      </c>
      <c r="J306" s="4">
        <v>161</v>
      </c>
      <c r="M306" s="43">
        <v>109860</v>
      </c>
      <c r="N306" s="43">
        <v>109870</v>
      </c>
      <c r="O306" s="43">
        <v>109810</v>
      </c>
      <c r="P306" s="43">
        <v>109810</v>
      </c>
      <c r="Q306" s="43">
        <v>114270</v>
      </c>
      <c r="R306" s="43">
        <v>114270</v>
      </c>
      <c r="S306" s="43">
        <v>114220</v>
      </c>
      <c r="T306" s="43">
        <v>114250</v>
      </c>
      <c r="U306" s="43">
        <v>113110</v>
      </c>
      <c r="V306" s="43">
        <v>113150</v>
      </c>
      <c r="W306" s="43">
        <v>113110</v>
      </c>
      <c r="X306" s="43">
        <v>113120</v>
      </c>
      <c r="Y306" s="43">
        <v>109210</v>
      </c>
      <c r="Z306" s="43">
        <v>109220</v>
      </c>
      <c r="AA306" s="43">
        <v>109180</v>
      </c>
      <c r="AB306" s="43">
        <v>109220</v>
      </c>
    </row>
    <row r="307" spans="2:28" x14ac:dyDescent="0.15">
      <c r="B307" s="6" t="s">
        <v>765</v>
      </c>
      <c r="C307" s="4">
        <v>1</v>
      </c>
      <c r="D307" s="40">
        <v>43361</v>
      </c>
      <c r="E307" s="41">
        <v>0.63263888888888886</v>
      </c>
      <c r="F307" s="4" t="s">
        <v>181</v>
      </c>
      <c r="G307" s="4" t="s">
        <v>190</v>
      </c>
      <c r="H307" s="4" t="s">
        <v>181</v>
      </c>
      <c r="I307" s="4" t="s">
        <v>188</v>
      </c>
      <c r="J307" s="4">
        <v>28</v>
      </c>
      <c r="M307" s="43">
        <v>109830</v>
      </c>
      <c r="N307" s="43">
        <v>109860</v>
      </c>
      <c r="O307" s="43">
        <v>109830</v>
      </c>
      <c r="P307" s="43">
        <v>109840</v>
      </c>
      <c r="Q307" s="43">
        <v>114250</v>
      </c>
      <c r="R307" s="43">
        <v>114300</v>
      </c>
      <c r="S307" s="43">
        <v>114250</v>
      </c>
      <c r="T307" s="43">
        <v>114280</v>
      </c>
      <c r="U307" s="43">
        <v>113120</v>
      </c>
      <c r="V307" s="43">
        <v>113140</v>
      </c>
      <c r="W307" s="43">
        <v>113110</v>
      </c>
      <c r="X307" s="43">
        <v>113120</v>
      </c>
      <c r="Y307" s="43">
        <v>109220</v>
      </c>
      <c r="Z307" s="43">
        <v>109270</v>
      </c>
      <c r="AA307" s="43">
        <v>109200</v>
      </c>
      <c r="AB307" s="43">
        <v>109250</v>
      </c>
    </row>
    <row r="308" spans="2:28" x14ac:dyDescent="0.15">
      <c r="B308" s="6" t="s">
        <v>765</v>
      </c>
      <c r="C308" s="4">
        <v>1</v>
      </c>
      <c r="D308" s="40">
        <v>43361</v>
      </c>
      <c r="E308" s="41">
        <v>0.6333333333333333</v>
      </c>
      <c r="F308" s="4" t="s">
        <v>191</v>
      </c>
      <c r="G308" s="4" t="s">
        <v>191</v>
      </c>
      <c r="H308" s="4" t="s">
        <v>178</v>
      </c>
      <c r="I308" s="4" t="s">
        <v>178</v>
      </c>
      <c r="J308" s="4">
        <v>60</v>
      </c>
      <c r="M308" s="43">
        <v>109850</v>
      </c>
      <c r="N308" s="43">
        <v>109850</v>
      </c>
      <c r="O308" s="43">
        <v>109810</v>
      </c>
      <c r="P308" s="43">
        <v>109810</v>
      </c>
      <c r="Q308" s="43">
        <v>114290</v>
      </c>
      <c r="R308" s="43">
        <v>114360</v>
      </c>
      <c r="S308" s="43">
        <v>114280</v>
      </c>
      <c r="T308" s="43">
        <v>114340</v>
      </c>
      <c r="U308" s="43">
        <v>113120</v>
      </c>
      <c r="V308" s="43">
        <v>113130</v>
      </c>
      <c r="W308" s="43">
        <v>113050</v>
      </c>
      <c r="X308" s="43">
        <v>113080</v>
      </c>
      <c r="Y308" s="43">
        <v>109240</v>
      </c>
      <c r="Z308" s="43">
        <v>109250</v>
      </c>
      <c r="AA308" s="43">
        <v>109210</v>
      </c>
      <c r="AB308" s="43">
        <v>109240</v>
      </c>
    </row>
    <row r="309" spans="2:28" x14ac:dyDescent="0.15">
      <c r="B309" s="6" t="s">
        <v>765</v>
      </c>
      <c r="C309" s="4">
        <v>1</v>
      </c>
      <c r="D309" s="40">
        <v>43361</v>
      </c>
      <c r="E309" s="41">
        <v>0.63402777777777775</v>
      </c>
      <c r="F309" s="4" t="s">
        <v>178</v>
      </c>
      <c r="G309" s="4" t="s">
        <v>178</v>
      </c>
      <c r="H309" s="4" t="s">
        <v>176</v>
      </c>
      <c r="I309" s="4" t="s">
        <v>176</v>
      </c>
      <c r="J309" s="4">
        <v>73</v>
      </c>
      <c r="M309" s="43">
        <v>109810</v>
      </c>
      <c r="N309" s="43">
        <v>109810</v>
      </c>
      <c r="O309" s="43">
        <v>109760</v>
      </c>
      <c r="P309" s="43">
        <v>109760</v>
      </c>
      <c r="Q309" s="43">
        <v>114340</v>
      </c>
      <c r="R309" s="43">
        <v>114360</v>
      </c>
      <c r="S309" s="43">
        <v>114300</v>
      </c>
      <c r="T309" s="43">
        <v>114320</v>
      </c>
      <c r="U309" s="43">
        <v>113090</v>
      </c>
      <c r="V309" s="43">
        <v>113120</v>
      </c>
      <c r="W309" s="43">
        <v>113070</v>
      </c>
      <c r="X309" s="43">
        <v>113110</v>
      </c>
      <c r="Y309" s="43">
        <v>109240</v>
      </c>
      <c r="Z309" s="43">
        <v>109270</v>
      </c>
      <c r="AA309" s="43">
        <v>109230</v>
      </c>
      <c r="AB309" s="43">
        <v>109270</v>
      </c>
    </row>
    <row r="310" spans="2:28" x14ac:dyDescent="0.15">
      <c r="B310" s="6" t="s">
        <v>765</v>
      </c>
      <c r="C310" s="4">
        <v>1</v>
      </c>
      <c r="D310" s="40">
        <v>43361</v>
      </c>
      <c r="E310" s="41">
        <v>0.63472222222222219</v>
      </c>
      <c r="F310" s="4" t="s">
        <v>175</v>
      </c>
      <c r="G310" s="4" t="s">
        <v>179</v>
      </c>
      <c r="H310" s="4" t="s">
        <v>176</v>
      </c>
      <c r="I310" s="4" t="s">
        <v>177</v>
      </c>
      <c r="J310" s="4">
        <v>169</v>
      </c>
      <c r="M310" s="43">
        <v>109790</v>
      </c>
      <c r="N310" s="43">
        <v>109800</v>
      </c>
      <c r="O310" s="43">
        <v>109760</v>
      </c>
      <c r="P310" s="43">
        <v>109780</v>
      </c>
      <c r="Q310" s="43">
        <v>114320</v>
      </c>
      <c r="R310" s="43">
        <v>114360</v>
      </c>
      <c r="S310" s="43">
        <v>114320</v>
      </c>
      <c r="T310" s="43">
        <v>114360</v>
      </c>
      <c r="U310" s="43">
        <v>113110</v>
      </c>
      <c r="V310" s="43">
        <v>113110</v>
      </c>
      <c r="W310" s="43">
        <v>113070</v>
      </c>
      <c r="X310" s="43">
        <v>113080</v>
      </c>
      <c r="Y310" s="43">
        <v>109270</v>
      </c>
      <c r="Z310" s="43">
        <v>109270</v>
      </c>
      <c r="AA310" s="43">
        <v>109240</v>
      </c>
      <c r="AB310" s="43">
        <v>109270</v>
      </c>
    </row>
    <row r="311" spans="2:28" x14ac:dyDescent="0.15">
      <c r="B311" s="6" t="s">
        <v>765</v>
      </c>
      <c r="C311" s="4">
        <v>1</v>
      </c>
      <c r="D311" s="40">
        <v>43361</v>
      </c>
      <c r="E311" s="41">
        <v>0.63541666666666663</v>
      </c>
      <c r="F311" s="4" t="s">
        <v>177</v>
      </c>
      <c r="G311" s="4" t="s">
        <v>178</v>
      </c>
      <c r="H311" s="4" t="s">
        <v>193</v>
      </c>
      <c r="I311" s="4" t="s">
        <v>178</v>
      </c>
      <c r="J311" s="4">
        <v>48</v>
      </c>
      <c r="M311" s="43">
        <v>109780</v>
      </c>
      <c r="N311" s="43">
        <v>109810</v>
      </c>
      <c r="O311" s="43">
        <v>109770</v>
      </c>
      <c r="P311" s="43">
        <v>109810</v>
      </c>
      <c r="Q311" s="43">
        <v>114350</v>
      </c>
      <c r="R311" s="43">
        <v>114380</v>
      </c>
      <c r="S311" s="43">
        <v>114340</v>
      </c>
      <c r="T311" s="43">
        <v>114350</v>
      </c>
      <c r="U311" s="43">
        <v>113090</v>
      </c>
      <c r="V311" s="43">
        <v>113090</v>
      </c>
      <c r="W311" s="43">
        <v>113040</v>
      </c>
      <c r="X311" s="43">
        <v>113040</v>
      </c>
      <c r="Y311" s="43">
        <v>109280</v>
      </c>
      <c r="Z311" s="43">
        <v>109300</v>
      </c>
      <c r="AA311" s="43">
        <v>109240</v>
      </c>
      <c r="AB311" s="43">
        <v>109250</v>
      </c>
    </row>
    <row r="312" spans="2:28" x14ac:dyDescent="0.15">
      <c r="B312" s="6" t="s">
        <v>765</v>
      </c>
      <c r="C312" s="4">
        <v>1</v>
      </c>
      <c r="D312" s="40">
        <v>43361</v>
      </c>
      <c r="E312" s="41">
        <v>0.63611111111111118</v>
      </c>
      <c r="F312" s="4" t="s">
        <v>178</v>
      </c>
      <c r="G312" s="4" t="s">
        <v>178</v>
      </c>
      <c r="H312" s="4" t="s">
        <v>179</v>
      </c>
      <c r="I312" s="4" t="s">
        <v>179</v>
      </c>
      <c r="J312" s="4">
        <v>25</v>
      </c>
      <c r="M312" s="43">
        <v>109810</v>
      </c>
      <c r="N312" s="43">
        <v>109810</v>
      </c>
      <c r="O312" s="43">
        <v>109800</v>
      </c>
      <c r="P312" s="43">
        <v>109800</v>
      </c>
      <c r="Q312" s="43">
        <v>114360</v>
      </c>
      <c r="R312" s="43">
        <v>114390</v>
      </c>
      <c r="S312" s="43">
        <v>114350</v>
      </c>
      <c r="T312" s="43">
        <v>114390</v>
      </c>
      <c r="U312" s="43">
        <v>113060</v>
      </c>
      <c r="V312" s="43">
        <v>113070</v>
      </c>
      <c r="W312" s="43">
        <v>113020</v>
      </c>
      <c r="X312" s="43">
        <v>113050</v>
      </c>
      <c r="Y312" s="43">
        <v>109240</v>
      </c>
      <c r="Z312" s="43">
        <v>109260</v>
      </c>
      <c r="AA312" s="43">
        <v>109230</v>
      </c>
      <c r="AB312" s="43">
        <v>109250</v>
      </c>
    </row>
    <row r="313" spans="2:28" x14ac:dyDescent="0.15">
      <c r="B313" s="6" t="s">
        <v>765</v>
      </c>
      <c r="C313" s="4">
        <v>1</v>
      </c>
      <c r="D313" s="40">
        <v>43361</v>
      </c>
      <c r="E313" s="41">
        <v>0.63680555555555551</v>
      </c>
      <c r="F313" s="4" t="s">
        <v>178</v>
      </c>
      <c r="G313" s="4" t="s">
        <v>191</v>
      </c>
      <c r="H313" s="4" t="s">
        <v>178</v>
      </c>
      <c r="I313" s="4" t="s">
        <v>191</v>
      </c>
      <c r="J313" s="4">
        <v>173</v>
      </c>
      <c r="M313" s="43">
        <v>109810</v>
      </c>
      <c r="N313" s="43">
        <v>109850</v>
      </c>
      <c r="O313" s="43">
        <v>109810</v>
      </c>
      <c r="P313" s="43">
        <v>109850</v>
      </c>
      <c r="Q313" s="43">
        <v>114390</v>
      </c>
      <c r="R313" s="43">
        <v>114410</v>
      </c>
      <c r="S313" s="43">
        <v>114290</v>
      </c>
      <c r="T313" s="43">
        <v>114310</v>
      </c>
      <c r="U313" s="43">
        <v>113040</v>
      </c>
      <c r="V313" s="43">
        <v>113100</v>
      </c>
      <c r="W313" s="43">
        <v>113030</v>
      </c>
      <c r="X313" s="43">
        <v>113100</v>
      </c>
      <c r="Y313" s="43">
        <v>109240</v>
      </c>
      <c r="Z313" s="43">
        <v>109250</v>
      </c>
      <c r="AA313" s="43">
        <v>109190</v>
      </c>
      <c r="AB313" s="43">
        <v>109220</v>
      </c>
    </row>
    <row r="314" spans="2:28" x14ac:dyDescent="0.15">
      <c r="B314" s="6" t="s">
        <v>765</v>
      </c>
      <c r="C314" s="4">
        <v>1</v>
      </c>
      <c r="D314" s="40">
        <v>43361</v>
      </c>
      <c r="E314" s="41">
        <v>0.63750000000000007</v>
      </c>
      <c r="F314" s="4" t="s">
        <v>190</v>
      </c>
      <c r="G314" s="4" t="s">
        <v>187</v>
      </c>
      <c r="H314" s="4" t="s">
        <v>181</v>
      </c>
      <c r="I314" s="4" t="s">
        <v>181</v>
      </c>
      <c r="J314" s="4">
        <v>212</v>
      </c>
      <c r="M314" s="43">
        <v>109860</v>
      </c>
      <c r="N314" s="43">
        <v>109880</v>
      </c>
      <c r="O314" s="43">
        <v>109830</v>
      </c>
      <c r="P314" s="43">
        <v>109830</v>
      </c>
      <c r="Q314" s="43">
        <v>114310</v>
      </c>
      <c r="R314" s="43">
        <v>114330</v>
      </c>
      <c r="S314" s="43">
        <v>114280</v>
      </c>
      <c r="T314" s="43">
        <v>114320</v>
      </c>
      <c r="U314" s="43">
        <v>113100</v>
      </c>
      <c r="V314" s="43">
        <v>113100</v>
      </c>
      <c r="W314" s="43">
        <v>113070</v>
      </c>
      <c r="X314" s="43">
        <v>113090</v>
      </c>
      <c r="Y314" s="43">
        <v>109210</v>
      </c>
      <c r="Z314" s="43">
        <v>109250</v>
      </c>
      <c r="AA314" s="43">
        <v>109200</v>
      </c>
      <c r="AB314" s="43">
        <v>109250</v>
      </c>
    </row>
    <row r="315" spans="2:28" x14ac:dyDescent="0.15">
      <c r="B315" s="6" t="s">
        <v>765</v>
      </c>
      <c r="C315" s="4">
        <v>1</v>
      </c>
      <c r="D315" s="40">
        <v>43361</v>
      </c>
      <c r="E315" s="41">
        <v>0.6381944444444444</v>
      </c>
      <c r="F315" s="4" t="s">
        <v>188</v>
      </c>
      <c r="G315" s="4" t="s">
        <v>191</v>
      </c>
      <c r="H315" s="4" t="s">
        <v>178</v>
      </c>
      <c r="I315" s="4" t="s">
        <v>178</v>
      </c>
      <c r="J315" s="4">
        <v>265</v>
      </c>
      <c r="M315" s="43">
        <v>109840</v>
      </c>
      <c r="N315" s="43">
        <v>109850</v>
      </c>
      <c r="O315" s="43">
        <v>109810</v>
      </c>
      <c r="P315" s="43">
        <v>109810</v>
      </c>
      <c r="Q315" s="43">
        <v>114320</v>
      </c>
      <c r="R315" s="43">
        <v>114330</v>
      </c>
      <c r="S315" s="43">
        <v>114300</v>
      </c>
      <c r="T315" s="43">
        <v>114320</v>
      </c>
      <c r="U315" s="43">
        <v>113070</v>
      </c>
      <c r="V315" s="43">
        <v>113070</v>
      </c>
      <c r="W315" s="43">
        <v>113020</v>
      </c>
      <c r="X315" s="43">
        <v>113030</v>
      </c>
      <c r="Y315" s="43">
        <v>109250</v>
      </c>
      <c r="Z315" s="43">
        <v>109350</v>
      </c>
      <c r="AA315" s="43">
        <v>109230</v>
      </c>
      <c r="AB315" s="43">
        <v>109320</v>
      </c>
    </row>
    <row r="316" spans="2:28" x14ac:dyDescent="0.15">
      <c r="B316" s="6" t="s">
        <v>765</v>
      </c>
      <c r="C316" s="4">
        <v>1</v>
      </c>
      <c r="D316" s="40">
        <v>43361</v>
      </c>
      <c r="E316" s="41">
        <v>0.63888888888888895</v>
      </c>
      <c r="F316" s="4" t="s">
        <v>181</v>
      </c>
      <c r="G316" s="4" t="s">
        <v>190</v>
      </c>
      <c r="H316" s="4" t="s">
        <v>194</v>
      </c>
      <c r="I316" s="4" t="s">
        <v>190</v>
      </c>
      <c r="J316" s="4">
        <v>102</v>
      </c>
      <c r="M316" s="43">
        <v>109830</v>
      </c>
      <c r="N316" s="43">
        <v>109860</v>
      </c>
      <c r="O316" s="43">
        <v>109820</v>
      </c>
      <c r="P316" s="43">
        <v>109860</v>
      </c>
      <c r="Q316" s="43">
        <v>114330</v>
      </c>
      <c r="R316" s="43">
        <v>114370</v>
      </c>
      <c r="S316" s="43">
        <v>114330</v>
      </c>
      <c r="T316" s="43">
        <v>114360</v>
      </c>
      <c r="U316" s="43">
        <v>113020</v>
      </c>
      <c r="V316" s="43">
        <v>113060</v>
      </c>
      <c r="W316" s="43">
        <v>113010</v>
      </c>
      <c r="X316" s="43">
        <v>113040</v>
      </c>
      <c r="Y316" s="43">
        <v>109320</v>
      </c>
      <c r="Z316" s="43">
        <v>109340</v>
      </c>
      <c r="AA316" s="43">
        <v>109310</v>
      </c>
      <c r="AB316" s="43">
        <v>109330</v>
      </c>
    </row>
    <row r="317" spans="2:28" x14ac:dyDescent="0.15">
      <c r="B317" s="6" t="s">
        <v>765</v>
      </c>
      <c r="C317" s="4">
        <v>1</v>
      </c>
      <c r="D317" s="40">
        <v>43361</v>
      </c>
      <c r="E317" s="41">
        <v>0.63958333333333328</v>
      </c>
      <c r="F317" s="4" t="s">
        <v>183</v>
      </c>
      <c r="G317" s="4" t="s">
        <v>183</v>
      </c>
      <c r="H317" s="4" t="s">
        <v>181</v>
      </c>
      <c r="I317" s="4" t="s">
        <v>181</v>
      </c>
      <c r="J317" s="4">
        <v>101</v>
      </c>
      <c r="M317" s="43">
        <v>109870</v>
      </c>
      <c r="N317" s="43">
        <v>109870</v>
      </c>
      <c r="O317" s="43">
        <v>109830</v>
      </c>
      <c r="P317" s="43">
        <v>109830</v>
      </c>
      <c r="Q317" s="43">
        <v>114360</v>
      </c>
      <c r="R317" s="43">
        <v>114370</v>
      </c>
      <c r="S317" s="43">
        <v>114340</v>
      </c>
      <c r="T317" s="43">
        <v>114340</v>
      </c>
      <c r="U317" s="43">
        <v>113030</v>
      </c>
      <c r="V317" s="43">
        <v>113040</v>
      </c>
      <c r="W317" s="43">
        <v>113000</v>
      </c>
      <c r="X317" s="43">
        <v>113010</v>
      </c>
      <c r="Y317" s="43">
        <v>109340</v>
      </c>
      <c r="Z317" s="43">
        <v>109360</v>
      </c>
      <c r="AA317" s="43">
        <v>109320</v>
      </c>
      <c r="AB317" s="43">
        <v>109340</v>
      </c>
    </row>
    <row r="318" spans="2:28" x14ac:dyDescent="0.15">
      <c r="B318" s="6" t="s">
        <v>765</v>
      </c>
      <c r="C318" s="4">
        <v>1</v>
      </c>
      <c r="D318" s="40">
        <v>43361</v>
      </c>
      <c r="E318" s="41">
        <v>0.64027777777777783</v>
      </c>
      <c r="F318" s="4" t="s">
        <v>194</v>
      </c>
      <c r="G318" s="4" t="s">
        <v>184</v>
      </c>
      <c r="H318" s="4" t="s">
        <v>194</v>
      </c>
      <c r="I318" s="4" t="s">
        <v>183</v>
      </c>
      <c r="J318" s="4">
        <v>198</v>
      </c>
      <c r="M318" s="43">
        <v>109820</v>
      </c>
      <c r="N318" s="43">
        <v>109890</v>
      </c>
      <c r="O318" s="43">
        <v>109820</v>
      </c>
      <c r="P318" s="43">
        <v>109870</v>
      </c>
      <c r="Q318" s="43">
        <v>114360</v>
      </c>
      <c r="R318" s="43">
        <v>114380</v>
      </c>
      <c r="S318" s="43">
        <v>114340</v>
      </c>
      <c r="T318" s="43">
        <v>114380</v>
      </c>
      <c r="U318" s="43">
        <v>113010</v>
      </c>
      <c r="V318" s="43">
        <v>113110</v>
      </c>
      <c r="W318" s="43">
        <v>113010</v>
      </c>
      <c r="X318" s="43">
        <v>113060</v>
      </c>
      <c r="Y318" s="43">
        <v>109340</v>
      </c>
      <c r="Z318" s="43">
        <v>109390</v>
      </c>
      <c r="AA318" s="43">
        <v>109330</v>
      </c>
      <c r="AB318" s="43">
        <v>109370</v>
      </c>
    </row>
    <row r="319" spans="2:28" x14ac:dyDescent="0.15">
      <c r="B319" s="6" t="s">
        <v>765</v>
      </c>
      <c r="C319" s="4">
        <v>1</v>
      </c>
      <c r="D319" s="40">
        <v>43361</v>
      </c>
      <c r="E319" s="41">
        <v>0.64097222222222217</v>
      </c>
      <c r="F319" s="4" t="s">
        <v>183</v>
      </c>
      <c r="G319" s="4" t="s">
        <v>187</v>
      </c>
      <c r="H319" s="4" t="s">
        <v>191</v>
      </c>
      <c r="I319" s="4" t="s">
        <v>190</v>
      </c>
      <c r="J319" s="4">
        <v>113</v>
      </c>
      <c r="M319" s="43">
        <v>109870</v>
      </c>
      <c r="N319" s="43">
        <v>109880</v>
      </c>
      <c r="O319" s="43">
        <v>109850</v>
      </c>
      <c r="P319" s="43">
        <v>109860</v>
      </c>
      <c r="Q319" s="43">
        <v>114380</v>
      </c>
      <c r="R319" s="43">
        <v>114400</v>
      </c>
      <c r="S319" s="43">
        <v>114380</v>
      </c>
      <c r="T319" s="43">
        <v>114390</v>
      </c>
      <c r="U319" s="43">
        <v>113070</v>
      </c>
      <c r="V319" s="43">
        <v>113110</v>
      </c>
      <c r="W319" s="43">
        <v>113070</v>
      </c>
      <c r="X319" s="43">
        <v>113090</v>
      </c>
      <c r="Y319" s="43">
        <v>109380</v>
      </c>
      <c r="Z319" s="43">
        <v>109390</v>
      </c>
      <c r="AA319" s="43">
        <v>109340</v>
      </c>
      <c r="AB319" s="43">
        <v>109360</v>
      </c>
    </row>
    <row r="320" spans="2:28" x14ac:dyDescent="0.15">
      <c r="B320" s="6" t="s">
        <v>765</v>
      </c>
      <c r="C320" s="4">
        <v>1</v>
      </c>
      <c r="D320" s="40">
        <v>43361</v>
      </c>
      <c r="E320" s="41">
        <v>0.64166666666666672</v>
      </c>
      <c r="F320" s="4" t="s">
        <v>190</v>
      </c>
      <c r="G320" s="4" t="s">
        <v>187</v>
      </c>
      <c r="H320" s="4" t="s">
        <v>191</v>
      </c>
      <c r="I320" s="4" t="s">
        <v>191</v>
      </c>
      <c r="J320" s="4">
        <v>124</v>
      </c>
      <c r="M320" s="43">
        <v>109860</v>
      </c>
      <c r="N320" s="43">
        <v>109880</v>
      </c>
      <c r="O320" s="43">
        <v>109850</v>
      </c>
      <c r="P320" s="43">
        <v>109850</v>
      </c>
      <c r="Q320" s="43">
        <v>114390</v>
      </c>
      <c r="R320" s="43">
        <v>114410</v>
      </c>
      <c r="S320" s="43">
        <v>114360</v>
      </c>
      <c r="T320" s="43">
        <v>114380</v>
      </c>
      <c r="U320" s="43">
        <v>113080</v>
      </c>
      <c r="V320" s="43">
        <v>113150</v>
      </c>
      <c r="W320" s="43">
        <v>113070</v>
      </c>
      <c r="X320" s="43">
        <v>113100</v>
      </c>
      <c r="Y320" s="43">
        <v>109360</v>
      </c>
      <c r="Z320" s="43">
        <v>109360</v>
      </c>
      <c r="AA320" s="43">
        <v>109340</v>
      </c>
      <c r="AB320" s="43">
        <v>109360</v>
      </c>
    </row>
    <row r="321" spans="2:28" x14ac:dyDescent="0.15">
      <c r="B321" s="6" t="s">
        <v>765</v>
      </c>
      <c r="C321" s="4">
        <v>1</v>
      </c>
      <c r="D321" s="40">
        <v>43361</v>
      </c>
      <c r="E321" s="41">
        <v>0.64236111111111105</v>
      </c>
      <c r="F321" s="4" t="s">
        <v>191</v>
      </c>
      <c r="G321" s="4" t="s">
        <v>190</v>
      </c>
      <c r="H321" s="4" t="s">
        <v>191</v>
      </c>
      <c r="I321" s="4" t="s">
        <v>190</v>
      </c>
      <c r="J321" s="4">
        <v>77</v>
      </c>
      <c r="M321" s="43">
        <v>109850</v>
      </c>
      <c r="N321" s="43">
        <v>109860</v>
      </c>
      <c r="O321" s="43">
        <v>109850</v>
      </c>
      <c r="P321" s="43">
        <v>109860</v>
      </c>
      <c r="Q321" s="43">
        <v>114380</v>
      </c>
      <c r="R321" s="43">
        <v>114400</v>
      </c>
      <c r="S321" s="43">
        <v>114360</v>
      </c>
      <c r="T321" s="43">
        <v>114370</v>
      </c>
      <c r="U321" s="43">
        <v>113110</v>
      </c>
      <c r="V321" s="43">
        <v>113140</v>
      </c>
      <c r="W321" s="43">
        <v>113070</v>
      </c>
      <c r="X321" s="43">
        <v>113070</v>
      </c>
      <c r="Y321" s="43">
        <v>109360</v>
      </c>
      <c r="Z321" s="43">
        <v>109370</v>
      </c>
      <c r="AA321" s="43">
        <v>109300</v>
      </c>
      <c r="AB321" s="43">
        <v>109320</v>
      </c>
    </row>
    <row r="322" spans="2:28" x14ac:dyDescent="0.15">
      <c r="B322" s="6" t="s">
        <v>765</v>
      </c>
      <c r="C322" s="4">
        <v>1</v>
      </c>
      <c r="D322" s="40">
        <v>43361</v>
      </c>
      <c r="E322" s="41">
        <v>0.6430555555555556</v>
      </c>
      <c r="F322" s="4" t="s">
        <v>190</v>
      </c>
      <c r="G322" s="4" t="s">
        <v>187</v>
      </c>
      <c r="H322" s="4" t="s">
        <v>191</v>
      </c>
      <c r="I322" s="4" t="s">
        <v>190</v>
      </c>
      <c r="J322" s="4">
        <v>188</v>
      </c>
      <c r="M322" s="43">
        <v>109860</v>
      </c>
      <c r="N322" s="43">
        <v>109880</v>
      </c>
      <c r="O322" s="43">
        <v>109850</v>
      </c>
      <c r="P322" s="43">
        <v>109860</v>
      </c>
      <c r="Q322" s="43">
        <v>114370</v>
      </c>
      <c r="R322" s="43">
        <v>114370</v>
      </c>
      <c r="S322" s="43">
        <v>114320</v>
      </c>
      <c r="T322" s="43">
        <v>114340</v>
      </c>
      <c r="U322" s="43">
        <v>113070</v>
      </c>
      <c r="V322" s="43">
        <v>113090</v>
      </c>
      <c r="W322" s="43">
        <v>113060</v>
      </c>
      <c r="X322" s="43">
        <v>113080</v>
      </c>
      <c r="Y322" s="43">
        <v>109340</v>
      </c>
      <c r="Z322" s="43">
        <v>109350</v>
      </c>
      <c r="AA322" s="43">
        <v>109330</v>
      </c>
      <c r="AB322" s="43">
        <v>109350</v>
      </c>
    </row>
    <row r="323" spans="2:28" x14ac:dyDescent="0.15">
      <c r="B323" s="6" t="s">
        <v>765</v>
      </c>
      <c r="C323" s="4">
        <v>1</v>
      </c>
      <c r="D323" s="40">
        <v>43361</v>
      </c>
      <c r="E323" s="41">
        <v>0.64374999999999993</v>
      </c>
      <c r="F323" s="4" t="s">
        <v>190</v>
      </c>
      <c r="G323" s="4" t="s">
        <v>190</v>
      </c>
      <c r="H323" s="4" t="s">
        <v>181</v>
      </c>
      <c r="I323" s="4" t="s">
        <v>188</v>
      </c>
      <c r="J323" s="4">
        <v>91</v>
      </c>
      <c r="M323" s="43">
        <v>109860</v>
      </c>
      <c r="N323" s="43">
        <v>109860</v>
      </c>
      <c r="O323" s="43">
        <v>109830</v>
      </c>
      <c r="P323" s="43">
        <v>109840</v>
      </c>
      <c r="Q323" s="43">
        <v>114340</v>
      </c>
      <c r="R323" s="43">
        <v>114370</v>
      </c>
      <c r="S323" s="43">
        <v>114330</v>
      </c>
      <c r="T323" s="43">
        <v>114360</v>
      </c>
      <c r="U323" s="43">
        <v>113070</v>
      </c>
      <c r="V323" s="43">
        <v>113080</v>
      </c>
      <c r="W323" s="43">
        <v>113000</v>
      </c>
      <c r="X323" s="43">
        <v>113020</v>
      </c>
      <c r="Y323" s="43">
        <v>109350</v>
      </c>
      <c r="Z323" s="43">
        <v>109360</v>
      </c>
      <c r="AA323" s="43">
        <v>109320</v>
      </c>
      <c r="AB323" s="43">
        <v>109350</v>
      </c>
    </row>
    <row r="324" spans="2:28" x14ac:dyDescent="0.15">
      <c r="B324" s="6" t="s">
        <v>765</v>
      </c>
      <c r="C324" s="4">
        <v>1</v>
      </c>
      <c r="D324" s="40">
        <v>43361</v>
      </c>
      <c r="E324" s="41">
        <v>0.64444444444444449</v>
      </c>
      <c r="F324" s="4" t="s">
        <v>191</v>
      </c>
      <c r="G324" s="4" t="s">
        <v>190</v>
      </c>
      <c r="H324" s="4" t="s">
        <v>188</v>
      </c>
      <c r="I324" s="4" t="s">
        <v>191</v>
      </c>
      <c r="J324" s="4">
        <v>141</v>
      </c>
      <c r="M324" s="43">
        <v>109850</v>
      </c>
      <c r="N324" s="43">
        <v>109860</v>
      </c>
      <c r="O324" s="43">
        <v>109840</v>
      </c>
      <c r="P324" s="43">
        <v>109850</v>
      </c>
      <c r="Q324" s="43">
        <v>114370</v>
      </c>
      <c r="R324" s="43">
        <v>114440</v>
      </c>
      <c r="S324" s="43">
        <v>114360</v>
      </c>
      <c r="T324" s="43">
        <v>114420</v>
      </c>
      <c r="U324" s="43">
        <v>113040</v>
      </c>
      <c r="V324" s="43">
        <v>113040</v>
      </c>
      <c r="W324" s="43">
        <v>112990</v>
      </c>
      <c r="X324" s="43">
        <v>113000</v>
      </c>
      <c r="Y324" s="43">
        <v>109350</v>
      </c>
      <c r="Z324" s="43">
        <v>109380</v>
      </c>
      <c r="AA324" s="43">
        <v>109320</v>
      </c>
      <c r="AB324" s="43">
        <v>109370</v>
      </c>
    </row>
    <row r="325" spans="2:28" x14ac:dyDescent="0.15">
      <c r="B325" s="6" t="s">
        <v>765</v>
      </c>
      <c r="C325" s="4">
        <v>1</v>
      </c>
      <c r="D325" s="40">
        <v>43361</v>
      </c>
      <c r="E325" s="41">
        <v>0.64513888888888882</v>
      </c>
      <c r="F325" s="4" t="s">
        <v>190</v>
      </c>
      <c r="G325" s="4" t="s">
        <v>183</v>
      </c>
      <c r="H325" s="4" t="s">
        <v>190</v>
      </c>
      <c r="I325" s="4" t="s">
        <v>183</v>
      </c>
      <c r="J325" s="4">
        <v>84</v>
      </c>
      <c r="M325" s="43">
        <v>109860</v>
      </c>
      <c r="N325" s="43">
        <v>109870</v>
      </c>
      <c r="O325" s="43">
        <v>109860</v>
      </c>
      <c r="P325" s="43">
        <v>109870</v>
      </c>
      <c r="Q325" s="43">
        <v>114420</v>
      </c>
      <c r="R325" s="43">
        <v>114440</v>
      </c>
      <c r="S325" s="43">
        <v>114420</v>
      </c>
      <c r="T325" s="43">
        <v>114430</v>
      </c>
      <c r="U325" s="43">
        <v>113000</v>
      </c>
      <c r="V325" s="43">
        <v>113050</v>
      </c>
      <c r="W325" s="43">
        <v>112980</v>
      </c>
      <c r="X325" s="43">
        <v>113010</v>
      </c>
      <c r="Y325" s="43">
        <v>109370</v>
      </c>
      <c r="Z325" s="43">
        <v>109370</v>
      </c>
      <c r="AA325" s="43">
        <v>109330</v>
      </c>
      <c r="AB325" s="43">
        <v>109340</v>
      </c>
    </row>
    <row r="326" spans="2:28" x14ac:dyDescent="0.15">
      <c r="B326" s="6" t="s">
        <v>765</v>
      </c>
      <c r="C326" s="4">
        <v>1</v>
      </c>
      <c r="D326" s="40">
        <v>43361</v>
      </c>
      <c r="E326" s="41">
        <v>0.64583333333333337</v>
      </c>
      <c r="F326" s="4" t="s">
        <v>187</v>
      </c>
      <c r="G326" s="4" t="s">
        <v>187</v>
      </c>
      <c r="H326" s="4" t="s">
        <v>188</v>
      </c>
      <c r="I326" s="4" t="s">
        <v>191</v>
      </c>
      <c r="J326" s="4">
        <v>132</v>
      </c>
      <c r="M326" s="43">
        <v>109880</v>
      </c>
      <c r="N326" s="43">
        <v>109880</v>
      </c>
      <c r="O326" s="43">
        <v>109840</v>
      </c>
      <c r="P326" s="43">
        <v>109850</v>
      </c>
      <c r="Q326" s="43">
        <v>114440</v>
      </c>
      <c r="R326" s="43">
        <v>114440</v>
      </c>
      <c r="S326" s="43">
        <v>114400</v>
      </c>
      <c r="T326" s="43">
        <v>114410</v>
      </c>
      <c r="U326" s="43">
        <v>113030</v>
      </c>
      <c r="V326" s="43">
        <v>113050</v>
      </c>
      <c r="W326" s="43">
        <v>113010</v>
      </c>
      <c r="X326" s="43">
        <v>113030</v>
      </c>
      <c r="Y326" s="43">
        <v>109340</v>
      </c>
      <c r="Z326" s="43">
        <v>109340</v>
      </c>
      <c r="AA326" s="43">
        <v>109280</v>
      </c>
      <c r="AB326" s="43">
        <v>109290</v>
      </c>
    </row>
    <row r="327" spans="2:28" x14ac:dyDescent="0.15">
      <c r="B327" s="6" t="s">
        <v>765</v>
      </c>
      <c r="C327" s="4">
        <v>1</v>
      </c>
      <c r="D327" s="40">
        <v>43361</v>
      </c>
      <c r="E327" s="41">
        <v>0.64652777777777781</v>
      </c>
      <c r="F327" s="4" t="s">
        <v>181</v>
      </c>
      <c r="G327" s="4" t="s">
        <v>183</v>
      </c>
      <c r="H327" s="4" t="s">
        <v>181</v>
      </c>
      <c r="I327" s="4" t="s">
        <v>190</v>
      </c>
      <c r="J327" s="4">
        <v>104</v>
      </c>
      <c r="M327" s="43">
        <v>109830</v>
      </c>
      <c r="N327" s="43">
        <v>109870</v>
      </c>
      <c r="O327" s="43">
        <v>109830</v>
      </c>
      <c r="P327" s="43">
        <v>109860</v>
      </c>
      <c r="Q327" s="43">
        <v>114400</v>
      </c>
      <c r="R327" s="43">
        <v>114420</v>
      </c>
      <c r="S327" s="43">
        <v>114350</v>
      </c>
      <c r="T327" s="43">
        <v>114360</v>
      </c>
      <c r="U327" s="43">
        <v>113030</v>
      </c>
      <c r="V327" s="43">
        <v>113060</v>
      </c>
      <c r="W327" s="43">
        <v>113020</v>
      </c>
      <c r="X327" s="43">
        <v>113040</v>
      </c>
      <c r="Y327" s="43">
        <v>109290</v>
      </c>
      <c r="Z327" s="43">
        <v>109340</v>
      </c>
      <c r="AA327" s="43">
        <v>109280</v>
      </c>
      <c r="AB327" s="43">
        <v>109330</v>
      </c>
    </row>
    <row r="328" spans="2:28" x14ac:dyDescent="0.15">
      <c r="B328" s="6" t="s">
        <v>765</v>
      </c>
      <c r="C328" s="4">
        <v>1</v>
      </c>
      <c r="D328" s="40">
        <v>43361</v>
      </c>
      <c r="E328" s="41">
        <v>0.64722222222222225</v>
      </c>
      <c r="F328" s="4" t="s">
        <v>183</v>
      </c>
      <c r="G328" s="4" t="s">
        <v>184</v>
      </c>
      <c r="H328" s="4" t="s">
        <v>191</v>
      </c>
      <c r="I328" s="4" t="s">
        <v>187</v>
      </c>
      <c r="J328" s="4">
        <v>171</v>
      </c>
      <c r="M328" s="43">
        <v>109870</v>
      </c>
      <c r="N328" s="43">
        <v>109890</v>
      </c>
      <c r="O328" s="43">
        <v>109850</v>
      </c>
      <c r="P328" s="43">
        <v>109880</v>
      </c>
      <c r="Q328" s="43">
        <v>114360</v>
      </c>
      <c r="R328" s="43">
        <v>114390</v>
      </c>
      <c r="S328" s="43">
        <v>114360</v>
      </c>
      <c r="T328" s="43">
        <v>114390</v>
      </c>
      <c r="U328" s="43">
        <v>113040</v>
      </c>
      <c r="V328" s="43">
        <v>113040</v>
      </c>
      <c r="W328" s="43">
        <v>113010</v>
      </c>
      <c r="X328" s="43">
        <v>113030</v>
      </c>
      <c r="Y328" s="43">
        <v>109330</v>
      </c>
      <c r="Z328" s="43">
        <v>109360</v>
      </c>
      <c r="AA328" s="43">
        <v>109320</v>
      </c>
      <c r="AB328" s="43">
        <v>109360</v>
      </c>
    </row>
    <row r="329" spans="2:28" x14ac:dyDescent="0.15">
      <c r="B329" s="6" t="s">
        <v>765</v>
      </c>
      <c r="C329" s="4">
        <v>1</v>
      </c>
      <c r="D329" s="40">
        <v>43361</v>
      </c>
      <c r="E329" s="41">
        <v>0.6479166666666667</v>
      </c>
      <c r="F329" s="4" t="s">
        <v>183</v>
      </c>
      <c r="G329" s="4" t="s">
        <v>195</v>
      </c>
      <c r="H329" s="4" t="s">
        <v>183</v>
      </c>
      <c r="I329" s="4" t="s">
        <v>186</v>
      </c>
      <c r="J329" s="4">
        <v>327</v>
      </c>
      <c r="M329" s="43">
        <v>109870</v>
      </c>
      <c r="N329" s="43">
        <v>109960</v>
      </c>
      <c r="O329" s="43">
        <v>109870</v>
      </c>
      <c r="P329" s="43">
        <v>109930</v>
      </c>
      <c r="Q329" s="43">
        <v>114390</v>
      </c>
      <c r="R329" s="43">
        <v>114400</v>
      </c>
      <c r="S329" s="43">
        <v>114360</v>
      </c>
      <c r="T329" s="43">
        <v>114370</v>
      </c>
      <c r="U329" s="43">
        <v>113030</v>
      </c>
      <c r="V329" s="43">
        <v>113050</v>
      </c>
      <c r="W329" s="43">
        <v>113020</v>
      </c>
      <c r="X329" s="43">
        <v>113040</v>
      </c>
      <c r="Y329" s="43">
        <v>109360</v>
      </c>
      <c r="Z329" s="43">
        <v>109420</v>
      </c>
      <c r="AA329" s="43">
        <v>109350</v>
      </c>
      <c r="AB329" s="43">
        <v>109380</v>
      </c>
    </row>
    <row r="330" spans="2:28" x14ac:dyDescent="0.15">
      <c r="B330" s="6" t="s">
        <v>765</v>
      </c>
      <c r="C330" s="4">
        <v>1</v>
      </c>
      <c r="D330" s="40">
        <v>43361</v>
      </c>
      <c r="E330" s="41">
        <v>0.64861111111111114</v>
      </c>
      <c r="F330" s="4" t="s">
        <v>186</v>
      </c>
      <c r="G330" s="4" t="s">
        <v>195</v>
      </c>
      <c r="H330" s="4" t="s">
        <v>182</v>
      </c>
      <c r="I330" s="4" t="s">
        <v>189</v>
      </c>
      <c r="J330" s="4">
        <v>182</v>
      </c>
      <c r="M330" s="43">
        <v>109930</v>
      </c>
      <c r="N330" s="43">
        <v>109960</v>
      </c>
      <c r="O330" s="43">
        <v>109900</v>
      </c>
      <c r="P330" s="43">
        <v>109920</v>
      </c>
      <c r="Q330" s="43">
        <v>114370</v>
      </c>
      <c r="R330" s="43">
        <v>114370</v>
      </c>
      <c r="S330" s="43">
        <v>114300</v>
      </c>
      <c r="T330" s="43">
        <v>114310</v>
      </c>
      <c r="U330" s="43">
        <v>113040</v>
      </c>
      <c r="V330" s="43">
        <v>113070</v>
      </c>
      <c r="W330" s="43">
        <v>113030</v>
      </c>
      <c r="X330" s="43">
        <v>113050</v>
      </c>
      <c r="Y330" s="43">
        <v>109370</v>
      </c>
      <c r="Z330" s="43">
        <v>109450</v>
      </c>
      <c r="AA330" s="43">
        <v>109370</v>
      </c>
      <c r="AB330" s="43">
        <v>109380</v>
      </c>
    </row>
    <row r="331" spans="2:28" x14ac:dyDescent="0.15">
      <c r="B331" s="6" t="s">
        <v>765</v>
      </c>
      <c r="C331" s="4">
        <v>1</v>
      </c>
      <c r="D331" s="40">
        <v>43361</v>
      </c>
      <c r="E331" s="41">
        <v>0.64930555555555558</v>
      </c>
      <c r="F331" s="4" t="s">
        <v>189</v>
      </c>
      <c r="G331" s="4" t="s">
        <v>185</v>
      </c>
      <c r="H331" s="4" t="s">
        <v>182</v>
      </c>
      <c r="I331" s="4" t="s">
        <v>182</v>
      </c>
      <c r="J331" s="4">
        <v>119</v>
      </c>
      <c r="M331" s="43">
        <v>109920</v>
      </c>
      <c r="N331" s="43">
        <v>109940</v>
      </c>
      <c r="O331" s="43">
        <v>109900</v>
      </c>
      <c r="P331" s="43">
        <v>109900</v>
      </c>
      <c r="Q331" s="43">
        <v>114310</v>
      </c>
      <c r="R331" s="43">
        <v>114390</v>
      </c>
      <c r="S331" s="43">
        <v>114300</v>
      </c>
      <c r="T331" s="43">
        <v>114390</v>
      </c>
      <c r="U331" s="43">
        <v>113060</v>
      </c>
      <c r="V331" s="43">
        <v>113120</v>
      </c>
      <c r="W331" s="43">
        <v>113040</v>
      </c>
      <c r="X331" s="43">
        <v>113050</v>
      </c>
      <c r="Y331" s="43">
        <v>109390</v>
      </c>
      <c r="Z331" s="43">
        <v>109440</v>
      </c>
      <c r="AA331" s="43">
        <v>109380</v>
      </c>
      <c r="AB331" s="43">
        <v>109440</v>
      </c>
    </row>
    <row r="332" spans="2:28" x14ac:dyDescent="0.15">
      <c r="B332" s="6" t="s">
        <v>765</v>
      </c>
      <c r="C332" s="4">
        <v>1</v>
      </c>
      <c r="D332" s="40">
        <v>43361</v>
      </c>
      <c r="E332" s="41">
        <v>0.65</v>
      </c>
      <c r="F332" s="4" t="s">
        <v>182</v>
      </c>
      <c r="G332" s="4" t="s">
        <v>185</v>
      </c>
      <c r="H332" s="4" t="s">
        <v>182</v>
      </c>
      <c r="I332" s="4" t="s">
        <v>189</v>
      </c>
      <c r="J332" s="4">
        <v>139</v>
      </c>
      <c r="M332" s="43">
        <v>109900</v>
      </c>
      <c r="N332" s="43">
        <v>109940</v>
      </c>
      <c r="O332" s="43">
        <v>109900</v>
      </c>
      <c r="P332" s="43">
        <v>109920</v>
      </c>
      <c r="Q332" s="43">
        <v>114390</v>
      </c>
      <c r="R332" s="43">
        <v>114420</v>
      </c>
      <c r="S332" s="43">
        <v>114380</v>
      </c>
      <c r="T332" s="43">
        <v>114420</v>
      </c>
      <c r="U332" s="43">
        <v>113060</v>
      </c>
      <c r="V332" s="43">
        <v>113110</v>
      </c>
      <c r="W332" s="43">
        <v>113050</v>
      </c>
      <c r="X332" s="43">
        <v>113110</v>
      </c>
      <c r="Y332" s="43">
        <v>109440</v>
      </c>
      <c r="Z332" s="43">
        <v>109470</v>
      </c>
      <c r="AA332" s="43">
        <v>109420</v>
      </c>
      <c r="AB332" s="43">
        <v>109460</v>
      </c>
    </row>
    <row r="333" spans="2:28" x14ac:dyDescent="0.15">
      <c r="B333" s="6" t="s">
        <v>765</v>
      </c>
      <c r="C333" s="4">
        <v>1</v>
      </c>
      <c r="D333" s="40">
        <v>43361</v>
      </c>
      <c r="E333" s="41">
        <v>0.65069444444444446</v>
      </c>
      <c r="F333" s="4" t="s">
        <v>186</v>
      </c>
      <c r="G333" s="4" t="s">
        <v>185</v>
      </c>
      <c r="H333" s="4" t="s">
        <v>182</v>
      </c>
      <c r="I333" s="4" t="s">
        <v>182</v>
      </c>
      <c r="J333" s="4">
        <v>122</v>
      </c>
      <c r="M333" s="43">
        <v>109930</v>
      </c>
      <c r="N333" s="43">
        <v>109940</v>
      </c>
      <c r="O333" s="43">
        <v>109900</v>
      </c>
      <c r="P333" s="43">
        <v>109900</v>
      </c>
      <c r="Q333" s="43">
        <v>114420</v>
      </c>
      <c r="R333" s="43">
        <v>114420</v>
      </c>
      <c r="S333" s="43">
        <v>114340</v>
      </c>
      <c r="T333" s="43">
        <v>114350</v>
      </c>
      <c r="U333" s="43">
        <v>113100</v>
      </c>
      <c r="V333" s="43">
        <v>113180</v>
      </c>
      <c r="W333" s="43">
        <v>113100</v>
      </c>
      <c r="X333" s="43">
        <v>113140</v>
      </c>
      <c r="Y333" s="43">
        <v>109440</v>
      </c>
      <c r="Z333" s="43">
        <v>109470</v>
      </c>
      <c r="AA333" s="43">
        <v>109410</v>
      </c>
      <c r="AB333" s="43">
        <v>109460</v>
      </c>
    </row>
    <row r="334" spans="2:28" x14ac:dyDescent="0.15">
      <c r="B334" s="6" t="s">
        <v>765</v>
      </c>
      <c r="C334" s="4">
        <v>1</v>
      </c>
      <c r="D334" s="40">
        <v>43361</v>
      </c>
      <c r="E334" s="41">
        <v>0.65138888888888891</v>
      </c>
      <c r="F334" s="4" t="s">
        <v>180</v>
      </c>
      <c r="G334" s="4" t="s">
        <v>196</v>
      </c>
      <c r="H334" s="4" t="s">
        <v>180</v>
      </c>
      <c r="I334" s="4" t="s">
        <v>185</v>
      </c>
      <c r="J334" s="4">
        <v>215</v>
      </c>
      <c r="M334" s="43">
        <v>109910</v>
      </c>
      <c r="N334" s="43">
        <v>109980</v>
      </c>
      <c r="O334" s="43">
        <v>109910</v>
      </c>
      <c r="P334" s="43">
        <v>109940</v>
      </c>
      <c r="Q334" s="43">
        <v>114360</v>
      </c>
      <c r="R334" s="43">
        <v>114360</v>
      </c>
      <c r="S334" s="43">
        <v>114310</v>
      </c>
      <c r="T334" s="43">
        <v>114330</v>
      </c>
      <c r="U334" s="43">
        <v>113140</v>
      </c>
      <c r="V334" s="43">
        <v>113190</v>
      </c>
      <c r="W334" s="43">
        <v>113130</v>
      </c>
      <c r="X334" s="43">
        <v>113180</v>
      </c>
      <c r="Y334" s="43">
        <v>109450</v>
      </c>
      <c r="Z334" s="43">
        <v>109470</v>
      </c>
      <c r="AA334" s="43">
        <v>109440</v>
      </c>
      <c r="AB334" s="43">
        <v>109450</v>
      </c>
    </row>
    <row r="335" spans="2:28" x14ac:dyDescent="0.15">
      <c r="B335" s="6" t="s">
        <v>765</v>
      </c>
      <c r="C335" s="4">
        <v>1</v>
      </c>
      <c r="D335" s="40">
        <v>43361</v>
      </c>
      <c r="E335" s="41">
        <v>0.65208333333333335</v>
      </c>
      <c r="F335" s="4" t="s">
        <v>185</v>
      </c>
      <c r="G335" s="4" t="s">
        <v>192</v>
      </c>
      <c r="H335" s="4" t="s">
        <v>186</v>
      </c>
      <c r="I335" s="4" t="s">
        <v>192</v>
      </c>
      <c r="J335" s="4">
        <v>204</v>
      </c>
      <c r="M335" s="43">
        <v>109940</v>
      </c>
      <c r="N335" s="43">
        <v>109950</v>
      </c>
      <c r="O335" s="43">
        <v>109930</v>
      </c>
      <c r="P335" s="43">
        <v>109950</v>
      </c>
      <c r="Q335" s="43">
        <v>114330</v>
      </c>
      <c r="R335" s="43">
        <v>114360</v>
      </c>
      <c r="S335" s="43">
        <v>114310</v>
      </c>
      <c r="T335" s="43">
        <v>114360</v>
      </c>
      <c r="U335" s="43">
        <v>113170</v>
      </c>
      <c r="V335" s="43">
        <v>113190</v>
      </c>
      <c r="W335" s="43">
        <v>113120</v>
      </c>
      <c r="X335" s="43">
        <v>113140</v>
      </c>
      <c r="Y335" s="43">
        <v>109450</v>
      </c>
      <c r="Z335" s="43">
        <v>109460</v>
      </c>
      <c r="AA335" s="43">
        <v>109380</v>
      </c>
      <c r="AB335" s="43">
        <v>109400</v>
      </c>
    </row>
    <row r="336" spans="2:28" x14ac:dyDescent="0.15">
      <c r="B336" s="6" t="s">
        <v>765</v>
      </c>
      <c r="C336" s="4">
        <v>1</v>
      </c>
      <c r="D336" s="40">
        <v>43361</v>
      </c>
      <c r="E336" s="41">
        <v>0.65277777777777779</v>
      </c>
      <c r="F336" s="4" t="s">
        <v>197</v>
      </c>
      <c r="G336" s="4" t="s">
        <v>198</v>
      </c>
      <c r="H336" s="4" t="s">
        <v>195</v>
      </c>
      <c r="I336" s="4" t="s">
        <v>197</v>
      </c>
      <c r="J336" s="4">
        <v>334</v>
      </c>
      <c r="M336" s="43">
        <v>109970</v>
      </c>
      <c r="N336" s="43">
        <v>109990</v>
      </c>
      <c r="O336" s="43">
        <v>109960</v>
      </c>
      <c r="P336" s="43">
        <v>109970</v>
      </c>
      <c r="Q336" s="43">
        <v>114350</v>
      </c>
      <c r="R336" s="43">
        <v>114380</v>
      </c>
      <c r="S336" s="43">
        <v>114310</v>
      </c>
      <c r="T336" s="43">
        <v>114340</v>
      </c>
      <c r="U336" s="43">
        <v>113130</v>
      </c>
      <c r="V336" s="43">
        <v>113150</v>
      </c>
      <c r="W336" s="43">
        <v>113120</v>
      </c>
      <c r="X336" s="43">
        <v>113140</v>
      </c>
      <c r="Y336" s="43">
        <v>109390</v>
      </c>
      <c r="Z336" s="43">
        <v>109460</v>
      </c>
      <c r="AA336" s="43">
        <v>109390</v>
      </c>
      <c r="AB336" s="43">
        <v>109440</v>
      </c>
    </row>
    <row r="337" spans="2:28" x14ac:dyDescent="0.15">
      <c r="B337" s="6" t="s">
        <v>765</v>
      </c>
      <c r="C337" s="4">
        <v>1</v>
      </c>
      <c r="D337" s="40">
        <v>43361</v>
      </c>
      <c r="E337" s="41">
        <v>0.65347222222222223</v>
      </c>
      <c r="F337" s="4" t="s">
        <v>197</v>
      </c>
      <c r="G337" s="4" t="s">
        <v>196</v>
      </c>
      <c r="H337" s="4" t="s">
        <v>197</v>
      </c>
      <c r="I337" s="4" t="s">
        <v>196</v>
      </c>
      <c r="J337" s="4">
        <v>75</v>
      </c>
      <c r="M337" s="43">
        <v>109970</v>
      </c>
      <c r="N337" s="43">
        <v>109980</v>
      </c>
      <c r="O337" s="43">
        <v>109970</v>
      </c>
      <c r="P337" s="43">
        <v>109980</v>
      </c>
      <c r="Q337" s="43">
        <v>114330</v>
      </c>
      <c r="R337" s="43">
        <v>114340</v>
      </c>
      <c r="S337" s="43">
        <v>114260</v>
      </c>
      <c r="T337" s="43">
        <v>114270</v>
      </c>
      <c r="U337" s="43">
        <v>113150</v>
      </c>
      <c r="V337" s="43">
        <v>113180</v>
      </c>
      <c r="W337" s="43">
        <v>113140</v>
      </c>
      <c r="X337" s="43">
        <v>113170</v>
      </c>
      <c r="Y337" s="43">
        <v>109450</v>
      </c>
      <c r="Z337" s="43">
        <v>109460</v>
      </c>
      <c r="AA337" s="43">
        <v>109430</v>
      </c>
      <c r="AB337" s="43">
        <v>109440</v>
      </c>
    </row>
    <row r="338" spans="2:28" x14ac:dyDescent="0.15">
      <c r="B338" s="6" t="s">
        <v>765</v>
      </c>
      <c r="C338" s="4">
        <v>1</v>
      </c>
      <c r="D338" s="40">
        <v>43361</v>
      </c>
      <c r="E338" s="41">
        <v>0.65416666666666667</v>
      </c>
      <c r="F338" s="4" t="s">
        <v>198</v>
      </c>
      <c r="G338" s="4" t="s">
        <v>199</v>
      </c>
      <c r="H338" s="4" t="s">
        <v>196</v>
      </c>
      <c r="I338" s="4" t="s">
        <v>199</v>
      </c>
      <c r="J338" s="4">
        <v>210</v>
      </c>
      <c r="M338" s="43">
        <v>109990</v>
      </c>
      <c r="N338" s="43">
        <v>110000</v>
      </c>
      <c r="O338" s="43">
        <v>109980</v>
      </c>
      <c r="P338" s="43">
        <v>110000</v>
      </c>
      <c r="Q338" s="43">
        <v>114270</v>
      </c>
      <c r="R338" s="43">
        <v>114300</v>
      </c>
      <c r="S338" s="43">
        <v>114250</v>
      </c>
      <c r="T338" s="43">
        <v>114260</v>
      </c>
      <c r="U338" s="43">
        <v>113180</v>
      </c>
      <c r="V338" s="43">
        <v>113230</v>
      </c>
      <c r="W338" s="43">
        <v>113180</v>
      </c>
      <c r="X338" s="43">
        <v>113180</v>
      </c>
      <c r="Y338" s="43">
        <v>109440</v>
      </c>
      <c r="Z338" s="43">
        <v>109460</v>
      </c>
      <c r="AA338" s="43">
        <v>109430</v>
      </c>
      <c r="AB338" s="43">
        <v>109450</v>
      </c>
    </row>
    <row r="339" spans="2:28" x14ac:dyDescent="0.15">
      <c r="B339" s="6" t="s">
        <v>765</v>
      </c>
      <c r="C339" s="4">
        <v>1</v>
      </c>
      <c r="D339" s="40">
        <v>43361</v>
      </c>
      <c r="E339" s="41">
        <v>0.65486111111111112</v>
      </c>
      <c r="F339" s="4" t="s">
        <v>199</v>
      </c>
      <c r="G339" s="4" t="s">
        <v>199</v>
      </c>
      <c r="H339" s="4" t="s">
        <v>196</v>
      </c>
      <c r="I339" s="4" t="s">
        <v>198</v>
      </c>
      <c r="J339" s="4">
        <v>150</v>
      </c>
      <c r="M339" s="43">
        <v>110000</v>
      </c>
      <c r="N339" s="43">
        <v>110000</v>
      </c>
      <c r="O339" s="43">
        <v>109980</v>
      </c>
      <c r="P339" s="43">
        <v>109990</v>
      </c>
      <c r="Q339" s="43">
        <v>114270</v>
      </c>
      <c r="R339" s="43">
        <v>114280</v>
      </c>
      <c r="S339" s="43">
        <v>114170</v>
      </c>
      <c r="T339" s="43">
        <v>114210</v>
      </c>
      <c r="U339" s="43">
        <v>113190</v>
      </c>
      <c r="V339" s="43">
        <v>113200</v>
      </c>
      <c r="W339" s="43">
        <v>113160</v>
      </c>
      <c r="X339" s="43">
        <v>113160</v>
      </c>
      <c r="Y339" s="43">
        <v>109450</v>
      </c>
      <c r="Z339" s="43">
        <v>109480</v>
      </c>
      <c r="AA339" s="43">
        <v>109430</v>
      </c>
      <c r="AB339" s="43">
        <v>109480</v>
      </c>
    </row>
    <row r="340" spans="2:28" x14ac:dyDescent="0.15">
      <c r="B340" s="6" t="s">
        <v>765</v>
      </c>
      <c r="C340" s="4">
        <v>1</v>
      </c>
      <c r="D340" s="40">
        <v>43361</v>
      </c>
      <c r="E340" s="41">
        <v>0.65555555555555556</v>
      </c>
      <c r="F340" s="4" t="s">
        <v>198</v>
      </c>
      <c r="G340" s="4" t="s">
        <v>200</v>
      </c>
      <c r="H340" s="4" t="s">
        <v>198</v>
      </c>
      <c r="I340" s="4" t="s">
        <v>200</v>
      </c>
      <c r="J340" s="4">
        <v>281</v>
      </c>
      <c r="M340" s="43">
        <v>109990</v>
      </c>
      <c r="N340" s="43">
        <v>110060</v>
      </c>
      <c r="O340" s="43">
        <v>109990</v>
      </c>
      <c r="P340" s="43">
        <v>110060</v>
      </c>
      <c r="Q340" s="43">
        <v>114210</v>
      </c>
      <c r="R340" s="43">
        <v>114230</v>
      </c>
      <c r="S340" s="43">
        <v>114170</v>
      </c>
      <c r="T340" s="43">
        <v>114170</v>
      </c>
      <c r="U340" s="43">
        <v>113160</v>
      </c>
      <c r="V340" s="43">
        <v>113170</v>
      </c>
      <c r="W340" s="43">
        <v>113110</v>
      </c>
      <c r="X340" s="43">
        <v>113150</v>
      </c>
      <c r="Y340" s="43">
        <v>109480</v>
      </c>
      <c r="Z340" s="43">
        <v>109560</v>
      </c>
      <c r="AA340" s="43">
        <v>109460</v>
      </c>
      <c r="AB340" s="43">
        <v>109550</v>
      </c>
    </row>
    <row r="341" spans="2:28" x14ac:dyDescent="0.15">
      <c r="B341" s="6" t="s">
        <v>765</v>
      </c>
      <c r="C341" s="4">
        <v>1</v>
      </c>
      <c r="D341" s="40">
        <v>43361</v>
      </c>
      <c r="E341" s="41">
        <v>0.65625</v>
      </c>
      <c r="F341" s="4" t="s">
        <v>201</v>
      </c>
      <c r="G341" s="4" t="s">
        <v>202</v>
      </c>
      <c r="H341" s="4" t="s">
        <v>203</v>
      </c>
      <c r="I341" s="4" t="s">
        <v>200</v>
      </c>
      <c r="J341" s="4">
        <v>156</v>
      </c>
      <c r="M341" s="43">
        <v>110040</v>
      </c>
      <c r="N341" s="43">
        <v>110070</v>
      </c>
      <c r="O341" s="43">
        <v>110020</v>
      </c>
      <c r="P341" s="43">
        <v>110060</v>
      </c>
      <c r="Q341" s="43">
        <v>114180</v>
      </c>
      <c r="R341" s="43">
        <v>114210</v>
      </c>
      <c r="S341" s="43">
        <v>114160</v>
      </c>
      <c r="T341" s="43">
        <v>114210</v>
      </c>
      <c r="U341" s="43">
        <v>113130</v>
      </c>
      <c r="V341" s="43">
        <v>113170</v>
      </c>
      <c r="W341" s="43">
        <v>113130</v>
      </c>
      <c r="X341" s="43">
        <v>113140</v>
      </c>
      <c r="Y341" s="43">
        <v>109560</v>
      </c>
      <c r="Z341" s="43">
        <v>109560</v>
      </c>
      <c r="AA341" s="43">
        <v>109470</v>
      </c>
      <c r="AB341" s="43">
        <v>109490</v>
      </c>
    </row>
    <row r="342" spans="2:28" x14ac:dyDescent="0.15">
      <c r="B342" s="6" t="s">
        <v>765</v>
      </c>
      <c r="C342" s="4">
        <v>1</v>
      </c>
      <c r="D342" s="40">
        <v>43361</v>
      </c>
      <c r="E342" s="41">
        <v>0.65694444444444444</v>
      </c>
      <c r="F342" s="4" t="s">
        <v>200</v>
      </c>
      <c r="G342" s="4" t="s">
        <v>204</v>
      </c>
      <c r="H342" s="4" t="s">
        <v>205</v>
      </c>
      <c r="I342" s="4" t="s">
        <v>202</v>
      </c>
      <c r="J342" s="4">
        <v>392</v>
      </c>
      <c r="M342" s="43">
        <v>110060</v>
      </c>
      <c r="N342" s="43">
        <v>110100</v>
      </c>
      <c r="O342" s="43">
        <v>110030</v>
      </c>
      <c r="P342" s="43">
        <v>110070</v>
      </c>
      <c r="Q342" s="43">
        <v>114190</v>
      </c>
      <c r="R342" s="43">
        <v>114190</v>
      </c>
      <c r="S342" s="43">
        <v>114170</v>
      </c>
      <c r="T342" s="43">
        <v>114170</v>
      </c>
      <c r="U342" s="43">
        <v>113150</v>
      </c>
      <c r="V342" s="43">
        <v>113160</v>
      </c>
      <c r="W342" s="43">
        <v>113080</v>
      </c>
      <c r="X342" s="43">
        <v>113090</v>
      </c>
      <c r="Y342" s="43">
        <v>109490</v>
      </c>
      <c r="Z342" s="43">
        <v>109610</v>
      </c>
      <c r="AA342" s="43">
        <v>109460</v>
      </c>
      <c r="AB342" s="43">
        <v>109580</v>
      </c>
    </row>
    <row r="343" spans="2:28" x14ac:dyDescent="0.15">
      <c r="B343" s="6" t="s">
        <v>765</v>
      </c>
      <c r="C343" s="4">
        <v>1</v>
      </c>
      <c r="D343" s="40">
        <v>43361</v>
      </c>
      <c r="E343" s="41">
        <v>0.65763888888888888</v>
      </c>
      <c r="F343" s="4" t="s">
        <v>202</v>
      </c>
      <c r="G343" s="4" t="s">
        <v>204</v>
      </c>
      <c r="H343" s="4" t="s">
        <v>200</v>
      </c>
      <c r="I343" s="4" t="s">
        <v>204</v>
      </c>
      <c r="J343" s="4">
        <v>182</v>
      </c>
      <c r="M343" s="43">
        <v>110070</v>
      </c>
      <c r="N343" s="43">
        <v>110100</v>
      </c>
      <c r="O343" s="43">
        <v>110060</v>
      </c>
      <c r="P343" s="43">
        <v>110100</v>
      </c>
      <c r="Q343" s="43">
        <v>114170</v>
      </c>
      <c r="R343" s="43">
        <v>114260</v>
      </c>
      <c r="S343" s="43">
        <v>114170</v>
      </c>
      <c r="T343" s="43">
        <v>114250</v>
      </c>
      <c r="U343" s="43">
        <v>113080</v>
      </c>
      <c r="V343" s="43">
        <v>113110</v>
      </c>
      <c r="W343" s="43">
        <v>113030</v>
      </c>
      <c r="X343" s="43">
        <v>113080</v>
      </c>
      <c r="Y343" s="43">
        <v>109580</v>
      </c>
      <c r="Z343" s="43">
        <v>109730</v>
      </c>
      <c r="AA343" s="43">
        <v>109540</v>
      </c>
      <c r="AB343" s="43">
        <v>109700</v>
      </c>
    </row>
    <row r="344" spans="2:28" x14ac:dyDescent="0.15">
      <c r="B344" s="6" t="s">
        <v>765</v>
      </c>
      <c r="C344" s="4">
        <v>1</v>
      </c>
      <c r="D344" s="40">
        <v>43361</v>
      </c>
      <c r="E344" s="41">
        <v>0.65833333333333333</v>
      </c>
      <c r="F344" s="4" t="s">
        <v>204</v>
      </c>
      <c r="G344" s="4" t="s">
        <v>206</v>
      </c>
      <c r="H344" s="4" t="s">
        <v>207</v>
      </c>
      <c r="I344" s="4" t="s">
        <v>208</v>
      </c>
      <c r="J344" s="4">
        <v>566</v>
      </c>
      <c r="M344" s="43">
        <v>110100</v>
      </c>
      <c r="N344" s="43">
        <v>110190</v>
      </c>
      <c r="O344" s="43">
        <v>110080</v>
      </c>
      <c r="P344" s="43">
        <v>110160</v>
      </c>
      <c r="Q344" s="43">
        <v>114260</v>
      </c>
      <c r="R344" s="43">
        <v>114270</v>
      </c>
      <c r="S344" s="43">
        <v>114200</v>
      </c>
      <c r="T344" s="43">
        <v>114260</v>
      </c>
      <c r="U344" s="43">
        <v>113080</v>
      </c>
      <c r="V344" s="43">
        <v>113100</v>
      </c>
      <c r="W344" s="43">
        <v>113060</v>
      </c>
      <c r="X344" s="43">
        <v>113080</v>
      </c>
      <c r="Y344" s="43">
        <v>109710</v>
      </c>
      <c r="Z344" s="43">
        <v>109760</v>
      </c>
      <c r="AA344" s="43">
        <v>109670</v>
      </c>
      <c r="AB344" s="43">
        <v>109730</v>
      </c>
    </row>
    <row r="345" spans="2:28" x14ac:dyDescent="0.15">
      <c r="B345" s="6" t="s">
        <v>765</v>
      </c>
      <c r="C345" s="4">
        <v>1</v>
      </c>
      <c r="D345" s="40">
        <v>43361</v>
      </c>
      <c r="E345" s="41">
        <v>0.65902777777777777</v>
      </c>
      <c r="F345" s="4" t="s">
        <v>208</v>
      </c>
      <c r="G345" s="4" t="s">
        <v>209</v>
      </c>
      <c r="H345" s="4" t="s">
        <v>210</v>
      </c>
      <c r="I345" s="4" t="s">
        <v>208</v>
      </c>
      <c r="J345" s="4">
        <v>465</v>
      </c>
      <c r="M345" s="43">
        <v>110160</v>
      </c>
      <c r="N345" s="43">
        <v>110200</v>
      </c>
      <c r="O345" s="43">
        <v>110150</v>
      </c>
      <c r="P345" s="43">
        <v>110160</v>
      </c>
      <c r="Q345" s="43">
        <v>114250</v>
      </c>
      <c r="R345" s="43">
        <v>114290</v>
      </c>
      <c r="S345" s="43">
        <v>114210</v>
      </c>
      <c r="T345" s="43">
        <v>114220</v>
      </c>
      <c r="U345" s="43">
        <v>113080</v>
      </c>
      <c r="V345" s="43">
        <v>113140</v>
      </c>
      <c r="W345" s="43">
        <v>113070</v>
      </c>
      <c r="X345" s="43">
        <v>113140</v>
      </c>
      <c r="Y345" s="43">
        <v>109730</v>
      </c>
      <c r="Z345" s="43">
        <v>109740</v>
      </c>
      <c r="AA345" s="43">
        <v>109650</v>
      </c>
      <c r="AB345" s="43">
        <v>109660</v>
      </c>
    </row>
    <row r="346" spans="2:28" x14ac:dyDescent="0.15">
      <c r="B346" s="6" t="s">
        <v>765</v>
      </c>
      <c r="C346" s="4">
        <v>1</v>
      </c>
      <c r="D346" s="40">
        <v>43361</v>
      </c>
      <c r="E346" s="41">
        <v>0.65972222222222221</v>
      </c>
      <c r="F346" s="4" t="s">
        <v>211</v>
      </c>
      <c r="G346" s="4" t="s">
        <v>212</v>
      </c>
      <c r="H346" s="4" t="s">
        <v>208</v>
      </c>
      <c r="I346" s="4" t="s">
        <v>208</v>
      </c>
      <c r="J346" s="4">
        <v>196</v>
      </c>
      <c r="M346" s="43">
        <v>110170</v>
      </c>
      <c r="N346" s="43">
        <v>110180</v>
      </c>
      <c r="O346" s="43">
        <v>110160</v>
      </c>
      <c r="P346" s="43">
        <v>110160</v>
      </c>
      <c r="Q346" s="43">
        <v>114230</v>
      </c>
      <c r="R346" s="43">
        <v>114240</v>
      </c>
      <c r="S346" s="43">
        <v>114190</v>
      </c>
      <c r="T346" s="43">
        <v>114200</v>
      </c>
      <c r="U346" s="43">
        <v>113130</v>
      </c>
      <c r="V346" s="43">
        <v>113150</v>
      </c>
      <c r="W346" s="43">
        <v>113100</v>
      </c>
      <c r="X346" s="43">
        <v>113110</v>
      </c>
      <c r="Y346" s="43">
        <v>109660</v>
      </c>
      <c r="Z346" s="43">
        <v>109850</v>
      </c>
      <c r="AA346" s="43">
        <v>109660</v>
      </c>
      <c r="AB346" s="43">
        <v>109850</v>
      </c>
    </row>
    <row r="347" spans="2:28" x14ac:dyDescent="0.15">
      <c r="B347" s="6" t="s">
        <v>765</v>
      </c>
      <c r="C347" s="4">
        <v>1</v>
      </c>
      <c r="D347" s="40">
        <v>43361</v>
      </c>
      <c r="E347" s="41">
        <v>0.66041666666666665</v>
      </c>
      <c r="F347" s="4" t="s">
        <v>208</v>
      </c>
      <c r="G347" s="4" t="s">
        <v>213</v>
      </c>
      <c r="H347" s="4" t="s">
        <v>210</v>
      </c>
      <c r="I347" s="4" t="s">
        <v>214</v>
      </c>
      <c r="J347" s="4">
        <v>684</v>
      </c>
      <c r="M347" s="43">
        <v>110160</v>
      </c>
      <c r="N347" s="43">
        <v>110300</v>
      </c>
      <c r="O347" s="43">
        <v>110150</v>
      </c>
      <c r="P347" s="43">
        <v>110230</v>
      </c>
      <c r="Q347" s="43">
        <v>114200</v>
      </c>
      <c r="R347" s="43">
        <v>114210</v>
      </c>
      <c r="S347" s="43">
        <v>114160</v>
      </c>
      <c r="T347" s="43">
        <v>114190</v>
      </c>
      <c r="U347" s="43">
        <v>113110</v>
      </c>
      <c r="V347" s="43">
        <v>113110</v>
      </c>
      <c r="W347" s="43">
        <v>113030</v>
      </c>
      <c r="X347" s="43">
        <v>113040</v>
      </c>
      <c r="Y347" s="43">
        <v>109840</v>
      </c>
      <c r="Z347" s="43">
        <v>110000</v>
      </c>
      <c r="AA347" s="43">
        <v>109830</v>
      </c>
      <c r="AB347" s="43">
        <v>110000</v>
      </c>
    </row>
    <row r="348" spans="2:28" x14ac:dyDescent="0.15">
      <c r="B348" s="6" t="s">
        <v>765</v>
      </c>
      <c r="C348" s="4">
        <v>1</v>
      </c>
      <c r="D348" s="40">
        <v>43361</v>
      </c>
      <c r="E348" s="41">
        <v>0.66111111111111109</v>
      </c>
      <c r="F348" s="4" t="s">
        <v>215</v>
      </c>
      <c r="G348" s="4" t="s">
        <v>214</v>
      </c>
      <c r="H348" s="4" t="s">
        <v>208</v>
      </c>
      <c r="I348" s="4" t="s">
        <v>208</v>
      </c>
      <c r="J348" s="4">
        <v>246</v>
      </c>
      <c r="M348" s="43">
        <v>110220</v>
      </c>
      <c r="N348" s="43">
        <v>110230</v>
      </c>
      <c r="O348" s="43">
        <v>110160</v>
      </c>
      <c r="P348" s="43">
        <v>110160</v>
      </c>
      <c r="Q348" s="43">
        <v>114190</v>
      </c>
      <c r="R348" s="43">
        <v>114190</v>
      </c>
      <c r="S348" s="43">
        <v>114150</v>
      </c>
      <c r="T348" s="43">
        <v>114170</v>
      </c>
      <c r="U348" s="43">
        <v>113040</v>
      </c>
      <c r="V348" s="43">
        <v>113080</v>
      </c>
      <c r="W348" s="43">
        <v>113030</v>
      </c>
      <c r="X348" s="43">
        <v>113040</v>
      </c>
      <c r="Y348" s="43">
        <v>110000</v>
      </c>
      <c r="Z348" s="43">
        <v>110020</v>
      </c>
      <c r="AA348" s="43">
        <v>109860</v>
      </c>
      <c r="AB348" s="43">
        <v>109890</v>
      </c>
    </row>
    <row r="349" spans="2:28" x14ac:dyDescent="0.15">
      <c r="B349" s="6" t="s">
        <v>765</v>
      </c>
      <c r="C349" s="4">
        <v>1</v>
      </c>
      <c r="D349" s="40">
        <v>43361</v>
      </c>
      <c r="E349" s="41">
        <v>0.66180555555555554</v>
      </c>
      <c r="F349" s="4" t="s">
        <v>212</v>
      </c>
      <c r="G349" s="4" t="s">
        <v>216</v>
      </c>
      <c r="H349" s="4" t="s">
        <v>211</v>
      </c>
      <c r="I349" s="4" t="s">
        <v>217</v>
      </c>
      <c r="J349" s="4">
        <v>425</v>
      </c>
      <c r="M349" s="43">
        <v>110180</v>
      </c>
      <c r="N349" s="43">
        <v>110320</v>
      </c>
      <c r="O349" s="43">
        <v>110170</v>
      </c>
      <c r="P349" s="43">
        <v>110280</v>
      </c>
      <c r="Q349" s="43">
        <v>114170</v>
      </c>
      <c r="R349" s="43">
        <v>114190</v>
      </c>
      <c r="S349" s="43">
        <v>114120</v>
      </c>
      <c r="T349" s="43">
        <v>114120</v>
      </c>
      <c r="U349" s="43">
        <v>113050</v>
      </c>
      <c r="V349" s="43">
        <v>113070</v>
      </c>
      <c r="W349" s="43">
        <v>112990</v>
      </c>
      <c r="X349" s="43">
        <v>113030</v>
      </c>
      <c r="Y349" s="43">
        <v>109880</v>
      </c>
      <c r="Z349" s="43">
        <v>109960</v>
      </c>
      <c r="AA349" s="43">
        <v>109840</v>
      </c>
      <c r="AB349" s="43">
        <v>109950</v>
      </c>
    </row>
    <row r="350" spans="2:28" x14ac:dyDescent="0.15">
      <c r="B350" s="6" t="s">
        <v>765</v>
      </c>
      <c r="C350" s="4">
        <v>1</v>
      </c>
      <c r="D350" s="40">
        <v>43361</v>
      </c>
      <c r="E350" s="41">
        <v>0.66249999999999998</v>
      </c>
      <c r="F350" s="4" t="s">
        <v>217</v>
      </c>
      <c r="G350" s="4" t="s">
        <v>213</v>
      </c>
      <c r="H350" s="4" t="s">
        <v>209</v>
      </c>
      <c r="I350" s="4" t="s">
        <v>215</v>
      </c>
      <c r="J350" s="4">
        <v>592</v>
      </c>
      <c r="M350" s="43">
        <v>110280</v>
      </c>
      <c r="N350" s="43">
        <v>110300</v>
      </c>
      <c r="O350" s="43">
        <v>110200</v>
      </c>
      <c r="P350" s="43">
        <v>110220</v>
      </c>
      <c r="Q350" s="43">
        <v>114130</v>
      </c>
      <c r="R350" s="43">
        <v>114140</v>
      </c>
      <c r="S350" s="43">
        <v>114060</v>
      </c>
      <c r="T350" s="43">
        <v>114120</v>
      </c>
      <c r="U350" s="43">
        <v>113040</v>
      </c>
      <c r="V350" s="43">
        <v>113070</v>
      </c>
      <c r="W350" s="43">
        <v>113020</v>
      </c>
      <c r="X350" s="43">
        <v>113070</v>
      </c>
      <c r="Y350" s="43">
        <v>109940</v>
      </c>
      <c r="Z350" s="43">
        <v>109990</v>
      </c>
      <c r="AA350" s="43">
        <v>109890</v>
      </c>
      <c r="AB350" s="43">
        <v>109960</v>
      </c>
    </row>
    <row r="351" spans="2:28" x14ac:dyDescent="0.15">
      <c r="B351" s="6" t="s">
        <v>765</v>
      </c>
      <c r="C351" s="4">
        <v>1</v>
      </c>
      <c r="D351" s="40">
        <v>43361</v>
      </c>
      <c r="E351" s="41">
        <v>0.66319444444444442</v>
      </c>
      <c r="F351" s="4" t="s">
        <v>215</v>
      </c>
      <c r="G351" s="4" t="s">
        <v>218</v>
      </c>
      <c r="H351" s="4" t="s">
        <v>209</v>
      </c>
      <c r="I351" s="4" t="s">
        <v>209</v>
      </c>
      <c r="J351" s="4">
        <v>270</v>
      </c>
      <c r="M351" s="43">
        <v>110220</v>
      </c>
      <c r="N351" s="43">
        <v>110240</v>
      </c>
      <c r="O351" s="43">
        <v>110200</v>
      </c>
      <c r="P351" s="43">
        <v>110200</v>
      </c>
      <c r="Q351" s="43">
        <v>114100</v>
      </c>
      <c r="R351" s="43">
        <v>114110</v>
      </c>
      <c r="S351" s="43">
        <v>114070</v>
      </c>
      <c r="T351" s="43">
        <v>114090</v>
      </c>
      <c r="U351" s="43">
        <v>113070</v>
      </c>
      <c r="V351" s="43">
        <v>113100</v>
      </c>
      <c r="W351" s="43">
        <v>113050</v>
      </c>
      <c r="X351" s="43">
        <v>113070</v>
      </c>
      <c r="Y351" s="43">
        <v>109950</v>
      </c>
      <c r="Z351" s="43">
        <v>109970</v>
      </c>
      <c r="AA351" s="43">
        <v>109820</v>
      </c>
      <c r="AB351" s="43">
        <v>109840</v>
      </c>
    </row>
    <row r="352" spans="2:28" x14ac:dyDescent="0.15">
      <c r="B352" s="6" t="s">
        <v>765</v>
      </c>
      <c r="C352" s="4">
        <v>1</v>
      </c>
      <c r="D352" s="40">
        <v>43361</v>
      </c>
      <c r="E352" s="41">
        <v>0.66388888888888886</v>
      </c>
      <c r="F352" s="4" t="s">
        <v>215</v>
      </c>
      <c r="G352" s="4" t="s">
        <v>218</v>
      </c>
      <c r="H352" s="4" t="s">
        <v>209</v>
      </c>
      <c r="I352" s="4" t="s">
        <v>219</v>
      </c>
      <c r="J352" s="4">
        <v>159</v>
      </c>
      <c r="M352" s="43">
        <v>110220</v>
      </c>
      <c r="N352" s="43">
        <v>110240</v>
      </c>
      <c r="O352" s="43">
        <v>110200</v>
      </c>
      <c r="P352" s="43">
        <v>110210</v>
      </c>
      <c r="Q352" s="43">
        <v>114090</v>
      </c>
      <c r="R352" s="43">
        <v>114180</v>
      </c>
      <c r="S352" s="43">
        <v>114080</v>
      </c>
      <c r="T352" s="43">
        <v>114160</v>
      </c>
      <c r="U352" s="43">
        <v>113070</v>
      </c>
      <c r="V352" s="43">
        <v>113070</v>
      </c>
      <c r="W352" s="43">
        <v>113010</v>
      </c>
      <c r="X352" s="43">
        <v>113050</v>
      </c>
      <c r="Y352" s="43">
        <v>109840</v>
      </c>
      <c r="Z352" s="43">
        <v>109890</v>
      </c>
      <c r="AA352" s="43">
        <v>109820</v>
      </c>
      <c r="AB352" s="43">
        <v>109850</v>
      </c>
    </row>
    <row r="353" spans="2:28" x14ac:dyDescent="0.15">
      <c r="B353" s="6" t="s">
        <v>765</v>
      </c>
      <c r="C353" s="4">
        <v>1</v>
      </c>
      <c r="D353" s="40">
        <v>43361</v>
      </c>
      <c r="E353" s="41">
        <v>0.6645833333333333</v>
      </c>
      <c r="F353" s="4" t="s">
        <v>219</v>
      </c>
      <c r="G353" s="4" t="s">
        <v>214</v>
      </c>
      <c r="H353" s="4" t="s">
        <v>209</v>
      </c>
      <c r="I353" s="4" t="s">
        <v>209</v>
      </c>
      <c r="J353" s="4">
        <v>92</v>
      </c>
      <c r="M353" s="43">
        <v>110210</v>
      </c>
      <c r="N353" s="43">
        <v>110230</v>
      </c>
      <c r="O353" s="43">
        <v>110200</v>
      </c>
      <c r="P353" s="43">
        <v>110200</v>
      </c>
      <c r="Q353" s="43">
        <v>114160</v>
      </c>
      <c r="R353" s="43">
        <v>114190</v>
      </c>
      <c r="S353" s="43">
        <v>114140</v>
      </c>
      <c r="T353" s="43">
        <v>114150</v>
      </c>
      <c r="U353" s="43">
        <v>113050</v>
      </c>
      <c r="V353" s="43">
        <v>113060</v>
      </c>
      <c r="W353" s="43">
        <v>112980</v>
      </c>
      <c r="X353" s="43">
        <v>113020</v>
      </c>
      <c r="Y353" s="43">
        <v>109840</v>
      </c>
      <c r="Z353" s="43">
        <v>109870</v>
      </c>
      <c r="AA353" s="43">
        <v>109830</v>
      </c>
      <c r="AB353" s="43">
        <v>109850</v>
      </c>
    </row>
    <row r="354" spans="2:28" x14ac:dyDescent="0.15">
      <c r="B354" s="6" t="s">
        <v>765</v>
      </c>
      <c r="C354" s="4">
        <v>1</v>
      </c>
      <c r="D354" s="40">
        <v>43361</v>
      </c>
      <c r="E354" s="41">
        <v>0.66527777777777775</v>
      </c>
      <c r="F354" s="4" t="s">
        <v>209</v>
      </c>
      <c r="G354" s="4" t="s">
        <v>209</v>
      </c>
      <c r="H354" s="4" t="s">
        <v>211</v>
      </c>
      <c r="I354" s="4" t="s">
        <v>206</v>
      </c>
      <c r="J354" s="4">
        <v>159</v>
      </c>
      <c r="M354" s="43">
        <v>110200</v>
      </c>
      <c r="N354" s="43">
        <v>110200</v>
      </c>
      <c r="O354" s="43">
        <v>110170</v>
      </c>
      <c r="P354" s="43">
        <v>110190</v>
      </c>
      <c r="Q354" s="43">
        <v>114180</v>
      </c>
      <c r="R354" s="43">
        <v>114270</v>
      </c>
      <c r="S354" s="43">
        <v>114170</v>
      </c>
      <c r="T354" s="43">
        <v>114210</v>
      </c>
      <c r="U354" s="43">
        <v>113020</v>
      </c>
      <c r="V354" s="43">
        <v>113030</v>
      </c>
      <c r="W354" s="43">
        <v>112890</v>
      </c>
      <c r="X354" s="43">
        <v>112920</v>
      </c>
      <c r="Y354" s="43">
        <v>109850</v>
      </c>
      <c r="Z354" s="43">
        <v>109870</v>
      </c>
      <c r="AA354" s="43">
        <v>109820</v>
      </c>
      <c r="AB354" s="43">
        <v>109870</v>
      </c>
    </row>
    <row r="355" spans="2:28" x14ac:dyDescent="0.15">
      <c r="B355" s="6" t="s">
        <v>765</v>
      </c>
      <c r="C355" s="4">
        <v>1</v>
      </c>
      <c r="D355" s="40">
        <v>43361</v>
      </c>
      <c r="E355" s="41">
        <v>0.66597222222222219</v>
      </c>
      <c r="F355" s="4" t="s">
        <v>206</v>
      </c>
      <c r="G355" s="4" t="s">
        <v>218</v>
      </c>
      <c r="H355" s="4" t="s">
        <v>206</v>
      </c>
      <c r="I355" s="4" t="s">
        <v>209</v>
      </c>
      <c r="J355" s="4">
        <v>234</v>
      </c>
      <c r="M355" s="43">
        <v>110190</v>
      </c>
      <c r="N355" s="43">
        <v>110240</v>
      </c>
      <c r="O355" s="43">
        <v>110190</v>
      </c>
      <c r="P355" s="43">
        <v>110200</v>
      </c>
      <c r="Q355" s="43">
        <v>114210</v>
      </c>
      <c r="R355" s="43">
        <v>114230</v>
      </c>
      <c r="S355" s="43">
        <v>114190</v>
      </c>
      <c r="T355" s="43">
        <v>114210</v>
      </c>
      <c r="U355" s="43">
        <v>112940</v>
      </c>
      <c r="V355" s="43">
        <v>112940</v>
      </c>
      <c r="W355" s="43">
        <v>112870</v>
      </c>
      <c r="X355" s="43">
        <v>112910</v>
      </c>
      <c r="Y355" s="43">
        <v>109860</v>
      </c>
      <c r="Z355" s="43">
        <v>109880</v>
      </c>
      <c r="AA355" s="43">
        <v>109830</v>
      </c>
      <c r="AB355" s="43">
        <v>109830</v>
      </c>
    </row>
    <row r="356" spans="2:28" x14ac:dyDescent="0.15">
      <c r="B356" s="6" t="s">
        <v>765</v>
      </c>
      <c r="C356" s="4">
        <v>1</v>
      </c>
      <c r="D356" s="40">
        <v>43361</v>
      </c>
      <c r="E356" s="41">
        <v>0.66666666666666663</v>
      </c>
      <c r="F356" s="4" t="s">
        <v>209</v>
      </c>
      <c r="G356" s="4" t="s">
        <v>218</v>
      </c>
      <c r="H356" s="4" t="s">
        <v>209</v>
      </c>
      <c r="I356" s="4" t="s">
        <v>215</v>
      </c>
      <c r="J356" s="4">
        <v>140</v>
      </c>
      <c r="M356" s="43">
        <v>110200</v>
      </c>
      <c r="N356" s="43">
        <v>110240</v>
      </c>
      <c r="O356" s="43">
        <v>110200</v>
      </c>
      <c r="P356" s="43">
        <v>110220</v>
      </c>
      <c r="Q356" s="43">
        <v>114230</v>
      </c>
      <c r="R356" s="43">
        <v>114230</v>
      </c>
      <c r="S356" s="43">
        <v>114190</v>
      </c>
      <c r="T356" s="43">
        <v>114220</v>
      </c>
      <c r="U356" s="43">
        <v>112910</v>
      </c>
      <c r="V356" s="43">
        <v>112940</v>
      </c>
      <c r="W356" s="43">
        <v>112900</v>
      </c>
      <c r="X356" s="43">
        <v>112940</v>
      </c>
      <c r="Y356" s="43">
        <v>109840</v>
      </c>
      <c r="Z356" s="43">
        <v>109870</v>
      </c>
      <c r="AA356" s="43">
        <v>109830</v>
      </c>
      <c r="AB356" s="43">
        <v>109830</v>
      </c>
    </row>
    <row r="357" spans="2:28" x14ac:dyDescent="0.15">
      <c r="B357" s="6" t="s">
        <v>765</v>
      </c>
      <c r="C357" s="4">
        <v>1</v>
      </c>
      <c r="D357" s="40">
        <v>43361</v>
      </c>
      <c r="E357" s="41">
        <v>0.66736111111111107</v>
      </c>
      <c r="F357" s="4" t="s">
        <v>215</v>
      </c>
      <c r="G357" s="4" t="s">
        <v>220</v>
      </c>
      <c r="H357" s="4" t="s">
        <v>209</v>
      </c>
      <c r="I357" s="4" t="s">
        <v>215</v>
      </c>
      <c r="J357" s="4">
        <v>262</v>
      </c>
      <c r="M357" s="43">
        <v>110220</v>
      </c>
      <c r="N357" s="43">
        <v>110260</v>
      </c>
      <c r="O357" s="43">
        <v>110200</v>
      </c>
      <c r="P357" s="43">
        <v>110220</v>
      </c>
      <c r="Q357" s="43">
        <v>114220</v>
      </c>
      <c r="R357" s="43">
        <v>114230</v>
      </c>
      <c r="S357" s="43">
        <v>114150</v>
      </c>
      <c r="T357" s="43">
        <v>114210</v>
      </c>
      <c r="U357" s="43">
        <v>112940</v>
      </c>
      <c r="V357" s="43">
        <v>112950</v>
      </c>
      <c r="W357" s="43">
        <v>112890</v>
      </c>
      <c r="X357" s="43">
        <v>112940</v>
      </c>
      <c r="Y357" s="43">
        <v>109830</v>
      </c>
      <c r="Z357" s="43">
        <v>109890</v>
      </c>
      <c r="AA357" s="43">
        <v>109820</v>
      </c>
      <c r="AB357" s="43">
        <v>109820</v>
      </c>
    </row>
    <row r="358" spans="2:28" x14ac:dyDescent="0.15">
      <c r="B358" s="6" t="s">
        <v>765</v>
      </c>
      <c r="C358" s="4">
        <v>1</v>
      </c>
      <c r="D358" s="40">
        <v>43361</v>
      </c>
      <c r="E358" s="41">
        <v>0.66805555555555562</v>
      </c>
      <c r="F358" s="4" t="s">
        <v>215</v>
      </c>
      <c r="G358" s="4" t="s">
        <v>218</v>
      </c>
      <c r="H358" s="4" t="s">
        <v>212</v>
      </c>
      <c r="I358" s="4" t="s">
        <v>214</v>
      </c>
      <c r="J358" s="4">
        <v>162</v>
      </c>
      <c r="M358" s="43">
        <v>110220</v>
      </c>
      <c r="N358" s="43">
        <v>110240</v>
      </c>
      <c r="O358" s="43">
        <v>110180</v>
      </c>
      <c r="P358" s="43">
        <v>110230</v>
      </c>
      <c r="Q358" s="43">
        <v>114220</v>
      </c>
      <c r="R358" s="43">
        <v>114260</v>
      </c>
      <c r="S358" s="43">
        <v>114200</v>
      </c>
      <c r="T358" s="43">
        <v>114230</v>
      </c>
      <c r="U358" s="43">
        <v>112940</v>
      </c>
      <c r="V358" s="43">
        <v>112990</v>
      </c>
      <c r="W358" s="43">
        <v>112920</v>
      </c>
      <c r="X358" s="43">
        <v>112990</v>
      </c>
      <c r="Y358" s="43">
        <v>109820</v>
      </c>
      <c r="Z358" s="43">
        <v>109840</v>
      </c>
      <c r="AA358" s="43">
        <v>109760</v>
      </c>
      <c r="AB358" s="43">
        <v>109770</v>
      </c>
    </row>
    <row r="359" spans="2:28" x14ac:dyDescent="0.15">
      <c r="B359" s="6" t="s">
        <v>765</v>
      </c>
      <c r="C359" s="4">
        <v>1</v>
      </c>
      <c r="D359" s="40">
        <v>43361</v>
      </c>
      <c r="E359" s="41">
        <v>0.66875000000000007</v>
      </c>
      <c r="F359" s="4" t="s">
        <v>218</v>
      </c>
      <c r="G359" s="4" t="s">
        <v>221</v>
      </c>
      <c r="H359" s="4" t="s">
        <v>208</v>
      </c>
      <c r="I359" s="4" t="s">
        <v>221</v>
      </c>
      <c r="J359" s="4">
        <v>276</v>
      </c>
      <c r="M359" s="43">
        <v>110240</v>
      </c>
      <c r="N359" s="43">
        <v>110250</v>
      </c>
      <c r="O359" s="43">
        <v>110160</v>
      </c>
      <c r="P359" s="43">
        <v>110250</v>
      </c>
      <c r="Q359" s="43">
        <v>114230</v>
      </c>
      <c r="R359" s="43">
        <v>114290</v>
      </c>
      <c r="S359" s="43">
        <v>114230</v>
      </c>
      <c r="T359" s="43">
        <v>114280</v>
      </c>
      <c r="U359" s="43">
        <v>112990</v>
      </c>
      <c r="V359" s="43">
        <v>113000</v>
      </c>
      <c r="W359" s="43">
        <v>112950</v>
      </c>
      <c r="X359" s="43">
        <v>112990</v>
      </c>
      <c r="Y359" s="43">
        <v>109770</v>
      </c>
      <c r="Z359" s="43">
        <v>109830</v>
      </c>
      <c r="AA359" s="43">
        <v>109760</v>
      </c>
      <c r="AB359" s="43">
        <v>109820</v>
      </c>
    </row>
    <row r="360" spans="2:28" x14ac:dyDescent="0.15">
      <c r="B360" s="6" t="s">
        <v>765</v>
      </c>
      <c r="C360" s="4">
        <v>1</v>
      </c>
      <c r="D360" s="40">
        <v>43361</v>
      </c>
      <c r="E360" s="41">
        <v>0.6694444444444444</v>
      </c>
      <c r="F360" s="4" t="s">
        <v>214</v>
      </c>
      <c r="G360" s="4" t="s">
        <v>214</v>
      </c>
      <c r="H360" s="4" t="s">
        <v>222</v>
      </c>
      <c r="I360" s="4" t="s">
        <v>208</v>
      </c>
      <c r="J360" s="4">
        <v>264</v>
      </c>
      <c r="M360" s="43">
        <v>110230</v>
      </c>
      <c r="N360" s="43">
        <v>110230</v>
      </c>
      <c r="O360" s="43">
        <v>110140</v>
      </c>
      <c r="P360" s="43">
        <v>110160</v>
      </c>
      <c r="Q360" s="43">
        <v>114280</v>
      </c>
      <c r="R360" s="43">
        <v>114280</v>
      </c>
      <c r="S360" s="43">
        <v>114220</v>
      </c>
      <c r="T360" s="43">
        <v>114230</v>
      </c>
      <c r="U360" s="43">
        <v>112980</v>
      </c>
      <c r="V360" s="43">
        <v>112990</v>
      </c>
      <c r="W360" s="43">
        <v>112950</v>
      </c>
      <c r="X360" s="43">
        <v>112970</v>
      </c>
      <c r="Y360" s="43">
        <v>109810</v>
      </c>
      <c r="Z360" s="43">
        <v>109860</v>
      </c>
      <c r="AA360" s="43">
        <v>109800</v>
      </c>
      <c r="AB360" s="43">
        <v>109820</v>
      </c>
    </row>
    <row r="361" spans="2:28" x14ac:dyDescent="0.15">
      <c r="B361" s="6" t="s">
        <v>765</v>
      </c>
      <c r="C361" s="4">
        <v>1</v>
      </c>
      <c r="D361" s="40">
        <v>43361</v>
      </c>
      <c r="E361" s="41">
        <v>0.67013888888888884</v>
      </c>
      <c r="F361" s="4" t="s">
        <v>212</v>
      </c>
      <c r="G361" s="4" t="s">
        <v>219</v>
      </c>
      <c r="H361" s="4" t="s">
        <v>222</v>
      </c>
      <c r="I361" s="4" t="s">
        <v>210</v>
      </c>
      <c r="J361" s="4">
        <v>156</v>
      </c>
      <c r="M361" s="43">
        <v>110180</v>
      </c>
      <c r="N361" s="43">
        <v>110210</v>
      </c>
      <c r="O361" s="43">
        <v>110140</v>
      </c>
      <c r="P361" s="43">
        <v>110150</v>
      </c>
      <c r="Q361" s="43">
        <v>114240</v>
      </c>
      <c r="R361" s="43">
        <v>114270</v>
      </c>
      <c r="S361" s="43">
        <v>114240</v>
      </c>
      <c r="T361" s="43">
        <v>114260</v>
      </c>
      <c r="U361" s="43">
        <v>112960</v>
      </c>
      <c r="V361" s="43">
        <v>112990</v>
      </c>
      <c r="W361" s="43">
        <v>112940</v>
      </c>
      <c r="X361" s="43">
        <v>112960</v>
      </c>
      <c r="Y361" s="43">
        <v>109820</v>
      </c>
      <c r="Z361" s="43">
        <v>109840</v>
      </c>
      <c r="AA361" s="43">
        <v>109770</v>
      </c>
      <c r="AB361" s="43">
        <v>109780</v>
      </c>
    </row>
    <row r="362" spans="2:28" x14ac:dyDescent="0.15">
      <c r="B362" s="6" t="s">
        <v>765</v>
      </c>
      <c r="C362" s="4">
        <v>1</v>
      </c>
      <c r="D362" s="40">
        <v>43361</v>
      </c>
      <c r="E362" s="41">
        <v>0.67083333333333339</v>
      </c>
      <c r="F362" s="4" t="s">
        <v>223</v>
      </c>
      <c r="G362" s="4" t="s">
        <v>222</v>
      </c>
      <c r="H362" s="4" t="s">
        <v>224</v>
      </c>
      <c r="I362" s="4" t="s">
        <v>223</v>
      </c>
      <c r="J362" s="4">
        <v>327</v>
      </c>
      <c r="M362" s="43">
        <v>110130</v>
      </c>
      <c r="N362" s="43">
        <v>110140</v>
      </c>
      <c r="O362" s="43">
        <v>110110</v>
      </c>
      <c r="P362" s="43">
        <v>110130</v>
      </c>
      <c r="Q362" s="43">
        <v>114260</v>
      </c>
      <c r="R362" s="43">
        <v>114330</v>
      </c>
      <c r="S362" s="43">
        <v>114230</v>
      </c>
      <c r="T362" s="43">
        <v>114320</v>
      </c>
      <c r="U362" s="43">
        <v>112960</v>
      </c>
      <c r="V362" s="43">
        <v>112970</v>
      </c>
      <c r="W362" s="43">
        <v>112910</v>
      </c>
      <c r="X362" s="43">
        <v>112930</v>
      </c>
      <c r="Y362" s="43">
        <v>109790</v>
      </c>
      <c r="Z362" s="43">
        <v>109810</v>
      </c>
      <c r="AA362" s="43">
        <v>109740</v>
      </c>
      <c r="AB362" s="43">
        <v>109810</v>
      </c>
    </row>
    <row r="363" spans="2:28" x14ac:dyDescent="0.15">
      <c r="B363" s="6" t="s">
        <v>765</v>
      </c>
      <c r="C363" s="4">
        <v>1</v>
      </c>
      <c r="D363" s="40">
        <v>43361</v>
      </c>
      <c r="E363" s="41">
        <v>0.67152777777777783</v>
      </c>
      <c r="F363" s="4" t="s">
        <v>222</v>
      </c>
      <c r="G363" s="4" t="s">
        <v>208</v>
      </c>
      <c r="H363" s="4" t="s">
        <v>224</v>
      </c>
      <c r="I363" s="4" t="s">
        <v>225</v>
      </c>
      <c r="J363" s="4">
        <v>119</v>
      </c>
      <c r="M363" s="43">
        <v>110140</v>
      </c>
      <c r="N363" s="43">
        <v>110160</v>
      </c>
      <c r="O363" s="43">
        <v>110110</v>
      </c>
      <c r="P363" s="43">
        <v>110120</v>
      </c>
      <c r="Q363" s="43">
        <v>114320</v>
      </c>
      <c r="R363" s="43">
        <v>114340</v>
      </c>
      <c r="S363" s="43">
        <v>114250</v>
      </c>
      <c r="T363" s="43">
        <v>114260</v>
      </c>
      <c r="U363" s="43">
        <v>112930</v>
      </c>
      <c r="V363" s="43">
        <v>112970</v>
      </c>
      <c r="W363" s="43">
        <v>112910</v>
      </c>
      <c r="X363" s="43">
        <v>112970</v>
      </c>
      <c r="Y363" s="43">
        <v>109810</v>
      </c>
      <c r="Z363" s="43">
        <v>109840</v>
      </c>
      <c r="AA363" s="43">
        <v>109810</v>
      </c>
      <c r="AB363" s="43">
        <v>109820</v>
      </c>
    </row>
    <row r="364" spans="2:28" x14ac:dyDescent="0.15">
      <c r="B364" s="6" t="s">
        <v>765</v>
      </c>
      <c r="C364" s="4">
        <v>1</v>
      </c>
      <c r="D364" s="40">
        <v>43361</v>
      </c>
      <c r="E364" s="41">
        <v>0.67222222222222217</v>
      </c>
      <c r="F364" s="4" t="s">
        <v>224</v>
      </c>
      <c r="G364" s="4" t="s">
        <v>225</v>
      </c>
      <c r="H364" s="4" t="s">
        <v>203</v>
      </c>
      <c r="I364" s="4" t="s">
        <v>205</v>
      </c>
      <c r="J364" s="4">
        <v>190</v>
      </c>
      <c r="M364" s="43">
        <v>110110</v>
      </c>
      <c r="N364" s="43">
        <v>110120</v>
      </c>
      <c r="O364" s="43">
        <v>110020</v>
      </c>
      <c r="P364" s="43">
        <v>110030</v>
      </c>
      <c r="Q364" s="43">
        <v>114260</v>
      </c>
      <c r="R364" s="43">
        <v>114260</v>
      </c>
      <c r="S364" s="43">
        <v>114190</v>
      </c>
      <c r="T364" s="43">
        <v>114190</v>
      </c>
      <c r="U364" s="43">
        <v>112980</v>
      </c>
      <c r="V364" s="43">
        <v>113000</v>
      </c>
      <c r="W364" s="43">
        <v>112940</v>
      </c>
      <c r="X364" s="43">
        <v>112970</v>
      </c>
      <c r="Y364" s="43">
        <v>109810</v>
      </c>
      <c r="Z364" s="43">
        <v>109870</v>
      </c>
      <c r="AA364" s="43">
        <v>109800</v>
      </c>
      <c r="AB364" s="43">
        <v>109840</v>
      </c>
    </row>
    <row r="365" spans="2:28" x14ac:dyDescent="0.15">
      <c r="B365" s="6" t="s">
        <v>765</v>
      </c>
      <c r="C365" s="4">
        <v>1</v>
      </c>
      <c r="D365" s="40">
        <v>43361</v>
      </c>
      <c r="E365" s="41">
        <v>0.67291666666666661</v>
      </c>
      <c r="F365" s="4" t="s">
        <v>201</v>
      </c>
      <c r="G365" s="4" t="s">
        <v>207</v>
      </c>
      <c r="H365" s="4" t="s">
        <v>203</v>
      </c>
      <c r="I365" s="4" t="s">
        <v>226</v>
      </c>
      <c r="J365" s="4">
        <v>184</v>
      </c>
      <c r="M365" s="43">
        <v>110040</v>
      </c>
      <c r="N365" s="43">
        <v>110080</v>
      </c>
      <c r="O365" s="43">
        <v>110020</v>
      </c>
      <c r="P365" s="43">
        <v>110050</v>
      </c>
      <c r="Q365" s="43">
        <v>114180</v>
      </c>
      <c r="R365" s="43">
        <v>114200</v>
      </c>
      <c r="S365" s="43">
        <v>114110</v>
      </c>
      <c r="T365" s="43">
        <v>114130</v>
      </c>
      <c r="U365" s="43">
        <v>112980</v>
      </c>
      <c r="V365" s="43">
        <v>113000</v>
      </c>
      <c r="W365" s="43">
        <v>112950</v>
      </c>
      <c r="X365" s="43">
        <v>112980</v>
      </c>
      <c r="Y365" s="43">
        <v>109840</v>
      </c>
      <c r="Z365" s="43">
        <v>109850</v>
      </c>
      <c r="AA365" s="43">
        <v>109800</v>
      </c>
      <c r="AB365" s="43">
        <v>109800</v>
      </c>
    </row>
    <row r="366" spans="2:28" x14ac:dyDescent="0.15">
      <c r="B366" s="6" t="s">
        <v>765</v>
      </c>
      <c r="C366" s="4">
        <v>1</v>
      </c>
      <c r="D366" s="40">
        <v>43361</v>
      </c>
      <c r="E366" s="41">
        <v>0.67361111111111116</v>
      </c>
      <c r="F366" s="4" t="s">
        <v>201</v>
      </c>
      <c r="G366" s="4" t="s">
        <v>200</v>
      </c>
      <c r="H366" s="4" t="s">
        <v>203</v>
      </c>
      <c r="I366" s="4" t="s">
        <v>226</v>
      </c>
      <c r="J366" s="4">
        <v>257</v>
      </c>
      <c r="M366" s="43">
        <v>110040</v>
      </c>
      <c r="N366" s="43">
        <v>110060</v>
      </c>
      <c r="O366" s="43">
        <v>110020</v>
      </c>
      <c r="P366" s="43">
        <v>110050</v>
      </c>
      <c r="Q366" s="43">
        <v>114130</v>
      </c>
      <c r="R366" s="43">
        <v>114140</v>
      </c>
      <c r="S366" s="43">
        <v>114070</v>
      </c>
      <c r="T366" s="43">
        <v>114100</v>
      </c>
      <c r="U366" s="43">
        <v>112970</v>
      </c>
      <c r="V366" s="43">
        <v>112990</v>
      </c>
      <c r="W366" s="43">
        <v>112960</v>
      </c>
      <c r="X366" s="43">
        <v>112970</v>
      </c>
      <c r="Y366" s="43">
        <v>109800</v>
      </c>
      <c r="Z366" s="43">
        <v>109870</v>
      </c>
      <c r="AA366" s="43">
        <v>109800</v>
      </c>
      <c r="AB366" s="43">
        <v>109870</v>
      </c>
    </row>
    <row r="367" spans="2:28" x14ac:dyDescent="0.15">
      <c r="B367" s="6" t="s">
        <v>765</v>
      </c>
      <c r="C367" s="4">
        <v>1</v>
      </c>
      <c r="D367" s="40">
        <v>43361</v>
      </c>
      <c r="E367" s="41">
        <v>0.6743055555555556</v>
      </c>
      <c r="F367" s="4" t="s">
        <v>201</v>
      </c>
      <c r="G367" s="4" t="s">
        <v>226</v>
      </c>
      <c r="H367" s="4" t="s">
        <v>201</v>
      </c>
      <c r="I367" s="4" t="s">
        <v>226</v>
      </c>
      <c r="J367" s="4">
        <v>107</v>
      </c>
      <c r="M367" s="43">
        <v>110040</v>
      </c>
      <c r="N367" s="43">
        <v>110050</v>
      </c>
      <c r="O367" s="43">
        <v>110040</v>
      </c>
      <c r="P367" s="43">
        <v>110050</v>
      </c>
      <c r="Q367" s="43">
        <v>114090</v>
      </c>
      <c r="R367" s="43">
        <v>114160</v>
      </c>
      <c r="S367" s="43">
        <v>114070</v>
      </c>
      <c r="T367" s="43">
        <v>114100</v>
      </c>
      <c r="U367" s="43">
        <v>112970</v>
      </c>
      <c r="V367" s="43">
        <v>112970</v>
      </c>
      <c r="W367" s="43">
        <v>112930</v>
      </c>
      <c r="X367" s="43">
        <v>112940</v>
      </c>
      <c r="Y367" s="43">
        <v>109870</v>
      </c>
      <c r="Z367" s="43">
        <v>109920</v>
      </c>
      <c r="AA367" s="43">
        <v>109870</v>
      </c>
      <c r="AB367" s="43">
        <v>109910</v>
      </c>
    </row>
    <row r="368" spans="2:28" x14ac:dyDescent="0.15">
      <c r="B368" s="6" t="s">
        <v>765</v>
      </c>
      <c r="C368" s="4">
        <v>1</v>
      </c>
      <c r="D368" s="40">
        <v>43361</v>
      </c>
      <c r="E368" s="41">
        <v>0.67499999999999993</v>
      </c>
      <c r="F368" s="4" t="s">
        <v>226</v>
      </c>
      <c r="G368" s="4" t="s">
        <v>226</v>
      </c>
      <c r="H368" s="4" t="s">
        <v>196</v>
      </c>
      <c r="I368" s="4" t="s">
        <v>196</v>
      </c>
      <c r="J368" s="4">
        <v>180</v>
      </c>
      <c r="M368" s="43">
        <v>110050</v>
      </c>
      <c r="N368" s="43">
        <v>110050</v>
      </c>
      <c r="O368" s="43">
        <v>109980</v>
      </c>
      <c r="P368" s="43">
        <v>109980</v>
      </c>
      <c r="Q368" s="43">
        <v>114100</v>
      </c>
      <c r="R368" s="43">
        <v>114100</v>
      </c>
      <c r="S368" s="43">
        <v>114070</v>
      </c>
      <c r="T368" s="43">
        <v>114100</v>
      </c>
      <c r="U368" s="43">
        <v>112950</v>
      </c>
      <c r="V368" s="43">
        <v>112970</v>
      </c>
      <c r="W368" s="43">
        <v>112850</v>
      </c>
      <c r="X368" s="43">
        <v>112880</v>
      </c>
      <c r="Y368" s="43">
        <v>109920</v>
      </c>
      <c r="Z368" s="43">
        <v>109960</v>
      </c>
      <c r="AA368" s="43">
        <v>109910</v>
      </c>
      <c r="AB368" s="43">
        <v>109950</v>
      </c>
    </row>
    <row r="369" spans="2:28" x14ac:dyDescent="0.15">
      <c r="B369" s="6" t="s">
        <v>765</v>
      </c>
      <c r="C369" s="4">
        <v>1</v>
      </c>
      <c r="D369" s="40">
        <v>43361</v>
      </c>
      <c r="E369" s="41">
        <v>0.67569444444444438</v>
      </c>
      <c r="F369" s="4" t="s">
        <v>196</v>
      </c>
      <c r="G369" s="4" t="s">
        <v>205</v>
      </c>
      <c r="H369" s="4" t="s">
        <v>195</v>
      </c>
      <c r="I369" s="4" t="s">
        <v>227</v>
      </c>
      <c r="J369" s="4">
        <v>341</v>
      </c>
      <c r="M369" s="43">
        <v>109980</v>
      </c>
      <c r="N369" s="43">
        <v>110030</v>
      </c>
      <c r="O369" s="43">
        <v>109960</v>
      </c>
      <c r="P369" s="43">
        <v>110010</v>
      </c>
      <c r="Q369" s="43">
        <v>114100</v>
      </c>
      <c r="R369" s="43">
        <v>114110</v>
      </c>
      <c r="S369" s="43">
        <v>114070</v>
      </c>
      <c r="T369" s="43">
        <v>114080</v>
      </c>
      <c r="U369" s="43">
        <v>112880</v>
      </c>
      <c r="V369" s="43">
        <v>112880</v>
      </c>
      <c r="W369" s="43">
        <v>112810</v>
      </c>
      <c r="X369" s="43">
        <v>112830</v>
      </c>
      <c r="Y369" s="43">
        <v>109950</v>
      </c>
      <c r="Z369" s="43">
        <v>109970</v>
      </c>
      <c r="AA369" s="43">
        <v>109910</v>
      </c>
      <c r="AB369" s="43">
        <v>109910</v>
      </c>
    </row>
    <row r="370" spans="2:28" x14ac:dyDescent="0.15">
      <c r="B370" s="6" t="s">
        <v>765</v>
      </c>
      <c r="C370" s="4">
        <v>1</v>
      </c>
      <c r="D370" s="40">
        <v>43361</v>
      </c>
      <c r="E370" s="41">
        <v>0.67638888888888893</v>
      </c>
      <c r="F370" s="4" t="s">
        <v>227</v>
      </c>
      <c r="G370" s="4" t="s">
        <v>203</v>
      </c>
      <c r="H370" s="4" t="s">
        <v>192</v>
      </c>
      <c r="I370" s="4" t="s">
        <v>195</v>
      </c>
      <c r="J370" s="4">
        <v>250</v>
      </c>
      <c r="M370" s="43">
        <v>110010</v>
      </c>
      <c r="N370" s="43">
        <v>110020</v>
      </c>
      <c r="O370" s="43">
        <v>109950</v>
      </c>
      <c r="P370" s="43">
        <v>109960</v>
      </c>
      <c r="Q370" s="43">
        <v>114080</v>
      </c>
      <c r="R370" s="43">
        <v>114100</v>
      </c>
      <c r="S370" s="43">
        <v>114050</v>
      </c>
      <c r="T370" s="43">
        <v>114080</v>
      </c>
      <c r="U370" s="43">
        <v>112830</v>
      </c>
      <c r="V370" s="43">
        <v>112870</v>
      </c>
      <c r="W370" s="43">
        <v>112820</v>
      </c>
      <c r="X370" s="43">
        <v>112870</v>
      </c>
      <c r="Y370" s="43">
        <v>109930</v>
      </c>
      <c r="Z370" s="43">
        <v>109940</v>
      </c>
      <c r="AA370" s="43">
        <v>109860</v>
      </c>
      <c r="AB370" s="43">
        <v>109870</v>
      </c>
    </row>
    <row r="371" spans="2:28" x14ac:dyDescent="0.15">
      <c r="B371" s="6" t="s">
        <v>765</v>
      </c>
      <c r="C371" s="4">
        <v>1</v>
      </c>
      <c r="D371" s="40">
        <v>43361</v>
      </c>
      <c r="E371" s="41">
        <v>0.67708333333333337</v>
      </c>
      <c r="F371" s="4" t="s">
        <v>197</v>
      </c>
      <c r="G371" s="4" t="s">
        <v>205</v>
      </c>
      <c r="H371" s="4" t="s">
        <v>197</v>
      </c>
      <c r="I371" s="4" t="s">
        <v>205</v>
      </c>
      <c r="J371" s="4">
        <v>174</v>
      </c>
      <c r="M371" s="43">
        <v>109970</v>
      </c>
      <c r="N371" s="43">
        <v>110030</v>
      </c>
      <c r="O371" s="43">
        <v>109970</v>
      </c>
      <c r="P371" s="43">
        <v>110030</v>
      </c>
      <c r="Q371" s="43">
        <v>114080</v>
      </c>
      <c r="R371" s="43">
        <v>114120</v>
      </c>
      <c r="S371" s="43">
        <v>114070</v>
      </c>
      <c r="T371" s="43">
        <v>114080</v>
      </c>
      <c r="U371" s="43">
        <v>112870</v>
      </c>
      <c r="V371" s="43">
        <v>112880</v>
      </c>
      <c r="W371" s="43">
        <v>112630</v>
      </c>
      <c r="X371" s="43">
        <v>112650</v>
      </c>
      <c r="Y371" s="43">
        <v>109880</v>
      </c>
      <c r="Z371" s="43">
        <v>109890</v>
      </c>
      <c r="AA371" s="43">
        <v>109820</v>
      </c>
      <c r="AB371" s="43">
        <v>109830</v>
      </c>
    </row>
    <row r="372" spans="2:28" x14ac:dyDescent="0.15">
      <c r="B372" s="6" t="s">
        <v>765</v>
      </c>
      <c r="C372" s="4">
        <v>1</v>
      </c>
      <c r="D372" s="40">
        <v>43361</v>
      </c>
      <c r="E372" s="41">
        <v>0.6777777777777777</v>
      </c>
      <c r="F372" s="4" t="s">
        <v>205</v>
      </c>
      <c r="G372" s="4" t="s">
        <v>202</v>
      </c>
      <c r="H372" s="4" t="s">
        <v>227</v>
      </c>
      <c r="I372" s="4" t="s">
        <v>202</v>
      </c>
      <c r="J372" s="4">
        <v>139</v>
      </c>
      <c r="M372" s="43">
        <v>110030</v>
      </c>
      <c r="N372" s="43">
        <v>110070</v>
      </c>
      <c r="O372" s="43">
        <v>110010</v>
      </c>
      <c r="P372" s="43">
        <v>110070</v>
      </c>
      <c r="Q372" s="43">
        <v>114080</v>
      </c>
      <c r="R372" s="43">
        <v>114170</v>
      </c>
      <c r="S372" s="43">
        <v>114060</v>
      </c>
      <c r="T372" s="43">
        <v>114150</v>
      </c>
      <c r="U372" s="43">
        <v>112650</v>
      </c>
      <c r="V372" s="43">
        <v>112720</v>
      </c>
      <c r="W372" s="43">
        <v>112580</v>
      </c>
      <c r="X372" s="43">
        <v>112690</v>
      </c>
      <c r="Y372" s="43">
        <v>109820</v>
      </c>
      <c r="Z372" s="43">
        <v>109840</v>
      </c>
      <c r="AA372" s="43">
        <v>109800</v>
      </c>
      <c r="AB372" s="43">
        <v>109830</v>
      </c>
    </row>
    <row r="373" spans="2:28" x14ac:dyDescent="0.15">
      <c r="B373" s="6" t="s">
        <v>765</v>
      </c>
      <c r="C373" s="4">
        <v>1</v>
      </c>
      <c r="D373" s="40">
        <v>43361</v>
      </c>
      <c r="E373" s="41">
        <v>0.67847222222222225</v>
      </c>
      <c r="F373" s="4" t="s">
        <v>202</v>
      </c>
      <c r="G373" s="4" t="s">
        <v>228</v>
      </c>
      <c r="H373" s="4" t="s">
        <v>226</v>
      </c>
      <c r="I373" s="4" t="s">
        <v>226</v>
      </c>
      <c r="J373" s="4">
        <v>375</v>
      </c>
      <c r="M373" s="43">
        <v>110070</v>
      </c>
      <c r="N373" s="43">
        <v>110090</v>
      </c>
      <c r="O373" s="43">
        <v>110050</v>
      </c>
      <c r="P373" s="43">
        <v>110050</v>
      </c>
      <c r="Q373" s="43">
        <v>114150</v>
      </c>
      <c r="R373" s="43">
        <v>114180</v>
      </c>
      <c r="S373" s="43">
        <v>114120</v>
      </c>
      <c r="T373" s="43">
        <v>114130</v>
      </c>
      <c r="U373" s="43">
        <v>112690</v>
      </c>
      <c r="V373" s="43">
        <v>112700</v>
      </c>
      <c r="W373" s="43">
        <v>112640</v>
      </c>
      <c r="X373" s="43">
        <v>112670</v>
      </c>
      <c r="Y373" s="43">
        <v>109840</v>
      </c>
      <c r="Z373" s="43">
        <v>109890</v>
      </c>
      <c r="AA373" s="43">
        <v>109830</v>
      </c>
      <c r="AB373" s="43">
        <v>109880</v>
      </c>
    </row>
    <row r="374" spans="2:28" x14ac:dyDescent="0.15">
      <c r="B374" s="6" t="s">
        <v>765</v>
      </c>
      <c r="C374" s="4">
        <v>1</v>
      </c>
      <c r="D374" s="40">
        <v>43361</v>
      </c>
      <c r="E374" s="41">
        <v>0.6791666666666667</v>
      </c>
      <c r="F374" s="4" t="s">
        <v>205</v>
      </c>
      <c r="G374" s="4" t="s">
        <v>205</v>
      </c>
      <c r="H374" s="4" t="s">
        <v>197</v>
      </c>
      <c r="I374" s="4" t="s">
        <v>196</v>
      </c>
      <c r="J374" s="4">
        <v>523</v>
      </c>
      <c r="M374" s="43">
        <v>110030</v>
      </c>
      <c r="N374" s="43">
        <v>110030</v>
      </c>
      <c r="O374" s="43">
        <v>109970</v>
      </c>
      <c r="P374" s="43">
        <v>109980</v>
      </c>
      <c r="Q374" s="43">
        <v>114130</v>
      </c>
      <c r="R374" s="43">
        <v>114150</v>
      </c>
      <c r="S374" s="43">
        <v>114100</v>
      </c>
      <c r="T374" s="43">
        <v>114110</v>
      </c>
      <c r="U374" s="43">
        <v>112670</v>
      </c>
      <c r="V374" s="43">
        <v>112720</v>
      </c>
      <c r="W374" s="43">
        <v>112650</v>
      </c>
      <c r="X374" s="43">
        <v>112700</v>
      </c>
      <c r="Y374" s="43">
        <v>109870</v>
      </c>
      <c r="Z374" s="43">
        <v>109880</v>
      </c>
      <c r="AA374" s="43">
        <v>109860</v>
      </c>
      <c r="AB374" s="43">
        <v>109870</v>
      </c>
    </row>
    <row r="375" spans="2:28" x14ac:dyDescent="0.15">
      <c r="B375" s="6" t="s">
        <v>765</v>
      </c>
      <c r="C375" s="4">
        <v>1</v>
      </c>
      <c r="D375" s="40">
        <v>43361</v>
      </c>
      <c r="E375" s="41">
        <v>0.67986111111111114</v>
      </c>
      <c r="F375" s="4" t="s">
        <v>196</v>
      </c>
      <c r="G375" s="4" t="s">
        <v>227</v>
      </c>
      <c r="H375" s="4" t="s">
        <v>196</v>
      </c>
      <c r="I375" s="4" t="s">
        <v>198</v>
      </c>
      <c r="J375" s="4">
        <v>229</v>
      </c>
      <c r="M375" s="43">
        <v>109980</v>
      </c>
      <c r="N375" s="43">
        <v>110010</v>
      </c>
      <c r="O375" s="43">
        <v>109980</v>
      </c>
      <c r="P375" s="43">
        <v>109990</v>
      </c>
      <c r="Q375" s="43">
        <v>114120</v>
      </c>
      <c r="R375" s="43">
        <v>114120</v>
      </c>
      <c r="S375" s="43">
        <v>114070</v>
      </c>
      <c r="T375" s="43">
        <v>114070</v>
      </c>
      <c r="U375" s="43">
        <v>112720</v>
      </c>
      <c r="V375" s="43">
        <v>112770</v>
      </c>
      <c r="W375" s="43">
        <v>112660</v>
      </c>
      <c r="X375" s="43">
        <v>112750</v>
      </c>
      <c r="Y375" s="43">
        <v>109870</v>
      </c>
      <c r="Z375" s="43">
        <v>109880</v>
      </c>
      <c r="AA375" s="43">
        <v>109840</v>
      </c>
      <c r="AB375" s="43">
        <v>109840</v>
      </c>
    </row>
    <row r="376" spans="2:28" x14ac:dyDescent="0.15">
      <c r="B376" s="6" t="s">
        <v>765</v>
      </c>
      <c r="C376" s="4">
        <v>1</v>
      </c>
      <c r="D376" s="40">
        <v>43361</v>
      </c>
      <c r="E376" s="41">
        <v>0.68055555555555547</v>
      </c>
      <c r="F376" s="4" t="s">
        <v>198</v>
      </c>
      <c r="G376" s="4" t="s">
        <v>205</v>
      </c>
      <c r="H376" s="4" t="s">
        <v>198</v>
      </c>
      <c r="I376" s="4" t="s">
        <v>203</v>
      </c>
      <c r="J376" s="4">
        <v>397</v>
      </c>
      <c r="M376" s="43">
        <v>109990</v>
      </c>
      <c r="N376" s="43">
        <v>110030</v>
      </c>
      <c r="O376" s="43">
        <v>109990</v>
      </c>
      <c r="P376" s="43">
        <v>110020</v>
      </c>
      <c r="Q376" s="43">
        <v>114090</v>
      </c>
      <c r="R376" s="43">
        <v>114150</v>
      </c>
      <c r="S376" s="43">
        <v>114080</v>
      </c>
      <c r="T376" s="43">
        <v>114140</v>
      </c>
      <c r="U376" s="43">
        <v>112730</v>
      </c>
      <c r="V376" s="43">
        <v>112740</v>
      </c>
      <c r="W376" s="43">
        <v>112710</v>
      </c>
      <c r="X376" s="43">
        <v>112740</v>
      </c>
      <c r="Y376" s="43">
        <v>109850</v>
      </c>
      <c r="Z376" s="43">
        <v>109870</v>
      </c>
      <c r="AA376" s="43">
        <v>109840</v>
      </c>
      <c r="AB376" s="43">
        <v>109850</v>
      </c>
    </row>
    <row r="377" spans="2:28" x14ac:dyDescent="0.15">
      <c r="B377" s="6" t="s">
        <v>765</v>
      </c>
      <c r="C377" s="4">
        <v>1</v>
      </c>
      <c r="D377" s="40">
        <v>43361</v>
      </c>
      <c r="E377" s="41">
        <v>0.68125000000000002</v>
      </c>
      <c r="F377" s="4" t="s">
        <v>227</v>
      </c>
      <c r="G377" s="4" t="s">
        <v>227</v>
      </c>
      <c r="H377" s="4" t="s">
        <v>197</v>
      </c>
      <c r="I377" s="4" t="s">
        <v>197</v>
      </c>
      <c r="J377" s="4">
        <v>254</v>
      </c>
      <c r="M377" s="43">
        <v>110010</v>
      </c>
      <c r="N377" s="43">
        <v>110010</v>
      </c>
      <c r="O377" s="43">
        <v>109970</v>
      </c>
      <c r="P377" s="43">
        <v>109970</v>
      </c>
      <c r="Q377" s="43">
        <v>114140</v>
      </c>
      <c r="R377" s="43">
        <v>114180</v>
      </c>
      <c r="S377" s="43">
        <v>114130</v>
      </c>
      <c r="T377" s="43">
        <v>114160</v>
      </c>
      <c r="U377" s="43">
        <v>112730</v>
      </c>
      <c r="V377" s="43">
        <v>112800</v>
      </c>
      <c r="W377" s="43">
        <v>112720</v>
      </c>
      <c r="X377" s="43">
        <v>112770</v>
      </c>
      <c r="Y377" s="43">
        <v>109840</v>
      </c>
      <c r="Z377" s="43">
        <v>109840</v>
      </c>
      <c r="AA377" s="43">
        <v>109800</v>
      </c>
      <c r="AB377" s="43">
        <v>109810</v>
      </c>
    </row>
    <row r="378" spans="2:28" x14ac:dyDescent="0.15">
      <c r="B378" s="6" t="s">
        <v>765</v>
      </c>
      <c r="C378" s="4">
        <v>1</v>
      </c>
      <c r="D378" s="40">
        <v>43361</v>
      </c>
      <c r="E378" s="41">
        <v>0.68194444444444446</v>
      </c>
      <c r="F378" s="4" t="s">
        <v>197</v>
      </c>
      <c r="G378" s="4" t="s">
        <v>198</v>
      </c>
      <c r="H378" s="4" t="s">
        <v>197</v>
      </c>
      <c r="I378" s="4" t="s">
        <v>198</v>
      </c>
      <c r="J378" s="4">
        <v>80</v>
      </c>
      <c r="M378" s="43">
        <v>109970</v>
      </c>
      <c r="N378" s="43">
        <v>109990</v>
      </c>
      <c r="O378" s="43">
        <v>109970</v>
      </c>
      <c r="P378" s="43">
        <v>109990</v>
      </c>
      <c r="Q378" s="43">
        <v>114170</v>
      </c>
      <c r="R378" s="43">
        <v>114190</v>
      </c>
      <c r="S378" s="43">
        <v>114150</v>
      </c>
      <c r="T378" s="43">
        <v>114170</v>
      </c>
      <c r="U378" s="43">
        <v>112760</v>
      </c>
      <c r="V378" s="43">
        <v>112780</v>
      </c>
      <c r="W378" s="43">
        <v>112690</v>
      </c>
      <c r="X378" s="43">
        <v>112700</v>
      </c>
      <c r="Y378" s="43">
        <v>109820</v>
      </c>
      <c r="Z378" s="43">
        <v>109900</v>
      </c>
      <c r="AA378" s="43">
        <v>109820</v>
      </c>
      <c r="AB378" s="43">
        <v>109900</v>
      </c>
    </row>
    <row r="379" spans="2:28" x14ac:dyDescent="0.15">
      <c r="B379" s="6" t="s">
        <v>765</v>
      </c>
      <c r="C379" s="4">
        <v>1</v>
      </c>
      <c r="D379" s="40">
        <v>43361</v>
      </c>
      <c r="E379" s="41">
        <v>0.68263888888888891</v>
      </c>
      <c r="F379" s="4" t="s">
        <v>199</v>
      </c>
      <c r="G379" s="4" t="s">
        <v>203</v>
      </c>
      <c r="H379" s="4" t="s">
        <v>198</v>
      </c>
      <c r="I379" s="4" t="s">
        <v>203</v>
      </c>
      <c r="J379" s="4">
        <v>194</v>
      </c>
      <c r="M379" s="43">
        <v>110000</v>
      </c>
      <c r="N379" s="43">
        <v>110020</v>
      </c>
      <c r="O379" s="43">
        <v>109990</v>
      </c>
      <c r="P379" s="43">
        <v>110020</v>
      </c>
      <c r="Q379" s="43">
        <v>114170</v>
      </c>
      <c r="R379" s="43">
        <v>114170</v>
      </c>
      <c r="S379" s="43">
        <v>114090</v>
      </c>
      <c r="T379" s="43">
        <v>114130</v>
      </c>
      <c r="U379" s="43">
        <v>112710</v>
      </c>
      <c r="V379" s="43">
        <v>112750</v>
      </c>
      <c r="W379" s="43">
        <v>112700</v>
      </c>
      <c r="X379" s="43">
        <v>112710</v>
      </c>
      <c r="Y379" s="43">
        <v>109900</v>
      </c>
      <c r="Z379" s="43">
        <v>109930</v>
      </c>
      <c r="AA379" s="43">
        <v>109880</v>
      </c>
      <c r="AB379" s="43">
        <v>109890</v>
      </c>
    </row>
    <row r="380" spans="2:28" x14ac:dyDescent="0.15">
      <c r="B380" s="6" t="s">
        <v>765</v>
      </c>
      <c r="C380" s="4">
        <v>1</v>
      </c>
      <c r="D380" s="40">
        <v>43361</v>
      </c>
      <c r="E380" s="41">
        <v>0.68333333333333324</v>
      </c>
      <c r="F380" s="4" t="s">
        <v>205</v>
      </c>
      <c r="G380" s="4" t="s">
        <v>200</v>
      </c>
      <c r="H380" s="4" t="s">
        <v>203</v>
      </c>
      <c r="I380" s="4" t="s">
        <v>200</v>
      </c>
      <c r="J380" s="4">
        <v>283</v>
      </c>
      <c r="M380" s="43">
        <v>110030</v>
      </c>
      <c r="N380" s="43">
        <v>110060</v>
      </c>
      <c r="O380" s="43">
        <v>110020</v>
      </c>
      <c r="P380" s="43">
        <v>110060</v>
      </c>
      <c r="Q380" s="43">
        <v>114120</v>
      </c>
      <c r="R380" s="43">
        <v>114170</v>
      </c>
      <c r="S380" s="43">
        <v>114120</v>
      </c>
      <c r="T380" s="43">
        <v>114150</v>
      </c>
      <c r="U380" s="43">
        <v>112720</v>
      </c>
      <c r="V380" s="43">
        <v>112720</v>
      </c>
      <c r="W380" s="43">
        <v>112600</v>
      </c>
      <c r="X380" s="43">
        <v>112620</v>
      </c>
      <c r="Y380" s="43">
        <v>109900</v>
      </c>
      <c r="Z380" s="43">
        <v>109990</v>
      </c>
      <c r="AA380" s="43">
        <v>109890</v>
      </c>
      <c r="AB380" s="43">
        <v>109940</v>
      </c>
    </row>
    <row r="381" spans="2:28" x14ac:dyDescent="0.15">
      <c r="B381" s="6" t="s">
        <v>765</v>
      </c>
      <c r="C381" s="4">
        <v>1</v>
      </c>
      <c r="D381" s="40">
        <v>43361</v>
      </c>
      <c r="E381" s="41">
        <v>0.68402777777777779</v>
      </c>
      <c r="F381" s="4" t="s">
        <v>200</v>
      </c>
      <c r="G381" s="4" t="s">
        <v>204</v>
      </c>
      <c r="H381" s="4" t="s">
        <v>200</v>
      </c>
      <c r="I381" s="4" t="s">
        <v>228</v>
      </c>
      <c r="J381" s="4">
        <v>219</v>
      </c>
      <c r="M381" s="43">
        <v>110060</v>
      </c>
      <c r="N381" s="43">
        <v>110100</v>
      </c>
      <c r="O381" s="43">
        <v>110060</v>
      </c>
      <c r="P381" s="43">
        <v>110090</v>
      </c>
      <c r="Q381" s="43">
        <v>114140</v>
      </c>
      <c r="R381" s="43">
        <v>114140</v>
      </c>
      <c r="S381" s="43">
        <v>114090</v>
      </c>
      <c r="T381" s="43">
        <v>114140</v>
      </c>
      <c r="U381" s="43">
        <v>112610</v>
      </c>
      <c r="V381" s="43">
        <v>112680</v>
      </c>
      <c r="W381" s="43">
        <v>112610</v>
      </c>
      <c r="X381" s="43">
        <v>112660</v>
      </c>
      <c r="Y381" s="43">
        <v>109930</v>
      </c>
      <c r="Z381" s="43">
        <v>110010</v>
      </c>
      <c r="AA381" s="43">
        <v>109930</v>
      </c>
      <c r="AB381" s="43">
        <v>110010</v>
      </c>
    </row>
    <row r="382" spans="2:28" x14ac:dyDescent="0.15">
      <c r="B382" s="6" t="s">
        <v>765</v>
      </c>
      <c r="C382" s="4">
        <v>1</v>
      </c>
      <c r="D382" s="40">
        <v>43361</v>
      </c>
      <c r="E382" s="41">
        <v>0.68472222222222223</v>
      </c>
      <c r="F382" s="4" t="s">
        <v>207</v>
      </c>
      <c r="G382" s="4" t="s">
        <v>228</v>
      </c>
      <c r="H382" s="4" t="s">
        <v>227</v>
      </c>
      <c r="I382" s="4" t="s">
        <v>227</v>
      </c>
      <c r="J382" s="4">
        <v>1065</v>
      </c>
      <c r="M382" s="43">
        <v>110080</v>
      </c>
      <c r="N382" s="43">
        <v>110090</v>
      </c>
      <c r="O382" s="43">
        <v>110010</v>
      </c>
      <c r="P382" s="43">
        <v>110010</v>
      </c>
      <c r="Q382" s="43">
        <v>114130</v>
      </c>
      <c r="R382" s="43">
        <v>114150</v>
      </c>
      <c r="S382" s="43">
        <v>114120</v>
      </c>
      <c r="T382" s="43">
        <v>114150</v>
      </c>
      <c r="U382" s="43">
        <v>112660</v>
      </c>
      <c r="V382" s="43">
        <v>112700</v>
      </c>
      <c r="W382" s="43">
        <v>112630</v>
      </c>
      <c r="X382" s="43">
        <v>112700</v>
      </c>
      <c r="Y382" s="43">
        <v>110010</v>
      </c>
      <c r="Z382" s="43">
        <v>110150</v>
      </c>
      <c r="AA382" s="43">
        <v>110010</v>
      </c>
      <c r="AB382" s="43">
        <v>110090</v>
      </c>
    </row>
    <row r="383" spans="2:28" x14ac:dyDescent="0.15">
      <c r="B383" s="6" t="s">
        <v>765</v>
      </c>
      <c r="C383" s="4">
        <v>1</v>
      </c>
      <c r="D383" s="40">
        <v>43361</v>
      </c>
      <c r="E383" s="41">
        <v>0.68541666666666667</v>
      </c>
      <c r="F383" s="4" t="s">
        <v>198</v>
      </c>
      <c r="G383" s="4" t="s">
        <v>199</v>
      </c>
      <c r="H383" s="4" t="s">
        <v>182</v>
      </c>
      <c r="I383" s="4" t="s">
        <v>180</v>
      </c>
      <c r="J383" s="4">
        <v>804</v>
      </c>
      <c r="M383" s="43">
        <v>109990</v>
      </c>
      <c r="N383" s="43">
        <v>110000</v>
      </c>
      <c r="O383" s="43">
        <v>109900</v>
      </c>
      <c r="P383" s="43">
        <v>109910</v>
      </c>
      <c r="Q383" s="43">
        <v>114140</v>
      </c>
      <c r="R383" s="43">
        <v>114170</v>
      </c>
      <c r="S383" s="43">
        <v>114130</v>
      </c>
      <c r="T383" s="43">
        <v>114170</v>
      </c>
      <c r="U383" s="43">
        <v>112700</v>
      </c>
      <c r="V383" s="43">
        <v>112710</v>
      </c>
      <c r="W383" s="43">
        <v>112660</v>
      </c>
      <c r="X383" s="43">
        <v>112690</v>
      </c>
      <c r="Y383" s="43">
        <v>110100</v>
      </c>
      <c r="Z383" s="43">
        <v>110150</v>
      </c>
      <c r="AA383" s="43">
        <v>110010</v>
      </c>
      <c r="AB383" s="43">
        <v>110050</v>
      </c>
    </row>
    <row r="384" spans="2:28" x14ac:dyDescent="0.15">
      <c r="B384" s="6" t="s">
        <v>765</v>
      </c>
      <c r="C384" s="4">
        <v>1</v>
      </c>
      <c r="D384" s="40">
        <v>43361</v>
      </c>
      <c r="E384" s="41">
        <v>0.68611111111111101</v>
      </c>
      <c r="F384" s="4" t="s">
        <v>185</v>
      </c>
      <c r="G384" s="4" t="s">
        <v>195</v>
      </c>
      <c r="H384" s="4" t="s">
        <v>186</v>
      </c>
      <c r="I384" s="4" t="s">
        <v>195</v>
      </c>
      <c r="J384" s="4">
        <v>141</v>
      </c>
      <c r="M384" s="43">
        <v>109940</v>
      </c>
      <c r="N384" s="43">
        <v>109960</v>
      </c>
      <c r="O384" s="43">
        <v>109930</v>
      </c>
      <c r="P384" s="43">
        <v>109960</v>
      </c>
      <c r="Q384" s="43">
        <v>114170</v>
      </c>
      <c r="R384" s="43">
        <v>114170</v>
      </c>
      <c r="S384" s="43">
        <v>114150</v>
      </c>
      <c r="T384" s="43">
        <v>114150</v>
      </c>
      <c r="U384" s="43">
        <v>112680</v>
      </c>
      <c r="V384" s="43">
        <v>112690</v>
      </c>
      <c r="W384" s="43">
        <v>112570</v>
      </c>
      <c r="X384" s="43">
        <v>112580</v>
      </c>
      <c r="Y384" s="43">
        <v>110060</v>
      </c>
      <c r="Z384" s="43">
        <v>110090</v>
      </c>
      <c r="AA384" s="43">
        <v>110030</v>
      </c>
      <c r="AB384" s="43">
        <v>110060</v>
      </c>
    </row>
    <row r="385" spans="2:28" x14ac:dyDescent="0.15">
      <c r="B385" s="6" t="s">
        <v>765</v>
      </c>
      <c r="C385" s="4">
        <v>1</v>
      </c>
      <c r="D385" s="40">
        <v>43361</v>
      </c>
      <c r="E385" s="41">
        <v>0.68680555555555556</v>
      </c>
      <c r="F385" s="4" t="s">
        <v>197</v>
      </c>
      <c r="G385" s="4" t="s">
        <v>196</v>
      </c>
      <c r="H385" s="4" t="s">
        <v>195</v>
      </c>
      <c r="I385" s="4" t="s">
        <v>197</v>
      </c>
      <c r="J385" s="4">
        <v>238</v>
      </c>
      <c r="M385" s="43">
        <v>109970</v>
      </c>
      <c r="N385" s="43">
        <v>109980</v>
      </c>
      <c r="O385" s="43">
        <v>109960</v>
      </c>
      <c r="P385" s="43">
        <v>109970</v>
      </c>
      <c r="Q385" s="43">
        <v>114150</v>
      </c>
      <c r="R385" s="43">
        <v>114180</v>
      </c>
      <c r="S385" s="43">
        <v>114130</v>
      </c>
      <c r="T385" s="43">
        <v>114140</v>
      </c>
      <c r="U385" s="43">
        <v>112580</v>
      </c>
      <c r="V385" s="43">
        <v>112600</v>
      </c>
      <c r="W385" s="43">
        <v>112400</v>
      </c>
      <c r="X385" s="43">
        <v>112400</v>
      </c>
      <c r="Y385" s="43">
        <v>110070</v>
      </c>
      <c r="Z385" s="43">
        <v>110080</v>
      </c>
      <c r="AA385" s="43">
        <v>110010</v>
      </c>
      <c r="AB385" s="43">
        <v>110020</v>
      </c>
    </row>
    <row r="386" spans="2:28" x14ac:dyDescent="0.15">
      <c r="B386" s="6" t="s">
        <v>765</v>
      </c>
      <c r="C386" s="4">
        <v>1</v>
      </c>
      <c r="D386" s="40">
        <v>43361</v>
      </c>
      <c r="E386" s="41">
        <v>0.6875</v>
      </c>
      <c r="F386" s="4" t="s">
        <v>196</v>
      </c>
      <c r="G386" s="4" t="s">
        <v>201</v>
      </c>
      <c r="H386" s="4" t="s">
        <v>185</v>
      </c>
      <c r="I386" s="4" t="s">
        <v>201</v>
      </c>
      <c r="J386" s="4">
        <v>179</v>
      </c>
      <c r="M386" s="43">
        <v>109980</v>
      </c>
      <c r="N386" s="43">
        <v>110040</v>
      </c>
      <c r="O386" s="43">
        <v>109940</v>
      </c>
      <c r="P386" s="43">
        <v>110040</v>
      </c>
      <c r="Q386" s="43">
        <v>114130</v>
      </c>
      <c r="R386" s="43">
        <v>114250</v>
      </c>
      <c r="S386" s="43">
        <v>114120</v>
      </c>
      <c r="T386" s="43">
        <v>114220</v>
      </c>
      <c r="U386" s="43">
        <v>112400</v>
      </c>
      <c r="V386" s="43">
        <v>112440</v>
      </c>
      <c r="W386" s="43">
        <v>112370</v>
      </c>
      <c r="X386" s="43">
        <v>112410</v>
      </c>
      <c r="Y386" s="43">
        <v>110030</v>
      </c>
      <c r="Z386" s="43">
        <v>110060</v>
      </c>
      <c r="AA386" s="43">
        <v>110010</v>
      </c>
      <c r="AB386" s="43">
        <v>110040</v>
      </c>
    </row>
    <row r="387" spans="2:28" x14ac:dyDescent="0.15">
      <c r="B387" s="6" t="s">
        <v>765</v>
      </c>
      <c r="C387" s="4">
        <v>1</v>
      </c>
      <c r="D387" s="40">
        <v>43361</v>
      </c>
      <c r="E387" s="41">
        <v>0.68819444444444444</v>
      </c>
      <c r="F387" s="4" t="s">
        <v>205</v>
      </c>
      <c r="G387" s="4" t="s">
        <v>202</v>
      </c>
      <c r="H387" s="4" t="s">
        <v>196</v>
      </c>
      <c r="I387" s="4" t="s">
        <v>199</v>
      </c>
      <c r="J387" s="4">
        <v>235</v>
      </c>
      <c r="M387" s="43">
        <v>110030</v>
      </c>
      <c r="N387" s="43">
        <v>110070</v>
      </c>
      <c r="O387" s="43">
        <v>109980</v>
      </c>
      <c r="P387" s="43">
        <v>110000</v>
      </c>
      <c r="Q387" s="43">
        <v>114210</v>
      </c>
      <c r="R387" s="43">
        <v>114260</v>
      </c>
      <c r="S387" s="43">
        <v>114130</v>
      </c>
      <c r="T387" s="43">
        <v>114170</v>
      </c>
      <c r="U387" s="43">
        <v>112410</v>
      </c>
      <c r="V387" s="43">
        <v>112470</v>
      </c>
      <c r="W387" s="43">
        <v>112350</v>
      </c>
      <c r="X387" s="43">
        <v>112470</v>
      </c>
      <c r="Y387" s="43">
        <v>110060</v>
      </c>
      <c r="Z387" s="43">
        <v>110070</v>
      </c>
      <c r="AA387" s="43">
        <v>109990</v>
      </c>
      <c r="AB387" s="43">
        <v>110000</v>
      </c>
    </row>
    <row r="388" spans="2:28" x14ac:dyDescent="0.15">
      <c r="B388" s="6" t="s">
        <v>765</v>
      </c>
      <c r="C388" s="4">
        <v>1</v>
      </c>
      <c r="D388" s="40">
        <v>43361</v>
      </c>
      <c r="E388" s="41">
        <v>0.68888888888888899</v>
      </c>
      <c r="F388" s="4" t="s">
        <v>199</v>
      </c>
      <c r="G388" s="4" t="s">
        <v>203</v>
      </c>
      <c r="H388" s="4" t="s">
        <v>197</v>
      </c>
      <c r="I388" s="4" t="s">
        <v>203</v>
      </c>
      <c r="J388" s="4">
        <v>100</v>
      </c>
      <c r="M388" s="43">
        <v>110000</v>
      </c>
      <c r="N388" s="43">
        <v>110020</v>
      </c>
      <c r="O388" s="43">
        <v>109970</v>
      </c>
      <c r="P388" s="43">
        <v>110020</v>
      </c>
      <c r="Q388" s="43">
        <v>114160</v>
      </c>
      <c r="R388" s="43">
        <v>114180</v>
      </c>
      <c r="S388" s="43">
        <v>114080</v>
      </c>
      <c r="T388" s="43">
        <v>114140</v>
      </c>
      <c r="U388" s="43">
        <v>112460</v>
      </c>
      <c r="V388" s="43">
        <v>112480</v>
      </c>
      <c r="W388" s="43">
        <v>112380</v>
      </c>
      <c r="X388" s="43">
        <v>112390</v>
      </c>
      <c r="Y388" s="43">
        <v>109990</v>
      </c>
      <c r="Z388" s="43">
        <v>109990</v>
      </c>
      <c r="AA388" s="43">
        <v>109920</v>
      </c>
      <c r="AB388" s="43">
        <v>109940</v>
      </c>
    </row>
    <row r="389" spans="2:28" x14ac:dyDescent="0.15">
      <c r="B389" s="6" t="s">
        <v>765</v>
      </c>
      <c r="C389" s="4">
        <v>1</v>
      </c>
      <c r="D389" s="40">
        <v>43361</v>
      </c>
      <c r="E389" s="41">
        <v>0.68958333333333333</v>
      </c>
      <c r="F389" s="4" t="s">
        <v>227</v>
      </c>
      <c r="G389" s="4" t="s">
        <v>226</v>
      </c>
      <c r="H389" s="4" t="s">
        <v>227</v>
      </c>
      <c r="I389" s="4" t="s">
        <v>226</v>
      </c>
      <c r="J389" s="4">
        <v>107</v>
      </c>
      <c r="M389" s="43">
        <v>110010</v>
      </c>
      <c r="N389" s="43">
        <v>110050</v>
      </c>
      <c r="O389" s="43">
        <v>110010</v>
      </c>
      <c r="P389" s="43">
        <v>110050</v>
      </c>
      <c r="Q389" s="43">
        <v>114150</v>
      </c>
      <c r="R389" s="43">
        <v>114170</v>
      </c>
      <c r="S389" s="43">
        <v>114110</v>
      </c>
      <c r="T389" s="43">
        <v>114120</v>
      </c>
      <c r="U389" s="43">
        <v>112390</v>
      </c>
      <c r="V389" s="43">
        <v>112430</v>
      </c>
      <c r="W389" s="43">
        <v>112360</v>
      </c>
      <c r="X389" s="43">
        <v>112410</v>
      </c>
      <c r="Y389" s="43">
        <v>109940</v>
      </c>
      <c r="Z389" s="43">
        <v>109940</v>
      </c>
      <c r="AA389" s="43">
        <v>109880</v>
      </c>
      <c r="AB389" s="43">
        <v>109880</v>
      </c>
    </row>
    <row r="390" spans="2:28" x14ac:dyDescent="0.15">
      <c r="B390" s="6" t="s">
        <v>765</v>
      </c>
      <c r="C390" s="4">
        <v>1</v>
      </c>
      <c r="D390" s="40">
        <v>43361</v>
      </c>
      <c r="E390" s="41">
        <v>0.69027777777777777</v>
      </c>
      <c r="F390" s="4" t="s">
        <v>200</v>
      </c>
      <c r="G390" s="4" t="s">
        <v>204</v>
      </c>
      <c r="H390" s="4" t="s">
        <v>201</v>
      </c>
      <c r="I390" s="4" t="s">
        <v>202</v>
      </c>
      <c r="J390" s="4">
        <v>366</v>
      </c>
      <c r="M390" s="43">
        <v>110060</v>
      </c>
      <c r="N390" s="43">
        <v>110100</v>
      </c>
      <c r="O390" s="43">
        <v>110040</v>
      </c>
      <c r="P390" s="43">
        <v>110070</v>
      </c>
      <c r="Q390" s="43">
        <v>114120</v>
      </c>
      <c r="R390" s="43">
        <v>114130</v>
      </c>
      <c r="S390" s="43">
        <v>114050</v>
      </c>
      <c r="T390" s="43">
        <v>114080</v>
      </c>
      <c r="U390" s="43">
        <v>112410</v>
      </c>
      <c r="V390" s="43">
        <v>112460</v>
      </c>
      <c r="W390" s="43">
        <v>112400</v>
      </c>
      <c r="X390" s="43">
        <v>112460</v>
      </c>
      <c r="Y390" s="43">
        <v>109880</v>
      </c>
      <c r="Z390" s="43">
        <v>109890</v>
      </c>
      <c r="AA390" s="43">
        <v>109830</v>
      </c>
      <c r="AB390" s="43">
        <v>109840</v>
      </c>
    </row>
    <row r="391" spans="2:28" x14ac:dyDescent="0.15">
      <c r="B391" s="6" t="s">
        <v>765</v>
      </c>
      <c r="C391" s="4">
        <v>1</v>
      </c>
      <c r="D391" s="40">
        <v>43361</v>
      </c>
      <c r="E391" s="41">
        <v>0.69097222222222221</v>
      </c>
      <c r="F391" s="4" t="s">
        <v>202</v>
      </c>
      <c r="G391" s="4" t="s">
        <v>224</v>
      </c>
      <c r="H391" s="4" t="s">
        <v>200</v>
      </c>
      <c r="I391" s="4" t="s">
        <v>207</v>
      </c>
      <c r="J391" s="4">
        <v>138</v>
      </c>
      <c r="M391" s="43">
        <v>110070</v>
      </c>
      <c r="N391" s="43">
        <v>110110</v>
      </c>
      <c r="O391" s="43">
        <v>110060</v>
      </c>
      <c r="P391" s="43">
        <v>110080</v>
      </c>
      <c r="Q391" s="43">
        <v>114080</v>
      </c>
      <c r="R391" s="43">
        <v>114100</v>
      </c>
      <c r="S391" s="43">
        <v>114040</v>
      </c>
      <c r="T391" s="43">
        <v>114060</v>
      </c>
      <c r="U391" s="43">
        <v>112460</v>
      </c>
      <c r="V391" s="43">
        <v>112460</v>
      </c>
      <c r="W391" s="43">
        <v>112370</v>
      </c>
      <c r="X391" s="43">
        <v>112410</v>
      </c>
      <c r="Y391" s="43">
        <v>109840</v>
      </c>
      <c r="Z391" s="43">
        <v>109840</v>
      </c>
      <c r="AA391" s="43">
        <v>109680</v>
      </c>
      <c r="AB391" s="43">
        <v>109700</v>
      </c>
    </row>
    <row r="392" spans="2:28" x14ac:dyDescent="0.15">
      <c r="B392" s="6" t="s">
        <v>765</v>
      </c>
      <c r="C392" s="4">
        <v>1</v>
      </c>
      <c r="D392" s="40">
        <v>43361</v>
      </c>
      <c r="E392" s="41">
        <v>0.69166666666666676</v>
      </c>
      <c r="F392" s="4" t="s">
        <v>202</v>
      </c>
      <c r="G392" s="4" t="s">
        <v>223</v>
      </c>
      <c r="H392" s="4" t="s">
        <v>200</v>
      </c>
      <c r="I392" s="4" t="s">
        <v>200</v>
      </c>
      <c r="J392" s="4">
        <v>313</v>
      </c>
      <c r="M392" s="43">
        <v>110070</v>
      </c>
      <c r="N392" s="43">
        <v>110130</v>
      </c>
      <c r="O392" s="43">
        <v>110060</v>
      </c>
      <c r="P392" s="43">
        <v>110060</v>
      </c>
      <c r="Q392" s="43">
        <v>114050</v>
      </c>
      <c r="R392" s="43">
        <v>114060</v>
      </c>
      <c r="S392" s="43">
        <v>113900</v>
      </c>
      <c r="T392" s="43">
        <v>113970</v>
      </c>
      <c r="U392" s="43">
        <v>112400</v>
      </c>
      <c r="V392" s="43">
        <v>112400</v>
      </c>
      <c r="W392" s="43">
        <v>112360</v>
      </c>
      <c r="X392" s="43">
        <v>112390</v>
      </c>
      <c r="Y392" s="43">
        <v>109710</v>
      </c>
      <c r="Z392" s="43">
        <v>109800</v>
      </c>
      <c r="AA392" s="43">
        <v>109700</v>
      </c>
      <c r="AB392" s="43">
        <v>109760</v>
      </c>
    </row>
    <row r="393" spans="2:28" x14ac:dyDescent="0.15">
      <c r="B393" s="6" t="s">
        <v>765</v>
      </c>
      <c r="C393" s="4">
        <v>1</v>
      </c>
      <c r="D393" s="40">
        <v>43361</v>
      </c>
      <c r="E393" s="41">
        <v>0.69236111111111109</v>
      </c>
      <c r="F393" s="4" t="s">
        <v>204</v>
      </c>
      <c r="G393" s="4" t="s">
        <v>224</v>
      </c>
      <c r="H393" s="4" t="s">
        <v>202</v>
      </c>
      <c r="I393" s="4" t="s">
        <v>228</v>
      </c>
      <c r="J393" s="4">
        <v>147</v>
      </c>
      <c r="M393" s="43">
        <v>110100</v>
      </c>
      <c r="N393" s="43">
        <v>110110</v>
      </c>
      <c r="O393" s="43">
        <v>110070</v>
      </c>
      <c r="P393" s="43">
        <v>110090</v>
      </c>
      <c r="Q393" s="43">
        <v>113960</v>
      </c>
      <c r="R393" s="43">
        <v>114100</v>
      </c>
      <c r="S393" s="43">
        <v>113950</v>
      </c>
      <c r="T393" s="43">
        <v>114040</v>
      </c>
      <c r="U393" s="43">
        <v>112370</v>
      </c>
      <c r="V393" s="43">
        <v>112400</v>
      </c>
      <c r="W393" s="43">
        <v>112370</v>
      </c>
      <c r="X393" s="43">
        <v>112390</v>
      </c>
      <c r="Y393" s="43">
        <v>109780</v>
      </c>
      <c r="Z393" s="43">
        <v>109780</v>
      </c>
      <c r="AA393" s="43">
        <v>109730</v>
      </c>
      <c r="AB393" s="43">
        <v>109780</v>
      </c>
    </row>
    <row r="394" spans="2:28" x14ac:dyDescent="0.15">
      <c r="B394" s="6" t="s">
        <v>765</v>
      </c>
      <c r="C394" s="4">
        <v>1</v>
      </c>
      <c r="D394" s="40">
        <v>43361</v>
      </c>
      <c r="E394" s="41">
        <v>0.69305555555555554</v>
      </c>
      <c r="F394" s="4" t="s">
        <v>228</v>
      </c>
      <c r="G394" s="4" t="s">
        <v>225</v>
      </c>
      <c r="H394" s="4" t="s">
        <v>200</v>
      </c>
      <c r="I394" s="4" t="s">
        <v>200</v>
      </c>
      <c r="J394" s="4">
        <v>236</v>
      </c>
      <c r="M394" s="43">
        <v>110090</v>
      </c>
      <c r="N394" s="43">
        <v>110120</v>
      </c>
      <c r="O394" s="43">
        <v>110060</v>
      </c>
      <c r="P394" s="43">
        <v>110060</v>
      </c>
      <c r="Q394" s="43">
        <v>114040</v>
      </c>
      <c r="R394" s="43">
        <v>114090</v>
      </c>
      <c r="S394" s="43">
        <v>114020</v>
      </c>
      <c r="T394" s="43">
        <v>114040</v>
      </c>
      <c r="U394" s="43">
        <v>112380</v>
      </c>
      <c r="V394" s="43">
        <v>112400</v>
      </c>
      <c r="W394" s="43">
        <v>112300</v>
      </c>
      <c r="X394" s="43">
        <v>112310</v>
      </c>
      <c r="Y394" s="43">
        <v>109780</v>
      </c>
      <c r="Z394" s="43">
        <v>109780</v>
      </c>
      <c r="AA394" s="43">
        <v>109730</v>
      </c>
      <c r="AB394" s="43">
        <v>109750</v>
      </c>
    </row>
    <row r="395" spans="2:28" x14ac:dyDescent="0.15">
      <c r="B395" s="6" t="s">
        <v>765</v>
      </c>
      <c r="C395" s="4">
        <v>1</v>
      </c>
      <c r="D395" s="40">
        <v>43361</v>
      </c>
      <c r="E395" s="41">
        <v>0.69374999999999998</v>
      </c>
      <c r="F395" s="4" t="s">
        <v>202</v>
      </c>
      <c r="G395" s="4" t="s">
        <v>202</v>
      </c>
      <c r="H395" s="4" t="s">
        <v>196</v>
      </c>
      <c r="I395" s="4" t="s">
        <v>227</v>
      </c>
      <c r="J395" s="4">
        <v>330</v>
      </c>
      <c r="M395" s="43">
        <v>110070</v>
      </c>
      <c r="N395" s="43">
        <v>110070</v>
      </c>
      <c r="O395" s="43">
        <v>109980</v>
      </c>
      <c r="P395" s="43">
        <v>110010</v>
      </c>
      <c r="Q395" s="43">
        <v>114050</v>
      </c>
      <c r="R395" s="43">
        <v>114190</v>
      </c>
      <c r="S395" s="43">
        <v>114010</v>
      </c>
      <c r="T395" s="43">
        <v>114160</v>
      </c>
      <c r="U395" s="43">
        <v>112320</v>
      </c>
      <c r="V395" s="43">
        <v>112400</v>
      </c>
      <c r="W395" s="43">
        <v>112300</v>
      </c>
      <c r="X395" s="43">
        <v>112310</v>
      </c>
      <c r="Y395" s="43">
        <v>109750</v>
      </c>
      <c r="Z395" s="43">
        <v>109760</v>
      </c>
      <c r="AA395" s="43">
        <v>109700</v>
      </c>
      <c r="AB395" s="43">
        <v>109710</v>
      </c>
    </row>
    <row r="396" spans="2:28" x14ac:dyDescent="0.15">
      <c r="B396" s="6" t="s">
        <v>765</v>
      </c>
      <c r="C396" s="4">
        <v>1</v>
      </c>
      <c r="D396" s="40">
        <v>43361</v>
      </c>
      <c r="E396" s="41">
        <v>0.69444444444444453</v>
      </c>
      <c r="F396" s="4" t="s">
        <v>203</v>
      </c>
      <c r="G396" s="4" t="s">
        <v>208</v>
      </c>
      <c r="H396" s="4" t="s">
        <v>203</v>
      </c>
      <c r="I396" s="4" t="s">
        <v>225</v>
      </c>
      <c r="J396" s="4">
        <v>134</v>
      </c>
      <c r="M396" s="43">
        <v>110020</v>
      </c>
      <c r="N396" s="43">
        <v>110160</v>
      </c>
      <c r="O396" s="43">
        <v>110020</v>
      </c>
      <c r="P396" s="43">
        <v>110120</v>
      </c>
      <c r="Q396" s="43">
        <v>114150</v>
      </c>
      <c r="R396" s="43">
        <v>114270</v>
      </c>
      <c r="S396" s="43">
        <v>114150</v>
      </c>
      <c r="T396" s="43">
        <v>114260</v>
      </c>
      <c r="U396" s="43">
        <v>112320</v>
      </c>
      <c r="V396" s="43">
        <v>112320</v>
      </c>
      <c r="W396" s="43">
        <v>112200</v>
      </c>
      <c r="X396" s="43">
        <v>112230</v>
      </c>
      <c r="Y396" s="43">
        <v>109700</v>
      </c>
      <c r="Z396" s="43">
        <v>109740</v>
      </c>
      <c r="AA396" s="43">
        <v>109670</v>
      </c>
      <c r="AB396" s="43">
        <v>109740</v>
      </c>
    </row>
    <row r="397" spans="2:28" x14ac:dyDescent="0.15">
      <c r="B397" s="6" t="s">
        <v>765</v>
      </c>
      <c r="C397" s="4">
        <v>1</v>
      </c>
      <c r="D397" s="40">
        <v>43361</v>
      </c>
      <c r="E397" s="41">
        <v>0.69513888888888886</v>
      </c>
      <c r="F397" s="4" t="s">
        <v>210</v>
      </c>
      <c r="G397" s="4" t="s">
        <v>212</v>
      </c>
      <c r="H397" s="4" t="s">
        <v>224</v>
      </c>
      <c r="I397" s="4" t="s">
        <v>210</v>
      </c>
      <c r="J397" s="4">
        <v>220</v>
      </c>
      <c r="M397" s="43">
        <v>110150</v>
      </c>
      <c r="N397" s="43">
        <v>110180</v>
      </c>
      <c r="O397" s="43">
        <v>110110</v>
      </c>
      <c r="P397" s="43">
        <v>110150</v>
      </c>
      <c r="Q397" s="43">
        <v>114270</v>
      </c>
      <c r="R397" s="43">
        <v>114270</v>
      </c>
      <c r="S397" s="43">
        <v>114160</v>
      </c>
      <c r="T397" s="43">
        <v>114210</v>
      </c>
      <c r="U397" s="43">
        <v>112220</v>
      </c>
      <c r="V397" s="43">
        <v>112240</v>
      </c>
      <c r="W397" s="43">
        <v>112040</v>
      </c>
      <c r="X397" s="43">
        <v>112060</v>
      </c>
      <c r="Y397" s="43">
        <v>109730</v>
      </c>
      <c r="Z397" s="43">
        <v>109750</v>
      </c>
      <c r="AA397" s="43">
        <v>109680</v>
      </c>
      <c r="AB397" s="43">
        <v>109690</v>
      </c>
    </row>
    <row r="398" spans="2:28" x14ac:dyDescent="0.15">
      <c r="B398" s="6" t="s">
        <v>765</v>
      </c>
      <c r="C398" s="4">
        <v>1</v>
      </c>
      <c r="D398" s="40">
        <v>43361</v>
      </c>
      <c r="E398" s="41">
        <v>0.6958333333333333</v>
      </c>
      <c r="F398" s="4" t="s">
        <v>210</v>
      </c>
      <c r="G398" s="4" t="s">
        <v>206</v>
      </c>
      <c r="H398" s="4" t="s">
        <v>210</v>
      </c>
      <c r="I398" s="4" t="s">
        <v>212</v>
      </c>
      <c r="J398" s="4">
        <v>284</v>
      </c>
      <c r="M398" s="43">
        <v>110150</v>
      </c>
      <c r="N398" s="43">
        <v>110190</v>
      </c>
      <c r="O398" s="43">
        <v>110150</v>
      </c>
      <c r="P398" s="43">
        <v>110180</v>
      </c>
      <c r="Q398" s="43">
        <v>114190</v>
      </c>
      <c r="R398" s="43">
        <v>114290</v>
      </c>
      <c r="S398" s="43">
        <v>114170</v>
      </c>
      <c r="T398" s="43">
        <v>114270</v>
      </c>
      <c r="U398" s="43">
        <v>112070</v>
      </c>
      <c r="V398" s="43">
        <v>112080</v>
      </c>
      <c r="W398" s="43">
        <v>111970</v>
      </c>
      <c r="X398" s="43">
        <v>112020</v>
      </c>
      <c r="Y398" s="43">
        <v>109690</v>
      </c>
      <c r="Z398" s="43">
        <v>109690</v>
      </c>
      <c r="AA398" s="43">
        <v>109630</v>
      </c>
      <c r="AB398" s="43">
        <v>109650</v>
      </c>
    </row>
    <row r="399" spans="2:28" x14ac:dyDescent="0.15">
      <c r="B399" s="6" t="s">
        <v>765</v>
      </c>
      <c r="C399" s="4">
        <v>1</v>
      </c>
      <c r="D399" s="40">
        <v>43361</v>
      </c>
      <c r="E399" s="41">
        <v>0.69652777777777775</v>
      </c>
      <c r="F399" s="4" t="s">
        <v>209</v>
      </c>
      <c r="G399" s="4" t="s">
        <v>218</v>
      </c>
      <c r="H399" s="4" t="s">
        <v>225</v>
      </c>
      <c r="I399" s="4" t="s">
        <v>222</v>
      </c>
      <c r="J399" s="4">
        <v>267</v>
      </c>
      <c r="M399" s="43">
        <v>110200</v>
      </c>
      <c r="N399" s="43">
        <v>110240</v>
      </c>
      <c r="O399" s="43">
        <v>110120</v>
      </c>
      <c r="P399" s="43">
        <v>110140</v>
      </c>
      <c r="Q399" s="43">
        <v>114270</v>
      </c>
      <c r="R399" s="43">
        <v>114280</v>
      </c>
      <c r="S399" s="43">
        <v>114220</v>
      </c>
      <c r="T399" s="43">
        <v>114240</v>
      </c>
      <c r="U399" s="43">
        <v>112030</v>
      </c>
      <c r="V399" s="43">
        <v>112040</v>
      </c>
      <c r="W399" s="43">
        <v>111990</v>
      </c>
      <c r="X399" s="43">
        <v>112010</v>
      </c>
      <c r="Y399" s="43">
        <v>109650</v>
      </c>
      <c r="Z399" s="43">
        <v>109650</v>
      </c>
      <c r="AA399" s="43">
        <v>109580</v>
      </c>
      <c r="AB399" s="43">
        <v>109590</v>
      </c>
    </row>
    <row r="400" spans="2:28" x14ac:dyDescent="0.15">
      <c r="B400" s="6" t="s">
        <v>765</v>
      </c>
      <c r="C400" s="4">
        <v>1</v>
      </c>
      <c r="D400" s="40">
        <v>43361</v>
      </c>
      <c r="E400" s="41">
        <v>0.6972222222222223</v>
      </c>
      <c r="F400" s="4" t="s">
        <v>208</v>
      </c>
      <c r="G400" s="4" t="s">
        <v>219</v>
      </c>
      <c r="H400" s="4" t="s">
        <v>210</v>
      </c>
      <c r="I400" s="4" t="s">
        <v>209</v>
      </c>
      <c r="J400" s="4">
        <v>224</v>
      </c>
      <c r="M400" s="43">
        <v>110160</v>
      </c>
      <c r="N400" s="43">
        <v>110210</v>
      </c>
      <c r="O400" s="43">
        <v>110150</v>
      </c>
      <c r="P400" s="43">
        <v>110200</v>
      </c>
      <c r="Q400" s="43">
        <v>114230</v>
      </c>
      <c r="R400" s="43">
        <v>114320</v>
      </c>
      <c r="S400" s="43">
        <v>114210</v>
      </c>
      <c r="T400" s="43">
        <v>114310</v>
      </c>
      <c r="U400" s="43">
        <v>112020</v>
      </c>
      <c r="V400" s="43">
        <v>112050</v>
      </c>
      <c r="W400" s="43">
        <v>111990</v>
      </c>
      <c r="X400" s="43">
        <v>112010</v>
      </c>
      <c r="Y400" s="43">
        <v>109600</v>
      </c>
      <c r="Z400" s="43">
        <v>109610</v>
      </c>
      <c r="AA400" s="43">
        <v>109550</v>
      </c>
      <c r="AB400" s="43">
        <v>109570</v>
      </c>
    </row>
    <row r="401" spans="2:28" x14ac:dyDescent="0.15">
      <c r="B401" s="6" t="s">
        <v>765</v>
      </c>
      <c r="C401" s="4">
        <v>1</v>
      </c>
      <c r="D401" s="40">
        <v>43361</v>
      </c>
      <c r="E401" s="41">
        <v>0.69791666666666663</v>
      </c>
      <c r="F401" s="4" t="s">
        <v>209</v>
      </c>
      <c r="G401" s="4" t="s">
        <v>217</v>
      </c>
      <c r="H401" s="4" t="s">
        <v>209</v>
      </c>
      <c r="I401" s="4" t="s">
        <v>209</v>
      </c>
      <c r="J401" s="4">
        <v>296</v>
      </c>
      <c r="M401" s="43">
        <v>110200</v>
      </c>
      <c r="N401" s="43">
        <v>110280</v>
      </c>
      <c r="O401" s="43">
        <v>110200</v>
      </c>
      <c r="P401" s="43">
        <v>110200</v>
      </c>
      <c r="Q401" s="43">
        <v>114300</v>
      </c>
      <c r="R401" s="43">
        <v>114330</v>
      </c>
      <c r="S401" s="43">
        <v>114250</v>
      </c>
      <c r="T401" s="43">
        <v>114260</v>
      </c>
      <c r="U401" s="43">
        <v>112030</v>
      </c>
      <c r="V401" s="43">
        <v>112050</v>
      </c>
      <c r="W401" s="43">
        <v>111980</v>
      </c>
      <c r="X401" s="43">
        <v>111990</v>
      </c>
      <c r="Y401" s="43">
        <v>109570</v>
      </c>
      <c r="Z401" s="43">
        <v>109640</v>
      </c>
      <c r="AA401" s="43">
        <v>109560</v>
      </c>
      <c r="AB401" s="43">
        <v>109590</v>
      </c>
    </row>
    <row r="402" spans="2:28" x14ac:dyDescent="0.15">
      <c r="B402" s="6" t="s">
        <v>765</v>
      </c>
      <c r="C402" s="4">
        <v>1</v>
      </c>
      <c r="D402" s="40">
        <v>43361</v>
      </c>
      <c r="E402" s="41">
        <v>0.69861111111111107</v>
      </c>
      <c r="F402" s="4" t="s">
        <v>209</v>
      </c>
      <c r="G402" s="4" t="s">
        <v>221</v>
      </c>
      <c r="H402" s="4" t="s">
        <v>212</v>
      </c>
      <c r="I402" s="4" t="s">
        <v>215</v>
      </c>
      <c r="J402" s="4">
        <v>181</v>
      </c>
      <c r="M402" s="43">
        <v>110200</v>
      </c>
      <c r="N402" s="43">
        <v>110250</v>
      </c>
      <c r="O402" s="43">
        <v>110180</v>
      </c>
      <c r="P402" s="43">
        <v>110220</v>
      </c>
      <c r="Q402" s="43">
        <v>114250</v>
      </c>
      <c r="R402" s="43">
        <v>114310</v>
      </c>
      <c r="S402" s="43">
        <v>114230</v>
      </c>
      <c r="T402" s="43">
        <v>114240</v>
      </c>
      <c r="U402" s="43">
        <v>111990</v>
      </c>
      <c r="V402" s="43">
        <v>111990</v>
      </c>
      <c r="W402" s="43">
        <v>111860</v>
      </c>
      <c r="X402" s="43">
        <v>111920</v>
      </c>
      <c r="Y402" s="43">
        <v>109580</v>
      </c>
      <c r="Z402" s="43">
        <v>109660</v>
      </c>
      <c r="AA402" s="43">
        <v>109550</v>
      </c>
      <c r="AB402" s="43">
        <v>109660</v>
      </c>
    </row>
    <row r="403" spans="2:28" x14ac:dyDescent="0.15">
      <c r="B403" s="6" t="s">
        <v>765</v>
      </c>
      <c r="C403" s="4">
        <v>1</v>
      </c>
      <c r="D403" s="40">
        <v>43361</v>
      </c>
      <c r="E403" s="41">
        <v>0.69930555555555562</v>
      </c>
      <c r="F403" s="4" t="s">
        <v>219</v>
      </c>
      <c r="G403" s="4" t="s">
        <v>215</v>
      </c>
      <c r="H403" s="4" t="s">
        <v>206</v>
      </c>
      <c r="I403" s="4" t="s">
        <v>206</v>
      </c>
      <c r="J403" s="4">
        <v>155</v>
      </c>
      <c r="M403" s="43">
        <v>110210</v>
      </c>
      <c r="N403" s="43">
        <v>110220</v>
      </c>
      <c r="O403" s="43">
        <v>110190</v>
      </c>
      <c r="P403" s="43">
        <v>110190</v>
      </c>
      <c r="Q403" s="43">
        <v>114260</v>
      </c>
      <c r="R403" s="43">
        <v>114360</v>
      </c>
      <c r="S403" s="43">
        <v>114240</v>
      </c>
      <c r="T403" s="43">
        <v>114360</v>
      </c>
      <c r="U403" s="43">
        <v>111910</v>
      </c>
      <c r="V403" s="43">
        <v>111970</v>
      </c>
      <c r="W403" s="43">
        <v>111900</v>
      </c>
      <c r="X403" s="43">
        <v>111940</v>
      </c>
      <c r="Y403" s="43">
        <v>109660</v>
      </c>
      <c r="Z403" s="43">
        <v>109740</v>
      </c>
      <c r="AA403" s="43">
        <v>109650</v>
      </c>
      <c r="AB403" s="43">
        <v>109710</v>
      </c>
    </row>
    <row r="404" spans="2:28" x14ac:dyDescent="0.15">
      <c r="B404" s="6" t="s">
        <v>765</v>
      </c>
      <c r="C404" s="4">
        <v>1</v>
      </c>
      <c r="D404" s="40">
        <v>43361</v>
      </c>
      <c r="E404" s="41">
        <v>0.70000000000000007</v>
      </c>
      <c r="F404" s="4" t="s">
        <v>206</v>
      </c>
      <c r="G404" s="4" t="s">
        <v>214</v>
      </c>
      <c r="H404" s="4" t="s">
        <v>206</v>
      </c>
      <c r="I404" s="4" t="s">
        <v>206</v>
      </c>
      <c r="J404" s="4">
        <v>219</v>
      </c>
      <c r="M404" s="43">
        <v>110190</v>
      </c>
      <c r="N404" s="43">
        <v>110230</v>
      </c>
      <c r="O404" s="43">
        <v>110190</v>
      </c>
      <c r="P404" s="43">
        <v>110190</v>
      </c>
      <c r="Q404" s="43">
        <v>114360</v>
      </c>
      <c r="R404" s="43">
        <v>114360</v>
      </c>
      <c r="S404" s="43">
        <v>114270</v>
      </c>
      <c r="T404" s="43">
        <v>114280</v>
      </c>
      <c r="U404" s="43">
        <v>111920</v>
      </c>
      <c r="V404" s="43">
        <v>111960</v>
      </c>
      <c r="W404" s="43">
        <v>111880</v>
      </c>
      <c r="X404" s="43">
        <v>111900</v>
      </c>
      <c r="Y404" s="43">
        <v>109690</v>
      </c>
      <c r="Z404" s="43">
        <v>109750</v>
      </c>
      <c r="AA404" s="43">
        <v>109690</v>
      </c>
      <c r="AB404" s="43">
        <v>109740</v>
      </c>
    </row>
    <row r="405" spans="2:28" x14ac:dyDescent="0.15">
      <c r="B405" s="6" t="s">
        <v>765</v>
      </c>
      <c r="C405" s="4">
        <v>1</v>
      </c>
      <c r="D405" s="40">
        <v>43361</v>
      </c>
      <c r="E405" s="41">
        <v>0.7006944444444444</v>
      </c>
      <c r="F405" s="4" t="s">
        <v>206</v>
      </c>
      <c r="G405" s="4" t="s">
        <v>229</v>
      </c>
      <c r="H405" s="4" t="s">
        <v>206</v>
      </c>
      <c r="I405" s="4" t="s">
        <v>218</v>
      </c>
      <c r="J405" s="4">
        <v>239</v>
      </c>
      <c r="M405" s="43">
        <v>110190</v>
      </c>
      <c r="N405" s="43">
        <v>110270</v>
      </c>
      <c r="O405" s="43">
        <v>110190</v>
      </c>
      <c r="P405" s="43">
        <v>110240</v>
      </c>
      <c r="Q405" s="43">
        <v>114290</v>
      </c>
      <c r="R405" s="43">
        <v>114490</v>
      </c>
      <c r="S405" s="43">
        <v>114290</v>
      </c>
      <c r="T405" s="43">
        <v>114490</v>
      </c>
      <c r="U405" s="43">
        <v>111910</v>
      </c>
      <c r="V405" s="43">
        <v>111910</v>
      </c>
      <c r="W405" s="43">
        <v>111850</v>
      </c>
      <c r="X405" s="43">
        <v>111900</v>
      </c>
      <c r="Y405" s="43">
        <v>109750</v>
      </c>
      <c r="Z405" s="43">
        <v>109760</v>
      </c>
      <c r="AA405" s="43">
        <v>109680</v>
      </c>
      <c r="AB405" s="43">
        <v>109700</v>
      </c>
    </row>
    <row r="406" spans="2:28" x14ac:dyDescent="0.15">
      <c r="B406" s="6" t="s">
        <v>765</v>
      </c>
      <c r="C406" s="4">
        <v>1</v>
      </c>
      <c r="D406" s="40">
        <v>43361</v>
      </c>
      <c r="E406" s="41">
        <v>0.70138888888888884</v>
      </c>
      <c r="F406" s="4" t="s">
        <v>220</v>
      </c>
      <c r="G406" s="4" t="s">
        <v>229</v>
      </c>
      <c r="H406" s="4" t="s">
        <v>214</v>
      </c>
      <c r="I406" s="4" t="s">
        <v>220</v>
      </c>
      <c r="J406" s="4">
        <v>157</v>
      </c>
      <c r="M406" s="43">
        <v>110260</v>
      </c>
      <c r="N406" s="43">
        <v>110270</v>
      </c>
      <c r="O406" s="43">
        <v>110230</v>
      </c>
      <c r="P406" s="43">
        <v>110260</v>
      </c>
      <c r="Q406" s="43">
        <v>114480</v>
      </c>
      <c r="R406" s="43">
        <v>114490</v>
      </c>
      <c r="S406" s="43">
        <v>114440</v>
      </c>
      <c r="T406" s="43">
        <v>114470</v>
      </c>
      <c r="U406" s="43">
        <v>111900</v>
      </c>
      <c r="V406" s="43">
        <v>111950</v>
      </c>
      <c r="W406" s="43">
        <v>111890</v>
      </c>
      <c r="X406" s="43">
        <v>111950</v>
      </c>
      <c r="Y406" s="43">
        <v>109710</v>
      </c>
      <c r="Z406" s="43">
        <v>109850</v>
      </c>
      <c r="AA406" s="43">
        <v>109710</v>
      </c>
      <c r="AB406" s="43">
        <v>109830</v>
      </c>
    </row>
    <row r="407" spans="2:28" x14ac:dyDescent="0.15">
      <c r="B407" s="6" t="s">
        <v>765</v>
      </c>
      <c r="C407" s="4">
        <v>1</v>
      </c>
      <c r="D407" s="40">
        <v>43361</v>
      </c>
      <c r="E407" s="41">
        <v>0.70208333333333339</v>
      </c>
      <c r="F407" s="4" t="s">
        <v>220</v>
      </c>
      <c r="G407" s="4" t="s">
        <v>217</v>
      </c>
      <c r="H407" s="4" t="s">
        <v>219</v>
      </c>
      <c r="I407" s="4" t="s">
        <v>219</v>
      </c>
      <c r="J407" s="4">
        <v>377</v>
      </c>
      <c r="M407" s="43">
        <v>110260</v>
      </c>
      <c r="N407" s="43">
        <v>110280</v>
      </c>
      <c r="O407" s="43">
        <v>110210</v>
      </c>
      <c r="P407" s="43">
        <v>110210</v>
      </c>
      <c r="Q407" s="43">
        <v>114480</v>
      </c>
      <c r="R407" s="43">
        <v>114530</v>
      </c>
      <c r="S407" s="43">
        <v>114380</v>
      </c>
      <c r="T407" s="43">
        <v>114390</v>
      </c>
      <c r="U407" s="43">
        <v>111940</v>
      </c>
      <c r="V407" s="43">
        <v>111940</v>
      </c>
      <c r="W407" s="43">
        <v>111850</v>
      </c>
      <c r="X407" s="43">
        <v>111890</v>
      </c>
      <c r="Y407" s="43">
        <v>109820</v>
      </c>
      <c r="Z407" s="43">
        <v>109850</v>
      </c>
      <c r="AA407" s="43">
        <v>109700</v>
      </c>
      <c r="AB407" s="43">
        <v>109740</v>
      </c>
    </row>
    <row r="408" spans="2:28" x14ac:dyDescent="0.15">
      <c r="B408" s="6" t="s">
        <v>765</v>
      </c>
      <c r="C408" s="4">
        <v>1</v>
      </c>
      <c r="D408" s="40">
        <v>43361</v>
      </c>
      <c r="E408" s="41">
        <v>0.70277777777777783</v>
      </c>
      <c r="F408" s="4" t="s">
        <v>215</v>
      </c>
      <c r="G408" s="4" t="s">
        <v>213</v>
      </c>
      <c r="H408" s="4" t="s">
        <v>215</v>
      </c>
      <c r="I408" s="4" t="s">
        <v>215</v>
      </c>
      <c r="J408" s="4">
        <v>185</v>
      </c>
      <c r="M408" s="43">
        <v>110220</v>
      </c>
      <c r="N408" s="43">
        <v>110300</v>
      </c>
      <c r="O408" s="43">
        <v>110220</v>
      </c>
      <c r="P408" s="43">
        <v>110220</v>
      </c>
      <c r="Q408" s="43">
        <v>114400</v>
      </c>
      <c r="R408" s="43">
        <v>114480</v>
      </c>
      <c r="S408" s="43">
        <v>114390</v>
      </c>
      <c r="T408" s="43">
        <v>114410</v>
      </c>
      <c r="U408" s="43">
        <v>111900</v>
      </c>
      <c r="V408" s="43">
        <v>111950</v>
      </c>
      <c r="W408" s="43">
        <v>111880</v>
      </c>
      <c r="X408" s="43">
        <v>111910</v>
      </c>
      <c r="Y408" s="43">
        <v>109740</v>
      </c>
      <c r="Z408" s="43">
        <v>109750</v>
      </c>
      <c r="AA408" s="43">
        <v>109690</v>
      </c>
      <c r="AB408" s="43">
        <v>109720</v>
      </c>
    </row>
    <row r="409" spans="2:28" x14ac:dyDescent="0.15">
      <c r="B409" s="6" t="s">
        <v>765</v>
      </c>
      <c r="C409" s="4">
        <v>1</v>
      </c>
      <c r="D409" s="40">
        <v>43361</v>
      </c>
      <c r="E409" s="41">
        <v>0.70347222222222217</v>
      </c>
      <c r="F409" s="4" t="s">
        <v>214</v>
      </c>
      <c r="G409" s="4" t="s">
        <v>229</v>
      </c>
      <c r="H409" s="4" t="s">
        <v>219</v>
      </c>
      <c r="I409" s="4" t="s">
        <v>229</v>
      </c>
      <c r="J409" s="4">
        <v>175</v>
      </c>
      <c r="M409" s="43">
        <v>110230</v>
      </c>
      <c r="N409" s="43">
        <v>110270</v>
      </c>
      <c r="O409" s="43">
        <v>110210</v>
      </c>
      <c r="P409" s="43">
        <v>110270</v>
      </c>
      <c r="Q409" s="43">
        <v>114410</v>
      </c>
      <c r="R409" s="43">
        <v>114420</v>
      </c>
      <c r="S409" s="43">
        <v>114270</v>
      </c>
      <c r="T409" s="43">
        <v>114330</v>
      </c>
      <c r="U409" s="43">
        <v>111900</v>
      </c>
      <c r="V409" s="43">
        <v>111940</v>
      </c>
      <c r="W409" s="43">
        <v>111890</v>
      </c>
      <c r="X409" s="43">
        <v>111930</v>
      </c>
      <c r="Y409" s="43">
        <v>109720</v>
      </c>
      <c r="Z409" s="43">
        <v>109730</v>
      </c>
      <c r="AA409" s="43">
        <v>109700</v>
      </c>
      <c r="AB409" s="43">
        <v>109730</v>
      </c>
    </row>
    <row r="410" spans="2:28" x14ac:dyDescent="0.15">
      <c r="B410" s="6" t="s">
        <v>765</v>
      </c>
      <c r="C410" s="4">
        <v>1</v>
      </c>
      <c r="D410" s="40">
        <v>43361</v>
      </c>
      <c r="E410" s="41">
        <v>0.70416666666666661</v>
      </c>
      <c r="F410" s="4" t="s">
        <v>217</v>
      </c>
      <c r="G410" s="4" t="s">
        <v>217</v>
      </c>
      <c r="H410" s="4" t="s">
        <v>220</v>
      </c>
      <c r="I410" s="4" t="s">
        <v>220</v>
      </c>
      <c r="J410" s="4">
        <v>159</v>
      </c>
      <c r="M410" s="43">
        <v>110280</v>
      </c>
      <c r="N410" s="43">
        <v>110280</v>
      </c>
      <c r="O410" s="43">
        <v>110260</v>
      </c>
      <c r="P410" s="43">
        <v>110260</v>
      </c>
      <c r="Q410" s="43">
        <v>114330</v>
      </c>
      <c r="R410" s="43">
        <v>114380</v>
      </c>
      <c r="S410" s="43">
        <v>114280</v>
      </c>
      <c r="T410" s="43">
        <v>114290</v>
      </c>
      <c r="U410" s="43">
        <v>111940</v>
      </c>
      <c r="V410" s="43">
        <v>111960</v>
      </c>
      <c r="W410" s="43">
        <v>111910</v>
      </c>
      <c r="X410" s="43">
        <v>111930</v>
      </c>
      <c r="Y410" s="43">
        <v>109720</v>
      </c>
      <c r="Z410" s="43">
        <v>109830</v>
      </c>
      <c r="AA410" s="43">
        <v>109710</v>
      </c>
      <c r="AB410" s="43">
        <v>109830</v>
      </c>
    </row>
    <row r="411" spans="2:28" x14ac:dyDescent="0.15">
      <c r="B411" s="6" t="s">
        <v>765</v>
      </c>
      <c r="C411" s="4">
        <v>1</v>
      </c>
      <c r="D411" s="40">
        <v>43361</v>
      </c>
      <c r="E411" s="41">
        <v>0.70486111111111116</v>
      </c>
      <c r="F411" s="4" t="s">
        <v>220</v>
      </c>
      <c r="G411" s="4" t="s">
        <v>229</v>
      </c>
      <c r="H411" s="4" t="s">
        <v>218</v>
      </c>
      <c r="I411" s="4" t="s">
        <v>221</v>
      </c>
      <c r="J411" s="4">
        <v>295</v>
      </c>
      <c r="M411" s="43">
        <v>110260</v>
      </c>
      <c r="N411" s="43">
        <v>110270</v>
      </c>
      <c r="O411" s="43">
        <v>110240</v>
      </c>
      <c r="P411" s="43">
        <v>110250</v>
      </c>
      <c r="Q411" s="43">
        <v>114290</v>
      </c>
      <c r="R411" s="43">
        <v>114290</v>
      </c>
      <c r="S411" s="43">
        <v>114210</v>
      </c>
      <c r="T411" s="43">
        <v>114210</v>
      </c>
      <c r="U411" s="43">
        <v>111920</v>
      </c>
      <c r="V411" s="43">
        <v>111930</v>
      </c>
      <c r="W411" s="43">
        <v>111900</v>
      </c>
      <c r="X411" s="43">
        <v>111930</v>
      </c>
      <c r="Y411" s="43">
        <v>109830</v>
      </c>
      <c r="Z411" s="43">
        <v>109840</v>
      </c>
      <c r="AA411" s="43">
        <v>109800</v>
      </c>
      <c r="AB411" s="43">
        <v>109820</v>
      </c>
    </row>
    <row r="412" spans="2:28" x14ac:dyDescent="0.15">
      <c r="B412" s="6" t="s">
        <v>765</v>
      </c>
      <c r="C412" s="4">
        <v>1</v>
      </c>
      <c r="D412" s="40">
        <v>43361</v>
      </c>
      <c r="E412" s="41">
        <v>0.7055555555555556</v>
      </c>
      <c r="F412" s="4" t="s">
        <v>221</v>
      </c>
      <c r="G412" s="4" t="s">
        <v>216</v>
      </c>
      <c r="H412" s="4" t="s">
        <v>218</v>
      </c>
      <c r="I412" s="4" t="s">
        <v>213</v>
      </c>
      <c r="J412" s="4">
        <v>176</v>
      </c>
      <c r="M412" s="43">
        <v>110250</v>
      </c>
      <c r="N412" s="43">
        <v>110320</v>
      </c>
      <c r="O412" s="43">
        <v>110240</v>
      </c>
      <c r="P412" s="43">
        <v>110300</v>
      </c>
      <c r="Q412" s="43">
        <v>114210</v>
      </c>
      <c r="R412" s="43">
        <v>114220</v>
      </c>
      <c r="S412" s="43">
        <v>114140</v>
      </c>
      <c r="T412" s="43">
        <v>114190</v>
      </c>
      <c r="U412" s="43">
        <v>111930</v>
      </c>
      <c r="V412" s="43">
        <v>112010</v>
      </c>
      <c r="W412" s="43">
        <v>111910</v>
      </c>
      <c r="X412" s="43">
        <v>112000</v>
      </c>
      <c r="Y412" s="43">
        <v>109820</v>
      </c>
      <c r="Z412" s="43">
        <v>109840</v>
      </c>
      <c r="AA412" s="43">
        <v>109790</v>
      </c>
      <c r="AB412" s="43">
        <v>109790</v>
      </c>
    </row>
    <row r="413" spans="2:28" x14ac:dyDescent="0.15">
      <c r="B413" s="6" t="s">
        <v>765</v>
      </c>
      <c r="C413" s="4">
        <v>1</v>
      </c>
      <c r="D413" s="40">
        <v>43361</v>
      </c>
      <c r="E413" s="41">
        <v>0.70624999999999993</v>
      </c>
      <c r="F413" s="4" t="s">
        <v>213</v>
      </c>
      <c r="G413" s="4" t="s">
        <v>216</v>
      </c>
      <c r="H413" s="4" t="s">
        <v>221</v>
      </c>
      <c r="I413" s="4" t="s">
        <v>230</v>
      </c>
      <c r="J413" s="4">
        <v>191</v>
      </c>
      <c r="M413" s="43">
        <v>110300</v>
      </c>
      <c r="N413" s="43">
        <v>110320</v>
      </c>
      <c r="O413" s="43">
        <v>110250</v>
      </c>
      <c r="P413" s="43">
        <v>110310</v>
      </c>
      <c r="Q413" s="43">
        <v>114210</v>
      </c>
      <c r="R413" s="43">
        <v>114220</v>
      </c>
      <c r="S413" s="43">
        <v>114110</v>
      </c>
      <c r="T413" s="43">
        <v>114120</v>
      </c>
      <c r="U413" s="43">
        <v>112000</v>
      </c>
      <c r="V413" s="43">
        <v>112000</v>
      </c>
      <c r="W413" s="43">
        <v>111920</v>
      </c>
      <c r="X413" s="43">
        <v>111930</v>
      </c>
      <c r="Y413" s="43">
        <v>109780</v>
      </c>
      <c r="Z413" s="43">
        <v>109830</v>
      </c>
      <c r="AA413" s="43">
        <v>109760</v>
      </c>
      <c r="AB413" s="43">
        <v>109800</v>
      </c>
    </row>
    <row r="414" spans="2:28" x14ac:dyDescent="0.15">
      <c r="B414" s="6" t="s">
        <v>765</v>
      </c>
      <c r="C414" s="4">
        <v>1</v>
      </c>
      <c r="D414" s="40">
        <v>43361</v>
      </c>
      <c r="E414" s="41">
        <v>0.70694444444444438</v>
      </c>
      <c r="F414" s="4" t="s">
        <v>216</v>
      </c>
      <c r="G414" s="4" t="s">
        <v>231</v>
      </c>
      <c r="H414" s="4" t="s">
        <v>216</v>
      </c>
      <c r="I414" s="4" t="s">
        <v>232</v>
      </c>
      <c r="J414" s="4">
        <v>159</v>
      </c>
      <c r="M414" s="43">
        <v>110320</v>
      </c>
      <c r="N414" s="43">
        <v>110350</v>
      </c>
      <c r="O414" s="43">
        <v>110320</v>
      </c>
      <c r="P414" s="43">
        <v>110330</v>
      </c>
      <c r="Q414" s="43">
        <v>114120</v>
      </c>
      <c r="R414" s="43">
        <v>114200</v>
      </c>
      <c r="S414" s="43">
        <v>114080</v>
      </c>
      <c r="T414" s="43">
        <v>114090</v>
      </c>
      <c r="U414" s="43">
        <v>111930</v>
      </c>
      <c r="V414" s="43">
        <v>111940</v>
      </c>
      <c r="W414" s="43">
        <v>111880</v>
      </c>
      <c r="X414" s="43">
        <v>111900</v>
      </c>
      <c r="Y414" s="43">
        <v>109800</v>
      </c>
      <c r="Z414" s="43">
        <v>109860</v>
      </c>
      <c r="AA414" s="43">
        <v>109790</v>
      </c>
      <c r="AB414" s="43">
        <v>109820</v>
      </c>
    </row>
    <row r="415" spans="2:28" x14ac:dyDescent="0.15">
      <c r="B415" s="6" t="s">
        <v>765</v>
      </c>
      <c r="C415" s="4">
        <v>1</v>
      </c>
      <c r="D415" s="40">
        <v>43361</v>
      </c>
      <c r="E415" s="41">
        <v>0.70763888888888893</v>
      </c>
      <c r="F415" s="4" t="s">
        <v>216</v>
      </c>
      <c r="G415" s="4" t="s">
        <v>216</v>
      </c>
      <c r="H415" s="4" t="s">
        <v>217</v>
      </c>
      <c r="I415" s="4" t="s">
        <v>233</v>
      </c>
      <c r="J415" s="4">
        <v>229</v>
      </c>
      <c r="M415" s="43">
        <v>110320</v>
      </c>
      <c r="N415" s="43">
        <v>110320</v>
      </c>
      <c r="O415" s="43">
        <v>110280</v>
      </c>
      <c r="P415" s="43">
        <v>110290</v>
      </c>
      <c r="Q415" s="43">
        <v>114080</v>
      </c>
      <c r="R415" s="43">
        <v>114130</v>
      </c>
      <c r="S415" s="43">
        <v>114020</v>
      </c>
      <c r="T415" s="43">
        <v>114080</v>
      </c>
      <c r="U415" s="43">
        <v>111890</v>
      </c>
      <c r="V415" s="43">
        <v>111900</v>
      </c>
      <c r="W415" s="43">
        <v>111820</v>
      </c>
      <c r="X415" s="43">
        <v>111850</v>
      </c>
      <c r="Y415" s="43">
        <v>109810</v>
      </c>
      <c r="Z415" s="43">
        <v>109850</v>
      </c>
      <c r="AA415" s="43">
        <v>109800</v>
      </c>
      <c r="AB415" s="43">
        <v>109850</v>
      </c>
    </row>
    <row r="416" spans="2:28" x14ac:dyDescent="0.15">
      <c r="B416" s="6" t="s">
        <v>765</v>
      </c>
      <c r="C416" s="4">
        <v>1</v>
      </c>
      <c r="D416" s="40">
        <v>43361</v>
      </c>
      <c r="E416" s="41">
        <v>0.70833333333333337</v>
      </c>
      <c r="F416" s="4" t="s">
        <v>233</v>
      </c>
      <c r="G416" s="4" t="s">
        <v>213</v>
      </c>
      <c r="H416" s="4" t="s">
        <v>221</v>
      </c>
      <c r="I416" s="4" t="s">
        <v>217</v>
      </c>
      <c r="J416" s="4">
        <v>323</v>
      </c>
      <c r="M416" s="43">
        <v>110290</v>
      </c>
      <c r="N416" s="43">
        <v>110300</v>
      </c>
      <c r="O416" s="43">
        <v>110250</v>
      </c>
      <c r="P416" s="43">
        <v>110280</v>
      </c>
      <c r="Q416" s="43">
        <v>114070</v>
      </c>
      <c r="R416" s="43">
        <v>114160</v>
      </c>
      <c r="S416" s="43">
        <v>114050</v>
      </c>
      <c r="T416" s="43">
        <v>114150</v>
      </c>
      <c r="U416" s="43">
        <v>111830</v>
      </c>
      <c r="V416" s="43">
        <v>111850</v>
      </c>
      <c r="W416" s="43">
        <v>111710</v>
      </c>
      <c r="X416" s="43">
        <v>111710</v>
      </c>
      <c r="Y416" s="43">
        <v>109850</v>
      </c>
      <c r="Z416" s="43">
        <v>109860</v>
      </c>
      <c r="AA416" s="43">
        <v>109790</v>
      </c>
      <c r="AB416" s="43">
        <v>109800</v>
      </c>
    </row>
    <row r="417" spans="2:28" x14ac:dyDescent="0.15">
      <c r="B417" s="6" t="s">
        <v>765</v>
      </c>
      <c r="C417" s="4">
        <v>1</v>
      </c>
      <c r="D417" s="40">
        <v>43361</v>
      </c>
      <c r="E417" s="41">
        <v>0.7090277777777777</v>
      </c>
      <c r="F417" s="4" t="s">
        <v>233</v>
      </c>
      <c r="G417" s="4" t="s">
        <v>233</v>
      </c>
      <c r="H417" s="4" t="s">
        <v>215</v>
      </c>
      <c r="I417" s="4" t="s">
        <v>218</v>
      </c>
      <c r="J417" s="4">
        <v>180</v>
      </c>
      <c r="M417" s="43">
        <v>110290</v>
      </c>
      <c r="N417" s="43">
        <v>110290</v>
      </c>
      <c r="O417" s="43">
        <v>110220</v>
      </c>
      <c r="P417" s="43">
        <v>110240</v>
      </c>
      <c r="Q417" s="43">
        <v>114140</v>
      </c>
      <c r="R417" s="43">
        <v>114150</v>
      </c>
      <c r="S417" s="43">
        <v>114050</v>
      </c>
      <c r="T417" s="43">
        <v>114060</v>
      </c>
      <c r="U417" s="43">
        <v>111710</v>
      </c>
      <c r="V417" s="43">
        <v>111770</v>
      </c>
      <c r="W417" s="43">
        <v>111680</v>
      </c>
      <c r="X417" s="43">
        <v>111720</v>
      </c>
      <c r="Y417" s="43">
        <v>109810</v>
      </c>
      <c r="Z417" s="43">
        <v>109830</v>
      </c>
      <c r="AA417" s="43">
        <v>109780</v>
      </c>
      <c r="AB417" s="43">
        <v>109820</v>
      </c>
    </row>
    <row r="418" spans="2:28" x14ac:dyDescent="0.15">
      <c r="B418" s="6" t="s">
        <v>765</v>
      </c>
      <c r="C418" s="4">
        <v>1</v>
      </c>
      <c r="D418" s="40">
        <v>43361</v>
      </c>
      <c r="E418" s="41">
        <v>0.70972222222222225</v>
      </c>
      <c r="F418" s="4" t="s">
        <v>218</v>
      </c>
      <c r="G418" s="4" t="s">
        <v>218</v>
      </c>
      <c r="H418" s="4" t="s">
        <v>206</v>
      </c>
      <c r="I418" s="4" t="s">
        <v>206</v>
      </c>
      <c r="J418" s="4">
        <v>261</v>
      </c>
      <c r="M418" s="43">
        <v>110240</v>
      </c>
      <c r="N418" s="43">
        <v>110240</v>
      </c>
      <c r="O418" s="43">
        <v>110190</v>
      </c>
      <c r="P418" s="43">
        <v>110190</v>
      </c>
      <c r="Q418" s="43">
        <v>114070</v>
      </c>
      <c r="R418" s="43">
        <v>114160</v>
      </c>
      <c r="S418" s="43">
        <v>114070</v>
      </c>
      <c r="T418" s="43">
        <v>114100</v>
      </c>
      <c r="U418" s="43">
        <v>111720</v>
      </c>
      <c r="V418" s="43">
        <v>111800</v>
      </c>
      <c r="W418" s="43">
        <v>111700</v>
      </c>
      <c r="X418" s="43">
        <v>111790</v>
      </c>
      <c r="Y418" s="43">
        <v>109820</v>
      </c>
      <c r="Z418" s="43">
        <v>109900</v>
      </c>
      <c r="AA418" s="43">
        <v>109810</v>
      </c>
      <c r="AB418" s="43">
        <v>109860</v>
      </c>
    </row>
    <row r="419" spans="2:28" x14ac:dyDescent="0.15">
      <c r="B419" s="6" t="s">
        <v>765</v>
      </c>
      <c r="C419" s="4">
        <v>1</v>
      </c>
      <c r="D419" s="40">
        <v>43361</v>
      </c>
      <c r="E419" s="41">
        <v>0.7104166666666667</v>
      </c>
      <c r="F419" s="4" t="s">
        <v>206</v>
      </c>
      <c r="G419" s="4" t="s">
        <v>214</v>
      </c>
      <c r="H419" s="4" t="s">
        <v>222</v>
      </c>
      <c r="I419" s="4" t="s">
        <v>209</v>
      </c>
      <c r="J419" s="4">
        <v>245</v>
      </c>
      <c r="M419" s="43">
        <v>110190</v>
      </c>
      <c r="N419" s="43">
        <v>110230</v>
      </c>
      <c r="O419" s="43">
        <v>110140</v>
      </c>
      <c r="P419" s="43">
        <v>110200</v>
      </c>
      <c r="Q419" s="43">
        <v>114100</v>
      </c>
      <c r="R419" s="43">
        <v>114150</v>
      </c>
      <c r="S419" s="43">
        <v>114040</v>
      </c>
      <c r="T419" s="43">
        <v>114150</v>
      </c>
      <c r="U419" s="43">
        <v>111790</v>
      </c>
      <c r="V419" s="43">
        <v>111830</v>
      </c>
      <c r="W419" s="43">
        <v>111750</v>
      </c>
      <c r="X419" s="43">
        <v>111820</v>
      </c>
      <c r="Y419" s="43">
        <v>109860</v>
      </c>
      <c r="Z419" s="43">
        <v>109910</v>
      </c>
      <c r="AA419" s="43">
        <v>109860</v>
      </c>
      <c r="AB419" s="43">
        <v>109880</v>
      </c>
    </row>
    <row r="420" spans="2:28" x14ac:dyDescent="0.15">
      <c r="B420" s="6" t="s">
        <v>765</v>
      </c>
      <c r="C420" s="4">
        <v>1</v>
      </c>
      <c r="D420" s="40">
        <v>43361</v>
      </c>
      <c r="E420" s="41">
        <v>0.71111111111111114</v>
      </c>
      <c r="F420" s="4" t="s">
        <v>209</v>
      </c>
      <c r="G420" s="4" t="s">
        <v>215</v>
      </c>
      <c r="H420" s="4" t="s">
        <v>210</v>
      </c>
      <c r="I420" s="4" t="s">
        <v>211</v>
      </c>
      <c r="J420" s="4">
        <v>220</v>
      </c>
      <c r="M420" s="43">
        <v>110200</v>
      </c>
      <c r="N420" s="43">
        <v>110220</v>
      </c>
      <c r="O420" s="43">
        <v>110150</v>
      </c>
      <c r="P420" s="43">
        <v>110170</v>
      </c>
      <c r="Q420" s="43">
        <v>114150</v>
      </c>
      <c r="R420" s="43">
        <v>114220</v>
      </c>
      <c r="S420" s="43">
        <v>114140</v>
      </c>
      <c r="T420" s="43">
        <v>114190</v>
      </c>
      <c r="U420" s="43">
        <v>111820</v>
      </c>
      <c r="V420" s="43">
        <v>111820</v>
      </c>
      <c r="W420" s="43">
        <v>111760</v>
      </c>
      <c r="X420" s="43">
        <v>111780</v>
      </c>
      <c r="Y420" s="43">
        <v>109880</v>
      </c>
      <c r="Z420" s="43">
        <v>109900</v>
      </c>
      <c r="AA420" s="43">
        <v>109750</v>
      </c>
      <c r="AB420" s="43">
        <v>109750</v>
      </c>
    </row>
    <row r="421" spans="2:28" x14ac:dyDescent="0.15">
      <c r="B421" s="6" t="s">
        <v>765</v>
      </c>
      <c r="C421" s="4">
        <v>1</v>
      </c>
      <c r="D421" s="40">
        <v>43361</v>
      </c>
      <c r="E421" s="41">
        <v>0.71180555555555547</v>
      </c>
      <c r="F421" s="4" t="s">
        <v>211</v>
      </c>
      <c r="G421" s="4" t="s">
        <v>211</v>
      </c>
      <c r="H421" s="4" t="s">
        <v>210</v>
      </c>
      <c r="I421" s="4" t="s">
        <v>211</v>
      </c>
      <c r="J421" s="4">
        <v>130</v>
      </c>
      <c r="M421" s="43">
        <v>110170</v>
      </c>
      <c r="N421" s="43">
        <v>110170</v>
      </c>
      <c r="O421" s="43">
        <v>110150</v>
      </c>
      <c r="P421" s="43">
        <v>110170</v>
      </c>
      <c r="Q421" s="43">
        <v>114170</v>
      </c>
      <c r="R421" s="43">
        <v>114210</v>
      </c>
      <c r="S421" s="43">
        <v>114120</v>
      </c>
      <c r="T421" s="43">
        <v>114190</v>
      </c>
      <c r="U421" s="43">
        <v>111770</v>
      </c>
      <c r="V421" s="43">
        <v>111780</v>
      </c>
      <c r="W421" s="43">
        <v>111740</v>
      </c>
      <c r="X421" s="43">
        <v>111760</v>
      </c>
      <c r="Y421" s="43">
        <v>109760</v>
      </c>
      <c r="Z421" s="43">
        <v>109780</v>
      </c>
      <c r="AA421" s="43">
        <v>109710</v>
      </c>
      <c r="AB421" s="43">
        <v>109710</v>
      </c>
    </row>
    <row r="422" spans="2:28" x14ac:dyDescent="0.15">
      <c r="B422" s="6" t="s">
        <v>765</v>
      </c>
      <c r="C422" s="4">
        <v>1</v>
      </c>
      <c r="D422" s="40">
        <v>43361</v>
      </c>
      <c r="E422" s="41">
        <v>0.71250000000000002</v>
      </c>
      <c r="F422" s="4" t="s">
        <v>212</v>
      </c>
      <c r="G422" s="4" t="s">
        <v>209</v>
      </c>
      <c r="H422" s="4" t="s">
        <v>208</v>
      </c>
      <c r="I422" s="4" t="s">
        <v>209</v>
      </c>
      <c r="J422" s="4">
        <v>178</v>
      </c>
      <c r="M422" s="43">
        <v>110180</v>
      </c>
      <c r="N422" s="43">
        <v>110200</v>
      </c>
      <c r="O422" s="43">
        <v>110160</v>
      </c>
      <c r="P422" s="43">
        <v>110200</v>
      </c>
      <c r="Q422" s="43">
        <v>114170</v>
      </c>
      <c r="R422" s="43">
        <v>114200</v>
      </c>
      <c r="S422" s="43">
        <v>114150</v>
      </c>
      <c r="T422" s="43">
        <v>114180</v>
      </c>
      <c r="U422" s="43">
        <v>111750</v>
      </c>
      <c r="V422" s="43">
        <v>111750</v>
      </c>
      <c r="W422" s="43">
        <v>111640</v>
      </c>
      <c r="X422" s="43">
        <v>111660</v>
      </c>
      <c r="Y422" s="43">
        <v>109700</v>
      </c>
      <c r="Z422" s="43">
        <v>109750</v>
      </c>
      <c r="AA422" s="43">
        <v>109680</v>
      </c>
      <c r="AB422" s="43">
        <v>109730</v>
      </c>
    </row>
    <row r="423" spans="2:28" x14ac:dyDescent="0.15">
      <c r="B423" s="6" t="s">
        <v>765</v>
      </c>
      <c r="C423" s="4">
        <v>1</v>
      </c>
      <c r="D423" s="40">
        <v>43361</v>
      </c>
      <c r="E423" s="41">
        <v>0.71319444444444446</v>
      </c>
      <c r="F423" s="4" t="s">
        <v>212</v>
      </c>
      <c r="G423" s="4" t="s">
        <v>209</v>
      </c>
      <c r="H423" s="4" t="s">
        <v>208</v>
      </c>
      <c r="I423" s="4" t="s">
        <v>206</v>
      </c>
      <c r="J423" s="4">
        <v>134</v>
      </c>
      <c r="M423" s="43">
        <v>110180</v>
      </c>
      <c r="N423" s="43">
        <v>110200</v>
      </c>
      <c r="O423" s="43">
        <v>110160</v>
      </c>
      <c r="P423" s="43">
        <v>110190</v>
      </c>
      <c r="Q423" s="43">
        <v>114190</v>
      </c>
      <c r="R423" s="43">
        <v>114260</v>
      </c>
      <c r="S423" s="43">
        <v>114150</v>
      </c>
      <c r="T423" s="43">
        <v>114260</v>
      </c>
      <c r="U423" s="43">
        <v>111660</v>
      </c>
      <c r="V423" s="43">
        <v>111660</v>
      </c>
      <c r="W423" s="43">
        <v>111530</v>
      </c>
      <c r="X423" s="43">
        <v>111580</v>
      </c>
      <c r="Y423" s="43">
        <v>109720</v>
      </c>
      <c r="Z423" s="43">
        <v>109850</v>
      </c>
      <c r="AA423" s="43">
        <v>109700</v>
      </c>
      <c r="AB423" s="43">
        <v>109810</v>
      </c>
    </row>
    <row r="424" spans="2:28" x14ac:dyDescent="0.15">
      <c r="B424" s="6" t="s">
        <v>765</v>
      </c>
      <c r="C424" s="4">
        <v>1</v>
      </c>
      <c r="D424" s="40">
        <v>43361</v>
      </c>
      <c r="E424" s="41">
        <v>0.71388888888888891</v>
      </c>
      <c r="F424" s="4" t="s">
        <v>212</v>
      </c>
      <c r="G424" s="4" t="s">
        <v>212</v>
      </c>
      <c r="H424" s="4" t="s">
        <v>222</v>
      </c>
      <c r="I424" s="4" t="s">
        <v>210</v>
      </c>
      <c r="J424" s="4">
        <v>178</v>
      </c>
      <c r="M424" s="43">
        <v>110180</v>
      </c>
      <c r="N424" s="43">
        <v>110180</v>
      </c>
      <c r="O424" s="43">
        <v>110140</v>
      </c>
      <c r="P424" s="43">
        <v>110150</v>
      </c>
      <c r="Q424" s="43">
        <v>114270</v>
      </c>
      <c r="R424" s="43">
        <v>114280</v>
      </c>
      <c r="S424" s="43">
        <v>114030</v>
      </c>
      <c r="T424" s="43">
        <v>114070</v>
      </c>
      <c r="U424" s="43">
        <v>111570</v>
      </c>
      <c r="V424" s="43">
        <v>111640</v>
      </c>
      <c r="W424" s="43">
        <v>111570</v>
      </c>
      <c r="X424" s="43">
        <v>111640</v>
      </c>
      <c r="Y424" s="43">
        <v>109800</v>
      </c>
      <c r="Z424" s="43">
        <v>109810</v>
      </c>
      <c r="AA424" s="43">
        <v>109790</v>
      </c>
      <c r="AB424" s="43">
        <v>109800</v>
      </c>
    </row>
    <row r="425" spans="2:28" x14ac:dyDescent="0.15">
      <c r="B425" s="6" t="s">
        <v>765</v>
      </c>
      <c r="C425" s="4">
        <v>1</v>
      </c>
      <c r="D425" s="40">
        <v>43361</v>
      </c>
      <c r="E425" s="41">
        <v>0.71458333333333324</v>
      </c>
      <c r="F425" s="4" t="s">
        <v>210</v>
      </c>
      <c r="G425" s="4" t="s">
        <v>210</v>
      </c>
      <c r="H425" s="4" t="s">
        <v>204</v>
      </c>
      <c r="I425" s="4" t="s">
        <v>224</v>
      </c>
      <c r="J425" s="4">
        <v>189</v>
      </c>
      <c r="M425" s="43">
        <v>110150</v>
      </c>
      <c r="N425" s="43">
        <v>110150</v>
      </c>
      <c r="O425" s="43">
        <v>110100</v>
      </c>
      <c r="P425" s="43">
        <v>110110</v>
      </c>
      <c r="Q425" s="43">
        <v>114080</v>
      </c>
      <c r="R425" s="43">
        <v>114160</v>
      </c>
      <c r="S425" s="43">
        <v>114070</v>
      </c>
      <c r="T425" s="43">
        <v>114160</v>
      </c>
      <c r="U425" s="43">
        <v>111630</v>
      </c>
      <c r="V425" s="43">
        <v>111640</v>
      </c>
      <c r="W425" s="43">
        <v>111600</v>
      </c>
      <c r="X425" s="43">
        <v>111620</v>
      </c>
      <c r="Y425" s="43">
        <v>109780</v>
      </c>
      <c r="Z425" s="43">
        <v>109810</v>
      </c>
      <c r="AA425" s="43">
        <v>109780</v>
      </c>
      <c r="AB425" s="43">
        <v>109780</v>
      </c>
    </row>
    <row r="426" spans="2:28" x14ac:dyDescent="0.15">
      <c r="B426" s="6" t="s">
        <v>765</v>
      </c>
      <c r="C426" s="4">
        <v>1</v>
      </c>
      <c r="D426" s="40">
        <v>43361</v>
      </c>
      <c r="E426" s="41">
        <v>0.71527777777777779</v>
      </c>
      <c r="F426" s="4" t="s">
        <v>204</v>
      </c>
      <c r="G426" s="4" t="s">
        <v>225</v>
      </c>
      <c r="H426" s="4" t="s">
        <v>228</v>
      </c>
      <c r="I426" s="4" t="s">
        <v>204</v>
      </c>
      <c r="J426" s="4">
        <v>260</v>
      </c>
      <c r="M426" s="43">
        <v>110100</v>
      </c>
      <c r="N426" s="43">
        <v>110120</v>
      </c>
      <c r="O426" s="43">
        <v>110090</v>
      </c>
      <c r="P426" s="43">
        <v>110100</v>
      </c>
      <c r="Q426" s="43">
        <v>114160</v>
      </c>
      <c r="R426" s="43">
        <v>114160</v>
      </c>
      <c r="S426" s="43">
        <v>114030</v>
      </c>
      <c r="T426" s="43">
        <v>114060</v>
      </c>
      <c r="U426" s="43">
        <v>111630</v>
      </c>
      <c r="V426" s="43">
        <v>111670</v>
      </c>
      <c r="W426" s="43">
        <v>111620</v>
      </c>
      <c r="X426" s="43">
        <v>111670</v>
      </c>
      <c r="Y426" s="43">
        <v>109770</v>
      </c>
      <c r="Z426" s="43">
        <v>109870</v>
      </c>
      <c r="AA426" s="43">
        <v>109770</v>
      </c>
      <c r="AB426" s="43">
        <v>109870</v>
      </c>
    </row>
    <row r="427" spans="2:28" x14ac:dyDescent="0.15">
      <c r="B427" s="6" t="s">
        <v>765</v>
      </c>
      <c r="C427" s="4">
        <v>1</v>
      </c>
      <c r="D427" s="40">
        <v>43361</v>
      </c>
      <c r="E427" s="41">
        <v>0.71597222222222223</v>
      </c>
      <c r="F427" s="4" t="s">
        <v>204</v>
      </c>
      <c r="G427" s="4" t="s">
        <v>204</v>
      </c>
      <c r="H427" s="4" t="s">
        <v>226</v>
      </c>
      <c r="I427" s="4" t="s">
        <v>202</v>
      </c>
      <c r="J427" s="4">
        <v>181</v>
      </c>
      <c r="M427" s="43">
        <v>110100</v>
      </c>
      <c r="N427" s="43">
        <v>110100</v>
      </c>
      <c r="O427" s="43">
        <v>110050</v>
      </c>
      <c r="P427" s="43">
        <v>110070</v>
      </c>
      <c r="Q427" s="43">
        <v>114040</v>
      </c>
      <c r="R427" s="43">
        <v>114080</v>
      </c>
      <c r="S427" s="43">
        <v>114000</v>
      </c>
      <c r="T427" s="43">
        <v>114070</v>
      </c>
      <c r="U427" s="43">
        <v>111670</v>
      </c>
      <c r="V427" s="43">
        <v>111710</v>
      </c>
      <c r="W427" s="43">
        <v>111640</v>
      </c>
      <c r="X427" s="43">
        <v>111650</v>
      </c>
      <c r="Y427" s="43">
        <v>109860</v>
      </c>
      <c r="Z427" s="43">
        <v>109890</v>
      </c>
      <c r="AA427" s="43">
        <v>109840</v>
      </c>
      <c r="AB427" s="43">
        <v>109870</v>
      </c>
    </row>
    <row r="428" spans="2:28" x14ac:dyDescent="0.15">
      <c r="B428" s="6" t="s">
        <v>765</v>
      </c>
      <c r="C428" s="4">
        <v>1</v>
      </c>
      <c r="D428" s="40">
        <v>43361</v>
      </c>
      <c r="E428" s="41">
        <v>0.71666666666666667</v>
      </c>
      <c r="F428" s="4" t="s">
        <v>202</v>
      </c>
      <c r="G428" s="4" t="s">
        <v>207</v>
      </c>
      <c r="H428" s="4" t="s">
        <v>200</v>
      </c>
      <c r="I428" s="4" t="s">
        <v>207</v>
      </c>
      <c r="J428" s="4">
        <v>173</v>
      </c>
      <c r="M428" s="43">
        <v>110070</v>
      </c>
      <c r="N428" s="43">
        <v>110080</v>
      </c>
      <c r="O428" s="43">
        <v>110060</v>
      </c>
      <c r="P428" s="43">
        <v>110080</v>
      </c>
      <c r="Q428" s="43">
        <v>114070</v>
      </c>
      <c r="R428" s="43">
        <v>114130</v>
      </c>
      <c r="S428" s="43">
        <v>114050</v>
      </c>
      <c r="T428" s="43">
        <v>114100</v>
      </c>
      <c r="U428" s="43">
        <v>111650</v>
      </c>
      <c r="V428" s="43">
        <v>111670</v>
      </c>
      <c r="W428" s="43">
        <v>111600</v>
      </c>
      <c r="X428" s="43">
        <v>111610</v>
      </c>
      <c r="Y428" s="43">
        <v>109870</v>
      </c>
      <c r="Z428" s="43">
        <v>109970</v>
      </c>
      <c r="AA428" s="43">
        <v>109870</v>
      </c>
      <c r="AB428" s="43">
        <v>109960</v>
      </c>
    </row>
    <row r="429" spans="2:28" x14ac:dyDescent="0.15">
      <c r="B429" s="6" t="s">
        <v>765</v>
      </c>
      <c r="C429" s="4">
        <v>1</v>
      </c>
      <c r="D429" s="40">
        <v>43361</v>
      </c>
      <c r="E429" s="41">
        <v>0.71736111111111101</v>
      </c>
      <c r="F429" s="4" t="s">
        <v>207</v>
      </c>
      <c r="G429" s="4" t="s">
        <v>224</v>
      </c>
      <c r="H429" s="4" t="s">
        <v>207</v>
      </c>
      <c r="I429" s="4" t="s">
        <v>224</v>
      </c>
      <c r="J429" s="4">
        <v>92</v>
      </c>
      <c r="M429" s="43">
        <v>110080</v>
      </c>
      <c r="N429" s="43">
        <v>110110</v>
      </c>
      <c r="O429" s="43">
        <v>110080</v>
      </c>
      <c r="P429" s="43">
        <v>110110</v>
      </c>
      <c r="Q429" s="43">
        <v>114100</v>
      </c>
      <c r="R429" s="43">
        <v>114100</v>
      </c>
      <c r="S429" s="43">
        <v>113990</v>
      </c>
      <c r="T429" s="43">
        <v>114030</v>
      </c>
      <c r="U429" s="43">
        <v>111610</v>
      </c>
      <c r="V429" s="43">
        <v>111620</v>
      </c>
      <c r="W429" s="43">
        <v>111570</v>
      </c>
      <c r="X429" s="43">
        <v>111590</v>
      </c>
      <c r="Y429" s="43">
        <v>109950</v>
      </c>
      <c r="Z429" s="43">
        <v>110030</v>
      </c>
      <c r="AA429" s="43">
        <v>109940</v>
      </c>
      <c r="AB429" s="43">
        <v>109980</v>
      </c>
    </row>
    <row r="430" spans="2:28" x14ac:dyDescent="0.15">
      <c r="B430" s="6" t="s">
        <v>765</v>
      </c>
      <c r="C430" s="4">
        <v>1</v>
      </c>
      <c r="D430" s="40">
        <v>43361</v>
      </c>
      <c r="E430" s="41">
        <v>0.71805555555555556</v>
      </c>
      <c r="F430" s="4" t="s">
        <v>208</v>
      </c>
      <c r="G430" s="4" t="s">
        <v>206</v>
      </c>
      <c r="H430" s="4" t="s">
        <v>210</v>
      </c>
      <c r="I430" s="4" t="s">
        <v>212</v>
      </c>
      <c r="J430" s="4">
        <v>79</v>
      </c>
      <c r="M430" s="43">
        <v>110160</v>
      </c>
      <c r="N430" s="43">
        <v>110190</v>
      </c>
      <c r="O430" s="43">
        <v>110150</v>
      </c>
      <c r="P430" s="43">
        <v>110180</v>
      </c>
      <c r="Q430" s="43">
        <v>114040</v>
      </c>
      <c r="R430" s="43">
        <v>114060</v>
      </c>
      <c r="S430" s="43">
        <v>114000</v>
      </c>
      <c r="T430" s="43">
        <v>114000</v>
      </c>
      <c r="U430" s="43">
        <v>111580</v>
      </c>
      <c r="V430" s="43">
        <v>111650</v>
      </c>
      <c r="W430" s="43">
        <v>111550</v>
      </c>
      <c r="X430" s="43">
        <v>111620</v>
      </c>
      <c r="Y430" s="43">
        <v>109980</v>
      </c>
      <c r="Z430" s="43">
        <v>110090</v>
      </c>
      <c r="AA430" s="43">
        <v>109970</v>
      </c>
      <c r="AB430" s="43">
        <v>110070</v>
      </c>
    </row>
    <row r="431" spans="2:28" x14ac:dyDescent="0.15">
      <c r="B431" s="6" t="s">
        <v>765</v>
      </c>
      <c r="C431" s="4">
        <v>1</v>
      </c>
      <c r="D431" s="40">
        <v>43361</v>
      </c>
      <c r="E431" s="41">
        <v>0.71875</v>
      </c>
      <c r="F431" s="4" t="s">
        <v>206</v>
      </c>
      <c r="G431" s="4" t="s">
        <v>209</v>
      </c>
      <c r="H431" s="4" t="s">
        <v>208</v>
      </c>
      <c r="I431" s="4" t="s">
        <v>212</v>
      </c>
      <c r="J431" s="4">
        <v>144</v>
      </c>
      <c r="M431" s="43">
        <v>110190</v>
      </c>
      <c r="N431" s="43">
        <v>110200</v>
      </c>
      <c r="O431" s="43">
        <v>110160</v>
      </c>
      <c r="P431" s="43">
        <v>110180</v>
      </c>
      <c r="Q431" s="43">
        <v>114000</v>
      </c>
      <c r="R431" s="43">
        <v>114100</v>
      </c>
      <c r="S431" s="43">
        <v>113980</v>
      </c>
      <c r="T431" s="43">
        <v>114090</v>
      </c>
      <c r="U431" s="43">
        <v>111640</v>
      </c>
      <c r="V431" s="43">
        <v>111640</v>
      </c>
      <c r="W431" s="43">
        <v>111550</v>
      </c>
      <c r="X431" s="43">
        <v>111560</v>
      </c>
      <c r="Y431" s="43">
        <v>110080</v>
      </c>
      <c r="Z431" s="43">
        <v>110120</v>
      </c>
      <c r="AA431" s="43">
        <v>110040</v>
      </c>
      <c r="AB431" s="43">
        <v>110060</v>
      </c>
    </row>
    <row r="432" spans="2:28" x14ac:dyDescent="0.15">
      <c r="B432" s="6" t="s">
        <v>765</v>
      </c>
      <c r="C432" s="4">
        <v>1</v>
      </c>
      <c r="D432" s="40">
        <v>43361</v>
      </c>
      <c r="E432" s="41">
        <v>0.71944444444444444</v>
      </c>
      <c r="F432" s="4" t="s">
        <v>209</v>
      </c>
      <c r="G432" s="4" t="s">
        <v>229</v>
      </c>
      <c r="H432" s="4" t="s">
        <v>209</v>
      </c>
      <c r="I432" s="4" t="s">
        <v>214</v>
      </c>
      <c r="J432" s="4">
        <v>195</v>
      </c>
      <c r="M432" s="43">
        <v>110200</v>
      </c>
      <c r="N432" s="43">
        <v>110270</v>
      </c>
      <c r="O432" s="43">
        <v>110200</v>
      </c>
      <c r="P432" s="43">
        <v>110230</v>
      </c>
      <c r="Q432" s="43">
        <v>114080</v>
      </c>
      <c r="R432" s="43">
        <v>114110</v>
      </c>
      <c r="S432" s="43">
        <v>114030</v>
      </c>
      <c r="T432" s="43">
        <v>114070</v>
      </c>
      <c r="U432" s="43">
        <v>111560</v>
      </c>
      <c r="V432" s="43">
        <v>111710</v>
      </c>
      <c r="W432" s="43">
        <v>111540</v>
      </c>
      <c r="X432" s="43">
        <v>111700</v>
      </c>
      <c r="Y432" s="43">
        <v>110070</v>
      </c>
      <c r="Z432" s="43">
        <v>110090</v>
      </c>
      <c r="AA432" s="43">
        <v>110040</v>
      </c>
      <c r="AB432" s="43">
        <v>110060</v>
      </c>
    </row>
    <row r="433" spans="2:28" x14ac:dyDescent="0.15">
      <c r="B433" s="6" t="s">
        <v>765</v>
      </c>
      <c r="C433" s="4">
        <v>1</v>
      </c>
      <c r="D433" s="40">
        <v>43361</v>
      </c>
      <c r="E433" s="41">
        <v>0.72013888888888899</v>
      </c>
      <c r="F433" s="4" t="s">
        <v>229</v>
      </c>
      <c r="G433" s="4" t="s">
        <v>217</v>
      </c>
      <c r="H433" s="4" t="s">
        <v>218</v>
      </c>
      <c r="I433" s="4" t="s">
        <v>220</v>
      </c>
      <c r="J433" s="4">
        <v>224</v>
      </c>
      <c r="M433" s="43">
        <v>110270</v>
      </c>
      <c r="N433" s="43">
        <v>110280</v>
      </c>
      <c r="O433" s="43">
        <v>110240</v>
      </c>
      <c r="P433" s="43">
        <v>110260</v>
      </c>
      <c r="Q433" s="43">
        <v>114060</v>
      </c>
      <c r="R433" s="43">
        <v>114150</v>
      </c>
      <c r="S433" s="43">
        <v>114060</v>
      </c>
      <c r="T433" s="43">
        <v>114120</v>
      </c>
      <c r="U433" s="43">
        <v>111690</v>
      </c>
      <c r="V433" s="43">
        <v>111770</v>
      </c>
      <c r="W433" s="43">
        <v>111660</v>
      </c>
      <c r="X433" s="43">
        <v>111760</v>
      </c>
      <c r="Y433" s="43">
        <v>110060</v>
      </c>
      <c r="Z433" s="43">
        <v>110100</v>
      </c>
      <c r="AA433" s="43">
        <v>110020</v>
      </c>
      <c r="AB433" s="43">
        <v>110030</v>
      </c>
    </row>
    <row r="434" spans="2:28" x14ac:dyDescent="0.15">
      <c r="B434" s="6" t="s">
        <v>765</v>
      </c>
      <c r="C434" s="4">
        <v>1</v>
      </c>
      <c r="D434" s="40">
        <v>43361</v>
      </c>
      <c r="E434" s="41">
        <v>0.72083333333333333</v>
      </c>
      <c r="F434" s="4" t="s">
        <v>220</v>
      </c>
      <c r="G434" s="4" t="s">
        <v>229</v>
      </c>
      <c r="H434" s="4" t="s">
        <v>215</v>
      </c>
      <c r="I434" s="4" t="s">
        <v>214</v>
      </c>
      <c r="J434" s="4">
        <v>120</v>
      </c>
      <c r="M434" s="43">
        <v>110260</v>
      </c>
      <c r="N434" s="43">
        <v>110270</v>
      </c>
      <c r="O434" s="43">
        <v>110220</v>
      </c>
      <c r="P434" s="43">
        <v>110230</v>
      </c>
      <c r="Q434" s="43">
        <v>114120</v>
      </c>
      <c r="R434" s="43">
        <v>114190</v>
      </c>
      <c r="S434" s="43">
        <v>114120</v>
      </c>
      <c r="T434" s="43">
        <v>114180</v>
      </c>
      <c r="U434" s="43">
        <v>111770</v>
      </c>
      <c r="V434" s="43">
        <v>111810</v>
      </c>
      <c r="W434" s="43">
        <v>111730</v>
      </c>
      <c r="X434" s="43">
        <v>111800</v>
      </c>
      <c r="Y434" s="43">
        <v>110030</v>
      </c>
      <c r="Z434" s="43">
        <v>110040</v>
      </c>
      <c r="AA434" s="43">
        <v>109960</v>
      </c>
      <c r="AB434" s="43">
        <v>110000</v>
      </c>
    </row>
    <row r="435" spans="2:28" x14ac:dyDescent="0.15">
      <c r="B435" s="6" t="s">
        <v>765</v>
      </c>
      <c r="C435" s="4">
        <v>1</v>
      </c>
      <c r="D435" s="40">
        <v>43361</v>
      </c>
      <c r="E435" s="41">
        <v>0.72152777777777777</v>
      </c>
      <c r="F435" s="4" t="s">
        <v>214</v>
      </c>
      <c r="G435" s="4" t="s">
        <v>218</v>
      </c>
      <c r="H435" s="4" t="s">
        <v>214</v>
      </c>
      <c r="I435" s="4" t="s">
        <v>218</v>
      </c>
      <c r="J435" s="4">
        <v>150</v>
      </c>
      <c r="M435" s="43">
        <v>110230</v>
      </c>
      <c r="N435" s="43">
        <v>110240</v>
      </c>
      <c r="O435" s="43">
        <v>110230</v>
      </c>
      <c r="P435" s="43">
        <v>110240</v>
      </c>
      <c r="Q435" s="43">
        <v>114190</v>
      </c>
      <c r="R435" s="43">
        <v>114270</v>
      </c>
      <c r="S435" s="43">
        <v>114190</v>
      </c>
      <c r="T435" s="43">
        <v>114240</v>
      </c>
      <c r="U435" s="43">
        <v>111810</v>
      </c>
      <c r="V435" s="43">
        <v>111810</v>
      </c>
      <c r="W435" s="43">
        <v>111750</v>
      </c>
      <c r="X435" s="43">
        <v>111760</v>
      </c>
      <c r="Y435" s="43">
        <v>110000</v>
      </c>
      <c r="Z435" s="43">
        <v>110040</v>
      </c>
      <c r="AA435" s="43">
        <v>110000</v>
      </c>
      <c r="AB435" s="43">
        <v>110020</v>
      </c>
    </row>
    <row r="436" spans="2:28" x14ac:dyDescent="0.15">
      <c r="B436" s="6" t="s">
        <v>765</v>
      </c>
      <c r="C436" s="4">
        <v>1</v>
      </c>
      <c r="D436" s="40">
        <v>43361</v>
      </c>
      <c r="E436" s="41">
        <v>0.72222222222222221</v>
      </c>
      <c r="F436" s="4" t="s">
        <v>221</v>
      </c>
      <c r="G436" s="4" t="s">
        <v>213</v>
      </c>
      <c r="H436" s="4" t="s">
        <v>218</v>
      </c>
      <c r="I436" s="4" t="s">
        <v>217</v>
      </c>
      <c r="J436" s="4">
        <v>233</v>
      </c>
      <c r="M436" s="43">
        <v>110250</v>
      </c>
      <c r="N436" s="43">
        <v>110300</v>
      </c>
      <c r="O436" s="43">
        <v>110240</v>
      </c>
      <c r="P436" s="43">
        <v>110280</v>
      </c>
      <c r="Q436" s="43">
        <v>114220</v>
      </c>
      <c r="R436" s="43">
        <v>114230</v>
      </c>
      <c r="S436" s="43">
        <v>114180</v>
      </c>
      <c r="T436" s="43">
        <v>114230</v>
      </c>
      <c r="U436" s="43">
        <v>111760</v>
      </c>
      <c r="V436" s="43">
        <v>111780</v>
      </c>
      <c r="W436" s="43">
        <v>111720</v>
      </c>
      <c r="X436" s="43">
        <v>111730</v>
      </c>
      <c r="Y436" s="43">
        <v>110020</v>
      </c>
      <c r="Z436" s="43">
        <v>110040</v>
      </c>
      <c r="AA436" s="43">
        <v>109980</v>
      </c>
      <c r="AB436" s="43">
        <v>109980</v>
      </c>
    </row>
    <row r="437" spans="2:28" x14ac:dyDescent="0.15">
      <c r="B437" s="6" t="s">
        <v>765</v>
      </c>
      <c r="C437" s="4">
        <v>1</v>
      </c>
      <c r="D437" s="40">
        <v>43361</v>
      </c>
      <c r="E437" s="41">
        <v>0.72291666666666676</v>
      </c>
      <c r="F437" s="4" t="s">
        <v>233</v>
      </c>
      <c r="G437" s="4" t="s">
        <v>213</v>
      </c>
      <c r="H437" s="4" t="s">
        <v>217</v>
      </c>
      <c r="I437" s="4" t="s">
        <v>213</v>
      </c>
      <c r="J437" s="4">
        <v>144</v>
      </c>
      <c r="M437" s="43">
        <v>110290</v>
      </c>
      <c r="N437" s="43">
        <v>110300</v>
      </c>
      <c r="O437" s="43">
        <v>110280</v>
      </c>
      <c r="P437" s="43">
        <v>110300</v>
      </c>
      <c r="Q437" s="43">
        <v>114210</v>
      </c>
      <c r="R437" s="43">
        <v>114320</v>
      </c>
      <c r="S437" s="43">
        <v>114200</v>
      </c>
      <c r="T437" s="43">
        <v>114300</v>
      </c>
      <c r="U437" s="43">
        <v>111720</v>
      </c>
      <c r="V437" s="43">
        <v>111720</v>
      </c>
      <c r="W437" s="43">
        <v>111520</v>
      </c>
      <c r="X437" s="43">
        <v>111530</v>
      </c>
      <c r="Y437" s="43">
        <v>109980</v>
      </c>
      <c r="Z437" s="43">
        <v>110100</v>
      </c>
      <c r="AA437" s="43">
        <v>109980</v>
      </c>
      <c r="AB437" s="43">
        <v>110050</v>
      </c>
    </row>
    <row r="438" spans="2:28" x14ac:dyDescent="0.15">
      <c r="B438" s="6" t="s">
        <v>765</v>
      </c>
      <c r="C438" s="4">
        <v>1</v>
      </c>
      <c r="D438" s="40">
        <v>43361</v>
      </c>
      <c r="E438" s="41">
        <v>0.72361111111111109</v>
      </c>
      <c r="F438" s="4" t="s">
        <v>230</v>
      </c>
      <c r="G438" s="4" t="s">
        <v>234</v>
      </c>
      <c r="H438" s="4" t="s">
        <v>230</v>
      </c>
      <c r="I438" s="4" t="s">
        <v>235</v>
      </c>
      <c r="J438" s="4">
        <v>220</v>
      </c>
      <c r="M438" s="43">
        <v>110310</v>
      </c>
      <c r="N438" s="43">
        <v>110360</v>
      </c>
      <c r="O438" s="43">
        <v>110310</v>
      </c>
      <c r="P438" s="43">
        <v>110340</v>
      </c>
      <c r="Q438" s="43">
        <v>114300</v>
      </c>
      <c r="R438" s="43">
        <v>114320</v>
      </c>
      <c r="S438" s="43">
        <v>114280</v>
      </c>
      <c r="T438" s="43">
        <v>114290</v>
      </c>
      <c r="U438" s="43">
        <v>111530</v>
      </c>
      <c r="V438" s="43">
        <v>111630</v>
      </c>
      <c r="W438" s="43">
        <v>111530</v>
      </c>
      <c r="X438" s="43">
        <v>111620</v>
      </c>
      <c r="Y438" s="43">
        <v>110070</v>
      </c>
      <c r="Z438" s="43">
        <v>110100</v>
      </c>
      <c r="AA438" s="43">
        <v>110010</v>
      </c>
      <c r="AB438" s="43">
        <v>110010</v>
      </c>
    </row>
    <row r="439" spans="2:28" x14ac:dyDescent="0.15">
      <c r="B439" s="6" t="s">
        <v>765</v>
      </c>
      <c r="C439" s="4">
        <v>1</v>
      </c>
      <c r="D439" s="40">
        <v>43361</v>
      </c>
      <c r="E439" s="41">
        <v>0.72430555555555554</v>
      </c>
      <c r="F439" s="4" t="s">
        <v>234</v>
      </c>
      <c r="G439" s="4" t="s">
        <v>236</v>
      </c>
      <c r="H439" s="4" t="s">
        <v>230</v>
      </c>
      <c r="I439" s="4" t="s">
        <v>232</v>
      </c>
      <c r="J439" s="4">
        <v>271</v>
      </c>
      <c r="M439" s="43">
        <v>110360</v>
      </c>
      <c r="N439" s="43">
        <v>110370</v>
      </c>
      <c r="O439" s="43">
        <v>110310</v>
      </c>
      <c r="P439" s="43">
        <v>110330</v>
      </c>
      <c r="Q439" s="43">
        <v>114290</v>
      </c>
      <c r="R439" s="43">
        <v>114300</v>
      </c>
      <c r="S439" s="43">
        <v>114220</v>
      </c>
      <c r="T439" s="43">
        <v>114250</v>
      </c>
      <c r="U439" s="43">
        <v>111610</v>
      </c>
      <c r="V439" s="43">
        <v>111640</v>
      </c>
      <c r="W439" s="43">
        <v>111570</v>
      </c>
      <c r="X439" s="43">
        <v>111640</v>
      </c>
      <c r="Y439" s="43">
        <v>110010</v>
      </c>
      <c r="Z439" s="43">
        <v>110030</v>
      </c>
      <c r="AA439" s="43">
        <v>109920</v>
      </c>
      <c r="AB439" s="43">
        <v>109930</v>
      </c>
    </row>
    <row r="440" spans="2:28" x14ac:dyDescent="0.15">
      <c r="B440" s="6" t="s">
        <v>765</v>
      </c>
      <c r="C440" s="4">
        <v>1</v>
      </c>
      <c r="D440" s="40">
        <v>43361</v>
      </c>
      <c r="E440" s="41">
        <v>0.72499999999999998</v>
      </c>
      <c r="F440" s="4" t="s">
        <v>216</v>
      </c>
      <c r="G440" s="4" t="s">
        <v>231</v>
      </c>
      <c r="H440" s="4" t="s">
        <v>230</v>
      </c>
      <c r="I440" s="4" t="s">
        <v>230</v>
      </c>
      <c r="J440" s="4">
        <v>88</v>
      </c>
      <c r="M440" s="43">
        <v>110320</v>
      </c>
      <c r="N440" s="43">
        <v>110350</v>
      </c>
      <c r="O440" s="43">
        <v>110310</v>
      </c>
      <c r="P440" s="43">
        <v>110310</v>
      </c>
      <c r="Q440" s="43">
        <v>114250</v>
      </c>
      <c r="R440" s="43">
        <v>114350</v>
      </c>
      <c r="S440" s="43">
        <v>114220</v>
      </c>
      <c r="T440" s="43">
        <v>114340</v>
      </c>
      <c r="U440" s="43">
        <v>111650</v>
      </c>
      <c r="V440" s="43">
        <v>111680</v>
      </c>
      <c r="W440" s="43">
        <v>111620</v>
      </c>
      <c r="X440" s="43">
        <v>111680</v>
      </c>
      <c r="Y440" s="43">
        <v>109930</v>
      </c>
      <c r="Z440" s="43">
        <v>109940</v>
      </c>
      <c r="AA440" s="43">
        <v>109830</v>
      </c>
      <c r="AB440" s="43">
        <v>109830</v>
      </c>
    </row>
    <row r="441" spans="2:28" x14ac:dyDescent="0.15">
      <c r="B441" s="6" t="s">
        <v>765</v>
      </c>
      <c r="C441" s="4">
        <v>1</v>
      </c>
      <c r="D441" s="40">
        <v>43361</v>
      </c>
      <c r="E441" s="41">
        <v>0.72569444444444453</v>
      </c>
      <c r="F441" s="4" t="s">
        <v>216</v>
      </c>
      <c r="G441" s="4" t="s">
        <v>232</v>
      </c>
      <c r="H441" s="4" t="s">
        <v>213</v>
      </c>
      <c r="I441" s="4" t="s">
        <v>230</v>
      </c>
      <c r="J441" s="4">
        <v>168</v>
      </c>
      <c r="M441" s="43">
        <v>110320</v>
      </c>
      <c r="N441" s="43">
        <v>110330</v>
      </c>
      <c r="O441" s="43">
        <v>110300</v>
      </c>
      <c r="P441" s="43">
        <v>110310</v>
      </c>
      <c r="Q441" s="43">
        <v>114350</v>
      </c>
      <c r="R441" s="43">
        <v>114360</v>
      </c>
      <c r="S441" s="43">
        <v>114260</v>
      </c>
      <c r="T441" s="43">
        <v>114270</v>
      </c>
      <c r="U441" s="43">
        <v>111670</v>
      </c>
      <c r="V441" s="43">
        <v>111700</v>
      </c>
      <c r="W441" s="43">
        <v>111630</v>
      </c>
      <c r="X441" s="43">
        <v>111670</v>
      </c>
      <c r="Y441" s="43">
        <v>109840</v>
      </c>
      <c r="Z441" s="43">
        <v>109910</v>
      </c>
      <c r="AA441" s="43">
        <v>109830</v>
      </c>
      <c r="AB441" s="43">
        <v>109870</v>
      </c>
    </row>
    <row r="442" spans="2:28" x14ac:dyDescent="0.15">
      <c r="B442" s="6" t="s">
        <v>765</v>
      </c>
      <c r="C442" s="4">
        <v>1</v>
      </c>
      <c r="D442" s="40">
        <v>43361</v>
      </c>
      <c r="E442" s="41">
        <v>0.72638888888888886</v>
      </c>
      <c r="F442" s="4" t="s">
        <v>216</v>
      </c>
      <c r="G442" s="4" t="s">
        <v>235</v>
      </c>
      <c r="H442" s="4" t="s">
        <v>213</v>
      </c>
      <c r="I442" s="4" t="s">
        <v>235</v>
      </c>
      <c r="J442" s="4">
        <v>103</v>
      </c>
      <c r="M442" s="43">
        <v>110320</v>
      </c>
      <c r="N442" s="43">
        <v>110340</v>
      </c>
      <c r="O442" s="43">
        <v>110300</v>
      </c>
      <c r="P442" s="43">
        <v>110340</v>
      </c>
      <c r="Q442" s="43">
        <v>114280</v>
      </c>
      <c r="R442" s="43">
        <v>114340</v>
      </c>
      <c r="S442" s="43">
        <v>114280</v>
      </c>
      <c r="T442" s="43">
        <v>114300</v>
      </c>
      <c r="U442" s="43">
        <v>111670</v>
      </c>
      <c r="V442" s="43">
        <v>111750</v>
      </c>
      <c r="W442" s="43">
        <v>111660</v>
      </c>
      <c r="X442" s="43">
        <v>111740</v>
      </c>
      <c r="Y442" s="43">
        <v>109860</v>
      </c>
      <c r="Z442" s="43">
        <v>109870</v>
      </c>
      <c r="AA442" s="43">
        <v>109820</v>
      </c>
      <c r="AB442" s="43">
        <v>109860</v>
      </c>
    </row>
    <row r="443" spans="2:28" x14ac:dyDescent="0.15">
      <c r="B443" s="6" t="s">
        <v>765</v>
      </c>
      <c r="C443" s="4">
        <v>1</v>
      </c>
      <c r="D443" s="40">
        <v>43361</v>
      </c>
      <c r="E443" s="41">
        <v>0.7270833333333333</v>
      </c>
      <c r="F443" s="4" t="s">
        <v>235</v>
      </c>
      <c r="G443" s="4" t="s">
        <v>231</v>
      </c>
      <c r="H443" s="4" t="s">
        <v>216</v>
      </c>
      <c r="I443" s="4" t="s">
        <v>232</v>
      </c>
      <c r="J443" s="4">
        <v>175</v>
      </c>
      <c r="M443" s="43">
        <v>110340</v>
      </c>
      <c r="N443" s="43">
        <v>110350</v>
      </c>
      <c r="O443" s="43">
        <v>110320</v>
      </c>
      <c r="P443" s="43">
        <v>110330</v>
      </c>
      <c r="Q443" s="43">
        <v>114310</v>
      </c>
      <c r="R443" s="43">
        <v>114310</v>
      </c>
      <c r="S443" s="43">
        <v>114240</v>
      </c>
      <c r="T443" s="43">
        <v>114280</v>
      </c>
      <c r="U443" s="43">
        <v>111740</v>
      </c>
      <c r="V443" s="43">
        <v>111770</v>
      </c>
      <c r="W443" s="43">
        <v>111720</v>
      </c>
      <c r="X443" s="43">
        <v>111770</v>
      </c>
      <c r="Y443" s="43">
        <v>109860</v>
      </c>
      <c r="Z443" s="43">
        <v>109910</v>
      </c>
      <c r="AA443" s="43">
        <v>109840</v>
      </c>
      <c r="AB443" s="43">
        <v>109860</v>
      </c>
    </row>
    <row r="444" spans="2:28" x14ac:dyDescent="0.15">
      <c r="B444" s="6" t="s">
        <v>765</v>
      </c>
      <c r="C444" s="4">
        <v>1</v>
      </c>
      <c r="D444" s="40">
        <v>43361</v>
      </c>
      <c r="E444" s="41">
        <v>0.72777777777777775</v>
      </c>
      <c r="F444" s="4" t="s">
        <v>216</v>
      </c>
      <c r="G444" s="4" t="s">
        <v>216</v>
      </c>
      <c r="H444" s="4" t="s">
        <v>233</v>
      </c>
      <c r="I444" s="4" t="s">
        <v>233</v>
      </c>
      <c r="J444" s="4">
        <v>108</v>
      </c>
      <c r="M444" s="43">
        <v>110320</v>
      </c>
      <c r="N444" s="43">
        <v>110320</v>
      </c>
      <c r="O444" s="43">
        <v>110290</v>
      </c>
      <c r="P444" s="43">
        <v>110290</v>
      </c>
      <c r="Q444" s="43">
        <v>114270</v>
      </c>
      <c r="R444" s="43">
        <v>114290</v>
      </c>
      <c r="S444" s="43">
        <v>114270</v>
      </c>
      <c r="T444" s="43">
        <v>114270</v>
      </c>
      <c r="U444" s="43">
        <v>111770</v>
      </c>
      <c r="V444" s="43">
        <v>111780</v>
      </c>
      <c r="W444" s="43">
        <v>111720</v>
      </c>
      <c r="X444" s="43">
        <v>111740</v>
      </c>
      <c r="Y444" s="43">
        <v>109870</v>
      </c>
      <c r="Z444" s="43">
        <v>109940</v>
      </c>
      <c r="AA444" s="43">
        <v>109870</v>
      </c>
      <c r="AB444" s="43">
        <v>109900</v>
      </c>
    </row>
    <row r="445" spans="2:28" x14ac:dyDescent="0.15">
      <c r="B445" s="6" t="s">
        <v>765</v>
      </c>
      <c r="C445" s="4">
        <v>1</v>
      </c>
      <c r="D445" s="40">
        <v>43361</v>
      </c>
      <c r="E445" s="41">
        <v>0.7284722222222223</v>
      </c>
      <c r="F445" s="4" t="s">
        <v>233</v>
      </c>
      <c r="G445" s="4" t="s">
        <v>230</v>
      </c>
      <c r="H445" s="4" t="s">
        <v>233</v>
      </c>
      <c r="I445" s="4" t="s">
        <v>233</v>
      </c>
      <c r="J445" s="4">
        <v>148</v>
      </c>
      <c r="M445" s="43">
        <v>110290</v>
      </c>
      <c r="N445" s="43">
        <v>110310</v>
      </c>
      <c r="O445" s="43">
        <v>110290</v>
      </c>
      <c r="P445" s="43">
        <v>110290</v>
      </c>
      <c r="Q445" s="43">
        <v>114270</v>
      </c>
      <c r="R445" s="43">
        <v>114330</v>
      </c>
      <c r="S445" s="43">
        <v>114260</v>
      </c>
      <c r="T445" s="43">
        <v>114310</v>
      </c>
      <c r="U445" s="43">
        <v>111730</v>
      </c>
      <c r="V445" s="43">
        <v>111730</v>
      </c>
      <c r="W445" s="43">
        <v>111650</v>
      </c>
      <c r="X445" s="43">
        <v>111650</v>
      </c>
      <c r="Y445" s="43">
        <v>109890</v>
      </c>
      <c r="Z445" s="43">
        <v>109900</v>
      </c>
      <c r="AA445" s="43">
        <v>109830</v>
      </c>
      <c r="AB445" s="43">
        <v>109870</v>
      </c>
    </row>
    <row r="446" spans="2:28" x14ac:dyDescent="0.15">
      <c r="B446" s="6" t="s">
        <v>765</v>
      </c>
      <c r="C446" s="4">
        <v>1</v>
      </c>
      <c r="D446" s="40">
        <v>43361</v>
      </c>
      <c r="E446" s="41">
        <v>0.72916666666666663</v>
      </c>
      <c r="F446" s="4" t="s">
        <v>213</v>
      </c>
      <c r="G446" s="4" t="s">
        <v>234</v>
      </c>
      <c r="H446" s="4" t="s">
        <v>233</v>
      </c>
      <c r="I446" s="4" t="s">
        <v>232</v>
      </c>
      <c r="J446" s="4">
        <v>176</v>
      </c>
      <c r="M446" s="43">
        <v>110300</v>
      </c>
      <c r="N446" s="43">
        <v>110360</v>
      </c>
      <c r="O446" s="43">
        <v>110290</v>
      </c>
      <c r="P446" s="43">
        <v>110330</v>
      </c>
      <c r="Q446" s="43">
        <v>114310</v>
      </c>
      <c r="R446" s="43">
        <v>114360</v>
      </c>
      <c r="S446" s="43">
        <v>114300</v>
      </c>
      <c r="T446" s="43">
        <v>114330</v>
      </c>
      <c r="U446" s="43">
        <v>111650</v>
      </c>
      <c r="V446" s="43">
        <v>111730</v>
      </c>
      <c r="W446" s="43">
        <v>111620</v>
      </c>
      <c r="X446" s="43">
        <v>111700</v>
      </c>
      <c r="Y446" s="43">
        <v>109870</v>
      </c>
      <c r="Z446" s="43">
        <v>109920</v>
      </c>
      <c r="AA446" s="43">
        <v>109840</v>
      </c>
      <c r="AB446" s="43">
        <v>109850</v>
      </c>
    </row>
    <row r="447" spans="2:28" x14ac:dyDescent="0.15">
      <c r="B447" s="6" t="s">
        <v>765</v>
      </c>
      <c r="C447" s="4">
        <v>1</v>
      </c>
      <c r="D447" s="40">
        <v>43361</v>
      </c>
      <c r="E447" s="41">
        <v>0.72986111111111107</v>
      </c>
      <c r="F447" s="4" t="s">
        <v>231</v>
      </c>
      <c r="G447" s="4" t="s">
        <v>234</v>
      </c>
      <c r="H447" s="4" t="s">
        <v>231</v>
      </c>
      <c r="I447" s="4" t="s">
        <v>231</v>
      </c>
      <c r="J447" s="4">
        <v>86</v>
      </c>
      <c r="M447" s="43">
        <v>110350</v>
      </c>
      <c r="N447" s="43">
        <v>110360</v>
      </c>
      <c r="O447" s="43">
        <v>110350</v>
      </c>
      <c r="P447" s="43">
        <v>110350</v>
      </c>
      <c r="Q447" s="43">
        <v>114320</v>
      </c>
      <c r="R447" s="43">
        <v>114400</v>
      </c>
      <c r="S447" s="43">
        <v>114320</v>
      </c>
      <c r="T447" s="43">
        <v>114340</v>
      </c>
      <c r="U447" s="43">
        <v>111710</v>
      </c>
      <c r="V447" s="43">
        <v>111720</v>
      </c>
      <c r="W447" s="43">
        <v>111610</v>
      </c>
      <c r="X447" s="43">
        <v>111640</v>
      </c>
      <c r="Y447" s="43">
        <v>109860</v>
      </c>
      <c r="Z447" s="43">
        <v>109890</v>
      </c>
      <c r="AA447" s="43">
        <v>109810</v>
      </c>
      <c r="AB447" s="43">
        <v>109830</v>
      </c>
    </row>
    <row r="448" spans="2:28" x14ac:dyDescent="0.15">
      <c r="B448" s="6" t="s">
        <v>765</v>
      </c>
      <c r="C448" s="4">
        <v>1</v>
      </c>
      <c r="D448" s="40">
        <v>43361</v>
      </c>
      <c r="E448" s="41">
        <v>0.73055555555555562</v>
      </c>
      <c r="F448" s="4" t="s">
        <v>231</v>
      </c>
      <c r="G448" s="4" t="s">
        <v>236</v>
      </c>
      <c r="H448" s="4" t="s">
        <v>230</v>
      </c>
      <c r="I448" s="4" t="s">
        <v>216</v>
      </c>
      <c r="J448" s="4">
        <v>234</v>
      </c>
      <c r="M448" s="43">
        <v>110350</v>
      </c>
      <c r="N448" s="43">
        <v>110370</v>
      </c>
      <c r="O448" s="43">
        <v>110310</v>
      </c>
      <c r="P448" s="43">
        <v>110320</v>
      </c>
      <c r="Q448" s="43">
        <v>114350</v>
      </c>
      <c r="R448" s="43">
        <v>114470</v>
      </c>
      <c r="S448" s="43">
        <v>114340</v>
      </c>
      <c r="T448" s="43">
        <v>114450</v>
      </c>
      <c r="U448" s="43">
        <v>111640</v>
      </c>
      <c r="V448" s="43">
        <v>111790</v>
      </c>
      <c r="W448" s="43">
        <v>111620</v>
      </c>
      <c r="X448" s="43">
        <v>111750</v>
      </c>
      <c r="Y448" s="43">
        <v>109830</v>
      </c>
      <c r="Z448" s="43">
        <v>109920</v>
      </c>
      <c r="AA448" s="43">
        <v>109830</v>
      </c>
      <c r="AB448" s="43">
        <v>109890</v>
      </c>
    </row>
    <row r="449" spans="2:28" x14ac:dyDescent="0.15">
      <c r="B449" s="6" t="s">
        <v>765</v>
      </c>
      <c r="C449" s="4">
        <v>1</v>
      </c>
      <c r="D449" s="40">
        <v>43361</v>
      </c>
      <c r="E449" s="41">
        <v>0.73125000000000007</v>
      </c>
      <c r="F449" s="4" t="s">
        <v>232</v>
      </c>
      <c r="G449" s="4" t="s">
        <v>232</v>
      </c>
      <c r="H449" s="4" t="s">
        <v>230</v>
      </c>
      <c r="I449" s="4" t="s">
        <v>232</v>
      </c>
      <c r="J449" s="4">
        <v>127</v>
      </c>
      <c r="M449" s="43">
        <v>110330</v>
      </c>
      <c r="N449" s="43">
        <v>110330</v>
      </c>
      <c r="O449" s="43">
        <v>110310</v>
      </c>
      <c r="P449" s="43">
        <v>110330</v>
      </c>
      <c r="Q449" s="43">
        <v>114440</v>
      </c>
      <c r="R449" s="43">
        <v>114460</v>
      </c>
      <c r="S449" s="43">
        <v>114390</v>
      </c>
      <c r="T449" s="43">
        <v>114420</v>
      </c>
      <c r="U449" s="43">
        <v>111750</v>
      </c>
      <c r="V449" s="43">
        <v>111790</v>
      </c>
      <c r="W449" s="43">
        <v>111710</v>
      </c>
      <c r="X449" s="43">
        <v>111760</v>
      </c>
      <c r="Y449" s="43">
        <v>109900</v>
      </c>
      <c r="Z449" s="43">
        <v>109930</v>
      </c>
      <c r="AA449" s="43">
        <v>109780</v>
      </c>
      <c r="AB449" s="43">
        <v>109830</v>
      </c>
    </row>
    <row r="450" spans="2:28" x14ac:dyDescent="0.15">
      <c r="B450" s="6" t="s">
        <v>765</v>
      </c>
      <c r="C450" s="4">
        <v>1</v>
      </c>
      <c r="D450" s="40">
        <v>43361</v>
      </c>
      <c r="E450" s="41">
        <v>0.7319444444444444</v>
      </c>
      <c r="F450" s="4" t="s">
        <v>232</v>
      </c>
      <c r="G450" s="4" t="s">
        <v>232</v>
      </c>
      <c r="H450" s="4" t="s">
        <v>221</v>
      </c>
      <c r="I450" s="4" t="s">
        <v>233</v>
      </c>
      <c r="J450" s="4">
        <v>301</v>
      </c>
      <c r="M450" s="43">
        <v>110330</v>
      </c>
      <c r="N450" s="43">
        <v>110330</v>
      </c>
      <c r="O450" s="43">
        <v>110250</v>
      </c>
      <c r="P450" s="43">
        <v>110290</v>
      </c>
      <c r="Q450" s="43">
        <v>114410</v>
      </c>
      <c r="R450" s="43">
        <v>114480</v>
      </c>
      <c r="S450" s="43">
        <v>114410</v>
      </c>
      <c r="T450" s="43">
        <v>114420</v>
      </c>
      <c r="U450" s="43">
        <v>111770</v>
      </c>
      <c r="V450" s="43">
        <v>111780</v>
      </c>
      <c r="W450" s="43">
        <v>111690</v>
      </c>
      <c r="X450" s="43">
        <v>111740</v>
      </c>
      <c r="Y450" s="43">
        <v>109840</v>
      </c>
      <c r="Z450" s="43">
        <v>109910</v>
      </c>
      <c r="AA450" s="43">
        <v>109840</v>
      </c>
      <c r="AB450" s="43">
        <v>109890</v>
      </c>
    </row>
    <row r="451" spans="2:28" x14ac:dyDescent="0.15">
      <c r="B451" s="6" t="s">
        <v>765</v>
      </c>
      <c r="C451" s="4">
        <v>1</v>
      </c>
      <c r="D451" s="40">
        <v>43361</v>
      </c>
      <c r="E451" s="41">
        <v>0.73263888888888884</v>
      </c>
      <c r="F451" s="4" t="s">
        <v>213</v>
      </c>
      <c r="G451" s="4" t="s">
        <v>213</v>
      </c>
      <c r="H451" s="4" t="s">
        <v>220</v>
      </c>
      <c r="I451" s="4" t="s">
        <v>233</v>
      </c>
      <c r="J451" s="4">
        <v>199</v>
      </c>
      <c r="M451" s="43">
        <v>110300</v>
      </c>
      <c r="N451" s="43">
        <v>110300</v>
      </c>
      <c r="O451" s="43">
        <v>110260</v>
      </c>
      <c r="P451" s="43">
        <v>110290</v>
      </c>
      <c r="Q451" s="43">
        <v>114430</v>
      </c>
      <c r="R451" s="43">
        <v>114490</v>
      </c>
      <c r="S451" s="43">
        <v>114400</v>
      </c>
      <c r="T451" s="43">
        <v>114440</v>
      </c>
      <c r="U451" s="43">
        <v>111750</v>
      </c>
      <c r="V451" s="43">
        <v>111860</v>
      </c>
      <c r="W451" s="43">
        <v>111740</v>
      </c>
      <c r="X451" s="43">
        <v>111810</v>
      </c>
      <c r="Y451" s="43">
        <v>109890</v>
      </c>
      <c r="Z451" s="43">
        <v>109930</v>
      </c>
      <c r="AA451" s="43">
        <v>109760</v>
      </c>
      <c r="AB451" s="43">
        <v>109840</v>
      </c>
    </row>
    <row r="452" spans="2:28" x14ac:dyDescent="0.15">
      <c r="B452" s="6" t="s">
        <v>765</v>
      </c>
      <c r="C452" s="4">
        <v>1</v>
      </c>
      <c r="D452" s="40">
        <v>43361</v>
      </c>
      <c r="E452" s="41">
        <v>0.73333333333333339</v>
      </c>
      <c r="F452" s="4" t="s">
        <v>213</v>
      </c>
      <c r="G452" s="4" t="s">
        <v>230</v>
      </c>
      <c r="H452" s="4" t="s">
        <v>213</v>
      </c>
      <c r="I452" s="4" t="s">
        <v>213</v>
      </c>
      <c r="J452" s="4">
        <v>75</v>
      </c>
      <c r="M452" s="43">
        <v>110300</v>
      </c>
      <c r="N452" s="43">
        <v>110310</v>
      </c>
      <c r="O452" s="43">
        <v>110300</v>
      </c>
      <c r="P452" s="43">
        <v>110300</v>
      </c>
      <c r="Q452" s="43">
        <v>114450</v>
      </c>
      <c r="R452" s="43">
        <v>114540</v>
      </c>
      <c r="S452" s="43">
        <v>114450</v>
      </c>
      <c r="T452" s="43">
        <v>114480</v>
      </c>
      <c r="U452" s="43">
        <v>111810</v>
      </c>
      <c r="V452" s="43">
        <v>111810</v>
      </c>
      <c r="W452" s="43">
        <v>111670</v>
      </c>
      <c r="X452" s="43">
        <v>111700</v>
      </c>
      <c r="Y452" s="43">
        <v>109850</v>
      </c>
      <c r="Z452" s="43">
        <v>109910</v>
      </c>
      <c r="AA452" s="43">
        <v>109760</v>
      </c>
      <c r="AB452" s="43">
        <v>109780</v>
      </c>
    </row>
    <row r="453" spans="2:28" x14ac:dyDescent="0.15">
      <c r="B453" s="6" t="s">
        <v>765</v>
      </c>
      <c r="C453" s="4">
        <v>1</v>
      </c>
      <c r="D453" s="40">
        <v>43361</v>
      </c>
      <c r="E453" s="41">
        <v>0.73402777777777783</v>
      </c>
      <c r="F453" s="4" t="s">
        <v>230</v>
      </c>
      <c r="G453" s="4" t="s">
        <v>216</v>
      </c>
      <c r="H453" s="4" t="s">
        <v>213</v>
      </c>
      <c r="I453" s="4" t="s">
        <v>230</v>
      </c>
      <c r="J453" s="4">
        <v>222</v>
      </c>
      <c r="M453" s="43">
        <v>110310</v>
      </c>
      <c r="N453" s="43">
        <v>110320</v>
      </c>
      <c r="O453" s="43">
        <v>110300</v>
      </c>
      <c r="P453" s="43">
        <v>110310</v>
      </c>
      <c r="Q453" s="43">
        <v>114470</v>
      </c>
      <c r="R453" s="43">
        <v>114520</v>
      </c>
      <c r="S453" s="43">
        <v>114420</v>
      </c>
      <c r="T453" s="43">
        <v>114420</v>
      </c>
      <c r="U453" s="43">
        <v>111690</v>
      </c>
      <c r="V453" s="43">
        <v>111790</v>
      </c>
      <c r="W453" s="43">
        <v>111690</v>
      </c>
      <c r="X453" s="43">
        <v>111730</v>
      </c>
      <c r="Y453" s="43">
        <v>109780</v>
      </c>
      <c r="Z453" s="43">
        <v>109890</v>
      </c>
      <c r="AA453" s="43">
        <v>109780</v>
      </c>
      <c r="AB453" s="43">
        <v>109860</v>
      </c>
    </row>
    <row r="454" spans="2:28" x14ac:dyDescent="0.15">
      <c r="B454" s="6" t="s">
        <v>765</v>
      </c>
      <c r="C454" s="4">
        <v>1</v>
      </c>
      <c r="D454" s="40">
        <v>43361</v>
      </c>
      <c r="E454" s="41">
        <v>0.73472222222222217</v>
      </c>
      <c r="F454" s="4" t="s">
        <v>213</v>
      </c>
      <c r="G454" s="4" t="s">
        <v>213</v>
      </c>
      <c r="H454" s="4" t="s">
        <v>229</v>
      </c>
      <c r="I454" s="4" t="s">
        <v>217</v>
      </c>
      <c r="J454" s="4">
        <v>133</v>
      </c>
      <c r="M454" s="43">
        <v>110300</v>
      </c>
      <c r="N454" s="43">
        <v>110300</v>
      </c>
      <c r="O454" s="43">
        <v>110270</v>
      </c>
      <c r="P454" s="43">
        <v>110280</v>
      </c>
      <c r="Q454" s="43">
        <v>114420</v>
      </c>
      <c r="R454" s="43">
        <v>114510</v>
      </c>
      <c r="S454" s="43">
        <v>114420</v>
      </c>
      <c r="T454" s="43">
        <v>114460</v>
      </c>
      <c r="U454" s="43">
        <v>111730</v>
      </c>
      <c r="V454" s="43">
        <v>111760</v>
      </c>
      <c r="W454" s="43">
        <v>111570</v>
      </c>
      <c r="X454" s="43">
        <v>111630</v>
      </c>
      <c r="Y454" s="43">
        <v>109870</v>
      </c>
      <c r="Z454" s="43">
        <v>109910</v>
      </c>
      <c r="AA454" s="43">
        <v>109870</v>
      </c>
      <c r="AB454" s="43">
        <v>109900</v>
      </c>
    </row>
    <row r="455" spans="2:28" x14ac:dyDescent="0.15">
      <c r="B455" s="6" t="s">
        <v>765</v>
      </c>
      <c r="C455" s="4">
        <v>1</v>
      </c>
      <c r="D455" s="40">
        <v>43361</v>
      </c>
      <c r="E455" s="41">
        <v>0.73541666666666661</v>
      </c>
      <c r="F455" s="4" t="s">
        <v>217</v>
      </c>
      <c r="G455" s="4" t="s">
        <v>233</v>
      </c>
      <c r="H455" s="4" t="s">
        <v>220</v>
      </c>
      <c r="I455" s="4" t="s">
        <v>220</v>
      </c>
      <c r="J455" s="4">
        <v>158</v>
      </c>
      <c r="M455" s="43">
        <v>110280</v>
      </c>
      <c r="N455" s="43">
        <v>110290</v>
      </c>
      <c r="O455" s="43">
        <v>110260</v>
      </c>
      <c r="P455" s="43">
        <v>110260</v>
      </c>
      <c r="Q455" s="43">
        <v>114470</v>
      </c>
      <c r="R455" s="43">
        <v>114500</v>
      </c>
      <c r="S455" s="43">
        <v>114450</v>
      </c>
      <c r="T455" s="43">
        <v>114470</v>
      </c>
      <c r="U455" s="43">
        <v>111630</v>
      </c>
      <c r="V455" s="43">
        <v>111760</v>
      </c>
      <c r="W455" s="43">
        <v>111570</v>
      </c>
      <c r="X455" s="43">
        <v>111750</v>
      </c>
      <c r="Y455" s="43">
        <v>109890</v>
      </c>
      <c r="Z455" s="43">
        <v>109890</v>
      </c>
      <c r="AA455" s="43">
        <v>109780</v>
      </c>
      <c r="AB455" s="43">
        <v>109790</v>
      </c>
    </row>
    <row r="456" spans="2:28" x14ac:dyDescent="0.15">
      <c r="B456" s="6" t="s">
        <v>765</v>
      </c>
      <c r="C456" s="4">
        <v>1</v>
      </c>
      <c r="D456" s="40">
        <v>43361</v>
      </c>
      <c r="E456" s="41">
        <v>0.73611111111111116</v>
      </c>
      <c r="F456" s="4" t="s">
        <v>229</v>
      </c>
      <c r="G456" s="4" t="s">
        <v>230</v>
      </c>
      <c r="H456" s="4" t="s">
        <v>220</v>
      </c>
      <c r="I456" s="4" t="s">
        <v>213</v>
      </c>
      <c r="J456" s="4">
        <v>151</v>
      </c>
      <c r="M456" s="43">
        <v>110270</v>
      </c>
      <c r="N456" s="43">
        <v>110310</v>
      </c>
      <c r="O456" s="43">
        <v>110260</v>
      </c>
      <c r="P456" s="43">
        <v>110300</v>
      </c>
      <c r="Q456" s="43">
        <v>114460</v>
      </c>
      <c r="R456" s="43">
        <v>114490</v>
      </c>
      <c r="S456" s="43">
        <v>114450</v>
      </c>
      <c r="T456" s="43">
        <v>114480</v>
      </c>
      <c r="U456" s="43">
        <v>111760</v>
      </c>
      <c r="V456" s="43">
        <v>111830</v>
      </c>
      <c r="W456" s="43">
        <v>111720</v>
      </c>
      <c r="X456" s="43">
        <v>111810</v>
      </c>
      <c r="Y456" s="43">
        <v>109790</v>
      </c>
      <c r="Z456" s="43">
        <v>109900</v>
      </c>
      <c r="AA456" s="43">
        <v>109780</v>
      </c>
      <c r="AB456" s="43">
        <v>109880</v>
      </c>
    </row>
    <row r="457" spans="2:28" x14ac:dyDescent="0.15">
      <c r="B457" s="6" t="s">
        <v>765</v>
      </c>
      <c r="C457" s="4">
        <v>1</v>
      </c>
      <c r="D457" s="40">
        <v>43361</v>
      </c>
      <c r="E457" s="41">
        <v>0.7368055555555556</v>
      </c>
      <c r="F457" s="4" t="s">
        <v>230</v>
      </c>
      <c r="G457" s="4" t="s">
        <v>235</v>
      </c>
      <c r="H457" s="4" t="s">
        <v>213</v>
      </c>
      <c r="I457" s="4" t="s">
        <v>235</v>
      </c>
      <c r="J457" s="4">
        <v>155</v>
      </c>
      <c r="M457" s="43">
        <v>110310</v>
      </c>
      <c r="N457" s="43">
        <v>110340</v>
      </c>
      <c r="O457" s="43">
        <v>110300</v>
      </c>
      <c r="P457" s="43">
        <v>110340</v>
      </c>
      <c r="Q457" s="43">
        <v>114480</v>
      </c>
      <c r="R457" s="43">
        <v>114530</v>
      </c>
      <c r="S457" s="43">
        <v>114470</v>
      </c>
      <c r="T457" s="43">
        <v>114490</v>
      </c>
      <c r="U457" s="43">
        <v>111800</v>
      </c>
      <c r="V457" s="43">
        <v>111830</v>
      </c>
      <c r="W457" s="43">
        <v>111760</v>
      </c>
      <c r="X457" s="43">
        <v>111800</v>
      </c>
      <c r="Y457" s="43">
        <v>109890</v>
      </c>
      <c r="Z457" s="43">
        <v>109910</v>
      </c>
      <c r="AA457" s="43">
        <v>109870</v>
      </c>
      <c r="AB457" s="43">
        <v>109910</v>
      </c>
    </row>
    <row r="458" spans="2:28" x14ac:dyDescent="0.15">
      <c r="B458" s="6" t="s">
        <v>765</v>
      </c>
      <c r="C458" s="4">
        <v>1</v>
      </c>
      <c r="D458" s="40">
        <v>43361</v>
      </c>
      <c r="E458" s="41">
        <v>0.73749999999999993</v>
      </c>
      <c r="F458" s="4" t="s">
        <v>235</v>
      </c>
      <c r="G458" s="4" t="s">
        <v>235</v>
      </c>
      <c r="H458" s="4" t="s">
        <v>233</v>
      </c>
      <c r="I458" s="4" t="s">
        <v>213</v>
      </c>
      <c r="J458" s="4">
        <v>217</v>
      </c>
      <c r="M458" s="43">
        <v>110340</v>
      </c>
      <c r="N458" s="43">
        <v>110340</v>
      </c>
      <c r="O458" s="43">
        <v>110290</v>
      </c>
      <c r="P458" s="43">
        <v>110300</v>
      </c>
      <c r="Q458" s="43">
        <v>114490</v>
      </c>
      <c r="R458" s="43">
        <v>114520</v>
      </c>
      <c r="S458" s="43">
        <v>114380</v>
      </c>
      <c r="T458" s="43">
        <v>114390</v>
      </c>
      <c r="U458" s="43">
        <v>111800</v>
      </c>
      <c r="V458" s="43">
        <v>111850</v>
      </c>
      <c r="W458" s="43">
        <v>111780</v>
      </c>
      <c r="X458" s="43">
        <v>111800</v>
      </c>
      <c r="Y458" s="43">
        <v>109900</v>
      </c>
      <c r="Z458" s="43">
        <v>109920</v>
      </c>
      <c r="AA458" s="43">
        <v>109840</v>
      </c>
      <c r="AB458" s="43">
        <v>109840</v>
      </c>
    </row>
    <row r="459" spans="2:28" x14ac:dyDescent="0.15">
      <c r="B459" s="6" t="s">
        <v>765</v>
      </c>
      <c r="C459" s="4">
        <v>1</v>
      </c>
      <c r="D459" s="40">
        <v>43361</v>
      </c>
      <c r="E459" s="41">
        <v>0.73819444444444438</v>
      </c>
      <c r="F459" s="4" t="s">
        <v>213</v>
      </c>
      <c r="G459" s="4" t="s">
        <v>232</v>
      </c>
      <c r="H459" s="4" t="s">
        <v>217</v>
      </c>
      <c r="I459" s="4" t="s">
        <v>232</v>
      </c>
      <c r="J459" s="4">
        <v>161</v>
      </c>
      <c r="M459" s="43">
        <v>110300</v>
      </c>
      <c r="N459" s="43">
        <v>110330</v>
      </c>
      <c r="O459" s="43">
        <v>110280</v>
      </c>
      <c r="P459" s="43">
        <v>110330</v>
      </c>
      <c r="Q459" s="43">
        <v>114420</v>
      </c>
      <c r="R459" s="43">
        <v>114440</v>
      </c>
      <c r="S459" s="43">
        <v>114360</v>
      </c>
      <c r="T459" s="43">
        <v>114400</v>
      </c>
      <c r="U459" s="43">
        <v>111820</v>
      </c>
      <c r="V459" s="43">
        <v>111850</v>
      </c>
      <c r="W459" s="43">
        <v>111790</v>
      </c>
      <c r="X459" s="43">
        <v>111790</v>
      </c>
      <c r="Y459" s="43">
        <v>109850</v>
      </c>
      <c r="Z459" s="43">
        <v>109930</v>
      </c>
      <c r="AA459" s="43">
        <v>109850</v>
      </c>
      <c r="AB459" s="43">
        <v>109920</v>
      </c>
    </row>
    <row r="460" spans="2:28" x14ac:dyDescent="0.15">
      <c r="B460" s="6" t="s">
        <v>765</v>
      </c>
      <c r="C460" s="4">
        <v>1</v>
      </c>
      <c r="D460" s="40">
        <v>43361</v>
      </c>
      <c r="E460" s="41">
        <v>0.73888888888888893</v>
      </c>
      <c r="F460" s="4" t="s">
        <v>232</v>
      </c>
      <c r="G460" s="4" t="s">
        <v>236</v>
      </c>
      <c r="H460" s="4" t="s">
        <v>216</v>
      </c>
      <c r="I460" s="4" t="s">
        <v>234</v>
      </c>
      <c r="J460" s="4">
        <v>307</v>
      </c>
      <c r="M460" s="43">
        <v>110330</v>
      </c>
      <c r="N460" s="43">
        <v>110370</v>
      </c>
      <c r="O460" s="43">
        <v>110320</v>
      </c>
      <c r="P460" s="43">
        <v>110360</v>
      </c>
      <c r="Q460" s="43">
        <v>114420</v>
      </c>
      <c r="R460" s="43">
        <v>114460</v>
      </c>
      <c r="S460" s="43">
        <v>114390</v>
      </c>
      <c r="T460" s="43">
        <v>114400</v>
      </c>
      <c r="U460" s="43">
        <v>111790</v>
      </c>
      <c r="V460" s="43">
        <v>111810</v>
      </c>
      <c r="W460" s="43">
        <v>111720</v>
      </c>
      <c r="X460" s="43">
        <v>111780</v>
      </c>
      <c r="Y460" s="43">
        <v>109920</v>
      </c>
      <c r="Z460" s="43">
        <v>109950</v>
      </c>
      <c r="AA460" s="43">
        <v>109870</v>
      </c>
      <c r="AB460" s="43">
        <v>109940</v>
      </c>
    </row>
    <row r="461" spans="2:28" x14ac:dyDescent="0.15">
      <c r="B461" s="6" t="s">
        <v>765</v>
      </c>
      <c r="C461" s="4">
        <v>1</v>
      </c>
      <c r="D461" s="40">
        <v>43361</v>
      </c>
      <c r="E461" s="41">
        <v>0.73958333333333337</v>
      </c>
      <c r="F461" s="4" t="s">
        <v>236</v>
      </c>
      <c r="G461" s="4" t="s">
        <v>237</v>
      </c>
      <c r="H461" s="4" t="s">
        <v>235</v>
      </c>
      <c r="I461" s="4" t="s">
        <v>235</v>
      </c>
      <c r="J461" s="4">
        <v>262</v>
      </c>
      <c r="M461" s="43">
        <v>110370</v>
      </c>
      <c r="N461" s="43">
        <v>110380</v>
      </c>
      <c r="O461" s="43">
        <v>110340</v>
      </c>
      <c r="P461" s="43">
        <v>110340</v>
      </c>
      <c r="Q461" s="43">
        <v>114390</v>
      </c>
      <c r="R461" s="43">
        <v>114440</v>
      </c>
      <c r="S461" s="43">
        <v>114390</v>
      </c>
      <c r="T461" s="43">
        <v>114390</v>
      </c>
      <c r="U461" s="43">
        <v>111770</v>
      </c>
      <c r="V461" s="43">
        <v>111850</v>
      </c>
      <c r="W461" s="43">
        <v>111760</v>
      </c>
      <c r="X461" s="43">
        <v>111840</v>
      </c>
      <c r="Y461" s="43">
        <v>109950</v>
      </c>
      <c r="Z461" s="43">
        <v>109960</v>
      </c>
      <c r="AA461" s="43">
        <v>109890</v>
      </c>
      <c r="AB461" s="43">
        <v>109910</v>
      </c>
    </row>
    <row r="462" spans="2:28" x14ac:dyDescent="0.15">
      <c r="B462" s="6" t="s">
        <v>765</v>
      </c>
      <c r="C462" s="4">
        <v>1</v>
      </c>
      <c r="D462" s="40">
        <v>43361</v>
      </c>
      <c r="E462" s="41">
        <v>0.7402777777777777</v>
      </c>
      <c r="F462" s="4" t="s">
        <v>231</v>
      </c>
      <c r="G462" s="4" t="s">
        <v>238</v>
      </c>
      <c r="H462" s="4" t="s">
        <v>231</v>
      </c>
      <c r="I462" s="4" t="s">
        <v>239</v>
      </c>
      <c r="J462" s="4">
        <v>277</v>
      </c>
      <c r="M462" s="43">
        <v>110350</v>
      </c>
      <c r="N462" s="43">
        <v>110400</v>
      </c>
      <c r="O462" s="43">
        <v>110350</v>
      </c>
      <c r="P462" s="43">
        <v>110390</v>
      </c>
      <c r="Q462" s="43">
        <v>114410</v>
      </c>
      <c r="R462" s="43">
        <v>114490</v>
      </c>
      <c r="S462" s="43">
        <v>114410</v>
      </c>
      <c r="T462" s="43">
        <v>114490</v>
      </c>
      <c r="U462" s="43">
        <v>111850</v>
      </c>
      <c r="V462" s="43">
        <v>111850</v>
      </c>
      <c r="W462" s="43">
        <v>111690</v>
      </c>
      <c r="X462" s="43">
        <v>111760</v>
      </c>
      <c r="Y462" s="43">
        <v>109920</v>
      </c>
      <c r="Z462" s="43">
        <v>110020</v>
      </c>
      <c r="AA462" s="43">
        <v>109920</v>
      </c>
      <c r="AB462" s="43">
        <v>109970</v>
      </c>
    </row>
    <row r="463" spans="2:28" x14ac:dyDescent="0.15">
      <c r="B463" s="6" t="s">
        <v>765</v>
      </c>
      <c r="C463" s="4">
        <v>1</v>
      </c>
      <c r="D463" s="40">
        <v>43361</v>
      </c>
      <c r="E463" s="41">
        <v>0.74097222222222225</v>
      </c>
      <c r="F463" s="4" t="s">
        <v>239</v>
      </c>
      <c r="G463" s="4" t="s">
        <v>240</v>
      </c>
      <c r="H463" s="4" t="s">
        <v>236</v>
      </c>
      <c r="I463" s="4" t="s">
        <v>239</v>
      </c>
      <c r="J463" s="4">
        <v>181</v>
      </c>
      <c r="M463" s="43">
        <v>110390</v>
      </c>
      <c r="N463" s="43">
        <v>110420</v>
      </c>
      <c r="O463" s="43">
        <v>110370</v>
      </c>
      <c r="P463" s="43">
        <v>110390</v>
      </c>
      <c r="Q463" s="43">
        <v>114490</v>
      </c>
      <c r="R463" s="43">
        <v>114580</v>
      </c>
      <c r="S463" s="43">
        <v>114460</v>
      </c>
      <c r="T463" s="43">
        <v>114470</v>
      </c>
      <c r="U463" s="43">
        <v>111760</v>
      </c>
      <c r="V463" s="43">
        <v>111810</v>
      </c>
      <c r="W463" s="43">
        <v>111750</v>
      </c>
      <c r="X463" s="43">
        <v>111790</v>
      </c>
      <c r="Y463" s="43">
        <v>109970</v>
      </c>
      <c r="Z463" s="43">
        <v>110170</v>
      </c>
      <c r="AA463" s="43">
        <v>109960</v>
      </c>
      <c r="AB463" s="43">
        <v>110160</v>
      </c>
    </row>
    <row r="464" spans="2:28" x14ac:dyDescent="0.15">
      <c r="B464" s="6" t="s">
        <v>765</v>
      </c>
      <c r="C464" s="4">
        <v>1</v>
      </c>
      <c r="D464" s="40">
        <v>43361</v>
      </c>
      <c r="E464" s="41">
        <v>0.7416666666666667</v>
      </c>
      <c r="F464" s="4" t="s">
        <v>238</v>
      </c>
      <c r="G464" s="4" t="s">
        <v>238</v>
      </c>
      <c r="H464" s="4" t="s">
        <v>234</v>
      </c>
      <c r="I464" s="4" t="s">
        <v>236</v>
      </c>
      <c r="J464" s="4">
        <v>94</v>
      </c>
      <c r="M464" s="43">
        <v>110400</v>
      </c>
      <c r="N464" s="43">
        <v>110400</v>
      </c>
      <c r="O464" s="43">
        <v>110360</v>
      </c>
      <c r="P464" s="43">
        <v>110370</v>
      </c>
      <c r="Q464" s="43">
        <v>114470</v>
      </c>
      <c r="R464" s="43">
        <v>114480</v>
      </c>
      <c r="S464" s="43">
        <v>114410</v>
      </c>
      <c r="T464" s="43">
        <v>114430</v>
      </c>
      <c r="U464" s="43">
        <v>111790</v>
      </c>
      <c r="V464" s="43">
        <v>111810</v>
      </c>
      <c r="W464" s="43">
        <v>111690</v>
      </c>
      <c r="X464" s="43">
        <v>111690</v>
      </c>
      <c r="Y464" s="43">
        <v>110150</v>
      </c>
      <c r="Z464" s="43">
        <v>110250</v>
      </c>
      <c r="AA464" s="43">
        <v>110140</v>
      </c>
      <c r="AB464" s="43">
        <v>110220</v>
      </c>
    </row>
    <row r="465" spans="2:28" x14ac:dyDescent="0.15">
      <c r="B465" s="6" t="s">
        <v>765</v>
      </c>
      <c r="C465" s="4">
        <v>1</v>
      </c>
      <c r="D465" s="40">
        <v>43361</v>
      </c>
      <c r="E465" s="41">
        <v>0.74236111111111114</v>
      </c>
      <c r="F465" s="4" t="s">
        <v>236</v>
      </c>
      <c r="G465" s="4" t="s">
        <v>236</v>
      </c>
      <c r="H465" s="4" t="s">
        <v>235</v>
      </c>
      <c r="I465" s="4" t="s">
        <v>234</v>
      </c>
      <c r="J465" s="4">
        <v>181</v>
      </c>
      <c r="M465" s="43">
        <v>110370</v>
      </c>
      <c r="N465" s="43">
        <v>110370</v>
      </c>
      <c r="O465" s="43">
        <v>110340</v>
      </c>
      <c r="P465" s="43">
        <v>110360</v>
      </c>
      <c r="Q465" s="43">
        <v>114430</v>
      </c>
      <c r="R465" s="43">
        <v>114460</v>
      </c>
      <c r="S465" s="43">
        <v>114400</v>
      </c>
      <c r="T465" s="43">
        <v>114410</v>
      </c>
      <c r="U465" s="43">
        <v>111710</v>
      </c>
      <c r="V465" s="43">
        <v>111720</v>
      </c>
      <c r="W465" s="43">
        <v>111630</v>
      </c>
      <c r="X465" s="43">
        <v>111670</v>
      </c>
      <c r="Y465" s="43">
        <v>110220</v>
      </c>
      <c r="Z465" s="43">
        <v>110230</v>
      </c>
      <c r="AA465" s="43">
        <v>110140</v>
      </c>
      <c r="AB465" s="43">
        <v>110150</v>
      </c>
    </row>
    <row r="466" spans="2:28" x14ac:dyDescent="0.15">
      <c r="B466" s="6" t="s">
        <v>765</v>
      </c>
      <c r="C466" s="4">
        <v>1</v>
      </c>
      <c r="D466" s="40">
        <v>43361</v>
      </c>
      <c r="E466" s="41">
        <v>0.74305555555555547</v>
      </c>
      <c r="F466" s="4" t="s">
        <v>234</v>
      </c>
      <c r="G466" s="4" t="s">
        <v>236</v>
      </c>
      <c r="H466" s="4" t="s">
        <v>232</v>
      </c>
      <c r="I466" s="4" t="s">
        <v>235</v>
      </c>
      <c r="J466" s="4">
        <v>147</v>
      </c>
      <c r="M466" s="43">
        <v>110360</v>
      </c>
      <c r="N466" s="43">
        <v>110370</v>
      </c>
      <c r="O466" s="43">
        <v>110330</v>
      </c>
      <c r="P466" s="43">
        <v>110340</v>
      </c>
      <c r="Q466" s="43">
        <v>114410</v>
      </c>
      <c r="R466" s="43">
        <v>114450</v>
      </c>
      <c r="S466" s="43">
        <v>114370</v>
      </c>
      <c r="T466" s="43">
        <v>114390</v>
      </c>
      <c r="U466" s="43">
        <v>111670</v>
      </c>
      <c r="V466" s="43">
        <v>111710</v>
      </c>
      <c r="W466" s="43">
        <v>111650</v>
      </c>
      <c r="X466" s="43">
        <v>111700</v>
      </c>
      <c r="Y466" s="43">
        <v>110160</v>
      </c>
      <c r="Z466" s="43">
        <v>110180</v>
      </c>
      <c r="AA466" s="43">
        <v>110130</v>
      </c>
      <c r="AB466" s="43">
        <v>110160</v>
      </c>
    </row>
    <row r="467" spans="2:28" x14ac:dyDescent="0.15">
      <c r="B467" s="6" t="s">
        <v>765</v>
      </c>
      <c r="C467" s="4">
        <v>1</v>
      </c>
      <c r="D467" s="40">
        <v>43361</v>
      </c>
      <c r="E467" s="41">
        <v>0.74375000000000002</v>
      </c>
      <c r="F467" s="4" t="s">
        <v>234</v>
      </c>
      <c r="G467" s="4" t="s">
        <v>236</v>
      </c>
      <c r="H467" s="4" t="s">
        <v>216</v>
      </c>
      <c r="I467" s="4" t="s">
        <v>234</v>
      </c>
      <c r="J467" s="4">
        <v>185</v>
      </c>
      <c r="M467" s="43">
        <v>110360</v>
      </c>
      <c r="N467" s="43">
        <v>110370</v>
      </c>
      <c r="O467" s="43">
        <v>110320</v>
      </c>
      <c r="P467" s="43">
        <v>110360</v>
      </c>
      <c r="Q467" s="43">
        <v>114390</v>
      </c>
      <c r="R467" s="43">
        <v>114430</v>
      </c>
      <c r="S467" s="43">
        <v>114380</v>
      </c>
      <c r="T467" s="43">
        <v>114420</v>
      </c>
      <c r="U467" s="43">
        <v>111710</v>
      </c>
      <c r="V467" s="43">
        <v>111710</v>
      </c>
      <c r="W467" s="43">
        <v>111620</v>
      </c>
      <c r="X467" s="43">
        <v>111630</v>
      </c>
      <c r="Y467" s="43">
        <v>110150</v>
      </c>
      <c r="Z467" s="43">
        <v>110170</v>
      </c>
      <c r="AA467" s="43">
        <v>110090</v>
      </c>
      <c r="AB467" s="43">
        <v>110100</v>
      </c>
    </row>
    <row r="468" spans="2:28" x14ac:dyDescent="0.15">
      <c r="B468" s="6" t="s">
        <v>765</v>
      </c>
      <c r="C468" s="4">
        <v>1</v>
      </c>
      <c r="D468" s="40">
        <v>43361</v>
      </c>
      <c r="E468" s="41">
        <v>0.74444444444444446</v>
      </c>
      <c r="F468" s="4" t="s">
        <v>234</v>
      </c>
      <c r="G468" s="4" t="s">
        <v>234</v>
      </c>
      <c r="H468" s="4" t="s">
        <v>232</v>
      </c>
      <c r="I468" s="4" t="s">
        <v>232</v>
      </c>
      <c r="J468" s="4">
        <v>235</v>
      </c>
      <c r="M468" s="43">
        <v>110360</v>
      </c>
      <c r="N468" s="43">
        <v>110360</v>
      </c>
      <c r="O468" s="43">
        <v>110330</v>
      </c>
      <c r="P468" s="43">
        <v>110330</v>
      </c>
      <c r="Q468" s="43">
        <v>114420</v>
      </c>
      <c r="R468" s="43">
        <v>114450</v>
      </c>
      <c r="S468" s="43">
        <v>114380</v>
      </c>
      <c r="T468" s="43">
        <v>114380</v>
      </c>
      <c r="U468" s="43">
        <v>111640</v>
      </c>
      <c r="V468" s="43">
        <v>111680</v>
      </c>
      <c r="W468" s="43">
        <v>111550</v>
      </c>
      <c r="X468" s="43">
        <v>111570</v>
      </c>
      <c r="Y468" s="43">
        <v>110090</v>
      </c>
      <c r="Z468" s="43">
        <v>110150</v>
      </c>
      <c r="AA468" s="43">
        <v>110070</v>
      </c>
      <c r="AB468" s="43">
        <v>110130</v>
      </c>
    </row>
    <row r="469" spans="2:28" x14ac:dyDescent="0.15">
      <c r="B469" s="6" t="s">
        <v>765</v>
      </c>
      <c r="C469" s="4">
        <v>1</v>
      </c>
      <c r="D469" s="40">
        <v>43361</v>
      </c>
      <c r="E469" s="41">
        <v>0.74513888888888891</v>
      </c>
      <c r="F469" s="4" t="s">
        <v>232</v>
      </c>
      <c r="G469" s="4" t="s">
        <v>232</v>
      </c>
      <c r="H469" s="4" t="s">
        <v>230</v>
      </c>
      <c r="I469" s="4" t="s">
        <v>232</v>
      </c>
      <c r="J469" s="4">
        <v>137</v>
      </c>
      <c r="M469" s="43">
        <v>110330</v>
      </c>
      <c r="N469" s="43">
        <v>110330</v>
      </c>
      <c r="O469" s="43">
        <v>110310</v>
      </c>
      <c r="P469" s="43">
        <v>110330</v>
      </c>
      <c r="Q469" s="43">
        <v>114380</v>
      </c>
      <c r="R469" s="43">
        <v>114390</v>
      </c>
      <c r="S469" s="43">
        <v>114320</v>
      </c>
      <c r="T469" s="43">
        <v>114330</v>
      </c>
      <c r="U469" s="43">
        <v>111570</v>
      </c>
      <c r="V469" s="43">
        <v>111570</v>
      </c>
      <c r="W469" s="43">
        <v>111430</v>
      </c>
      <c r="X469" s="43">
        <v>111460</v>
      </c>
      <c r="Y469" s="43">
        <v>110130</v>
      </c>
      <c r="Z469" s="43">
        <v>110180</v>
      </c>
      <c r="AA469" s="43">
        <v>110120</v>
      </c>
      <c r="AB469" s="43">
        <v>110130</v>
      </c>
    </row>
    <row r="470" spans="2:28" x14ac:dyDescent="0.15">
      <c r="B470" s="6" t="s">
        <v>765</v>
      </c>
      <c r="C470" s="4">
        <v>1</v>
      </c>
      <c r="D470" s="40">
        <v>43361</v>
      </c>
      <c r="E470" s="41">
        <v>0.74583333333333324</v>
      </c>
      <c r="F470" s="4" t="s">
        <v>232</v>
      </c>
      <c r="G470" s="4" t="s">
        <v>236</v>
      </c>
      <c r="H470" s="4" t="s">
        <v>233</v>
      </c>
      <c r="I470" s="4" t="s">
        <v>233</v>
      </c>
      <c r="J470" s="4">
        <v>283</v>
      </c>
      <c r="M470" s="43">
        <v>110330</v>
      </c>
      <c r="N470" s="43">
        <v>110370</v>
      </c>
      <c r="O470" s="43">
        <v>110290</v>
      </c>
      <c r="P470" s="43">
        <v>110290</v>
      </c>
      <c r="Q470" s="43">
        <v>114330</v>
      </c>
      <c r="R470" s="43">
        <v>114380</v>
      </c>
      <c r="S470" s="43">
        <v>114320</v>
      </c>
      <c r="T470" s="43">
        <v>114360</v>
      </c>
      <c r="U470" s="43">
        <v>111460</v>
      </c>
      <c r="V470" s="43">
        <v>111470</v>
      </c>
      <c r="W470" s="43">
        <v>111370</v>
      </c>
      <c r="X470" s="43">
        <v>111440</v>
      </c>
      <c r="Y470" s="43">
        <v>110110</v>
      </c>
      <c r="Z470" s="43">
        <v>110140</v>
      </c>
      <c r="AA470" s="43">
        <v>110080</v>
      </c>
      <c r="AB470" s="43">
        <v>110130</v>
      </c>
    </row>
    <row r="471" spans="2:28" x14ac:dyDescent="0.15">
      <c r="B471" s="6" t="s">
        <v>765</v>
      </c>
      <c r="C471" s="4">
        <v>1</v>
      </c>
      <c r="D471" s="40">
        <v>43361</v>
      </c>
      <c r="E471" s="41">
        <v>0.74652777777777779</v>
      </c>
      <c r="F471" s="4" t="s">
        <v>217</v>
      </c>
      <c r="G471" s="4" t="s">
        <v>230</v>
      </c>
      <c r="H471" s="4" t="s">
        <v>220</v>
      </c>
      <c r="I471" s="4" t="s">
        <v>213</v>
      </c>
      <c r="J471" s="4">
        <v>204</v>
      </c>
      <c r="M471" s="43">
        <v>110280</v>
      </c>
      <c r="N471" s="43">
        <v>110310</v>
      </c>
      <c r="O471" s="43">
        <v>110260</v>
      </c>
      <c r="P471" s="43">
        <v>110300</v>
      </c>
      <c r="Q471" s="43">
        <v>114360</v>
      </c>
      <c r="R471" s="43">
        <v>114440</v>
      </c>
      <c r="S471" s="43">
        <v>114340</v>
      </c>
      <c r="T471" s="43">
        <v>114430</v>
      </c>
      <c r="U471" s="43">
        <v>111440</v>
      </c>
      <c r="V471" s="43">
        <v>111440</v>
      </c>
      <c r="W471" s="43">
        <v>111330</v>
      </c>
      <c r="X471" s="43">
        <v>111340</v>
      </c>
      <c r="Y471" s="43">
        <v>110140</v>
      </c>
      <c r="Z471" s="43">
        <v>110310</v>
      </c>
      <c r="AA471" s="43">
        <v>110120</v>
      </c>
      <c r="AB471" s="43">
        <v>110280</v>
      </c>
    </row>
    <row r="472" spans="2:28" x14ac:dyDescent="0.15">
      <c r="B472" s="6" t="s">
        <v>765</v>
      </c>
      <c r="C472" s="4">
        <v>1</v>
      </c>
      <c r="D472" s="40">
        <v>43361</v>
      </c>
      <c r="E472" s="41">
        <v>0.74722222222222223</v>
      </c>
      <c r="F472" s="4" t="s">
        <v>213</v>
      </c>
      <c r="G472" s="4" t="s">
        <v>231</v>
      </c>
      <c r="H472" s="4" t="s">
        <v>233</v>
      </c>
      <c r="I472" s="4" t="s">
        <v>231</v>
      </c>
      <c r="J472" s="4">
        <v>116</v>
      </c>
      <c r="M472" s="43">
        <v>110300</v>
      </c>
      <c r="N472" s="43">
        <v>110350</v>
      </c>
      <c r="O472" s="43">
        <v>110290</v>
      </c>
      <c r="P472" s="43">
        <v>110350</v>
      </c>
      <c r="Q472" s="43">
        <v>114430</v>
      </c>
      <c r="R472" s="43">
        <v>114520</v>
      </c>
      <c r="S472" s="43">
        <v>114430</v>
      </c>
      <c r="T472" s="43">
        <v>114510</v>
      </c>
      <c r="U472" s="43">
        <v>111350</v>
      </c>
      <c r="V472" s="43">
        <v>111350</v>
      </c>
      <c r="W472" s="43">
        <v>111150</v>
      </c>
      <c r="X472" s="43">
        <v>111170</v>
      </c>
      <c r="Y472" s="43">
        <v>110280</v>
      </c>
      <c r="Z472" s="43">
        <v>110350</v>
      </c>
      <c r="AA472" s="43">
        <v>110280</v>
      </c>
      <c r="AB472" s="43">
        <v>110310</v>
      </c>
    </row>
    <row r="473" spans="2:28" x14ac:dyDescent="0.15">
      <c r="B473" s="6" t="s">
        <v>765</v>
      </c>
      <c r="C473" s="4">
        <v>1</v>
      </c>
      <c r="D473" s="40">
        <v>43361</v>
      </c>
      <c r="E473" s="41">
        <v>0.74791666666666667</v>
      </c>
      <c r="F473" s="4" t="s">
        <v>235</v>
      </c>
      <c r="G473" s="4" t="s">
        <v>231</v>
      </c>
      <c r="H473" s="4" t="s">
        <v>232</v>
      </c>
      <c r="I473" s="4" t="s">
        <v>235</v>
      </c>
      <c r="J473" s="4">
        <v>152</v>
      </c>
      <c r="M473" s="43">
        <v>110340</v>
      </c>
      <c r="N473" s="43">
        <v>110350</v>
      </c>
      <c r="O473" s="43">
        <v>110330</v>
      </c>
      <c r="P473" s="43">
        <v>110340</v>
      </c>
      <c r="Q473" s="43">
        <v>114510</v>
      </c>
      <c r="R473" s="43">
        <v>114610</v>
      </c>
      <c r="S473" s="43">
        <v>114510</v>
      </c>
      <c r="T473" s="43">
        <v>114590</v>
      </c>
      <c r="U473" s="43">
        <v>111160</v>
      </c>
      <c r="V473" s="43">
        <v>111160</v>
      </c>
      <c r="W473" s="43">
        <v>111020</v>
      </c>
      <c r="X473" s="43">
        <v>111030</v>
      </c>
      <c r="Y473" s="43">
        <v>110290</v>
      </c>
      <c r="Z473" s="43">
        <v>110310</v>
      </c>
      <c r="AA473" s="43">
        <v>110250</v>
      </c>
      <c r="AB473" s="43">
        <v>110280</v>
      </c>
    </row>
    <row r="474" spans="2:28" x14ac:dyDescent="0.15">
      <c r="B474" s="6" t="s">
        <v>765</v>
      </c>
      <c r="C474" s="4">
        <v>1</v>
      </c>
      <c r="D474" s="40">
        <v>43361</v>
      </c>
      <c r="E474" s="41">
        <v>0.74861111111111101</v>
      </c>
      <c r="F474" s="4" t="s">
        <v>231</v>
      </c>
      <c r="G474" s="4" t="s">
        <v>234</v>
      </c>
      <c r="H474" s="4" t="s">
        <v>232</v>
      </c>
      <c r="I474" s="4" t="s">
        <v>235</v>
      </c>
      <c r="J474" s="4">
        <v>142</v>
      </c>
      <c r="M474" s="43">
        <v>110350</v>
      </c>
      <c r="N474" s="43">
        <v>110360</v>
      </c>
      <c r="O474" s="43">
        <v>110330</v>
      </c>
      <c r="P474" s="43">
        <v>110340</v>
      </c>
      <c r="Q474" s="43">
        <v>114590</v>
      </c>
      <c r="R474" s="43">
        <v>114610</v>
      </c>
      <c r="S474" s="43">
        <v>114540</v>
      </c>
      <c r="T474" s="43">
        <v>114590</v>
      </c>
      <c r="U474" s="43">
        <v>111030</v>
      </c>
      <c r="V474" s="43">
        <v>111130</v>
      </c>
      <c r="W474" s="43">
        <v>111030</v>
      </c>
      <c r="X474" s="43">
        <v>111130</v>
      </c>
      <c r="Y474" s="43">
        <v>110290</v>
      </c>
      <c r="Z474" s="43">
        <v>110300</v>
      </c>
      <c r="AA474" s="43">
        <v>110200</v>
      </c>
      <c r="AB474" s="43">
        <v>110200</v>
      </c>
    </row>
    <row r="475" spans="2:28" x14ac:dyDescent="0.15">
      <c r="B475" s="6" t="s">
        <v>765</v>
      </c>
      <c r="C475" s="4">
        <v>1</v>
      </c>
      <c r="D475" s="40">
        <v>43361</v>
      </c>
      <c r="E475" s="41">
        <v>0.74930555555555556</v>
      </c>
      <c r="F475" s="4" t="s">
        <v>231</v>
      </c>
      <c r="G475" s="4" t="s">
        <v>236</v>
      </c>
      <c r="H475" s="4" t="s">
        <v>235</v>
      </c>
      <c r="I475" s="4" t="s">
        <v>234</v>
      </c>
      <c r="J475" s="4">
        <v>188</v>
      </c>
      <c r="M475" s="43">
        <v>110350</v>
      </c>
      <c r="N475" s="43">
        <v>110370</v>
      </c>
      <c r="O475" s="43">
        <v>110340</v>
      </c>
      <c r="P475" s="43">
        <v>110360</v>
      </c>
      <c r="Q475" s="43">
        <v>114600</v>
      </c>
      <c r="R475" s="43">
        <v>114630</v>
      </c>
      <c r="S475" s="43">
        <v>114570</v>
      </c>
      <c r="T475" s="43">
        <v>114590</v>
      </c>
      <c r="U475" s="43">
        <v>111130</v>
      </c>
      <c r="V475" s="43">
        <v>111200</v>
      </c>
      <c r="W475" s="43">
        <v>111100</v>
      </c>
      <c r="X475" s="43">
        <v>111190</v>
      </c>
      <c r="Y475" s="43">
        <v>110210</v>
      </c>
      <c r="Z475" s="43">
        <v>110290</v>
      </c>
      <c r="AA475" s="43">
        <v>110200</v>
      </c>
      <c r="AB475" s="43">
        <v>110280</v>
      </c>
    </row>
    <row r="476" spans="2:28" x14ac:dyDescent="0.15">
      <c r="B476" s="6" t="s">
        <v>765</v>
      </c>
      <c r="C476" s="4">
        <v>1</v>
      </c>
      <c r="D476" s="40">
        <v>43361</v>
      </c>
      <c r="E476" s="41">
        <v>0.75</v>
      </c>
      <c r="F476" s="4" t="s">
        <v>234</v>
      </c>
      <c r="G476" s="4" t="s">
        <v>241</v>
      </c>
      <c r="H476" s="4" t="s">
        <v>234</v>
      </c>
      <c r="I476" s="4" t="s">
        <v>241</v>
      </c>
      <c r="J476" s="4">
        <v>280</v>
      </c>
      <c r="M476" s="43">
        <v>110360</v>
      </c>
      <c r="N476" s="43">
        <v>110440</v>
      </c>
      <c r="O476" s="43">
        <v>110360</v>
      </c>
      <c r="P476" s="43">
        <v>110440</v>
      </c>
      <c r="Q476" s="43">
        <v>114600</v>
      </c>
      <c r="R476" s="43">
        <v>114620</v>
      </c>
      <c r="S476" s="43">
        <v>114570</v>
      </c>
      <c r="T476" s="43">
        <v>114570</v>
      </c>
      <c r="U476" s="43">
        <v>111190</v>
      </c>
      <c r="V476" s="43">
        <v>111210</v>
      </c>
      <c r="W476" s="43">
        <v>111080</v>
      </c>
      <c r="X476" s="43">
        <v>111150</v>
      </c>
      <c r="Y476" s="43">
        <v>110280</v>
      </c>
      <c r="Z476" s="43">
        <v>110330</v>
      </c>
      <c r="AA476" s="43">
        <v>110240</v>
      </c>
      <c r="AB476" s="43">
        <v>110240</v>
      </c>
    </row>
    <row r="477" spans="2:28" x14ac:dyDescent="0.15">
      <c r="B477" s="6" t="s">
        <v>765</v>
      </c>
      <c r="C477" s="4">
        <v>1</v>
      </c>
      <c r="D477" s="40">
        <v>43361</v>
      </c>
      <c r="E477" s="41">
        <v>0.75069444444444444</v>
      </c>
      <c r="F477" s="4" t="s">
        <v>242</v>
      </c>
      <c r="G477" s="4" t="s">
        <v>243</v>
      </c>
      <c r="H477" s="4" t="s">
        <v>242</v>
      </c>
      <c r="I477" s="4" t="s">
        <v>241</v>
      </c>
      <c r="J477" s="4">
        <v>504</v>
      </c>
      <c r="M477" s="43">
        <v>110430</v>
      </c>
      <c r="N477" s="43">
        <v>110490</v>
      </c>
      <c r="O477" s="43">
        <v>110430</v>
      </c>
      <c r="P477" s="43">
        <v>110440</v>
      </c>
      <c r="Q477" s="43">
        <v>114580</v>
      </c>
      <c r="R477" s="43">
        <v>114630</v>
      </c>
      <c r="S477" s="43">
        <v>114560</v>
      </c>
      <c r="T477" s="43">
        <v>114560</v>
      </c>
      <c r="U477" s="43">
        <v>111160</v>
      </c>
      <c r="V477" s="43">
        <v>111170</v>
      </c>
      <c r="W477" s="43">
        <v>111090</v>
      </c>
      <c r="X477" s="43">
        <v>111130</v>
      </c>
      <c r="Y477" s="43">
        <v>110250</v>
      </c>
      <c r="Z477" s="43">
        <v>110360</v>
      </c>
      <c r="AA477" s="43">
        <v>110240</v>
      </c>
      <c r="AB477" s="43">
        <v>110250</v>
      </c>
    </row>
    <row r="478" spans="2:28" x14ac:dyDescent="0.15">
      <c r="B478" s="6" t="s">
        <v>765</v>
      </c>
      <c r="C478" s="4">
        <v>1</v>
      </c>
      <c r="D478" s="40">
        <v>43361</v>
      </c>
      <c r="E478" s="41">
        <v>0.75138888888888899</v>
      </c>
      <c r="F478" s="4" t="s">
        <v>241</v>
      </c>
      <c r="G478" s="4" t="s">
        <v>244</v>
      </c>
      <c r="H478" s="4" t="s">
        <v>242</v>
      </c>
      <c r="I478" s="4" t="s">
        <v>245</v>
      </c>
      <c r="J478" s="4">
        <v>172</v>
      </c>
      <c r="M478" s="43">
        <v>110440</v>
      </c>
      <c r="N478" s="43">
        <v>110460</v>
      </c>
      <c r="O478" s="43">
        <v>110430</v>
      </c>
      <c r="P478" s="43">
        <v>110450</v>
      </c>
      <c r="Q478" s="43">
        <v>114570</v>
      </c>
      <c r="R478" s="43">
        <v>114590</v>
      </c>
      <c r="S478" s="43">
        <v>114490</v>
      </c>
      <c r="T478" s="43">
        <v>114490</v>
      </c>
      <c r="U478" s="43">
        <v>111130</v>
      </c>
      <c r="V478" s="43">
        <v>111220</v>
      </c>
      <c r="W478" s="43">
        <v>111070</v>
      </c>
      <c r="X478" s="43">
        <v>111220</v>
      </c>
      <c r="Y478" s="43">
        <v>110250</v>
      </c>
      <c r="Z478" s="43">
        <v>110290</v>
      </c>
      <c r="AA478" s="43">
        <v>110160</v>
      </c>
      <c r="AB478" s="43">
        <v>110180</v>
      </c>
    </row>
    <row r="479" spans="2:28" x14ac:dyDescent="0.15">
      <c r="B479" s="6" t="s">
        <v>765</v>
      </c>
      <c r="C479" s="4">
        <v>1</v>
      </c>
      <c r="D479" s="40">
        <v>43361</v>
      </c>
      <c r="E479" s="41">
        <v>0.75208333333333333</v>
      </c>
      <c r="F479" s="4" t="s">
        <v>241</v>
      </c>
      <c r="G479" s="4" t="s">
        <v>246</v>
      </c>
      <c r="H479" s="4" t="s">
        <v>238</v>
      </c>
      <c r="I479" s="4" t="s">
        <v>247</v>
      </c>
      <c r="J479" s="4">
        <v>280</v>
      </c>
      <c r="M479" s="43">
        <v>110440</v>
      </c>
      <c r="N479" s="43">
        <v>110470</v>
      </c>
      <c r="O479" s="43">
        <v>110400</v>
      </c>
      <c r="P479" s="43">
        <v>110410</v>
      </c>
      <c r="Q479" s="43">
        <v>114480</v>
      </c>
      <c r="R479" s="43">
        <v>114490</v>
      </c>
      <c r="S479" s="43">
        <v>114410</v>
      </c>
      <c r="T479" s="43">
        <v>114440</v>
      </c>
      <c r="U479" s="43">
        <v>111210</v>
      </c>
      <c r="V479" s="43">
        <v>111220</v>
      </c>
      <c r="W479" s="43">
        <v>111090</v>
      </c>
      <c r="X479" s="43">
        <v>111210</v>
      </c>
      <c r="Y479" s="43">
        <v>110190</v>
      </c>
      <c r="Z479" s="43">
        <v>110200</v>
      </c>
      <c r="AA479" s="43">
        <v>110120</v>
      </c>
      <c r="AB479" s="43">
        <v>110140</v>
      </c>
    </row>
    <row r="480" spans="2:28" x14ac:dyDescent="0.15">
      <c r="B480" s="6" t="s">
        <v>765</v>
      </c>
      <c r="C480" s="4">
        <v>1</v>
      </c>
      <c r="D480" s="40">
        <v>43361</v>
      </c>
      <c r="E480" s="41">
        <v>0.75277777777777777</v>
      </c>
      <c r="F480" s="4" t="s">
        <v>247</v>
      </c>
      <c r="G480" s="4" t="s">
        <v>240</v>
      </c>
      <c r="H480" s="4" t="s">
        <v>237</v>
      </c>
      <c r="I480" s="4" t="s">
        <v>237</v>
      </c>
      <c r="J480" s="4">
        <v>182</v>
      </c>
      <c r="M480" s="43">
        <v>110410</v>
      </c>
      <c r="N480" s="43">
        <v>110420</v>
      </c>
      <c r="O480" s="43">
        <v>110380</v>
      </c>
      <c r="P480" s="43">
        <v>110380</v>
      </c>
      <c r="Q480" s="43">
        <v>114440</v>
      </c>
      <c r="R480" s="43">
        <v>114450</v>
      </c>
      <c r="S480" s="43">
        <v>114350</v>
      </c>
      <c r="T480" s="43">
        <v>114350</v>
      </c>
      <c r="U480" s="43">
        <v>111200</v>
      </c>
      <c r="V480" s="43">
        <v>111220</v>
      </c>
      <c r="W480" s="43">
        <v>111100</v>
      </c>
      <c r="X480" s="43">
        <v>111160</v>
      </c>
      <c r="Y480" s="43">
        <v>110160</v>
      </c>
      <c r="Z480" s="43">
        <v>110160</v>
      </c>
      <c r="AA480" s="43">
        <v>110100</v>
      </c>
      <c r="AB480" s="43">
        <v>110110</v>
      </c>
    </row>
    <row r="481" spans="2:28" x14ac:dyDescent="0.15">
      <c r="B481" s="6" t="s">
        <v>765</v>
      </c>
      <c r="C481" s="4">
        <v>1</v>
      </c>
      <c r="D481" s="40">
        <v>43361</v>
      </c>
      <c r="E481" s="41">
        <v>0.75347222222222221</v>
      </c>
      <c r="F481" s="4" t="s">
        <v>237</v>
      </c>
      <c r="G481" s="4" t="s">
        <v>238</v>
      </c>
      <c r="H481" s="4" t="s">
        <v>234</v>
      </c>
      <c r="I481" s="4" t="s">
        <v>234</v>
      </c>
      <c r="J481" s="4">
        <v>144</v>
      </c>
      <c r="M481" s="43">
        <v>110380</v>
      </c>
      <c r="N481" s="43">
        <v>110400</v>
      </c>
      <c r="O481" s="43">
        <v>110360</v>
      </c>
      <c r="P481" s="43">
        <v>110360</v>
      </c>
      <c r="Q481" s="43">
        <v>114350</v>
      </c>
      <c r="R481" s="43">
        <v>114400</v>
      </c>
      <c r="S481" s="43">
        <v>114320</v>
      </c>
      <c r="T481" s="43">
        <v>114350</v>
      </c>
      <c r="U481" s="43">
        <v>111160</v>
      </c>
      <c r="V481" s="43">
        <v>111170</v>
      </c>
      <c r="W481" s="43">
        <v>110930</v>
      </c>
      <c r="X481" s="43">
        <v>110970</v>
      </c>
      <c r="Y481" s="43">
        <v>110110</v>
      </c>
      <c r="Z481" s="43">
        <v>110200</v>
      </c>
      <c r="AA481" s="43">
        <v>110100</v>
      </c>
      <c r="AB481" s="43">
        <v>110120</v>
      </c>
    </row>
    <row r="482" spans="2:28" x14ac:dyDescent="0.15">
      <c r="B482" s="6" t="s">
        <v>765</v>
      </c>
      <c r="C482" s="4">
        <v>1</v>
      </c>
      <c r="D482" s="40">
        <v>43361</v>
      </c>
      <c r="E482" s="41">
        <v>0.75416666666666676</v>
      </c>
      <c r="F482" s="4" t="s">
        <v>236</v>
      </c>
      <c r="G482" s="4" t="s">
        <v>236</v>
      </c>
      <c r="H482" s="4" t="s">
        <v>235</v>
      </c>
      <c r="I482" s="4" t="s">
        <v>236</v>
      </c>
      <c r="J482" s="4">
        <v>205</v>
      </c>
      <c r="M482" s="43">
        <v>110370</v>
      </c>
      <c r="N482" s="43">
        <v>110370</v>
      </c>
      <c r="O482" s="43">
        <v>110340</v>
      </c>
      <c r="P482" s="43">
        <v>110370</v>
      </c>
      <c r="Q482" s="43">
        <v>114340</v>
      </c>
      <c r="R482" s="43">
        <v>114410</v>
      </c>
      <c r="S482" s="43">
        <v>114320</v>
      </c>
      <c r="T482" s="43">
        <v>114390</v>
      </c>
      <c r="U482" s="43">
        <v>110980</v>
      </c>
      <c r="V482" s="43">
        <v>111010</v>
      </c>
      <c r="W482" s="43">
        <v>110900</v>
      </c>
      <c r="X482" s="43">
        <v>110950</v>
      </c>
      <c r="Y482" s="43">
        <v>110120</v>
      </c>
      <c r="Z482" s="43">
        <v>110140</v>
      </c>
      <c r="AA482" s="43">
        <v>110060</v>
      </c>
      <c r="AB482" s="43">
        <v>110130</v>
      </c>
    </row>
    <row r="483" spans="2:28" x14ac:dyDescent="0.15">
      <c r="B483" s="6" t="s">
        <v>765</v>
      </c>
      <c r="C483" s="4">
        <v>1</v>
      </c>
      <c r="D483" s="40">
        <v>43361</v>
      </c>
      <c r="E483" s="41">
        <v>0.75486111111111109</v>
      </c>
      <c r="F483" s="4" t="s">
        <v>236</v>
      </c>
      <c r="G483" s="4" t="s">
        <v>236</v>
      </c>
      <c r="H483" s="4" t="s">
        <v>235</v>
      </c>
      <c r="I483" s="4" t="s">
        <v>235</v>
      </c>
      <c r="J483" s="4">
        <v>223</v>
      </c>
      <c r="M483" s="43">
        <v>110370</v>
      </c>
      <c r="N483" s="43">
        <v>110370</v>
      </c>
      <c r="O483" s="43">
        <v>110340</v>
      </c>
      <c r="P483" s="43">
        <v>110340</v>
      </c>
      <c r="Q483" s="43">
        <v>114400</v>
      </c>
      <c r="R483" s="43">
        <v>114420</v>
      </c>
      <c r="S483" s="43">
        <v>114350</v>
      </c>
      <c r="T483" s="43">
        <v>114410</v>
      </c>
      <c r="U483" s="43">
        <v>110970</v>
      </c>
      <c r="V483" s="43">
        <v>110990</v>
      </c>
      <c r="W483" s="43">
        <v>110840</v>
      </c>
      <c r="X483" s="43">
        <v>110880</v>
      </c>
      <c r="Y483" s="43">
        <v>110140</v>
      </c>
      <c r="Z483" s="43">
        <v>110210</v>
      </c>
      <c r="AA483" s="43">
        <v>110140</v>
      </c>
      <c r="AB483" s="43">
        <v>110170</v>
      </c>
    </row>
    <row r="484" spans="2:28" x14ac:dyDescent="0.15">
      <c r="B484" s="6" t="s">
        <v>765</v>
      </c>
      <c r="C484" s="4">
        <v>1</v>
      </c>
      <c r="D484" s="40">
        <v>43361</v>
      </c>
      <c r="E484" s="41">
        <v>0.75555555555555554</v>
      </c>
      <c r="F484" s="4" t="s">
        <v>232</v>
      </c>
      <c r="G484" s="4" t="s">
        <v>234</v>
      </c>
      <c r="H484" s="4" t="s">
        <v>213</v>
      </c>
      <c r="I484" s="4" t="s">
        <v>230</v>
      </c>
      <c r="J484" s="4">
        <v>158</v>
      </c>
      <c r="M484" s="43">
        <v>110330</v>
      </c>
      <c r="N484" s="43">
        <v>110360</v>
      </c>
      <c r="O484" s="43">
        <v>110300</v>
      </c>
      <c r="P484" s="43">
        <v>110310</v>
      </c>
      <c r="Q484" s="43">
        <v>114420</v>
      </c>
      <c r="R484" s="43">
        <v>114440</v>
      </c>
      <c r="S484" s="43">
        <v>114330</v>
      </c>
      <c r="T484" s="43">
        <v>114340</v>
      </c>
      <c r="U484" s="43">
        <v>110880</v>
      </c>
      <c r="V484" s="43">
        <v>110900</v>
      </c>
      <c r="W484" s="43">
        <v>110730</v>
      </c>
      <c r="X484" s="43">
        <v>110740</v>
      </c>
      <c r="Y484" s="43">
        <v>110170</v>
      </c>
      <c r="Z484" s="43">
        <v>110330</v>
      </c>
      <c r="AA484" s="43">
        <v>110170</v>
      </c>
      <c r="AB484" s="43">
        <v>110300</v>
      </c>
    </row>
    <row r="485" spans="2:28" x14ac:dyDescent="0.15">
      <c r="B485" s="6" t="s">
        <v>765</v>
      </c>
      <c r="C485" s="4">
        <v>1</v>
      </c>
      <c r="D485" s="40">
        <v>43361</v>
      </c>
      <c r="E485" s="41">
        <v>0.75624999999999998</v>
      </c>
      <c r="F485" s="4" t="s">
        <v>230</v>
      </c>
      <c r="G485" s="4" t="s">
        <v>232</v>
      </c>
      <c r="H485" s="4" t="s">
        <v>213</v>
      </c>
      <c r="I485" s="4" t="s">
        <v>216</v>
      </c>
      <c r="J485" s="4">
        <v>113</v>
      </c>
      <c r="M485" s="43">
        <v>110310</v>
      </c>
      <c r="N485" s="43">
        <v>110330</v>
      </c>
      <c r="O485" s="43">
        <v>110300</v>
      </c>
      <c r="P485" s="43">
        <v>110320</v>
      </c>
      <c r="Q485" s="43">
        <v>114340</v>
      </c>
      <c r="R485" s="43">
        <v>114360</v>
      </c>
      <c r="S485" s="43">
        <v>114280</v>
      </c>
      <c r="T485" s="43">
        <v>114320</v>
      </c>
      <c r="U485" s="43">
        <v>110740</v>
      </c>
      <c r="V485" s="43">
        <v>110750</v>
      </c>
      <c r="W485" s="43">
        <v>110580</v>
      </c>
      <c r="X485" s="43">
        <v>110700</v>
      </c>
      <c r="Y485" s="43">
        <v>110300</v>
      </c>
      <c r="Z485" s="43">
        <v>110310</v>
      </c>
      <c r="AA485" s="43">
        <v>110210</v>
      </c>
      <c r="AB485" s="43">
        <v>110220</v>
      </c>
    </row>
    <row r="486" spans="2:28" x14ac:dyDescent="0.15">
      <c r="B486" s="6" t="s">
        <v>765</v>
      </c>
      <c r="C486" s="4">
        <v>1</v>
      </c>
      <c r="D486" s="40">
        <v>43361</v>
      </c>
      <c r="E486" s="41">
        <v>0.75694444444444453</v>
      </c>
      <c r="F486" s="4" t="s">
        <v>232</v>
      </c>
      <c r="G486" s="4" t="s">
        <v>232</v>
      </c>
      <c r="H486" s="4" t="s">
        <v>221</v>
      </c>
      <c r="I486" s="4" t="s">
        <v>220</v>
      </c>
      <c r="J486" s="4">
        <v>225</v>
      </c>
      <c r="M486" s="43">
        <v>110330</v>
      </c>
      <c r="N486" s="43">
        <v>110330</v>
      </c>
      <c r="O486" s="43">
        <v>110250</v>
      </c>
      <c r="P486" s="43">
        <v>110260</v>
      </c>
      <c r="Q486" s="43">
        <v>114320</v>
      </c>
      <c r="R486" s="43">
        <v>114340</v>
      </c>
      <c r="S486" s="43">
        <v>114300</v>
      </c>
      <c r="T486" s="43">
        <v>114330</v>
      </c>
      <c r="U486" s="43">
        <v>110700</v>
      </c>
      <c r="V486" s="43">
        <v>110750</v>
      </c>
      <c r="W486" s="43">
        <v>110590</v>
      </c>
      <c r="X486" s="43">
        <v>110600</v>
      </c>
      <c r="Y486" s="43">
        <v>110220</v>
      </c>
      <c r="Z486" s="43">
        <v>110240</v>
      </c>
      <c r="AA486" s="43">
        <v>110170</v>
      </c>
      <c r="AB486" s="43">
        <v>110190</v>
      </c>
    </row>
    <row r="487" spans="2:28" x14ac:dyDescent="0.15">
      <c r="B487" s="6" t="s">
        <v>765</v>
      </c>
      <c r="C487" s="4">
        <v>1</v>
      </c>
      <c r="D487" s="40">
        <v>43361</v>
      </c>
      <c r="E487" s="41">
        <v>0.75763888888888886</v>
      </c>
      <c r="F487" s="4" t="s">
        <v>221</v>
      </c>
      <c r="G487" s="4" t="s">
        <v>217</v>
      </c>
      <c r="H487" s="4" t="s">
        <v>221</v>
      </c>
      <c r="I487" s="4" t="s">
        <v>229</v>
      </c>
      <c r="J487" s="4">
        <v>94</v>
      </c>
      <c r="M487" s="43">
        <v>110250</v>
      </c>
      <c r="N487" s="43">
        <v>110280</v>
      </c>
      <c r="O487" s="43">
        <v>110250</v>
      </c>
      <c r="P487" s="43">
        <v>110270</v>
      </c>
      <c r="Q487" s="43">
        <v>114330</v>
      </c>
      <c r="R487" s="43">
        <v>114380</v>
      </c>
      <c r="S487" s="43">
        <v>114320</v>
      </c>
      <c r="T487" s="43">
        <v>114360</v>
      </c>
      <c r="U487" s="43">
        <v>110610</v>
      </c>
      <c r="V487" s="43">
        <v>110710</v>
      </c>
      <c r="W487" s="43">
        <v>110580</v>
      </c>
      <c r="X487" s="43">
        <v>110610</v>
      </c>
      <c r="Y487" s="43">
        <v>110190</v>
      </c>
      <c r="Z487" s="43">
        <v>110220</v>
      </c>
      <c r="AA487" s="43">
        <v>110160</v>
      </c>
      <c r="AB487" s="43">
        <v>110170</v>
      </c>
    </row>
    <row r="488" spans="2:28" x14ac:dyDescent="0.15">
      <c r="B488" s="6" t="s">
        <v>765</v>
      </c>
      <c r="C488" s="4">
        <v>1</v>
      </c>
      <c r="D488" s="40">
        <v>43361</v>
      </c>
      <c r="E488" s="41">
        <v>0.7583333333333333</v>
      </c>
      <c r="F488" s="4" t="s">
        <v>217</v>
      </c>
      <c r="G488" s="4" t="s">
        <v>232</v>
      </c>
      <c r="H488" s="4" t="s">
        <v>229</v>
      </c>
      <c r="I488" s="4" t="s">
        <v>216</v>
      </c>
      <c r="J488" s="4">
        <v>222</v>
      </c>
      <c r="M488" s="43">
        <v>110280</v>
      </c>
      <c r="N488" s="43">
        <v>110330</v>
      </c>
      <c r="O488" s="43">
        <v>110270</v>
      </c>
      <c r="P488" s="43">
        <v>110320</v>
      </c>
      <c r="Q488" s="43">
        <v>114350</v>
      </c>
      <c r="R488" s="43">
        <v>114370</v>
      </c>
      <c r="S488" s="43">
        <v>114260</v>
      </c>
      <c r="T488" s="43">
        <v>114270</v>
      </c>
      <c r="U488" s="43">
        <v>110610</v>
      </c>
      <c r="V488" s="43">
        <v>110670</v>
      </c>
      <c r="W488" s="43">
        <v>110510</v>
      </c>
      <c r="X488" s="43">
        <v>110610</v>
      </c>
      <c r="Y488" s="43">
        <v>110160</v>
      </c>
      <c r="Z488" s="43">
        <v>110200</v>
      </c>
      <c r="AA488" s="43">
        <v>110100</v>
      </c>
      <c r="AB488" s="43">
        <v>110100</v>
      </c>
    </row>
    <row r="489" spans="2:28" x14ac:dyDescent="0.15">
      <c r="B489" s="6" t="s">
        <v>765</v>
      </c>
      <c r="C489" s="4">
        <v>1</v>
      </c>
      <c r="D489" s="40">
        <v>43361</v>
      </c>
      <c r="E489" s="41">
        <v>0.75902777777777775</v>
      </c>
      <c r="F489" s="4" t="s">
        <v>216</v>
      </c>
      <c r="G489" s="4" t="s">
        <v>235</v>
      </c>
      <c r="H489" s="4" t="s">
        <v>230</v>
      </c>
      <c r="I489" s="4" t="s">
        <v>232</v>
      </c>
      <c r="J489" s="4">
        <v>301</v>
      </c>
      <c r="M489" s="43">
        <v>110320</v>
      </c>
      <c r="N489" s="43">
        <v>110340</v>
      </c>
      <c r="O489" s="43">
        <v>110310</v>
      </c>
      <c r="P489" s="43">
        <v>110330</v>
      </c>
      <c r="Q489" s="43">
        <v>114270</v>
      </c>
      <c r="R489" s="43">
        <v>114380</v>
      </c>
      <c r="S489" s="43">
        <v>114260</v>
      </c>
      <c r="T489" s="43">
        <v>114350</v>
      </c>
      <c r="U489" s="43">
        <v>110610</v>
      </c>
      <c r="V489" s="43">
        <v>110640</v>
      </c>
      <c r="W489" s="43">
        <v>110390</v>
      </c>
      <c r="X489" s="43">
        <v>110440</v>
      </c>
      <c r="Y489" s="43">
        <v>110110</v>
      </c>
      <c r="Z489" s="43">
        <v>110140</v>
      </c>
      <c r="AA489" s="43">
        <v>110060</v>
      </c>
      <c r="AB489" s="43">
        <v>110110</v>
      </c>
    </row>
    <row r="490" spans="2:28" x14ac:dyDescent="0.15">
      <c r="B490" s="6" t="s">
        <v>765</v>
      </c>
      <c r="C490" s="4">
        <v>1</v>
      </c>
      <c r="D490" s="40">
        <v>43361</v>
      </c>
      <c r="E490" s="41">
        <v>0.7597222222222223</v>
      </c>
      <c r="F490" s="4" t="s">
        <v>235</v>
      </c>
      <c r="G490" s="4" t="s">
        <v>234</v>
      </c>
      <c r="H490" s="4" t="s">
        <v>216</v>
      </c>
      <c r="I490" s="4" t="s">
        <v>231</v>
      </c>
      <c r="J490" s="4">
        <v>387</v>
      </c>
      <c r="M490" s="43">
        <v>110340</v>
      </c>
      <c r="N490" s="43">
        <v>110360</v>
      </c>
      <c r="O490" s="43">
        <v>110320</v>
      </c>
      <c r="P490" s="43">
        <v>110350</v>
      </c>
      <c r="Q490" s="43">
        <v>114350</v>
      </c>
      <c r="R490" s="43">
        <v>114360</v>
      </c>
      <c r="S490" s="43">
        <v>114320</v>
      </c>
      <c r="T490" s="43">
        <v>114330</v>
      </c>
      <c r="U490" s="43">
        <v>110440</v>
      </c>
      <c r="V490" s="43">
        <v>110600</v>
      </c>
      <c r="W490" s="43">
        <v>110440</v>
      </c>
      <c r="X490" s="43">
        <v>110600</v>
      </c>
      <c r="Y490" s="43">
        <v>110120</v>
      </c>
      <c r="Z490" s="43">
        <v>110160</v>
      </c>
      <c r="AA490" s="43">
        <v>110100</v>
      </c>
      <c r="AB490" s="43">
        <v>110140</v>
      </c>
    </row>
    <row r="491" spans="2:28" x14ac:dyDescent="0.15">
      <c r="B491" s="6" t="s">
        <v>765</v>
      </c>
      <c r="C491" s="4">
        <v>1</v>
      </c>
      <c r="D491" s="40">
        <v>43361</v>
      </c>
      <c r="E491" s="41">
        <v>0.76041666666666663</v>
      </c>
      <c r="F491" s="4" t="s">
        <v>231</v>
      </c>
      <c r="G491" s="4" t="s">
        <v>236</v>
      </c>
      <c r="H491" s="4" t="s">
        <v>231</v>
      </c>
      <c r="I491" s="4" t="s">
        <v>234</v>
      </c>
      <c r="J491" s="4">
        <v>174</v>
      </c>
      <c r="M491" s="43">
        <v>110350</v>
      </c>
      <c r="N491" s="43">
        <v>110370</v>
      </c>
      <c r="O491" s="43">
        <v>110350</v>
      </c>
      <c r="P491" s="43">
        <v>110360</v>
      </c>
      <c r="Q491" s="43">
        <v>114320</v>
      </c>
      <c r="R491" s="43">
        <v>114330</v>
      </c>
      <c r="S491" s="43">
        <v>114270</v>
      </c>
      <c r="T491" s="43">
        <v>114300</v>
      </c>
      <c r="U491" s="43">
        <v>110590</v>
      </c>
      <c r="V491" s="43">
        <v>110600</v>
      </c>
      <c r="W491" s="43">
        <v>110310</v>
      </c>
      <c r="X491" s="43">
        <v>110330</v>
      </c>
      <c r="Y491" s="43">
        <v>110150</v>
      </c>
      <c r="Z491" s="43">
        <v>110190</v>
      </c>
      <c r="AA491" s="43">
        <v>110120</v>
      </c>
      <c r="AB491" s="43">
        <v>110170</v>
      </c>
    </row>
    <row r="492" spans="2:28" x14ac:dyDescent="0.15">
      <c r="B492" s="6" t="s">
        <v>765</v>
      </c>
      <c r="C492" s="4">
        <v>1</v>
      </c>
      <c r="D492" s="40">
        <v>43361</v>
      </c>
      <c r="E492" s="41">
        <v>0.76111111111111107</v>
      </c>
      <c r="F492" s="4" t="s">
        <v>236</v>
      </c>
      <c r="G492" s="4" t="s">
        <v>244</v>
      </c>
      <c r="H492" s="4" t="s">
        <v>236</v>
      </c>
      <c r="I492" s="4" t="s">
        <v>241</v>
      </c>
      <c r="J492" s="4">
        <v>233</v>
      </c>
      <c r="M492" s="43">
        <v>110370</v>
      </c>
      <c r="N492" s="43">
        <v>110460</v>
      </c>
      <c r="O492" s="43">
        <v>110370</v>
      </c>
      <c r="P492" s="43">
        <v>110440</v>
      </c>
      <c r="Q492" s="43">
        <v>114310</v>
      </c>
      <c r="R492" s="43">
        <v>114360</v>
      </c>
      <c r="S492" s="43">
        <v>114270</v>
      </c>
      <c r="T492" s="43">
        <v>114340</v>
      </c>
      <c r="U492" s="43">
        <v>110320</v>
      </c>
      <c r="V492" s="43">
        <v>110550</v>
      </c>
      <c r="W492" s="43">
        <v>110270</v>
      </c>
      <c r="X492" s="43">
        <v>110530</v>
      </c>
      <c r="Y492" s="43">
        <v>110170</v>
      </c>
      <c r="Z492" s="43">
        <v>110250</v>
      </c>
      <c r="AA492" s="43">
        <v>110170</v>
      </c>
      <c r="AB492" s="43">
        <v>110210</v>
      </c>
    </row>
    <row r="493" spans="2:28" x14ac:dyDescent="0.15">
      <c r="B493" s="6" t="s">
        <v>765</v>
      </c>
      <c r="C493" s="4">
        <v>1</v>
      </c>
      <c r="D493" s="40">
        <v>43361</v>
      </c>
      <c r="E493" s="41">
        <v>0.76180555555555562</v>
      </c>
      <c r="F493" s="4" t="s">
        <v>241</v>
      </c>
      <c r="G493" s="4" t="s">
        <v>244</v>
      </c>
      <c r="H493" s="4" t="s">
        <v>241</v>
      </c>
      <c r="I493" s="4" t="s">
        <v>245</v>
      </c>
      <c r="J493" s="4">
        <v>108</v>
      </c>
      <c r="M493" s="43">
        <v>110440</v>
      </c>
      <c r="N493" s="43">
        <v>110460</v>
      </c>
      <c r="O493" s="43">
        <v>110440</v>
      </c>
      <c r="P493" s="43">
        <v>110450</v>
      </c>
      <c r="Q493" s="43">
        <v>114330</v>
      </c>
      <c r="R493" s="43">
        <v>114330</v>
      </c>
      <c r="S493" s="43">
        <v>114260</v>
      </c>
      <c r="T493" s="43">
        <v>114280</v>
      </c>
      <c r="U493" s="43">
        <v>110530</v>
      </c>
      <c r="V493" s="43">
        <v>110550</v>
      </c>
      <c r="W493" s="43">
        <v>110430</v>
      </c>
      <c r="X493" s="43">
        <v>110540</v>
      </c>
      <c r="Y493" s="43">
        <v>110220</v>
      </c>
      <c r="Z493" s="43">
        <v>110300</v>
      </c>
      <c r="AA493" s="43">
        <v>110210</v>
      </c>
      <c r="AB493" s="43">
        <v>110210</v>
      </c>
    </row>
    <row r="494" spans="2:28" x14ac:dyDescent="0.15">
      <c r="B494" s="6" t="s">
        <v>765</v>
      </c>
      <c r="C494" s="4">
        <v>1</v>
      </c>
      <c r="D494" s="40">
        <v>43361</v>
      </c>
      <c r="E494" s="41">
        <v>0.76250000000000007</v>
      </c>
      <c r="F494" s="4" t="s">
        <v>245</v>
      </c>
      <c r="G494" s="4" t="s">
        <v>243</v>
      </c>
      <c r="H494" s="4" t="s">
        <v>245</v>
      </c>
      <c r="I494" s="4" t="s">
        <v>244</v>
      </c>
      <c r="J494" s="4">
        <v>607</v>
      </c>
      <c r="M494" s="43">
        <v>110450</v>
      </c>
      <c r="N494" s="43">
        <v>110490</v>
      </c>
      <c r="O494" s="43">
        <v>110450</v>
      </c>
      <c r="P494" s="43">
        <v>110460</v>
      </c>
      <c r="Q494" s="43">
        <v>114290</v>
      </c>
      <c r="R494" s="43">
        <v>114290</v>
      </c>
      <c r="S494" s="43">
        <v>114250</v>
      </c>
      <c r="T494" s="43">
        <v>114260</v>
      </c>
      <c r="U494" s="43">
        <v>110530</v>
      </c>
      <c r="V494" s="43">
        <v>110670</v>
      </c>
      <c r="W494" s="43">
        <v>110520</v>
      </c>
      <c r="X494" s="43">
        <v>110660</v>
      </c>
      <c r="Y494" s="43">
        <v>110200</v>
      </c>
      <c r="Z494" s="43">
        <v>110220</v>
      </c>
      <c r="AA494" s="43">
        <v>110130</v>
      </c>
      <c r="AB494" s="43">
        <v>110140</v>
      </c>
    </row>
    <row r="495" spans="2:28" x14ac:dyDescent="0.15">
      <c r="B495" s="6" t="s">
        <v>765</v>
      </c>
      <c r="C495" s="4">
        <v>1</v>
      </c>
      <c r="D495" s="40">
        <v>43361</v>
      </c>
      <c r="E495" s="41">
        <v>0.7631944444444444</v>
      </c>
      <c r="F495" s="4" t="s">
        <v>245</v>
      </c>
      <c r="G495" s="4" t="s">
        <v>248</v>
      </c>
      <c r="H495" s="4" t="s">
        <v>245</v>
      </c>
      <c r="I495" s="4" t="s">
        <v>248</v>
      </c>
      <c r="J495" s="4">
        <v>117</v>
      </c>
      <c r="M495" s="43">
        <v>110450</v>
      </c>
      <c r="N495" s="43">
        <v>110480</v>
      </c>
      <c r="O495" s="43">
        <v>110450</v>
      </c>
      <c r="P495" s="43">
        <v>110480</v>
      </c>
      <c r="Q495" s="43">
        <v>114270</v>
      </c>
      <c r="R495" s="43">
        <v>114330</v>
      </c>
      <c r="S495" s="43">
        <v>114270</v>
      </c>
      <c r="T495" s="43">
        <v>114300</v>
      </c>
      <c r="U495" s="43">
        <v>110660</v>
      </c>
      <c r="V495" s="43">
        <v>110720</v>
      </c>
      <c r="W495" s="43">
        <v>110620</v>
      </c>
      <c r="X495" s="43">
        <v>110660</v>
      </c>
      <c r="Y495" s="43">
        <v>110140</v>
      </c>
      <c r="Z495" s="43">
        <v>110140</v>
      </c>
      <c r="AA495" s="43">
        <v>110050</v>
      </c>
      <c r="AB495" s="43">
        <v>110090</v>
      </c>
    </row>
    <row r="496" spans="2:28" x14ac:dyDescent="0.15">
      <c r="B496" s="6" t="s">
        <v>765</v>
      </c>
      <c r="C496" s="4">
        <v>1</v>
      </c>
      <c r="D496" s="40">
        <v>43361</v>
      </c>
      <c r="E496" s="41">
        <v>0.76388888888888884</v>
      </c>
      <c r="F496" s="4" t="s">
        <v>243</v>
      </c>
      <c r="G496" s="4" t="s">
        <v>249</v>
      </c>
      <c r="H496" s="4" t="s">
        <v>248</v>
      </c>
      <c r="I496" s="4" t="s">
        <v>249</v>
      </c>
      <c r="J496" s="4">
        <v>207</v>
      </c>
      <c r="M496" s="43">
        <v>110490</v>
      </c>
      <c r="N496" s="43">
        <v>110510</v>
      </c>
      <c r="O496" s="43">
        <v>110480</v>
      </c>
      <c r="P496" s="43">
        <v>110510</v>
      </c>
      <c r="Q496" s="43">
        <v>114300</v>
      </c>
      <c r="R496" s="43">
        <v>114320</v>
      </c>
      <c r="S496" s="43">
        <v>114270</v>
      </c>
      <c r="T496" s="43">
        <v>114320</v>
      </c>
      <c r="U496" s="43">
        <v>110650</v>
      </c>
      <c r="V496" s="43">
        <v>110710</v>
      </c>
      <c r="W496" s="43">
        <v>110570</v>
      </c>
      <c r="X496" s="43">
        <v>110700</v>
      </c>
      <c r="Y496" s="43">
        <v>110090</v>
      </c>
      <c r="Z496" s="43">
        <v>110160</v>
      </c>
      <c r="AA496" s="43">
        <v>110080</v>
      </c>
      <c r="AB496" s="43">
        <v>110160</v>
      </c>
    </row>
    <row r="497" spans="2:28" x14ac:dyDescent="0.15">
      <c r="B497" s="6" t="s">
        <v>765</v>
      </c>
      <c r="C497" s="4">
        <v>1</v>
      </c>
      <c r="D497" s="40">
        <v>43361</v>
      </c>
      <c r="E497" s="41">
        <v>0.76458333333333339</v>
      </c>
      <c r="F497" s="4" t="s">
        <v>250</v>
      </c>
      <c r="G497" s="4" t="s">
        <v>251</v>
      </c>
      <c r="H497" s="4" t="s">
        <v>250</v>
      </c>
      <c r="I497" s="4" t="s">
        <v>251</v>
      </c>
      <c r="J497" s="4">
        <v>138</v>
      </c>
      <c r="M497" s="43">
        <v>110500</v>
      </c>
      <c r="N497" s="43">
        <v>110520</v>
      </c>
      <c r="O497" s="43">
        <v>110500</v>
      </c>
      <c r="P497" s="43">
        <v>110520</v>
      </c>
      <c r="Q497" s="43">
        <v>114320</v>
      </c>
      <c r="R497" s="43">
        <v>114350</v>
      </c>
      <c r="S497" s="43">
        <v>114240</v>
      </c>
      <c r="T497" s="43">
        <v>114260</v>
      </c>
      <c r="U497" s="43">
        <v>110690</v>
      </c>
      <c r="V497" s="43">
        <v>110740</v>
      </c>
      <c r="W497" s="43">
        <v>110630</v>
      </c>
      <c r="X497" s="43">
        <v>110700</v>
      </c>
      <c r="Y497" s="43">
        <v>110160</v>
      </c>
      <c r="Z497" s="43">
        <v>110180</v>
      </c>
      <c r="AA497" s="43">
        <v>110090</v>
      </c>
      <c r="AB497" s="43">
        <v>110130</v>
      </c>
    </row>
    <row r="498" spans="2:28" x14ac:dyDescent="0.15">
      <c r="B498" s="6" t="s">
        <v>765</v>
      </c>
      <c r="C498" s="4">
        <v>1</v>
      </c>
      <c r="D498" s="40">
        <v>43361</v>
      </c>
      <c r="E498" s="41">
        <v>0.76527777777777783</v>
      </c>
      <c r="F498" s="4" t="s">
        <v>249</v>
      </c>
      <c r="G498" s="4" t="s">
        <v>249</v>
      </c>
      <c r="H498" s="4" t="s">
        <v>248</v>
      </c>
      <c r="I498" s="4" t="s">
        <v>248</v>
      </c>
      <c r="J498" s="4">
        <v>71</v>
      </c>
      <c r="M498" s="43">
        <v>110510</v>
      </c>
      <c r="N498" s="43">
        <v>110510</v>
      </c>
      <c r="O498" s="43">
        <v>110480</v>
      </c>
      <c r="P498" s="43">
        <v>110480</v>
      </c>
      <c r="Q498" s="43">
        <v>114270</v>
      </c>
      <c r="R498" s="43">
        <v>114270</v>
      </c>
      <c r="S498" s="43">
        <v>114210</v>
      </c>
      <c r="T498" s="43">
        <v>114250</v>
      </c>
      <c r="U498" s="43">
        <v>110710</v>
      </c>
      <c r="V498" s="43">
        <v>110760</v>
      </c>
      <c r="W498" s="43">
        <v>110680</v>
      </c>
      <c r="X498" s="43">
        <v>110700</v>
      </c>
      <c r="Y498" s="43">
        <v>110130</v>
      </c>
      <c r="Z498" s="43">
        <v>110130</v>
      </c>
      <c r="AA498" s="43">
        <v>110090</v>
      </c>
      <c r="AB498" s="43">
        <v>110090</v>
      </c>
    </row>
    <row r="499" spans="2:28" x14ac:dyDescent="0.15">
      <c r="B499" s="6" t="s">
        <v>765</v>
      </c>
      <c r="C499" s="4">
        <v>1</v>
      </c>
      <c r="D499" s="40">
        <v>43361</v>
      </c>
      <c r="E499" s="41">
        <v>0.76597222222222217</v>
      </c>
      <c r="F499" s="4" t="s">
        <v>248</v>
      </c>
      <c r="G499" s="4" t="s">
        <v>243</v>
      </c>
      <c r="H499" s="4" t="s">
        <v>241</v>
      </c>
      <c r="I499" s="4" t="s">
        <v>243</v>
      </c>
      <c r="J499" s="4">
        <v>256</v>
      </c>
      <c r="M499" s="43">
        <v>110480</v>
      </c>
      <c r="N499" s="43">
        <v>110490</v>
      </c>
      <c r="O499" s="43">
        <v>110440</v>
      </c>
      <c r="P499" s="43">
        <v>110490</v>
      </c>
      <c r="Q499" s="43">
        <v>114240</v>
      </c>
      <c r="R499" s="43">
        <v>114260</v>
      </c>
      <c r="S499" s="43">
        <v>114220</v>
      </c>
      <c r="T499" s="43">
        <v>114250</v>
      </c>
      <c r="U499" s="43">
        <v>110690</v>
      </c>
      <c r="V499" s="43">
        <v>110720</v>
      </c>
      <c r="W499" s="43">
        <v>110600</v>
      </c>
      <c r="X499" s="43">
        <v>110670</v>
      </c>
      <c r="Y499" s="43">
        <v>110090</v>
      </c>
      <c r="Z499" s="43">
        <v>110200</v>
      </c>
      <c r="AA499" s="43">
        <v>110090</v>
      </c>
      <c r="AB499" s="43">
        <v>110170</v>
      </c>
    </row>
    <row r="500" spans="2:28" x14ac:dyDescent="0.15">
      <c r="B500" s="6" t="s">
        <v>765</v>
      </c>
      <c r="C500" s="4">
        <v>1</v>
      </c>
      <c r="D500" s="40">
        <v>43361</v>
      </c>
      <c r="E500" s="41">
        <v>0.76666666666666661</v>
      </c>
      <c r="F500" s="4" t="s">
        <v>244</v>
      </c>
      <c r="G500" s="4" t="s">
        <v>244</v>
      </c>
      <c r="H500" s="4" t="s">
        <v>245</v>
      </c>
      <c r="I500" s="4" t="s">
        <v>245</v>
      </c>
      <c r="J500" s="4">
        <v>218</v>
      </c>
      <c r="M500" s="43">
        <v>110460</v>
      </c>
      <c r="N500" s="43">
        <v>110460</v>
      </c>
      <c r="O500" s="43">
        <v>110450</v>
      </c>
      <c r="P500" s="43">
        <v>110450</v>
      </c>
      <c r="Q500" s="43">
        <v>114240</v>
      </c>
      <c r="R500" s="43">
        <v>114240</v>
      </c>
      <c r="S500" s="43">
        <v>114190</v>
      </c>
      <c r="T500" s="43">
        <v>114230</v>
      </c>
      <c r="U500" s="43">
        <v>110670</v>
      </c>
      <c r="V500" s="43">
        <v>110760</v>
      </c>
      <c r="W500" s="43">
        <v>110630</v>
      </c>
      <c r="X500" s="43">
        <v>110750</v>
      </c>
      <c r="Y500" s="43">
        <v>110180</v>
      </c>
      <c r="Z500" s="43">
        <v>110200</v>
      </c>
      <c r="AA500" s="43">
        <v>110150</v>
      </c>
      <c r="AB500" s="43">
        <v>110200</v>
      </c>
    </row>
    <row r="501" spans="2:28" x14ac:dyDescent="0.15">
      <c r="B501" s="6" t="s">
        <v>765</v>
      </c>
      <c r="C501" s="4">
        <v>1</v>
      </c>
      <c r="D501" s="40">
        <v>43361</v>
      </c>
      <c r="E501" s="41">
        <v>0.76736111111111116</v>
      </c>
      <c r="F501" s="4" t="s">
        <v>245</v>
      </c>
      <c r="G501" s="4" t="s">
        <v>248</v>
      </c>
      <c r="H501" s="4" t="s">
        <v>245</v>
      </c>
      <c r="I501" s="4" t="s">
        <v>248</v>
      </c>
      <c r="J501" s="4">
        <v>125</v>
      </c>
      <c r="M501" s="43">
        <v>110450</v>
      </c>
      <c r="N501" s="43">
        <v>110480</v>
      </c>
      <c r="O501" s="43">
        <v>110450</v>
      </c>
      <c r="P501" s="43">
        <v>110480</v>
      </c>
      <c r="Q501" s="43">
        <v>114200</v>
      </c>
      <c r="R501" s="43">
        <v>114240</v>
      </c>
      <c r="S501" s="43">
        <v>114190</v>
      </c>
      <c r="T501" s="43">
        <v>114230</v>
      </c>
      <c r="U501" s="43">
        <v>110740</v>
      </c>
      <c r="V501" s="43">
        <v>110770</v>
      </c>
      <c r="W501" s="43">
        <v>110700</v>
      </c>
      <c r="X501" s="43">
        <v>110750</v>
      </c>
      <c r="Y501" s="43">
        <v>110200</v>
      </c>
      <c r="Z501" s="43">
        <v>110240</v>
      </c>
      <c r="AA501" s="43">
        <v>110150</v>
      </c>
      <c r="AB501" s="43">
        <v>110230</v>
      </c>
    </row>
    <row r="502" spans="2:28" x14ac:dyDescent="0.15">
      <c r="B502" s="6" t="s">
        <v>765</v>
      </c>
      <c r="C502" s="4">
        <v>1</v>
      </c>
      <c r="D502" s="40">
        <v>43361</v>
      </c>
      <c r="E502" s="41">
        <v>0.7680555555555556</v>
      </c>
      <c r="F502" s="4" t="s">
        <v>248</v>
      </c>
      <c r="G502" s="4" t="s">
        <v>243</v>
      </c>
      <c r="H502" s="4" t="s">
        <v>244</v>
      </c>
      <c r="I502" s="4" t="s">
        <v>243</v>
      </c>
      <c r="J502" s="4">
        <v>128</v>
      </c>
      <c r="M502" s="43">
        <v>110480</v>
      </c>
      <c r="N502" s="43">
        <v>110490</v>
      </c>
      <c r="O502" s="43">
        <v>110460</v>
      </c>
      <c r="P502" s="43">
        <v>110490</v>
      </c>
      <c r="Q502" s="43">
        <v>114230</v>
      </c>
      <c r="R502" s="43">
        <v>114280</v>
      </c>
      <c r="S502" s="43">
        <v>114220</v>
      </c>
      <c r="T502" s="43">
        <v>114270</v>
      </c>
      <c r="U502" s="43">
        <v>110740</v>
      </c>
      <c r="V502" s="43">
        <v>110790</v>
      </c>
      <c r="W502" s="43">
        <v>110670</v>
      </c>
      <c r="X502" s="43">
        <v>110750</v>
      </c>
      <c r="Y502" s="43">
        <v>110220</v>
      </c>
      <c r="Z502" s="43">
        <v>110240</v>
      </c>
      <c r="AA502" s="43">
        <v>110190</v>
      </c>
      <c r="AB502" s="43">
        <v>110200</v>
      </c>
    </row>
    <row r="503" spans="2:28" x14ac:dyDescent="0.15">
      <c r="B503" s="6" t="s">
        <v>765</v>
      </c>
      <c r="C503" s="4">
        <v>1</v>
      </c>
      <c r="D503" s="40">
        <v>43361</v>
      </c>
      <c r="E503" s="41">
        <v>0.76874999999999993</v>
      </c>
      <c r="F503" s="4" t="s">
        <v>243</v>
      </c>
      <c r="G503" s="4" t="s">
        <v>243</v>
      </c>
      <c r="H503" s="4" t="s">
        <v>241</v>
      </c>
      <c r="I503" s="4" t="s">
        <v>245</v>
      </c>
      <c r="J503" s="4">
        <v>177</v>
      </c>
      <c r="M503" s="43">
        <v>110490</v>
      </c>
      <c r="N503" s="43">
        <v>110490</v>
      </c>
      <c r="O503" s="43">
        <v>110440</v>
      </c>
      <c r="P503" s="43">
        <v>110450</v>
      </c>
      <c r="Q503" s="43">
        <v>114280</v>
      </c>
      <c r="R503" s="43">
        <v>114410</v>
      </c>
      <c r="S503" s="43">
        <v>114270</v>
      </c>
      <c r="T503" s="43">
        <v>114340</v>
      </c>
      <c r="U503" s="43">
        <v>110750</v>
      </c>
      <c r="V503" s="43">
        <v>110880</v>
      </c>
      <c r="W503" s="43">
        <v>110730</v>
      </c>
      <c r="X503" s="43">
        <v>110860</v>
      </c>
      <c r="Y503" s="43">
        <v>110210</v>
      </c>
      <c r="Z503" s="43">
        <v>110220</v>
      </c>
      <c r="AA503" s="43">
        <v>110170</v>
      </c>
      <c r="AB503" s="43">
        <v>110210</v>
      </c>
    </row>
    <row r="504" spans="2:28" x14ac:dyDescent="0.15">
      <c r="B504" s="6" t="s">
        <v>765</v>
      </c>
      <c r="C504" s="4">
        <v>1</v>
      </c>
      <c r="D504" s="40">
        <v>43361</v>
      </c>
      <c r="E504" s="41">
        <v>0.76944444444444438</v>
      </c>
      <c r="F504" s="4" t="s">
        <v>244</v>
      </c>
      <c r="G504" s="4" t="s">
        <v>250</v>
      </c>
      <c r="H504" s="4" t="s">
        <v>244</v>
      </c>
      <c r="I504" s="4" t="s">
        <v>250</v>
      </c>
      <c r="J504" s="4">
        <v>155</v>
      </c>
      <c r="M504" s="43">
        <v>110460</v>
      </c>
      <c r="N504" s="43">
        <v>110500</v>
      </c>
      <c r="O504" s="43">
        <v>110460</v>
      </c>
      <c r="P504" s="43">
        <v>110500</v>
      </c>
      <c r="Q504" s="43">
        <v>114340</v>
      </c>
      <c r="R504" s="43">
        <v>114360</v>
      </c>
      <c r="S504" s="43">
        <v>114230</v>
      </c>
      <c r="T504" s="43">
        <v>114230</v>
      </c>
      <c r="U504" s="43">
        <v>110850</v>
      </c>
      <c r="V504" s="43">
        <v>110860</v>
      </c>
      <c r="W504" s="43">
        <v>110800</v>
      </c>
      <c r="X504" s="43">
        <v>110800</v>
      </c>
      <c r="Y504" s="43">
        <v>110210</v>
      </c>
      <c r="Z504" s="43">
        <v>110260</v>
      </c>
      <c r="AA504" s="43">
        <v>110210</v>
      </c>
      <c r="AB504" s="43">
        <v>110230</v>
      </c>
    </row>
    <row r="505" spans="2:28" x14ac:dyDescent="0.15">
      <c r="B505" s="6" t="s">
        <v>765</v>
      </c>
      <c r="C505" s="4">
        <v>1</v>
      </c>
      <c r="D505" s="40">
        <v>43361</v>
      </c>
      <c r="E505" s="41">
        <v>0.77013888888888893</v>
      </c>
      <c r="F505" s="4" t="s">
        <v>250</v>
      </c>
      <c r="G505" s="4" t="s">
        <v>250</v>
      </c>
      <c r="H505" s="4" t="s">
        <v>244</v>
      </c>
      <c r="I505" s="4" t="s">
        <v>243</v>
      </c>
      <c r="J505" s="4">
        <v>223</v>
      </c>
      <c r="M505" s="43">
        <v>110500</v>
      </c>
      <c r="N505" s="43">
        <v>110500</v>
      </c>
      <c r="O505" s="43">
        <v>110460</v>
      </c>
      <c r="P505" s="43">
        <v>110490</v>
      </c>
      <c r="Q505" s="43">
        <v>114230</v>
      </c>
      <c r="R505" s="43">
        <v>114290</v>
      </c>
      <c r="S505" s="43">
        <v>114220</v>
      </c>
      <c r="T505" s="43">
        <v>114220</v>
      </c>
      <c r="U505" s="43">
        <v>110800</v>
      </c>
      <c r="V505" s="43">
        <v>110890</v>
      </c>
      <c r="W505" s="43">
        <v>110780</v>
      </c>
      <c r="X505" s="43">
        <v>110820</v>
      </c>
      <c r="Y505" s="43">
        <v>110240</v>
      </c>
      <c r="Z505" s="43">
        <v>110310</v>
      </c>
      <c r="AA505" s="43">
        <v>110210</v>
      </c>
      <c r="AB505" s="43">
        <v>110300</v>
      </c>
    </row>
    <row r="506" spans="2:28" x14ac:dyDescent="0.15">
      <c r="B506" s="6" t="s">
        <v>765</v>
      </c>
      <c r="C506" s="4">
        <v>1</v>
      </c>
      <c r="D506" s="40">
        <v>43361</v>
      </c>
      <c r="E506" s="41">
        <v>0.77083333333333337</v>
      </c>
      <c r="F506" s="4" t="s">
        <v>243</v>
      </c>
      <c r="G506" s="4" t="s">
        <v>243</v>
      </c>
      <c r="H506" s="4" t="s">
        <v>244</v>
      </c>
      <c r="I506" s="4" t="s">
        <v>248</v>
      </c>
      <c r="J506" s="4">
        <v>332</v>
      </c>
      <c r="M506" s="43">
        <v>110490</v>
      </c>
      <c r="N506" s="43">
        <v>110490</v>
      </c>
      <c r="O506" s="43">
        <v>110460</v>
      </c>
      <c r="P506" s="43">
        <v>110480</v>
      </c>
      <c r="Q506" s="43">
        <v>114220</v>
      </c>
      <c r="R506" s="43">
        <v>114220</v>
      </c>
      <c r="S506" s="43">
        <v>114120</v>
      </c>
      <c r="T506" s="43">
        <v>114160</v>
      </c>
      <c r="U506" s="43">
        <v>110820</v>
      </c>
      <c r="V506" s="43">
        <v>110820</v>
      </c>
      <c r="W506" s="43">
        <v>110750</v>
      </c>
      <c r="X506" s="43">
        <v>110800</v>
      </c>
      <c r="Y506" s="43">
        <v>110300</v>
      </c>
      <c r="Z506" s="43">
        <v>110380</v>
      </c>
      <c r="AA506" s="43">
        <v>110290</v>
      </c>
      <c r="AB506" s="43">
        <v>110320</v>
      </c>
    </row>
    <row r="507" spans="2:28" x14ac:dyDescent="0.15">
      <c r="B507" s="6" t="s">
        <v>765</v>
      </c>
      <c r="C507" s="4">
        <v>1</v>
      </c>
      <c r="D507" s="40">
        <v>43361</v>
      </c>
      <c r="E507" s="41">
        <v>0.7715277777777777</v>
      </c>
      <c r="F507" s="4" t="s">
        <v>248</v>
      </c>
      <c r="G507" s="4" t="s">
        <v>250</v>
      </c>
      <c r="H507" s="4" t="s">
        <v>242</v>
      </c>
      <c r="I507" s="4" t="s">
        <v>242</v>
      </c>
      <c r="J507" s="4">
        <v>298</v>
      </c>
      <c r="M507" s="43">
        <v>110480</v>
      </c>
      <c r="N507" s="43">
        <v>110500</v>
      </c>
      <c r="O507" s="43">
        <v>110430</v>
      </c>
      <c r="P507" s="43">
        <v>110430</v>
      </c>
      <c r="Q507" s="43">
        <v>114160</v>
      </c>
      <c r="R507" s="43">
        <v>114160</v>
      </c>
      <c r="S507" s="43">
        <v>114050</v>
      </c>
      <c r="T507" s="43">
        <v>114060</v>
      </c>
      <c r="U507" s="43">
        <v>110800</v>
      </c>
      <c r="V507" s="43">
        <v>110830</v>
      </c>
      <c r="W507" s="43">
        <v>110700</v>
      </c>
      <c r="X507" s="43">
        <v>110830</v>
      </c>
      <c r="Y507" s="43">
        <v>110320</v>
      </c>
      <c r="Z507" s="43">
        <v>110360</v>
      </c>
      <c r="AA507" s="43">
        <v>110310</v>
      </c>
      <c r="AB507" s="43">
        <v>110340</v>
      </c>
    </row>
    <row r="508" spans="2:28" x14ac:dyDescent="0.15">
      <c r="B508" s="6" t="s">
        <v>765</v>
      </c>
      <c r="C508" s="4">
        <v>1</v>
      </c>
      <c r="D508" s="40">
        <v>43361</v>
      </c>
      <c r="E508" s="41">
        <v>0.77222222222222225</v>
      </c>
      <c r="F508" s="4" t="s">
        <v>241</v>
      </c>
      <c r="G508" s="4" t="s">
        <v>241</v>
      </c>
      <c r="H508" s="4" t="s">
        <v>231</v>
      </c>
      <c r="I508" s="4" t="s">
        <v>239</v>
      </c>
      <c r="J508" s="4">
        <v>633</v>
      </c>
      <c r="M508" s="43">
        <v>110440</v>
      </c>
      <c r="N508" s="43">
        <v>110440</v>
      </c>
      <c r="O508" s="43">
        <v>110350</v>
      </c>
      <c r="P508" s="43">
        <v>110390</v>
      </c>
      <c r="Q508" s="43">
        <v>114050</v>
      </c>
      <c r="R508" s="43">
        <v>114060</v>
      </c>
      <c r="S508" s="43">
        <v>113950</v>
      </c>
      <c r="T508" s="43">
        <v>113990</v>
      </c>
      <c r="U508" s="43">
        <v>110830</v>
      </c>
      <c r="V508" s="43">
        <v>110960</v>
      </c>
      <c r="W508" s="43">
        <v>110820</v>
      </c>
      <c r="X508" s="43">
        <v>110930</v>
      </c>
      <c r="Y508" s="43">
        <v>110330</v>
      </c>
      <c r="Z508" s="43">
        <v>110420</v>
      </c>
      <c r="AA508" s="43">
        <v>110320</v>
      </c>
      <c r="AB508" s="43">
        <v>110390</v>
      </c>
    </row>
    <row r="509" spans="2:28" x14ac:dyDescent="0.15">
      <c r="B509" s="6" t="s">
        <v>765</v>
      </c>
      <c r="C509" s="4">
        <v>1</v>
      </c>
      <c r="D509" s="40">
        <v>43361</v>
      </c>
      <c r="E509" s="41">
        <v>0.7729166666666667</v>
      </c>
      <c r="F509" s="4" t="s">
        <v>238</v>
      </c>
      <c r="G509" s="4" t="s">
        <v>238</v>
      </c>
      <c r="H509" s="4" t="s">
        <v>216</v>
      </c>
      <c r="I509" s="4" t="s">
        <v>236</v>
      </c>
      <c r="J509" s="4">
        <v>407</v>
      </c>
      <c r="M509" s="43">
        <v>110400</v>
      </c>
      <c r="N509" s="43">
        <v>110400</v>
      </c>
      <c r="O509" s="43">
        <v>110320</v>
      </c>
      <c r="P509" s="43">
        <v>110370</v>
      </c>
      <c r="Q509" s="43">
        <v>113990</v>
      </c>
      <c r="R509" s="43">
        <v>113990</v>
      </c>
      <c r="S509" s="43">
        <v>113810</v>
      </c>
      <c r="T509" s="43">
        <v>113830</v>
      </c>
      <c r="U509" s="43">
        <v>110930</v>
      </c>
      <c r="V509" s="43">
        <v>111060</v>
      </c>
      <c r="W509" s="43">
        <v>110930</v>
      </c>
      <c r="X509" s="43">
        <v>111010</v>
      </c>
      <c r="Y509" s="43">
        <v>110390</v>
      </c>
      <c r="Z509" s="43">
        <v>110440</v>
      </c>
      <c r="AA509" s="43">
        <v>110390</v>
      </c>
      <c r="AB509" s="43">
        <v>110400</v>
      </c>
    </row>
    <row r="510" spans="2:28" x14ac:dyDescent="0.15">
      <c r="B510" s="6" t="s">
        <v>765</v>
      </c>
      <c r="C510" s="4">
        <v>1</v>
      </c>
      <c r="D510" s="40">
        <v>43361</v>
      </c>
      <c r="E510" s="41">
        <v>0.77361111111111114</v>
      </c>
      <c r="F510" s="4" t="s">
        <v>232</v>
      </c>
      <c r="G510" s="4" t="s">
        <v>246</v>
      </c>
      <c r="H510" s="4" t="s">
        <v>216</v>
      </c>
      <c r="I510" s="4" t="s">
        <v>239</v>
      </c>
      <c r="J510" s="4">
        <v>461</v>
      </c>
      <c r="M510" s="43">
        <v>110330</v>
      </c>
      <c r="N510" s="43">
        <v>110470</v>
      </c>
      <c r="O510" s="43">
        <v>110320</v>
      </c>
      <c r="P510" s="43">
        <v>110390</v>
      </c>
      <c r="Q510" s="43">
        <v>113830</v>
      </c>
      <c r="R510" s="43">
        <v>113880</v>
      </c>
      <c r="S510" s="43">
        <v>113810</v>
      </c>
      <c r="T510" s="43">
        <v>113840</v>
      </c>
      <c r="U510" s="43">
        <v>110990</v>
      </c>
      <c r="V510" s="43">
        <v>111050</v>
      </c>
      <c r="W510" s="43">
        <v>110940</v>
      </c>
      <c r="X510" s="43">
        <v>111000</v>
      </c>
      <c r="Y510" s="43">
        <v>110400</v>
      </c>
      <c r="Z510" s="43">
        <v>110510</v>
      </c>
      <c r="AA510" s="43">
        <v>110390</v>
      </c>
      <c r="AB510" s="43">
        <v>110510</v>
      </c>
    </row>
    <row r="511" spans="2:28" x14ac:dyDescent="0.15">
      <c r="B511" s="6" t="s">
        <v>765</v>
      </c>
      <c r="C511" s="4">
        <v>1</v>
      </c>
      <c r="D511" s="40">
        <v>43361</v>
      </c>
      <c r="E511" s="41">
        <v>0.77430555555555547</v>
      </c>
      <c r="F511" s="4" t="s">
        <v>247</v>
      </c>
      <c r="G511" s="4" t="s">
        <v>241</v>
      </c>
      <c r="H511" s="4" t="s">
        <v>238</v>
      </c>
      <c r="I511" s="4" t="s">
        <v>242</v>
      </c>
      <c r="J511" s="4">
        <v>217</v>
      </c>
      <c r="M511" s="43">
        <v>110410</v>
      </c>
      <c r="N511" s="43">
        <v>110440</v>
      </c>
      <c r="O511" s="43">
        <v>110400</v>
      </c>
      <c r="P511" s="43">
        <v>110430</v>
      </c>
      <c r="Q511" s="43">
        <v>113840</v>
      </c>
      <c r="R511" s="43">
        <v>113860</v>
      </c>
      <c r="S511" s="43">
        <v>113800</v>
      </c>
      <c r="T511" s="43">
        <v>113810</v>
      </c>
      <c r="U511" s="43">
        <v>110990</v>
      </c>
      <c r="V511" s="43">
        <v>111010</v>
      </c>
      <c r="W511" s="43">
        <v>110950</v>
      </c>
      <c r="X511" s="43">
        <v>110950</v>
      </c>
      <c r="Y511" s="43">
        <v>110510</v>
      </c>
      <c r="Z511" s="43">
        <v>110540</v>
      </c>
      <c r="AA511" s="43">
        <v>110490</v>
      </c>
      <c r="AB511" s="43">
        <v>110530</v>
      </c>
    </row>
    <row r="512" spans="2:28" x14ac:dyDescent="0.15">
      <c r="B512" s="6" t="s">
        <v>765</v>
      </c>
      <c r="C512" s="4">
        <v>1</v>
      </c>
      <c r="D512" s="40">
        <v>43361</v>
      </c>
      <c r="E512" s="41">
        <v>0.77500000000000002</v>
      </c>
      <c r="F512" s="4" t="s">
        <v>240</v>
      </c>
      <c r="G512" s="4" t="s">
        <v>248</v>
      </c>
      <c r="H512" s="4" t="s">
        <v>239</v>
      </c>
      <c r="I512" s="4" t="s">
        <v>248</v>
      </c>
      <c r="J512" s="4">
        <v>328</v>
      </c>
      <c r="M512" s="43">
        <v>110420</v>
      </c>
      <c r="N512" s="43">
        <v>110480</v>
      </c>
      <c r="O512" s="43">
        <v>110390</v>
      </c>
      <c r="P512" s="43">
        <v>110480</v>
      </c>
      <c r="Q512" s="43">
        <v>113810</v>
      </c>
      <c r="R512" s="43">
        <v>113810</v>
      </c>
      <c r="S512" s="43">
        <v>113720</v>
      </c>
      <c r="T512" s="43">
        <v>113790</v>
      </c>
      <c r="U512" s="43">
        <v>110970</v>
      </c>
      <c r="V512" s="43">
        <v>111060</v>
      </c>
      <c r="W512" s="43">
        <v>110950</v>
      </c>
      <c r="X512" s="43">
        <v>111000</v>
      </c>
      <c r="Y512" s="43">
        <v>110510</v>
      </c>
      <c r="Z512" s="43">
        <v>110540</v>
      </c>
      <c r="AA512" s="43">
        <v>110450</v>
      </c>
      <c r="AB512" s="43">
        <v>110480</v>
      </c>
    </row>
    <row r="513" spans="2:28" x14ac:dyDescent="0.15">
      <c r="B513" s="6" t="s">
        <v>765</v>
      </c>
      <c r="C513" s="4">
        <v>1</v>
      </c>
      <c r="D513" s="40">
        <v>43361</v>
      </c>
      <c r="E513" s="41">
        <v>0.77569444444444446</v>
      </c>
      <c r="F513" s="4" t="s">
        <v>246</v>
      </c>
      <c r="G513" s="4" t="s">
        <v>250</v>
      </c>
      <c r="H513" s="4" t="s">
        <v>241</v>
      </c>
      <c r="I513" s="4" t="s">
        <v>243</v>
      </c>
      <c r="J513" s="4">
        <v>366</v>
      </c>
      <c r="M513" s="43">
        <v>110470</v>
      </c>
      <c r="N513" s="43">
        <v>110500</v>
      </c>
      <c r="O513" s="43">
        <v>110440</v>
      </c>
      <c r="P513" s="43">
        <v>110490</v>
      </c>
      <c r="Q513" s="43">
        <v>113780</v>
      </c>
      <c r="R513" s="43">
        <v>113820</v>
      </c>
      <c r="S513" s="43">
        <v>113720</v>
      </c>
      <c r="T513" s="43">
        <v>113730</v>
      </c>
      <c r="U513" s="43">
        <v>111000</v>
      </c>
      <c r="V513" s="43">
        <v>111080</v>
      </c>
      <c r="W513" s="43">
        <v>110960</v>
      </c>
      <c r="X513" s="43">
        <v>110980</v>
      </c>
      <c r="Y513" s="43">
        <v>110490</v>
      </c>
      <c r="Z513" s="43">
        <v>110510</v>
      </c>
      <c r="AA513" s="43">
        <v>110430</v>
      </c>
      <c r="AB513" s="43">
        <v>110430</v>
      </c>
    </row>
    <row r="514" spans="2:28" x14ac:dyDescent="0.15">
      <c r="B514" s="6" t="s">
        <v>765</v>
      </c>
      <c r="C514" s="4">
        <v>1</v>
      </c>
      <c r="D514" s="40">
        <v>43361</v>
      </c>
      <c r="E514" s="41">
        <v>0.77638888888888891</v>
      </c>
      <c r="F514" s="4" t="s">
        <v>243</v>
      </c>
      <c r="G514" s="4" t="s">
        <v>251</v>
      </c>
      <c r="H514" s="4" t="s">
        <v>247</v>
      </c>
      <c r="I514" s="4" t="s">
        <v>247</v>
      </c>
      <c r="J514" s="4">
        <v>383</v>
      </c>
      <c r="M514" s="43">
        <v>110490</v>
      </c>
      <c r="N514" s="43">
        <v>110520</v>
      </c>
      <c r="O514" s="43">
        <v>110410</v>
      </c>
      <c r="P514" s="43">
        <v>110410</v>
      </c>
      <c r="Q514" s="43">
        <v>113720</v>
      </c>
      <c r="R514" s="43">
        <v>113740</v>
      </c>
      <c r="S514" s="43">
        <v>113660</v>
      </c>
      <c r="T514" s="43">
        <v>113710</v>
      </c>
      <c r="U514" s="43">
        <v>110970</v>
      </c>
      <c r="V514" s="43">
        <v>111120</v>
      </c>
      <c r="W514" s="43">
        <v>110960</v>
      </c>
      <c r="X514" s="43">
        <v>111090</v>
      </c>
      <c r="Y514" s="43">
        <v>110430</v>
      </c>
      <c r="Z514" s="43">
        <v>110470</v>
      </c>
      <c r="AA514" s="43">
        <v>110410</v>
      </c>
      <c r="AB514" s="43">
        <v>110410</v>
      </c>
    </row>
    <row r="515" spans="2:28" x14ac:dyDescent="0.15">
      <c r="B515" s="6" t="s">
        <v>765</v>
      </c>
      <c r="C515" s="4">
        <v>1</v>
      </c>
      <c r="D515" s="40">
        <v>43361</v>
      </c>
      <c r="E515" s="41">
        <v>0.77708333333333324</v>
      </c>
      <c r="F515" s="4" t="s">
        <v>242</v>
      </c>
      <c r="G515" s="4" t="s">
        <v>242</v>
      </c>
      <c r="H515" s="4" t="s">
        <v>239</v>
      </c>
      <c r="I515" s="4" t="s">
        <v>239</v>
      </c>
      <c r="J515" s="4">
        <v>101</v>
      </c>
      <c r="M515" s="43">
        <v>110430</v>
      </c>
      <c r="N515" s="43">
        <v>110430</v>
      </c>
      <c r="O515" s="43">
        <v>110390</v>
      </c>
      <c r="P515" s="43">
        <v>110390</v>
      </c>
      <c r="Q515" s="43">
        <v>113700</v>
      </c>
      <c r="R515" s="43">
        <v>113750</v>
      </c>
      <c r="S515" s="43">
        <v>113600</v>
      </c>
      <c r="T515" s="43">
        <v>113630</v>
      </c>
      <c r="U515" s="43">
        <v>111090</v>
      </c>
      <c r="V515" s="43">
        <v>111230</v>
      </c>
      <c r="W515" s="43">
        <v>111090</v>
      </c>
      <c r="X515" s="43">
        <v>111190</v>
      </c>
      <c r="Y515" s="43">
        <v>110420</v>
      </c>
      <c r="Z515" s="43">
        <v>110440</v>
      </c>
      <c r="AA515" s="43">
        <v>110340</v>
      </c>
      <c r="AB515" s="43">
        <v>110360</v>
      </c>
    </row>
    <row r="516" spans="2:28" x14ac:dyDescent="0.15">
      <c r="B516" s="6" t="s">
        <v>765</v>
      </c>
      <c r="C516" s="4">
        <v>1</v>
      </c>
      <c r="D516" s="40">
        <v>43361</v>
      </c>
      <c r="E516" s="41">
        <v>0.77777777777777779</v>
      </c>
      <c r="F516" s="4" t="s">
        <v>247</v>
      </c>
      <c r="G516" s="4" t="s">
        <v>244</v>
      </c>
      <c r="H516" s="4" t="s">
        <v>247</v>
      </c>
      <c r="I516" s="4" t="s">
        <v>247</v>
      </c>
      <c r="J516" s="4">
        <v>164</v>
      </c>
      <c r="M516" s="43">
        <v>110410</v>
      </c>
      <c r="N516" s="43">
        <v>110460</v>
      </c>
      <c r="O516" s="43">
        <v>110410</v>
      </c>
      <c r="P516" s="43">
        <v>110410</v>
      </c>
      <c r="Q516" s="43">
        <v>113640</v>
      </c>
      <c r="R516" s="43">
        <v>113750</v>
      </c>
      <c r="S516" s="43">
        <v>113610</v>
      </c>
      <c r="T516" s="43">
        <v>113730</v>
      </c>
      <c r="U516" s="43">
        <v>111210</v>
      </c>
      <c r="V516" s="43">
        <v>111270</v>
      </c>
      <c r="W516" s="43">
        <v>111150</v>
      </c>
      <c r="X516" s="43">
        <v>111230</v>
      </c>
      <c r="Y516" s="43">
        <v>110360</v>
      </c>
      <c r="Z516" s="43">
        <v>110370</v>
      </c>
      <c r="AA516" s="43">
        <v>110300</v>
      </c>
      <c r="AB516" s="43">
        <v>110310</v>
      </c>
    </row>
    <row r="517" spans="2:28" x14ac:dyDescent="0.15">
      <c r="B517" s="6" t="s">
        <v>765</v>
      </c>
      <c r="C517" s="4">
        <v>1</v>
      </c>
      <c r="D517" s="40">
        <v>43361</v>
      </c>
      <c r="E517" s="41">
        <v>0.77847222222222223</v>
      </c>
      <c r="F517" s="4" t="s">
        <v>247</v>
      </c>
      <c r="G517" s="4" t="s">
        <v>240</v>
      </c>
      <c r="H517" s="4" t="s">
        <v>237</v>
      </c>
      <c r="I517" s="4" t="s">
        <v>240</v>
      </c>
      <c r="J517" s="4">
        <v>222</v>
      </c>
      <c r="M517" s="43">
        <v>110410</v>
      </c>
      <c r="N517" s="43">
        <v>110420</v>
      </c>
      <c r="O517" s="43">
        <v>110380</v>
      </c>
      <c r="P517" s="43">
        <v>110420</v>
      </c>
      <c r="Q517" s="43">
        <v>113730</v>
      </c>
      <c r="R517" s="43">
        <v>113800</v>
      </c>
      <c r="S517" s="43">
        <v>113720</v>
      </c>
      <c r="T517" s="43">
        <v>113760</v>
      </c>
      <c r="U517" s="43">
        <v>111230</v>
      </c>
      <c r="V517" s="43">
        <v>111270</v>
      </c>
      <c r="W517" s="43">
        <v>111150</v>
      </c>
      <c r="X517" s="43">
        <v>111180</v>
      </c>
      <c r="Y517" s="43">
        <v>110310</v>
      </c>
      <c r="Z517" s="43">
        <v>110390</v>
      </c>
      <c r="AA517" s="43">
        <v>110270</v>
      </c>
      <c r="AB517" s="43">
        <v>110360</v>
      </c>
    </row>
    <row r="518" spans="2:28" x14ac:dyDescent="0.15">
      <c r="B518" s="6" t="s">
        <v>765</v>
      </c>
      <c r="C518" s="4">
        <v>1</v>
      </c>
      <c r="D518" s="40">
        <v>43361</v>
      </c>
      <c r="E518" s="41">
        <v>0.77916666666666667</v>
      </c>
      <c r="F518" s="4" t="s">
        <v>247</v>
      </c>
      <c r="G518" s="4" t="s">
        <v>242</v>
      </c>
      <c r="H518" s="4" t="s">
        <v>238</v>
      </c>
      <c r="I518" s="4" t="s">
        <v>240</v>
      </c>
      <c r="J518" s="4">
        <v>179</v>
      </c>
      <c r="M518" s="43">
        <v>110410</v>
      </c>
      <c r="N518" s="43">
        <v>110430</v>
      </c>
      <c r="O518" s="43">
        <v>110400</v>
      </c>
      <c r="P518" s="43">
        <v>110420</v>
      </c>
      <c r="Q518" s="43">
        <v>113760</v>
      </c>
      <c r="R518" s="43">
        <v>113800</v>
      </c>
      <c r="S518" s="43">
        <v>113680</v>
      </c>
      <c r="T518" s="43">
        <v>113770</v>
      </c>
      <c r="U518" s="43">
        <v>111200</v>
      </c>
      <c r="V518" s="43">
        <v>111320</v>
      </c>
      <c r="W518" s="43">
        <v>111170</v>
      </c>
      <c r="X518" s="43">
        <v>111320</v>
      </c>
      <c r="Y518" s="43">
        <v>110360</v>
      </c>
      <c r="Z518" s="43">
        <v>110380</v>
      </c>
      <c r="AA518" s="43">
        <v>110220</v>
      </c>
      <c r="AB518" s="43">
        <v>110240</v>
      </c>
    </row>
    <row r="519" spans="2:28" x14ac:dyDescent="0.15">
      <c r="B519" s="6" t="s">
        <v>765</v>
      </c>
      <c r="C519" s="4">
        <v>1</v>
      </c>
      <c r="D519" s="40">
        <v>43361</v>
      </c>
      <c r="E519" s="41">
        <v>0.77986111111111101</v>
      </c>
      <c r="F519" s="4" t="s">
        <v>238</v>
      </c>
      <c r="G519" s="4" t="s">
        <v>241</v>
      </c>
      <c r="H519" s="4" t="s">
        <v>238</v>
      </c>
      <c r="I519" s="4" t="s">
        <v>242</v>
      </c>
      <c r="J519" s="4">
        <v>276</v>
      </c>
      <c r="M519" s="43">
        <v>110400</v>
      </c>
      <c r="N519" s="43">
        <v>110440</v>
      </c>
      <c r="O519" s="43">
        <v>110400</v>
      </c>
      <c r="P519" s="43">
        <v>110430</v>
      </c>
      <c r="Q519" s="43">
        <v>113770</v>
      </c>
      <c r="R519" s="43">
        <v>113880</v>
      </c>
      <c r="S519" s="43">
        <v>113770</v>
      </c>
      <c r="T519" s="43">
        <v>113840</v>
      </c>
      <c r="U519" s="43">
        <v>111320</v>
      </c>
      <c r="V519" s="43">
        <v>111420</v>
      </c>
      <c r="W519" s="43">
        <v>111290</v>
      </c>
      <c r="X519" s="43">
        <v>111390</v>
      </c>
      <c r="Y519" s="43">
        <v>110250</v>
      </c>
      <c r="Z519" s="43">
        <v>110260</v>
      </c>
      <c r="AA519" s="43">
        <v>110180</v>
      </c>
      <c r="AB519" s="43">
        <v>110200</v>
      </c>
    </row>
    <row r="520" spans="2:28" x14ac:dyDescent="0.15">
      <c r="B520" s="6" t="s">
        <v>765</v>
      </c>
      <c r="C520" s="4">
        <v>1</v>
      </c>
      <c r="D520" s="40">
        <v>43361</v>
      </c>
      <c r="E520" s="41">
        <v>0.78055555555555556</v>
      </c>
      <c r="F520" s="4" t="s">
        <v>242</v>
      </c>
      <c r="G520" s="4" t="s">
        <v>243</v>
      </c>
      <c r="H520" s="4" t="s">
        <v>238</v>
      </c>
      <c r="I520" s="4" t="s">
        <v>240</v>
      </c>
      <c r="J520" s="4">
        <v>747</v>
      </c>
      <c r="M520" s="43">
        <v>110430</v>
      </c>
      <c r="N520" s="43">
        <v>110490</v>
      </c>
      <c r="O520" s="43">
        <v>110400</v>
      </c>
      <c r="P520" s="43">
        <v>110420</v>
      </c>
      <c r="Q520" s="43">
        <v>113830</v>
      </c>
      <c r="R520" s="43">
        <v>113910</v>
      </c>
      <c r="S520" s="43">
        <v>113810</v>
      </c>
      <c r="T520" s="43">
        <v>113900</v>
      </c>
      <c r="U520" s="43">
        <v>111400</v>
      </c>
      <c r="V520" s="43">
        <v>111430</v>
      </c>
      <c r="W520" s="43">
        <v>111300</v>
      </c>
      <c r="X520" s="43">
        <v>111340</v>
      </c>
      <c r="Y520" s="43">
        <v>110200</v>
      </c>
      <c r="Z520" s="43">
        <v>110220</v>
      </c>
      <c r="AA520" s="43">
        <v>110180</v>
      </c>
      <c r="AB520" s="43">
        <v>110200</v>
      </c>
    </row>
    <row r="521" spans="2:28" x14ac:dyDescent="0.15">
      <c r="B521" s="6" t="s">
        <v>765</v>
      </c>
      <c r="C521" s="4">
        <v>1</v>
      </c>
      <c r="D521" s="40">
        <v>43361</v>
      </c>
      <c r="E521" s="41">
        <v>0.78125</v>
      </c>
      <c r="F521" s="4" t="s">
        <v>242</v>
      </c>
      <c r="G521" s="4" t="s">
        <v>241</v>
      </c>
      <c r="H521" s="4" t="s">
        <v>213</v>
      </c>
      <c r="I521" s="4" t="s">
        <v>240</v>
      </c>
      <c r="J521" s="4">
        <v>448</v>
      </c>
      <c r="M521" s="43">
        <v>110430</v>
      </c>
      <c r="N521" s="43">
        <v>110440</v>
      </c>
      <c r="O521" s="43">
        <v>110300</v>
      </c>
      <c r="P521" s="43">
        <v>110420</v>
      </c>
      <c r="Q521" s="43">
        <v>113890</v>
      </c>
      <c r="R521" s="43">
        <v>113900</v>
      </c>
      <c r="S521" s="43">
        <v>113760</v>
      </c>
      <c r="T521" s="43">
        <v>113780</v>
      </c>
      <c r="U521" s="43">
        <v>111320</v>
      </c>
      <c r="V521" s="43">
        <v>111400</v>
      </c>
      <c r="W521" s="43">
        <v>111310</v>
      </c>
      <c r="X521" s="43">
        <v>111370</v>
      </c>
      <c r="Y521" s="43">
        <v>110220</v>
      </c>
      <c r="Z521" s="43">
        <v>110250</v>
      </c>
      <c r="AA521" s="43">
        <v>110120</v>
      </c>
      <c r="AB521" s="43">
        <v>110230</v>
      </c>
    </row>
    <row r="522" spans="2:28" x14ac:dyDescent="0.15">
      <c r="B522" s="6" t="s">
        <v>765</v>
      </c>
      <c r="C522" s="4">
        <v>1</v>
      </c>
      <c r="D522" s="40">
        <v>43361</v>
      </c>
      <c r="E522" s="41">
        <v>0.79236111111111107</v>
      </c>
      <c r="F522" s="4" t="s">
        <v>249</v>
      </c>
      <c r="G522" s="4" t="s">
        <v>252</v>
      </c>
      <c r="H522" s="4" t="s">
        <v>250</v>
      </c>
      <c r="I522" s="4" t="s">
        <v>253</v>
      </c>
      <c r="J522" s="4">
        <v>146</v>
      </c>
      <c r="M522" s="43">
        <v>110510</v>
      </c>
      <c r="N522" s="43">
        <v>110600</v>
      </c>
      <c r="O522" s="43">
        <v>110500</v>
      </c>
      <c r="P522" s="43">
        <v>110570</v>
      </c>
      <c r="Q522" s="43">
        <v>113710</v>
      </c>
      <c r="R522" s="43">
        <v>113930</v>
      </c>
      <c r="S522" s="43">
        <v>113600</v>
      </c>
      <c r="T522" s="43">
        <v>113870</v>
      </c>
      <c r="U522" s="43">
        <v>111410</v>
      </c>
      <c r="V522" s="43">
        <v>111570</v>
      </c>
      <c r="W522" s="43">
        <v>111410</v>
      </c>
      <c r="X522" s="43">
        <v>111460</v>
      </c>
      <c r="Y522" s="43">
        <v>110040</v>
      </c>
      <c r="Z522" s="43">
        <v>110060</v>
      </c>
      <c r="AA522" s="43">
        <v>108920</v>
      </c>
      <c r="AB522" s="43">
        <v>109770</v>
      </c>
    </row>
    <row r="523" spans="2:28" x14ac:dyDescent="0.15">
      <c r="B523" s="6" t="s">
        <v>765</v>
      </c>
      <c r="C523" s="4">
        <v>1</v>
      </c>
      <c r="D523" s="40">
        <v>43361</v>
      </c>
      <c r="E523" s="41">
        <v>0.79305555555555562</v>
      </c>
      <c r="F523" s="4" t="s">
        <v>254</v>
      </c>
      <c r="G523" s="4" t="s">
        <v>255</v>
      </c>
      <c r="H523" s="4" t="s">
        <v>254</v>
      </c>
      <c r="I523" s="4" t="s">
        <v>256</v>
      </c>
      <c r="J523" s="4">
        <v>129</v>
      </c>
      <c r="M523" s="43">
        <v>110560</v>
      </c>
      <c r="N523" s="43">
        <v>110610</v>
      </c>
      <c r="O523" s="43">
        <v>110560</v>
      </c>
      <c r="P523" s="43">
        <v>110590</v>
      </c>
      <c r="Q523" s="43">
        <v>113860</v>
      </c>
      <c r="R523" s="43">
        <v>113960</v>
      </c>
      <c r="S523" s="43">
        <v>113820</v>
      </c>
      <c r="T523" s="43">
        <v>113950</v>
      </c>
      <c r="U523" s="43">
        <v>111470</v>
      </c>
      <c r="V523" s="43">
        <v>111490</v>
      </c>
      <c r="W523" s="43">
        <v>111330</v>
      </c>
      <c r="X523" s="43">
        <v>111360</v>
      </c>
      <c r="Y523" s="43">
        <v>109780</v>
      </c>
      <c r="Z523" s="43">
        <v>109820</v>
      </c>
      <c r="AA523" s="43">
        <v>109210</v>
      </c>
      <c r="AB523" s="43">
        <v>109690</v>
      </c>
    </row>
    <row r="524" spans="2:28" x14ac:dyDescent="0.15">
      <c r="B524" s="6" t="s">
        <v>765</v>
      </c>
      <c r="C524" s="4">
        <v>1</v>
      </c>
      <c r="D524" s="40">
        <v>43361</v>
      </c>
      <c r="E524" s="41">
        <v>0.79375000000000007</v>
      </c>
      <c r="F524" s="4" t="s">
        <v>252</v>
      </c>
      <c r="G524" s="4" t="s">
        <v>252</v>
      </c>
      <c r="H524" s="4" t="s">
        <v>257</v>
      </c>
      <c r="I524" s="4" t="s">
        <v>258</v>
      </c>
      <c r="J524" s="4">
        <v>51</v>
      </c>
      <c r="M524" s="43">
        <v>110600</v>
      </c>
      <c r="N524" s="43">
        <v>110600</v>
      </c>
      <c r="O524" s="43">
        <v>110530</v>
      </c>
      <c r="P524" s="43">
        <v>110540</v>
      </c>
      <c r="Q524" s="43">
        <v>113950</v>
      </c>
      <c r="R524" s="43">
        <v>113970</v>
      </c>
      <c r="S524" s="43">
        <v>113920</v>
      </c>
      <c r="T524" s="43">
        <v>113950</v>
      </c>
      <c r="U524" s="43">
        <v>111360</v>
      </c>
      <c r="V524" s="43">
        <v>111380</v>
      </c>
      <c r="W524" s="43">
        <v>111280</v>
      </c>
      <c r="X524" s="43">
        <v>111340</v>
      </c>
      <c r="Y524" s="43">
        <v>109700</v>
      </c>
      <c r="Z524" s="43">
        <v>109800</v>
      </c>
      <c r="AA524" s="43">
        <v>109670</v>
      </c>
      <c r="AB524" s="43">
        <v>109800</v>
      </c>
    </row>
    <row r="525" spans="2:28" x14ac:dyDescent="0.15">
      <c r="B525" s="6" t="s">
        <v>765</v>
      </c>
      <c r="C525" s="4">
        <v>1</v>
      </c>
      <c r="D525" s="40">
        <v>43361</v>
      </c>
      <c r="E525" s="41">
        <v>0.7944444444444444</v>
      </c>
      <c r="F525" s="4" t="s">
        <v>250</v>
      </c>
      <c r="G525" s="4" t="s">
        <v>250</v>
      </c>
      <c r="H525" s="4" t="s">
        <v>246</v>
      </c>
      <c r="I525" s="4" t="s">
        <v>248</v>
      </c>
      <c r="J525" s="4">
        <v>18</v>
      </c>
      <c r="M525" s="43">
        <v>110500</v>
      </c>
      <c r="N525" s="43">
        <v>110500</v>
      </c>
      <c r="O525" s="43">
        <v>110470</v>
      </c>
      <c r="P525" s="43">
        <v>110480</v>
      </c>
      <c r="Q525" s="43">
        <v>113950</v>
      </c>
      <c r="R525" s="43">
        <v>113970</v>
      </c>
      <c r="S525" s="43">
        <v>113860</v>
      </c>
      <c r="T525" s="43">
        <v>113890</v>
      </c>
      <c r="U525" s="43">
        <v>111320</v>
      </c>
      <c r="V525" s="43">
        <v>111320</v>
      </c>
      <c r="W525" s="43">
        <v>111250</v>
      </c>
      <c r="X525" s="43">
        <v>111270</v>
      </c>
      <c r="Y525" s="43">
        <v>109810</v>
      </c>
      <c r="Z525" s="43">
        <v>109860</v>
      </c>
      <c r="AA525" s="43">
        <v>109730</v>
      </c>
      <c r="AB525" s="43">
        <v>109730</v>
      </c>
    </row>
    <row r="526" spans="2:28" x14ac:dyDescent="0.15">
      <c r="B526" s="6" t="s">
        <v>765</v>
      </c>
      <c r="C526" s="4">
        <v>1</v>
      </c>
      <c r="D526" s="40">
        <v>43361</v>
      </c>
      <c r="E526" s="41">
        <v>0.79513888888888884</v>
      </c>
      <c r="F526" s="4" t="s">
        <v>246</v>
      </c>
      <c r="G526" s="4" t="s">
        <v>246</v>
      </c>
      <c r="H526" s="4" t="s">
        <v>242</v>
      </c>
      <c r="I526" s="4" t="s">
        <v>241</v>
      </c>
      <c r="J526" s="4">
        <v>39</v>
      </c>
      <c r="M526" s="43">
        <v>110470</v>
      </c>
      <c r="N526" s="43">
        <v>110470</v>
      </c>
      <c r="O526" s="43">
        <v>110430</v>
      </c>
      <c r="P526" s="43">
        <v>110440</v>
      </c>
      <c r="Q526" s="43">
        <v>113880</v>
      </c>
      <c r="R526" s="43">
        <v>113890</v>
      </c>
      <c r="S526" s="43">
        <v>113810</v>
      </c>
      <c r="T526" s="43">
        <v>113820</v>
      </c>
      <c r="U526" s="43">
        <v>111260</v>
      </c>
      <c r="V526" s="43">
        <v>111290</v>
      </c>
      <c r="W526" s="43">
        <v>111230</v>
      </c>
      <c r="X526" s="43">
        <v>111240</v>
      </c>
      <c r="Y526" s="43">
        <v>109720</v>
      </c>
      <c r="Z526" s="43">
        <v>109830</v>
      </c>
      <c r="AA526" s="43">
        <v>109720</v>
      </c>
      <c r="AB526" s="43">
        <v>109800</v>
      </c>
    </row>
    <row r="527" spans="2:28" x14ac:dyDescent="0.15">
      <c r="B527" s="6" t="s">
        <v>765</v>
      </c>
      <c r="C527" s="4">
        <v>1</v>
      </c>
      <c r="D527" s="40">
        <v>43361</v>
      </c>
      <c r="E527" s="41">
        <v>0.79583333333333339</v>
      </c>
      <c r="F527" s="4" t="s">
        <v>241</v>
      </c>
      <c r="G527" s="4" t="s">
        <v>244</v>
      </c>
      <c r="H527" s="4" t="s">
        <v>241</v>
      </c>
      <c r="I527" s="4" t="s">
        <v>244</v>
      </c>
      <c r="J527" s="4">
        <v>24</v>
      </c>
      <c r="M527" s="43">
        <v>110440</v>
      </c>
      <c r="N527" s="43">
        <v>110460</v>
      </c>
      <c r="O527" s="43">
        <v>110440</v>
      </c>
      <c r="P527" s="43">
        <v>110460</v>
      </c>
      <c r="Q527" s="43">
        <v>113820</v>
      </c>
      <c r="R527" s="43">
        <v>113890</v>
      </c>
      <c r="S527" s="43">
        <v>113800</v>
      </c>
      <c r="T527" s="43">
        <v>113890</v>
      </c>
      <c r="U527" s="43">
        <v>111250</v>
      </c>
      <c r="V527" s="43">
        <v>111310</v>
      </c>
      <c r="W527" s="43">
        <v>111240</v>
      </c>
      <c r="X527" s="43">
        <v>111300</v>
      </c>
      <c r="Y527" s="43">
        <v>109800</v>
      </c>
      <c r="Z527" s="43">
        <v>109830</v>
      </c>
      <c r="AA527" s="43">
        <v>109750</v>
      </c>
      <c r="AB527" s="43">
        <v>109800</v>
      </c>
    </row>
    <row r="528" spans="2:28" x14ac:dyDescent="0.15">
      <c r="B528" s="6" t="s">
        <v>765</v>
      </c>
      <c r="C528" s="4">
        <v>1</v>
      </c>
      <c r="D528" s="40">
        <v>43361</v>
      </c>
      <c r="E528" s="41">
        <v>0.79652777777777783</v>
      </c>
      <c r="F528" s="4" t="s">
        <v>244</v>
      </c>
      <c r="G528" s="4" t="s">
        <v>244</v>
      </c>
      <c r="H528" s="4" t="s">
        <v>242</v>
      </c>
      <c r="I528" s="4" t="s">
        <v>242</v>
      </c>
      <c r="J528" s="4">
        <v>30</v>
      </c>
      <c r="M528" s="43">
        <v>110460</v>
      </c>
      <c r="N528" s="43">
        <v>110460</v>
      </c>
      <c r="O528" s="43">
        <v>110430</v>
      </c>
      <c r="P528" s="43">
        <v>110430</v>
      </c>
      <c r="Q528" s="43">
        <v>113880</v>
      </c>
      <c r="R528" s="43">
        <v>113880</v>
      </c>
      <c r="S528" s="43">
        <v>113820</v>
      </c>
      <c r="T528" s="43">
        <v>113860</v>
      </c>
      <c r="U528" s="43">
        <v>111290</v>
      </c>
      <c r="V528" s="43">
        <v>111450</v>
      </c>
      <c r="W528" s="43">
        <v>111280</v>
      </c>
      <c r="X528" s="43">
        <v>111430</v>
      </c>
      <c r="Y528" s="43">
        <v>109790</v>
      </c>
      <c r="Z528" s="43">
        <v>109830</v>
      </c>
      <c r="AA528" s="43">
        <v>109770</v>
      </c>
      <c r="AB528" s="43">
        <v>109780</v>
      </c>
    </row>
    <row r="529" spans="2:28" x14ac:dyDescent="0.15">
      <c r="B529" s="6" t="s">
        <v>765</v>
      </c>
      <c r="C529" s="4">
        <v>1</v>
      </c>
      <c r="D529" s="40">
        <v>43361</v>
      </c>
      <c r="E529" s="41">
        <v>0.79722222222222217</v>
      </c>
      <c r="F529" s="4" t="s">
        <v>244</v>
      </c>
      <c r="G529" s="4" t="s">
        <v>244</v>
      </c>
      <c r="H529" s="4" t="s">
        <v>238</v>
      </c>
      <c r="I529" s="4" t="s">
        <v>242</v>
      </c>
      <c r="J529" s="4">
        <v>63</v>
      </c>
      <c r="M529" s="43">
        <v>110460</v>
      </c>
      <c r="N529" s="43">
        <v>110460</v>
      </c>
      <c r="O529" s="43">
        <v>110400</v>
      </c>
      <c r="P529" s="43">
        <v>110430</v>
      </c>
      <c r="Q529" s="43">
        <v>113850</v>
      </c>
      <c r="R529" s="43">
        <v>113860</v>
      </c>
      <c r="S529" s="43">
        <v>113820</v>
      </c>
      <c r="T529" s="43">
        <v>113860</v>
      </c>
      <c r="U529" s="43">
        <v>111450</v>
      </c>
      <c r="V529" s="43">
        <v>111560</v>
      </c>
      <c r="W529" s="43">
        <v>111430</v>
      </c>
      <c r="X529" s="43">
        <v>111500</v>
      </c>
      <c r="Y529" s="43">
        <v>109770</v>
      </c>
      <c r="Z529" s="43">
        <v>109820</v>
      </c>
      <c r="AA529" s="43">
        <v>109700</v>
      </c>
      <c r="AB529" s="43">
        <v>109800</v>
      </c>
    </row>
    <row r="530" spans="2:28" x14ac:dyDescent="0.15">
      <c r="B530" s="6" t="s">
        <v>765</v>
      </c>
      <c r="C530" s="4">
        <v>1</v>
      </c>
      <c r="D530" s="40">
        <v>43361</v>
      </c>
      <c r="E530" s="41">
        <v>0.79791666666666661</v>
      </c>
      <c r="F530" s="4" t="s">
        <v>240</v>
      </c>
      <c r="G530" s="4" t="s">
        <v>241</v>
      </c>
      <c r="H530" s="4" t="s">
        <v>237</v>
      </c>
      <c r="I530" s="4" t="s">
        <v>237</v>
      </c>
      <c r="J530" s="4">
        <v>18</v>
      </c>
      <c r="M530" s="43">
        <v>110420</v>
      </c>
      <c r="N530" s="43">
        <v>110440</v>
      </c>
      <c r="O530" s="43">
        <v>110380</v>
      </c>
      <c r="P530" s="43">
        <v>110380</v>
      </c>
      <c r="Q530" s="43">
        <v>113870</v>
      </c>
      <c r="R530" s="43">
        <v>113870</v>
      </c>
      <c r="S530" s="43">
        <v>113800</v>
      </c>
      <c r="T530" s="43">
        <v>113860</v>
      </c>
      <c r="U530" s="43">
        <v>111510</v>
      </c>
      <c r="V530" s="43">
        <v>111620</v>
      </c>
      <c r="W530" s="43">
        <v>111450</v>
      </c>
      <c r="X530" s="43">
        <v>111620</v>
      </c>
      <c r="Y530" s="43">
        <v>109810</v>
      </c>
      <c r="Z530" s="43">
        <v>109890</v>
      </c>
      <c r="AA530" s="43">
        <v>109760</v>
      </c>
      <c r="AB530" s="43">
        <v>109820</v>
      </c>
    </row>
    <row r="531" spans="2:28" x14ac:dyDescent="0.15">
      <c r="B531" s="6" t="s">
        <v>765</v>
      </c>
      <c r="C531" s="4">
        <v>1</v>
      </c>
      <c r="D531" s="40">
        <v>43361</v>
      </c>
      <c r="E531" s="41">
        <v>0.79861111111111116</v>
      </c>
      <c r="F531" s="4" t="s">
        <v>237</v>
      </c>
      <c r="G531" s="4" t="s">
        <v>247</v>
      </c>
      <c r="H531" s="4" t="s">
        <v>231</v>
      </c>
      <c r="I531" s="4" t="s">
        <v>234</v>
      </c>
      <c r="J531" s="4">
        <v>23</v>
      </c>
      <c r="M531" s="43">
        <v>110380</v>
      </c>
      <c r="N531" s="43">
        <v>110410</v>
      </c>
      <c r="O531" s="43">
        <v>110350</v>
      </c>
      <c r="P531" s="43">
        <v>110360</v>
      </c>
      <c r="Q531" s="43">
        <v>113840</v>
      </c>
      <c r="R531" s="43">
        <v>113870</v>
      </c>
      <c r="S531" s="43">
        <v>113720</v>
      </c>
      <c r="T531" s="43">
        <v>113770</v>
      </c>
      <c r="U531" s="43">
        <v>111620</v>
      </c>
      <c r="V531" s="43">
        <v>111680</v>
      </c>
      <c r="W531" s="43">
        <v>111550</v>
      </c>
      <c r="X531" s="43">
        <v>111630</v>
      </c>
      <c r="Y531" s="43">
        <v>109830</v>
      </c>
      <c r="Z531" s="43">
        <v>109860</v>
      </c>
      <c r="AA531" s="43">
        <v>109790</v>
      </c>
      <c r="AB531" s="43">
        <v>109840</v>
      </c>
    </row>
    <row r="532" spans="2:28" x14ac:dyDescent="0.15">
      <c r="B532" s="6" t="s">
        <v>765</v>
      </c>
      <c r="C532" s="4">
        <v>1</v>
      </c>
      <c r="D532" s="40">
        <v>43361</v>
      </c>
      <c r="E532" s="41">
        <v>0.7993055555555556</v>
      </c>
      <c r="F532" s="4" t="s">
        <v>234</v>
      </c>
      <c r="G532" s="4" t="s">
        <v>234</v>
      </c>
      <c r="H532" s="4" t="s">
        <v>231</v>
      </c>
      <c r="I532" s="4" t="s">
        <v>231</v>
      </c>
      <c r="J532" s="4">
        <v>16</v>
      </c>
      <c r="M532" s="43">
        <v>110360</v>
      </c>
      <c r="N532" s="43">
        <v>110360</v>
      </c>
      <c r="O532" s="43">
        <v>110350</v>
      </c>
      <c r="P532" s="43">
        <v>110350</v>
      </c>
      <c r="Q532" s="43">
        <v>113750</v>
      </c>
      <c r="R532" s="43">
        <v>113770</v>
      </c>
      <c r="S532" s="43">
        <v>113640</v>
      </c>
      <c r="T532" s="43">
        <v>113680</v>
      </c>
      <c r="U532" s="43">
        <v>111640</v>
      </c>
      <c r="V532" s="43">
        <v>111690</v>
      </c>
      <c r="W532" s="43">
        <v>111600</v>
      </c>
      <c r="X532" s="43">
        <v>111680</v>
      </c>
      <c r="Y532" s="43">
        <v>109830</v>
      </c>
      <c r="Z532" s="43">
        <v>109840</v>
      </c>
      <c r="AA532" s="43">
        <v>109770</v>
      </c>
      <c r="AB532" s="43">
        <v>109790</v>
      </c>
    </row>
    <row r="533" spans="2:28" x14ac:dyDescent="0.15">
      <c r="B533" s="6" t="s">
        <v>765</v>
      </c>
      <c r="C533" s="4">
        <v>1</v>
      </c>
      <c r="D533" s="40">
        <v>43361</v>
      </c>
      <c r="E533" s="41">
        <v>0.79999999999999993</v>
      </c>
      <c r="F533" s="4" t="s">
        <v>234</v>
      </c>
      <c r="G533" s="4" t="s">
        <v>242</v>
      </c>
      <c r="H533" s="4" t="s">
        <v>231</v>
      </c>
      <c r="I533" s="4" t="s">
        <v>238</v>
      </c>
      <c r="J533" s="4">
        <v>51</v>
      </c>
      <c r="M533" s="43">
        <v>110360</v>
      </c>
      <c r="N533" s="43">
        <v>110430</v>
      </c>
      <c r="O533" s="43">
        <v>110350</v>
      </c>
      <c r="P533" s="43">
        <v>110400</v>
      </c>
      <c r="Q533" s="43">
        <v>113680</v>
      </c>
      <c r="R533" s="43">
        <v>113710</v>
      </c>
      <c r="S533" s="43">
        <v>113620</v>
      </c>
      <c r="T533" s="43">
        <v>113690</v>
      </c>
      <c r="U533" s="43">
        <v>111680</v>
      </c>
      <c r="V533" s="43">
        <v>111780</v>
      </c>
      <c r="W533" s="43">
        <v>111660</v>
      </c>
      <c r="X533" s="43">
        <v>111700</v>
      </c>
      <c r="Y533" s="43">
        <v>109780</v>
      </c>
      <c r="Z533" s="43">
        <v>109850</v>
      </c>
      <c r="AA533" s="43">
        <v>109770</v>
      </c>
      <c r="AB533" s="43">
        <v>109850</v>
      </c>
    </row>
    <row r="534" spans="2:28" x14ac:dyDescent="0.15">
      <c r="B534" s="6" t="s">
        <v>765</v>
      </c>
      <c r="C534" s="4">
        <v>1</v>
      </c>
      <c r="D534" s="40">
        <v>43361</v>
      </c>
      <c r="E534" s="41">
        <v>0.80069444444444438</v>
      </c>
      <c r="F534" s="4" t="s">
        <v>242</v>
      </c>
      <c r="G534" s="4" t="s">
        <v>245</v>
      </c>
      <c r="H534" s="4" t="s">
        <v>239</v>
      </c>
      <c r="I534" s="4" t="s">
        <v>239</v>
      </c>
      <c r="J534" s="4">
        <v>40</v>
      </c>
      <c r="M534" s="43">
        <v>110430</v>
      </c>
      <c r="N534" s="43">
        <v>110450</v>
      </c>
      <c r="O534" s="43">
        <v>110390</v>
      </c>
      <c r="P534" s="43">
        <v>110390</v>
      </c>
      <c r="Q534" s="43">
        <v>113690</v>
      </c>
      <c r="R534" s="43">
        <v>113750</v>
      </c>
      <c r="S534" s="43">
        <v>113670</v>
      </c>
      <c r="T534" s="43">
        <v>113720</v>
      </c>
      <c r="U534" s="43">
        <v>111700</v>
      </c>
      <c r="V534" s="43">
        <v>111740</v>
      </c>
      <c r="W534" s="43">
        <v>111610</v>
      </c>
      <c r="X534" s="43">
        <v>111630</v>
      </c>
      <c r="Y534" s="43">
        <v>109850</v>
      </c>
      <c r="Z534" s="43">
        <v>109860</v>
      </c>
      <c r="AA534" s="43">
        <v>109790</v>
      </c>
      <c r="AB534" s="43">
        <v>109800</v>
      </c>
    </row>
    <row r="535" spans="2:28" x14ac:dyDescent="0.15">
      <c r="B535" s="6" t="s">
        <v>765</v>
      </c>
      <c r="C535" s="4">
        <v>1</v>
      </c>
      <c r="D535" s="40">
        <v>43361</v>
      </c>
      <c r="E535" s="41">
        <v>0.80138888888888893</v>
      </c>
      <c r="F535" s="4" t="s">
        <v>241</v>
      </c>
      <c r="G535" s="4" t="s">
        <v>245</v>
      </c>
      <c r="H535" s="4" t="s">
        <v>240</v>
      </c>
      <c r="I535" s="4" t="s">
        <v>240</v>
      </c>
      <c r="J535" s="4">
        <v>33</v>
      </c>
      <c r="M535" s="43">
        <v>110440</v>
      </c>
      <c r="N535" s="43">
        <v>110450</v>
      </c>
      <c r="O535" s="43">
        <v>110420</v>
      </c>
      <c r="P535" s="43">
        <v>110420</v>
      </c>
      <c r="Q535" s="43">
        <v>113710</v>
      </c>
      <c r="R535" s="43">
        <v>113760</v>
      </c>
      <c r="S535" s="43">
        <v>113700</v>
      </c>
      <c r="T535" s="43">
        <v>113750</v>
      </c>
      <c r="U535" s="43">
        <v>111620</v>
      </c>
      <c r="V535" s="43">
        <v>111640</v>
      </c>
      <c r="W535" s="43">
        <v>111550</v>
      </c>
      <c r="X535" s="43">
        <v>111570</v>
      </c>
      <c r="Y535" s="43">
        <v>109810</v>
      </c>
      <c r="Z535" s="43">
        <v>109850</v>
      </c>
      <c r="AA535" s="43">
        <v>109810</v>
      </c>
      <c r="AB535" s="43">
        <v>109810</v>
      </c>
    </row>
    <row r="536" spans="2:28" x14ac:dyDescent="0.15">
      <c r="B536" s="6" t="s">
        <v>765</v>
      </c>
      <c r="C536" s="4">
        <v>1</v>
      </c>
      <c r="D536" s="40">
        <v>43361</v>
      </c>
      <c r="E536" s="41">
        <v>0.80208333333333337</v>
      </c>
      <c r="F536" s="4" t="s">
        <v>237</v>
      </c>
      <c r="G536" s="4" t="s">
        <v>237</v>
      </c>
      <c r="H536" s="4" t="s">
        <v>237</v>
      </c>
      <c r="I536" s="4" t="s">
        <v>237</v>
      </c>
      <c r="J536" s="4">
        <v>1</v>
      </c>
      <c r="M536" s="43">
        <v>110380</v>
      </c>
      <c r="N536" s="43">
        <v>110380</v>
      </c>
      <c r="O536" s="43">
        <v>110380</v>
      </c>
      <c r="P536" s="43">
        <v>110380</v>
      </c>
      <c r="Q536" s="43">
        <v>113740</v>
      </c>
      <c r="R536" s="43">
        <v>113820</v>
      </c>
      <c r="S536" s="43">
        <v>113740</v>
      </c>
      <c r="T536" s="43">
        <v>113790</v>
      </c>
      <c r="U536" s="43">
        <v>111570</v>
      </c>
      <c r="V536" s="43">
        <v>111600</v>
      </c>
      <c r="W536" s="43">
        <v>111490</v>
      </c>
      <c r="X536" s="43">
        <v>111490</v>
      </c>
      <c r="Y536" s="43">
        <v>109800</v>
      </c>
      <c r="Z536" s="43">
        <v>109840</v>
      </c>
      <c r="AA536" s="43">
        <v>109800</v>
      </c>
      <c r="AB536" s="43">
        <v>109840</v>
      </c>
    </row>
    <row r="537" spans="2:28" x14ac:dyDescent="0.15">
      <c r="B537" s="6" t="s">
        <v>765</v>
      </c>
      <c r="C537" s="4">
        <v>1</v>
      </c>
      <c r="D537" s="40">
        <v>43361</v>
      </c>
      <c r="E537" s="41">
        <v>0.8027777777777777</v>
      </c>
      <c r="F537" s="4" t="s">
        <v>241</v>
      </c>
      <c r="G537" s="4" t="s">
        <v>244</v>
      </c>
      <c r="H537" s="4" t="s">
        <v>239</v>
      </c>
      <c r="I537" s="4" t="s">
        <v>239</v>
      </c>
      <c r="J537" s="4">
        <v>43</v>
      </c>
      <c r="M537" s="43">
        <v>110440</v>
      </c>
      <c r="N537" s="43">
        <v>110460</v>
      </c>
      <c r="O537" s="43">
        <v>110390</v>
      </c>
      <c r="P537" s="43">
        <v>110390</v>
      </c>
      <c r="Q537" s="43">
        <v>113800</v>
      </c>
      <c r="R537" s="43">
        <v>113820</v>
      </c>
      <c r="S537" s="43">
        <v>113740</v>
      </c>
      <c r="T537" s="43">
        <v>113810</v>
      </c>
      <c r="U537" s="43">
        <v>111490</v>
      </c>
      <c r="V537" s="43">
        <v>111500</v>
      </c>
      <c r="W537" s="43">
        <v>111340</v>
      </c>
      <c r="X537" s="43">
        <v>111340</v>
      </c>
      <c r="Y537" s="43">
        <v>109830</v>
      </c>
      <c r="Z537" s="43">
        <v>109850</v>
      </c>
      <c r="AA537" s="43">
        <v>109750</v>
      </c>
      <c r="AB537" s="43">
        <v>109750</v>
      </c>
    </row>
    <row r="538" spans="2:28" x14ac:dyDescent="0.15">
      <c r="B538" s="6" t="s">
        <v>765</v>
      </c>
      <c r="C538" s="4">
        <v>1</v>
      </c>
      <c r="D538" s="40">
        <v>43361</v>
      </c>
      <c r="E538" s="41">
        <v>0.8041666666666667</v>
      </c>
      <c r="F538" s="4" t="s">
        <v>241</v>
      </c>
      <c r="G538" s="4" t="s">
        <v>244</v>
      </c>
      <c r="H538" s="4" t="s">
        <v>240</v>
      </c>
      <c r="I538" s="4" t="s">
        <v>240</v>
      </c>
      <c r="J538" s="4">
        <v>38</v>
      </c>
      <c r="M538" s="43">
        <v>110440</v>
      </c>
      <c r="N538" s="43">
        <v>110460</v>
      </c>
      <c r="O538" s="43">
        <v>110420</v>
      </c>
      <c r="P538" s="43">
        <v>110420</v>
      </c>
      <c r="Q538" s="43">
        <v>113810</v>
      </c>
      <c r="R538" s="43">
        <v>113920</v>
      </c>
      <c r="S538" s="43">
        <v>113810</v>
      </c>
      <c r="T538" s="43">
        <v>113890</v>
      </c>
      <c r="U538" s="43">
        <v>111360</v>
      </c>
      <c r="V538" s="43">
        <v>111360</v>
      </c>
      <c r="W538" s="43">
        <v>111280</v>
      </c>
      <c r="X538" s="43">
        <v>111340</v>
      </c>
      <c r="Y538" s="43">
        <v>109750</v>
      </c>
      <c r="Z538" s="43">
        <v>109750</v>
      </c>
      <c r="AA538" s="43">
        <v>109680</v>
      </c>
      <c r="AB538" s="43">
        <v>109690</v>
      </c>
    </row>
    <row r="539" spans="2:28" x14ac:dyDescent="0.15">
      <c r="B539" s="6" t="s">
        <v>765</v>
      </c>
      <c r="C539" s="4">
        <v>1</v>
      </c>
      <c r="D539" s="40">
        <v>43361</v>
      </c>
      <c r="E539" s="41">
        <v>0.80486111111111114</v>
      </c>
      <c r="F539" s="4" t="s">
        <v>240</v>
      </c>
      <c r="G539" s="4" t="s">
        <v>240</v>
      </c>
      <c r="H539" s="4" t="s">
        <v>247</v>
      </c>
      <c r="I539" s="4" t="s">
        <v>247</v>
      </c>
      <c r="J539" s="4">
        <v>6</v>
      </c>
      <c r="M539" s="43">
        <v>110420</v>
      </c>
      <c r="N539" s="43">
        <v>110420</v>
      </c>
      <c r="O539" s="43">
        <v>110410</v>
      </c>
      <c r="P539" s="43">
        <v>110410</v>
      </c>
      <c r="Q539" s="43">
        <v>113880</v>
      </c>
      <c r="R539" s="43">
        <v>113950</v>
      </c>
      <c r="S539" s="43">
        <v>113870</v>
      </c>
      <c r="T539" s="43">
        <v>113930</v>
      </c>
      <c r="U539" s="43">
        <v>111330</v>
      </c>
      <c r="V539" s="43">
        <v>111340</v>
      </c>
      <c r="W539" s="43">
        <v>111270</v>
      </c>
      <c r="X539" s="43">
        <v>111290</v>
      </c>
      <c r="Y539" s="43">
        <v>109700</v>
      </c>
      <c r="Z539" s="43">
        <v>109720</v>
      </c>
      <c r="AA539" s="43">
        <v>109650</v>
      </c>
      <c r="AB539" s="43">
        <v>109670</v>
      </c>
    </row>
    <row r="540" spans="2:28" x14ac:dyDescent="0.15">
      <c r="B540" s="6" t="s">
        <v>765</v>
      </c>
      <c r="C540" s="4">
        <v>1</v>
      </c>
      <c r="D540" s="40">
        <v>43361</v>
      </c>
      <c r="E540" s="41">
        <v>0.80625000000000002</v>
      </c>
      <c r="F540" s="4" t="s">
        <v>238</v>
      </c>
      <c r="G540" s="4" t="s">
        <v>238</v>
      </c>
      <c r="H540" s="4" t="s">
        <v>237</v>
      </c>
      <c r="I540" s="4" t="s">
        <v>237</v>
      </c>
      <c r="J540" s="4">
        <v>22</v>
      </c>
      <c r="M540" s="43">
        <v>110400</v>
      </c>
      <c r="N540" s="43">
        <v>110400</v>
      </c>
      <c r="O540" s="43">
        <v>110380</v>
      </c>
      <c r="P540" s="43">
        <v>110380</v>
      </c>
      <c r="Q540" s="43">
        <v>113950</v>
      </c>
      <c r="R540" s="43">
        <v>113950</v>
      </c>
      <c r="S540" s="43">
        <v>113900</v>
      </c>
      <c r="T540" s="43">
        <v>113940</v>
      </c>
      <c r="U540" s="43">
        <v>111290</v>
      </c>
      <c r="V540" s="43">
        <v>111310</v>
      </c>
      <c r="W540" s="43">
        <v>111250</v>
      </c>
      <c r="X540" s="43">
        <v>111280</v>
      </c>
      <c r="Y540" s="43">
        <v>109660</v>
      </c>
      <c r="Z540" s="43">
        <v>109710</v>
      </c>
      <c r="AA540" s="43">
        <v>109650</v>
      </c>
      <c r="AB540" s="43">
        <v>109660</v>
      </c>
    </row>
    <row r="541" spans="2:28" x14ac:dyDescent="0.15">
      <c r="B541" s="6" t="s">
        <v>765</v>
      </c>
      <c r="C541" s="4">
        <v>1</v>
      </c>
      <c r="D541" s="40">
        <v>43361</v>
      </c>
      <c r="E541" s="41">
        <v>0.80694444444444446</v>
      </c>
      <c r="F541" s="4" t="s">
        <v>234</v>
      </c>
      <c r="G541" s="4" t="s">
        <v>237</v>
      </c>
      <c r="H541" s="4" t="s">
        <v>231</v>
      </c>
      <c r="I541" s="4" t="s">
        <v>237</v>
      </c>
      <c r="J541" s="4">
        <v>13</v>
      </c>
      <c r="M541" s="43">
        <v>110360</v>
      </c>
      <c r="N541" s="43">
        <v>110380</v>
      </c>
      <c r="O541" s="43">
        <v>110350</v>
      </c>
      <c r="P541" s="43">
        <v>110380</v>
      </c>
      <c r="Q541" s="43">
        <v>113950</v>
      </c>
      <c r="R541" s="43">
        <v>113990</v>
      </c>
      <c r="S541" s="43">
        <v>113920</v>
      </c>
      <c r="T541" s="43">
        <v>113930</v>
      </c>
      <c r="U541" s="43">
        <v>111270</v>
      </c>
      <c r="V541" s="43">
        <v>111270</v>
      </c>
      <c r="W541" s="43">
        <v>111150</v>
      </c>
      <c r="X541" s="43">
        <v>111170</v>
      </c>
      <c r="Y541" s="43">
        <v>109680</v>
      </c>
      <c r="Z541" s="43">
        <v>109720</v>
      </c>
      <c r="AA541" s="43">
        <v>109650</v>
      </c>
      <c r="AB541" s="43">
        <v>109700</v>
      </c>
    </row>
    <row r="542" spans="2:28" x14ac:dyDescent="0.15">
      <c r="B542" s="6" t="s">
        <v>765</v>
      </c>
      <c r="C542" s="4">
        <v>1</v>
      </c>
      <c r="D542" s="40">
        <v>43361</v>
      </c>
      <c r="E542" s="41">
        <v>0.80763888888888891</v>
      </c>
      <c r="F542" s="4" t="s">
        <v>237</v>
      </c>
      <c r="G542" s="4" t="s">
        <v>239</v>
      </c>
      <c r="H542" s="4" t="s">
        <v>237</v>
      </c>
      <c r="I542" s="4" t="s">
        <v>239</v>
      </c>
      <c r="J542" s="4">
        <v>4</v>
      </c>
      <c r="M542" s="43">
        <v>110380</v>
      </c>
      <c r="N542" s="43">
        <v>110390</v>
      </c>
      <c r="O542" s="43">
        <v>110380</v>
      </c>
      <c r="P542" s="43">
        <v>110390</v>
      </c>
      <c r="Q542" s="43">
        <v>113930</v>
      </c>
      <c r="R542" s="43">
        <v>113960</v>
      </c>
      <c r="S542" s="43">
        <v>113910</v>
      </c>
      <c r="T542" s="43">
        <v>113930</v>
      </c>
      <c r="U542" s="43">
        <v>111170</v>
      </c>
      <c r="V542" s="43">
        <v>111250</v>
      </c>
      <c r="W542" s="43">
        <v>111130</v>
      </c>
      <c r="X542" s="43">
        <v>111230</v>
      </c>
      <c r="Y542" s="43">
        <v>109700</v>
      </c>
      <c r="Z542" s="43">
        <v>109710</v>
      </c>
      <c r="AA542" s="43">
        <v>109640</v>
      </c>
      <c r="AB542" s="43">
        <v>109660</v>
      </c>
    </row>
    <row r="543" spans="2:28" x14ac:dyDescent="0.15">
      <c r="B543" s="6" t="s">
        <v>765</v>
      </c>
      <c r="C543" s="4">
        <v>1</v>
      </c>
      <c r="D543" s="40">
        <v>43361</v>
      </c>
      <c r="E543" s="41">
        <v>0.80902777777777779</v>
      </c>
      <c r="F543" s="4" t="s">
        <v>236</v>
      </c>
      <c r="G543" s="4" t="s">
        <v>240</v>
      </c>
      <c r="H543" s="4" t="s">
        <v>236</v>
      </c>
      <c r="I543" s="4" t="s">
        <v>240</v>
      </c>
      <c r="J543" s="4">
        <v>13</v>
      </c>
      <c r="M543" s="43">
        <v>110370</v>
      </c>
      <c r="N543" s="43">
        <v>110420</v>
      </c>
      <c r="O543" s="43">
        <v>110370</v>
      </c>
      <c r="P543" s="43">
        <v>110420</v>
      </c>
      <c r="Q543" s="43">
        <v>113940</v>
      </c>
      <c r="R543" s="43">
        <v>113980</v>
      </c>
      <c r="S543" s="43">
        <v>113920</v>
      </c>
      <c r="T543" s="43">
        <v>113980</v>
      </c>
      <c r="U543" s="43">
        <v>111230</v>
      </c>
      <c r="V543" s="43">
        <v>111290</v>
      </c>
      <c r="W543" s="43">
        <v>111220</v>
      </c>
      <c r="X543" s="43">
        <v>111270</v>
      </c>
      <c r="Y543" s="43">
        <v>109660</v>
      </c>
      <c r="Z543" s="43">
        <v>109660</v>
      </c>
      <c r="AA543" s="43">
        <v>109600</v>
      </c>
      <c r="AB543" s="43">
        <v>109600</v>
      </c>
    </row>
    <row r="544" spans="2:28" x14ac:dyDescent="0.15">
      <c r="B544" s="6" t="s">
        <v>765</v>
      </c>
      <c r="C544" s="4">
        <v>1</v>
      </c>
      <c r="D544" s="40">
        <v>43361</v>
      </c>
      <c r="E544" s="41">
        <v>0.80972222222222223</v>
      </c>
      <c r="F544" s="4" t="s">
        <v>237</v>
      </c>
      <c r="G544" s="4" t="s">
        <v>237</v>
      </c>
      <c r="H544" s="4" t="s">
        <v>235</v>
      </c>
      <c r="I544" s="4" t="s">
        <v>235</v>
      </c>
      <c r="J544" s="4">
        <v>13</v>
      </c>
      <c r="M544" s="43">
        <v>110380</v>
      </c>
      <c r="N544" s="43">
        <v>110380</v>
      </c>
      <c r="O544" s="43">
        <v>110340</v>
      </c>
      <c r="P544" s="43">
        <v>110340</v>
      </c>
      <c r="Q544" s="43">
        <v>113960</v>
      </c>
      <c r="R544" s="43">
        <v>114000</v>
      </c>
      <c r="S544" s="43">
        <v>113900</v>
      </c>
      <c r="T544" s="43">
        <v>113970</v>
      </c>
      <c r="U544" s="43">
        <v>111250</v>
      </c>
      <c r="V544" s="43">
        <v>111300</v>
      </c>
      <c r="W544" s="43">
        <v>111220</v>
      </c>
      <c r="X544" s="43">
        <v>111300</v>
      </c>
      <c r="Y544" s="43">
        <v>109600</v>
      </c>
      <c r="Z544" s="43">
        <v>109630</v>
      </c>
      <c r="AA544" s="43">
        <v>109570</v>
      </c>
      <c r="AB544" s="43">
        <v>109580</v>
      </c>
    </row>
    <row r="545" spans="2:28" x14ac:dyDescent="0.15">
      <c r="B545" s="6" t="s">
        <v>765</v>
      </c>
      <c r="C545" s="4">
        <v>1</v>
      </c>
      <c r="D545" s="40">
        <v>43361</v>
      </c>
      <c r="E545" s="41">
        <v>0.81041666666666667</v>
      </c>
      <c r="F545" s="4" t="s">
        <v>216</v>
      </c>
      <c r="G545" s="4" t="s">
        <v>231</v>
      </c>
      <c r="H545" s="4" t="s">
        <v>216</v>
      </c>
      <c r="I545" s="4" t="s">
        <v>231</v>
      </c>
      <c r="J545" s="4">
        <v>19</v>
      </c>
      <c r="M545" s="43">
        <v>110320</v>
      </c>
      <c r="N545" s="43">
        <v>110350</v>
      </c>
      <c r="O545" s="43">
        <v>110320</v>
      </c>
      <c r="P545" s="43">
        <v>110350</v>
      </c>
      <c r="Q545" s="43">
        <v>113990</v>
      </c>
      <c r="R545" s="43">
        <v>114050</v>
      </c>
      <c r="S545" s="43">
        <v>113980</v>
      </c>
      <c r="T545" s="43">
        <v>114000</v>
      </c>
      <c r="U545" s="43">
        <v>111290</v>
      </c>
      <c r="V545" s="43">
        <v>111340</v>
      </c>
      <c r="W545" s="43">
        <v>111260</v>
      </c>
      <c r="X545" s="43">
        <v>111310</v>
      </c>
      <c r="Y545" s="43">
        <v>109580</v>
      </c>
      <c r="Z545" s="43">
        <v>109580</v>
      </c>
      <c r="AA545" s="43">
        <v>109470</v>
      </c>
      <c r="AB545" s="43">
        <v>109530</v>
      </c>
    </row>
    <row r="546" spans="2:28" x14ac:dyDescent="0.15">
      <c r="B546" s="6" t="s">
        <v>765</v>
      </c>
      <c r="C546" s="4">
        <v>1</v>
      </c>
      <c r="D546" s="40">
        <v>43361</v>
      </c>
      <c r="E546" s="41">
        <v>0.81111111111111101</v>
      </c>
      <c r="F546" s="4" t="s">
        <v>231</v>
      </c>
      <c r="G546" s="4" t="s">
        <v>244</v>
      </c>
      <c r="H546" s="4" t="s">
        <v>216</v>
      </c>
      <c r="I546" s="4" t="s">
        <v>231</v>
      </c>
      <c r="J546" s="4">
        <v>104</v>
      </c>
      <c r="M546" s="43">
        <v>110350</v>
      </c>
      <c r="N546" s="43">
        <v>110460</v>
      </c>
      <c r="O546" s="43">
        <v>110320</v>
      </c>
      <c r="P546" s="43">
        <v>110350</v>
      </c>
      <c r="Q546" s="43">
        <v>114010</v>
      </c>
      <c r="R546" s="43">
        <v>114010</v>
      </c>
      <c r="S546" s="43">
        <v>113910</v>
      </c>
      <c r="T546" s="43">
        <v>113910</v>
      </c>
      <c r="U546" s="43">
        <v>111310</v>
      </c>
      <c r="V546" s="43">
        <v>111330</v>
      </c>
      <c r="W546" s="43">
        <v>111210</v>
      </c>
      <c r="X546" s="43">
        <v>111220</v>
      </c>
      <c r="Y546" s="43">
        <v>109530</v>
      </c>
      <c r="Z546" s="43">
        <v>109550</v>
      </c>
      <c r="AA546" s="43">
        <v>109440</v>
      </c>
      <c r="AB546" s="43">
        <v>109460</v>
      </c>
    </row>
    <row r="547" spans="2:28" x14ac:dyDescent="0.15">
      <c r="B547" s="6" t="s">
        <v>765</v>
      </c>
      <c r="C547" s="4">
        <v>1</v>
      </c>
      <c r="D547" s="40">
        <v>43361</v>
      </c>
      <c r="E547" s="41">
        <v>0.81180555555555556</v>
      </c>
      <c r="F547" s="4" t="s">
        <v>230</v>
      </c>
      <c r="G547" s="4" t="s">
        <v>230</v>
      </c>
      <c r="H547" s="4" t="s">
        <v>213</v>
      </c>
      <c r="I547" s="4" t="s">
        <v>230</v>
      </c>
      <c r="J547" s="4">
        <v>8</v>
      </c>
      <c r="M547" s="43">
        <v>110310</v>
      </c>
      <c r="N547" s="43">
        <v>110310</v>
      </c>
      <c r="O547" s="43">
        <v>110300</v>
      </c>
      <c r="P547" s="43">
        <v>110310</v>
      </c>
      <c r="Q547" s="43">
        <v>113910</v>
      </c>
      <c r="R547" s="43">
        <v>113930</v>
      </c>
      <c r="S547" s="43">
        <v>113770</v>
      </c>
      <c r="T547" s="43">
        <v>113810</v>
      </c>
      <c r="U547" s="43">
        <v>111210</v>
      </c>
      <c r="V547" s="43">
        <v>111240</v>
      </c>
      <c r="W547" s="43">
        <v>111150</v>
      </c>
      <c r="X547" s="43">
        <v>111150</v>
      </c>
      <c r="Y547" s="43">
        <v>109450</v>
      </c>
      <c r="Z547" s="43">
        <v>109460</v>
      </c>
      <c r="AA547" s="43">
        <v>109290</v>
      </c>
      <c r="AB547" s="43">
        <v>109460</v>
      </c>
    </row>
    <row r="548" spans="2:28" x14ac:dyDescent="0.15">
      <c r="B548" s="6" t="s">
        <v>765</v>
      </c>
      <c r="C548" s="4">
        <v>1</v>
      </c>
      <c r="D548" s="40">
        <v>43361</v>
      </c>
      <c r="E548" s="41">
        <v>0.8125</v>
      </c>
      <c r="F548" s="4" t="s">
        <v>235</v>
      </c>
      <c r="G548" s="4" t="s">
        <v>235</v>
      </c>
      <c r="H548" s="4" t="s">
        <v>235</v>
      </c>
      <c r="I548" s="4" t="s">
        <v>235</v>
      </c>
      <c r="J548" s="4">
        <v>3</v>
      </c>
      <c r="M548" s="43">
        <v>110340</v>
      </c>
      <c r="N548" s="43">
        <v>110340</v>
      </c>
      <c r="O548" s="43">
        <v>110340</v>
      </c>
      <c r="P548" s="43">
        <v>110340</v>
      </c>
      <c r="Q548" s="43">
        <v>113810</v>
      </c>
      <c r="R548" s="43">
        <v>113870</v>
      </c>
      <c r="S548" s="43">
        <v>113800</v>
      </c>
      <c r="T548" s="43">
        <v>113830</v>
      </c>
      <c r="U548" s="43">
        <v>111140</v>
      </c>
      <c r="V548" s="43">
        <v>111180</v>
      </c>
      <c r="W548" s="43">
        <v>111030</v>
      </c>
      <c r="X548" s="43">
        <v>111040</v>
      </c>
      <c r="Y548" s="43">
        <v>109450</v>
      </c>
      <c r="Z548" s="43">
        <v>109530</v>
      </c>
      <c r="AA548" s="43">
        <v>109410</v>
      </c>
      <c r="AB548" s="43">
        <v>109460</v>
      </c>
    </row>
    <row r="549" spans="2:28" x14ac:dyDescent="0.15">
      <c r="B549" s="6" t="s">
        <v>765</v>
      </c>
      <c r="C549" s="4">
        <v>1</v>
      </c>
      <c r="D549" s="40">
        <v>43361</v>
      </c>
      <c r="E549" s="41">
        <v>0.81319444444444444</v>
      </c>
      <c r="F549" s="4" t="s">
        <v>230</v>
      </c>
      <c r="G549" s="4" t="s">
        <v>230</v>
      </c>
      <c r="H549" s="4" t="s">
        <v>213</v>
      </c>
      <c r="I549" s="4" t="s">
        <v>213</v>
      </c>
      <c r="J549" s="4">
        <v>13</v>
      </c>
      <c r="M549" s="43">
        <v>110310</v>
      </c>
      <c r="N549" s="43">
        <v>110310</v>
      </c>
      <c r="O549" s="43">
        <v>110300</v>
      </c>
      <c r="P549" s="43">
        <v>110300</v>
      </c>
      <c r="Q549" s="43">
        <v>113830</v>
      </c>
      <c r="R549" s="43">
        <v>113930</v>
      </c>
      <c r="S549" s="43">
        <v>113820</v>
      </c>
      <c r="T549" s="43">
        <v>113930</v>
      </c>
      <c r="U549" s="43">
        <v>111040</v>
      </c>
      <c r="V549" s="43">
        <v>111090</v>
      </c>
      <c r="W549" s="43">
        <v>110850</v>
      </c>
      <c r="X549" s="43">
        <v>110900</v>
      </c>
      <c r="Y549" s="43">
        <v>109450</v>
      </c>
      <c r="Z549" s="43">
        <v>109470</v>
      </c>
      <c r="AA549" s="43">
        <v>109360</v>
      </c>
      <c r="AB549" s="43">
        <v>109420</v>
      </c>
    </row>
    <row r="550" spans="2:28" x14ac:dyDescent="0.15">
      <c r="B550" s="6" t="s">
        <v>765</v>
      </c>
      <c r="C550" s="4">
        <v>1</v>
      </c>
      <c r="D550" s="40">
        <v>43361</v>
      </c>
      <c r="E550" s="41">
        <v>0.81388888888888899</v>
      </c>
      <c r="F550" s="4" t="s">
        <v>213</v>
      </c>
      <c r="G550" s="4" t="s">
        <v>213</v>
      </c>
      <c r="H550" s="4" t="s">
        <v>229</v>
      </c>
      <c r="I550" s="4" t="s">
        <v>229</v>
      </c>
      <c r="J550" s="4">
        <v>81</v>
      </c>
      <c r="M550" s="43">
        <v>110300</v>
      </c>
      <c r="N550" s="43">
        <v>110300</v>
      </c>
      <c r="O550" s="43">
        <v>110270</v>
      </c>
      <c r="P550" s="43">
        <v>110270</v>
      </c>
      <c r="Q550" s="43">
        <v>113940</v>
      </c>
      <c r="R550" s="43">
        <v>114010</v>
      </c>
      <c r="S550" s="43">
        <v>113930</v>
      </c>
      <c r="T550" s="43">
        <v>113980</v>
      </c>
      <c r="U550" s="43">
        <v>110900</v>
      </c>
      <c r="V550" s="43">
        <v>111020</v>
      </c>
      <c r="W550" s="43">
        <v>110860</v>
      </c>
      <c r="X550" s="43">
        <v>111020</v>
      </c>
      <c r="Y550" s="43">
        <v>109420</v>
      </c>
      <c r="Z550" s="43">
        <v>109490</v>
      </c>
      <c r="AA550" s="43">
        <v>109400</v>
      </c>
      <c r="AB550" s="43">
        <v>109440</v>
      </c>
    </row>
    <row r="551" spans="2:28" x14ac:dyDescent="0.15">
      <c r="B551" s="6" t="s">
        <v>765</v>
      </c>
      <c r="C551" s="4">
        <v>1</v>
      </c>
      <c r="D551" s="40">
        <v>43361</v>
      </c>
      <c r="E551" s="41">
        <v>0.81458333333333333</v>
      </c>
      <c r="F551" s="4" t="s">
        <v>217</v>
      </c>
      <c r="G551" s="4" t="s">
        <v>217</v>
      </c>
      <c r="H551" s="4" t="s">
        <v>229</v>
      </c>
      <c r="I551" s="4" t="s">
        <v>217</v>
      </c>
      <c r="J551" s="4">
        <v>25</v>
      </c>
      <c r="M551" s="43">
        <v>110280</v>
      </c>
      <c r="N551" s="43">
        <v>110280</v>
      </c>
      <c r="O551" s="43">
        <v>110270</v>
      </c>
      <c r="P551" s="43">
        <v>110280</v>
      </c>
      <c r="Q551" s="43">
        <v>113970</v>
      </c>
      <c r="R551" s="43">
        <v>114010</v>
      </c>
      <c r="S551" s="43">
        <v>113950</v>
      </c>
      <c r="T551" s="43">
        <v>113950</v>
      </c>
      <c r="U551" s="43">
        <v>111010</v>
      </c>
      <c r="V551" s="43">
        <v>111070</v>
      </c>
      <c r="W551" s="43">
        <v>110960</v>
      </c>
      <c r="X551" s="43">
        <v>110970</v>
      </c>
      <c r="Y551" s="43">
        <v>109440</v>
      </c>
      <c r="Z551" s="43">
        <v>109450</v>
      </c>
      <c r="AA551" s="43">
        <v>109380</v>
      </c>
      <c r="AB551" s="43">
        <v>109450</v>
      </c>
    </row>
    <row r="552" spans="2:28" x14ac:dyDescent="0.15">
      <c r="B552" s="6" t="s">
        <v>765</v>
      </c>
      <c r="C552" s="4">
        <v>1</v>
      </c>
      <c r="D552" s="40">
        <v>43361</v>
      </c>
      <c r="E552" s="41">
        <v>0.81527777777777777</v>
      </c>
      <c r="F552" s="4" t="s">
        <v>217</v>
      </c>
      <c r="G552" s="4" t="s">
        <v>217</v>
      </c>
      <c r="H552" s="4" t="s">
        <v>220</v>
      </c>
      <c r="I552" s="4" t="s">
        <v>220</v>
      </c>
      <c r="J552" s="4">
        <v>6</v>
      </c>
      <c r="M552" s="43">
        <v>110280</v>
      </c>
      <c r="N552" s="43">
        <v>110280</v>
      </c>
      <c r="O552" s="43">
        <v>110260</v>
      </c>
      <c r="P552" s="43">
        <v>110260</v>
      </c>
      <c r="Q552" s="43">
        <v>113950</v>
      </c>
      <c r="R552" s="43">
        <v>113950</v>
      </c>
      <c r="S552" s="43">
        <v>113860</v>
      </c>
      <c r="T552" s="43">
        <v>113880</v>
      </c>
      <c r="U552" s="43">
        <v>110970</v>
      </c>
      <c r="V552" s="43">
        <v>111040</v>
      </c>
      <c r="W552" s="43">
        <v>110930</v>
      </c>
      <c r="X552" s="43">
        <v>111010</v>
      </c>
      <c r="Y552" s="43">
        <v>109450</v>
      </c>
      <c r="Z552" s="43">
        <v>109510</v>
      </c>
      <c r="AA552" s="43">
        <v>109410</v>
      </c>
      <c r="AB552" s="43">
        <v>109510</v>
      </c>
    </row>
    <row r="553" spans="2:28" x14ac:dyDescent="0.15">
      <c r="B553" s="6" t="s">
        <v>765</v>
      </c>
      <c r="C553" s="4">
        <v>1</v>
      </c>
      <c r="D553" s="40">
        <v>43361</v>
      </c>
      <c r="E553" s="41">
        <v>0.81597222222222221</v>
      </c>
      <c r="F553" s="4" t="s">
        <v>217</v>
      </c>
      <c r="G553" s="4" t="s">
        <v>217</v>
      </c>
      <c r="H553" s="4" t="s">
        <v>220</v>
      </c>
      <c r="I553" s="4" t="s">
        <v>217</v>
      </c>
      <c r="J553" s="4">
        <v>108</v>
      </c>
      <c r="M553" s="43">
        <v>110280</v>
      </c>
      <c r="N553" s="43">
        <v>110280</v>
      </c>
      <c r="O553" s="43">
        <v>110260</v>
      </c>
      <c r="P553" s="43">
        <v>110280</v>
      </c>
      <c r="Q553" s="43">
        <v>113870</v>
      </c>
      <c r="R553" s="43">
        <v>113950</v>
      </c>
      <c r="S553" s="43">
        <v>113850</v>
      </c>
      <c r="T553" s="43">
        <v>113940</v>
      </c>
      <c r="U553" s="43">
        <v>111010</v>
      </c>
      <c r="V553" s="43">
        <v>111030</v>
      </c>
      <c r="W553" s="43">
        <v>110970</v>
      </c>
      <c r="X553" s="43">
        <v>111000</v>
      </c>
      <c r="Y553" s="43">
        <v>109490</v>
      </c>
      <c r="Z553" s="43">
        <v>109510</v>
      </c>
      <c r="AA553" s="43">
        <v>109410</v>
      </c>
      <c r="AB553" s="43">
        <v>109440</v>
      </c>
    </row>
    <row r="554" spans="2:28" x14ac:dyDescent="0.15">
      <c r="B554" s="6" t="s">
        <v>765</v>
      </c>
      <c r="C554" s="4">
        <v>1</v>
      </c>
      <c r="D554" s="40">
        <v>43361</v>
      </c>
      <c r="E554" s="41">
        <v>0.81666666666666676</v>
      </c>
      <c r="F554" s="4" t="s">
        <v>233</v>
      </c>
      <c r="G554" s="4" t="s">
        <v>230</v>
      </c>
      <c r="H554" s="4" t="s">
        <v>233</v>
      </c>
      <c r="I554" s="4" t="s">
        <v>230</v>
      </c>
      <c r="J554" s="4">
        <v>3</v>
      </c>
      <c r="M554" s="43">
        <v>110290</v>
      </c>
      <c r="N554" s="43">
        <v>110310</v>
      </c>
      <c r="O554" s="43">
        <v>110290</v>
      </c>
      <c r="P554" s="43">
        <v>110310</v>
      </c>
      <c r="Q554" s="43">
        <v>113930</v>
      </c>
      <c r="R554" s="43">
        <v>113940</v>
      </c>
      <c r="S554" s="43">
        <v>113920</v>
      </c>
      <c r="T554" s="43">
        <v>113930</v>
      </c>
      <c r="U554" s="43">
        <v>110990</v>
      </c>
      <c r="V554" s="43">
        <v>111020</v>
      </c>
      <c r="W554" s="43">
        <v>110950</v>
      </c>
      <c r="X554" s="43">
        <v>110950</v>
      </c>
      <c r="Y554" s="43">
        <v>109430</v>
      </c>
      <c r="Z554" s="43">
        <v>109500</v>
      </c>
      <c r="AA554" s="43">
        <v>109430</v>
      </c>
      <c r="AB554" s="43">
        <v>109480</v>
      </c>
    </row>
    <row r="555" spans="2:28" x14ac:dyDescent="0.15">
      <c r="B555" s="6" t="s">
        <v>765</v>
      </c>
      <c r="C555" s="4">
        <v>1</v>
      </c>
      <c r="D555" s="40">
        <v>43361</v>
      </c>
      <c r="E555" s="41">
        <v>0.81736111111111109</v>
      </c>
      <c r="F555" s="4" t="s">
        <v>230</v>
      </c>
      <c r="G555" s="4" t="s">
        <v>230</v>
      </c>
      <c r="H555" s="4" t="s">
        <v>233</v>
      </c>
      <c r="I555" s="4" t="s">
        <v>233</v>
      </c>
      <c r="J555" s="4">
        <v>9</v>
      </c>
      <c r="M555" s="43">
        <v>110310</v>
      </c>
      <c r="N555" s="43">
        <v>110310</v>
      </c>
      <c r="O555" s="43">
        <v>110290</v>
      </c>
      <c r="P555" s="43">
        <v>110290</v>
      </c>
      <c r="Q555" s="43">
        <v>113940</v>
      </c>
      <c r="R555" s="43">
        <v>113990</v>
      </c>
      <c r="S555" s="43">
        <v>113930</v>
      </c>
      <c r="T555" s="43">
        <v>113970</v>
      </c>
      <c r="U555" s="43">
        <v>110960</v>
      </c>
      <c r="V555" s="43">
        <v>110970</v>
      </c>
      <c r="W555" s="43">
        <v>110900</v>
      </c>
      <c r="X555" s="43">
        <v>110930</v>
      </c>
      <c r="Y555" s="43">
        <v>109490</v>
      </c>
      <c r="Z555" s="43">
        <v>109550</v>
      </c>
      <c r="AA555" s="43">
        <v>109480</v>
      </c>
      <c r="AB555" s="43">
        <v>109540</v>
      </c>
    </row>
    <row r="556" spans="2:28" x14ac:dyDescent="0.15">
      <c r="B556" s="6" t="s">
        <v>765</v>
      </c>
      <c r="C556" s="4">
        <v>1</v>
      </c>
      <c r="D556" s="40">
        <v>43361</v>
      </c>
      <c r="E556" s="41">
        <v>0.81805555555555554</v>
      </c>
      <c r="F556" s="4" t="s">
        <v>217</v>
      </c>
      <c r="G556" s="4" t="s">
        <v>235</v>
      </c>
      <c r="H556" s="4" t="s">
        <v>217</v>
      </c>
      <c r="I556" s="4" t="s">
        <v>230</v>
      </c>
      <c r="J556" s="4">
        <v>62</v>
      </c>
      <c r="M556" s="43">
        <v>110280</v>
      </c>
      <c r="N556" s="43">
        <v>110340</v>
      </c>
      <c r="O556" s="43">
        <v>110280</v>
      </c>
      <c r="P556" s="43">
        <v>110310</v>
      </c>
      <c r="Q556" s="43">
        <v>113990</v>
      </c>
      <c r="R556" s="43">
        <v>114040</v>
      </c>
      <c r="S556" s="43">
        <v>113960</v>
      </c>
      <c r="T556" s="43">
        <v>113990</v>
      </c>
      <c r="U556" s="43">
        <v>110920</v>
      </c>
      <c r="V556" s="43">
        <v>111000</v>
      </c>
      <c r="W556" s="43">
        <v>110830</v>
      </c>
      <c r="X556" s="43">
        <v>110860</v>
      </c>
      <c r="Y556" s="43">
        <v>109540</v>
      </c>
      <c r="Z556" s="43">
        <v>109550</v>
      </c>
      <c r="AA556" s="43">
        <v>109480</v>
      </c>
      <c r="AB556" s="43">
        <v>109520</v>
      </c>
    </row>
    <row r="557" spans="2:28" x14ac:dyDescent="0.15">
      <c r="B557" s="6" t="s">
        <v>765</v>
      </c>
      <c r="C557" s="4">
        <v>1</v>
      </c>
      <c r="D557" s="40">
        <v>43361</v>
      </c>
      <c r="E557" s="41">
        <v>0.81874999999999998</v>
      </c>
      <c r="F557" s="4" t="s">
        <v>216</v>
      </c>
      <c r="G557" s="4" t="s">
        <v>232</v>
      </c>
      <c r="H557" s="4" t="s">
        <v>213</v>
      </c>
      <c r="I557" s="4" t="s">
        <v>232</v>
      </c>
      <c r="J557" s="4">
        <v>6</v>
      </c>
      <c r="M557" s="43">
        <v>110320</v>
      </c>
      <c r="N557" s="43">
        <v>110330</v>
      </c>
      <c r="O557" s="43">
        <v>110300</v>
      </c>
      <c r="P557" s="43">
        <v>110330</v>
      </c>
      <c r="Q557" s="43">
        <v>113990</v>
      </c>
      <c r="R557" s="43">
        <v>114080</v>
      </c>
      <c r="S557" s="43">
        <v>113990</v>
      </c>
      <c r="T557" s="43">
        <v>114070</v>
      </c>
      <c r="U557" s="43">
        <v>110860</v>
      </c>
      <c r="V557" s="43">
        <v>110950</v>
      </c>
      <c r="W557" s="43">
        <v>110840</v>
      </c>
      <c r="X557" s="43">
        <v>110910</v>
      </c>
      <c r="Y557" s="43">
        <v>109530</v>
      </c>
      <c r="Z557" s="43">
        <v>109550</v>
      </c>
      <c r="AA557" s="43">
        <v>109470</v>
      </c>
      <c r="AB557" s="43">
        <v>109500</v>
      </c>
    </row>
    <row r="558" spans="2:28" x14ac:dyDescent="0.15">
      <c r="B558" s="6" t="s">
        <v>765</v>
      </c>
      <c r="C558" s="4">
        <v>1</v>
      </c>
      <c r="D558" s="40">
        <v>43361</v>
      </c>
      <c r="E558" s="41">
        <v>0.81944444444444453</v>
      </c>
      <c r="F558" s="4" t="s">
        <v>233</v>
      </c>
      <c r="G558" s="4" t="s">
        <v>213</v>
      </c>
      <c r="H558" s="4" t="s">
        <v>233</v>
      </c>
      <c r="I558" s="4" t="s">
        <v>213</v>
      </c>
      <c r="J558" s="4">
        <v>8</v>
      </c>
      <c r="M558" s="43">
        <v>110290</v>
      </c>
      <c r="N558" s="43">
        <v>110300</v>
      </c>
      <c r="O558" s="43">
        <v>110290</v>
      </c>
      <c r="P558" s="43">
        <v>110300</v>
      </c>
      <c r="Q558" s="43">
        <v>114070</v>
      </c>
      <c r="R558" s="43">
        <v>114090</v>
      </c>
      <c r="S558" s="43">
        <v>114030</v>
      </c>
      <c r="T558" s="43">
        <v>114050</v>
      </c>
      <c r="U558" s="43">
        <v>110920</v>
      </c>
      <c r="V558" s="43">
        <v>111080</v>
      </c>
      <c r="W558" s="43">
        <v>110910</v>
      </c>
      <c r="X558" s="43">
        <v>111060</v>
      </c>
      <c r="Y558" s="43">
        <v>109490</v>
      </c>
      <c r="Z558" s="43">
        <v>109540</v>
      </c>
      <c r="AA558" s="43">
        <v>109470</v>
      </c>
      <c r="AB558" s="43">
        <v>109500</v>
      </c>
    </row>
    <row r="559" spans="2:28" x14ac:dyDescent="0.15">
      <c r="B559" s="6" t="s">
        <v>765</v>
      </c>
      <c r="C559" s="4">
        <v>1</v>
      </c>
      <c r="D559" s="40">
        <v>43361</v>
      </c>
      <c r="E559" s="41">
        <v>0.82013888888888886</v>
      </c>
      <c r="F559" s="4" t="s">
        <v>216</v>
      </c>
      <c r="G559" s="4" t="s">
        <v>216</v>
      </c>
      <c r="H559" s="4" t="s">
        <v>213</v>
      </c>
      <c r="I559" s="4" t="s">
        <v>213</v>
      </c>
      <c r="J559" s="4">
        <v>9</v>
      </c>
      <c r="M559" s="43">
        <v>110320</v>
      </c>
      <c r="N559" s="43">
        <v>110320</v>
      </c>
      <c r="O559" s="43">
        <v>110300</v>
      </c>
      <c r="P559" s="43">
        <v>110300</v>
      </c>
      <c r="Q559" s="43">
        <v>114040</v>
      </c>
      <c r="R559" s="43">
        <v>114060</v>
      </c>
      <c r="S559" s="43">
        <v>113990</v>
      </c>
      <c r="T559" s="43">
        <v>113990</v>
      </c>
      <c r="U559" s="43">
        <v>111070</v>
      </c>
      <c r="V559" s="43">
        <v>111120</v>
      </c>
      <c r="W559" s="43">
        <v>111030</v>
      </c>
      <c r="X559" s="43">
        <v>111070</v>
      </c>
      <c r="Y559" s="43">
        <v>109520</v>
      </c>
      <c r="Z559" s="43">
        <v>109550</v>
      </c>
      <c r="AA559" s="43">
        <v>109500</v>
      </c>
      <c r="AB559" s="43">
        <v>109550</v>
      </c>
    </row>
    <row r="560" spans="2:28" x14ac:dyDescent="0.15">
      <c r="B560" s="6" t="s">
        <v>765</v>
      </c>
      <c r="C560" s="4">
        <v>1</v>
      </c>
      <c r="D560" s="40">
        <v>43361</v>
      </c>
      <c r="E560" s="41">
        <v>0.8208333333333333</v>
      </c>
      <c r="F560" s="4" t="s">
        <v>235</v>
      </c>
      <c r="G560" s="4" t="s">
        <v>235</v>
      </c>
      <c r="H560" s="4" t="s">
        <v>232</v>
      </c>
      <c r="I560" s="4" t="s">
        <v>235</v>
      </c>
      <c r="J560" s="4">
        <v>17</v>
      </c>
      <c r="M560" s="43">
        <v>110340</v>
      </c>
      <c r="N560" s="43">
        <v>110340</v>
      </c>
      <c r="O560" s="43">
        <v>110330</v>
      </c>
      <c r="P560" s="43">
        <v>110340</v>
      </c>
      <c r="Q560" s="43">
        <v>113990</v>
      </c>
      <c r="R560" s="43">
        <v>113990</v>
      </c>
      <c r="S560" s="43">
        <v>113960</v>
      </c>
      <c r="T560" s="43">
        <v>113960</v>
      </c>
      <c r="U560" s="43">
        <v>111070</v>
      </c>
      <c r="V560" s="43">
        <v>111150</v>
      </c>
      <c r="W560" s="43">
        <v>111050</v>
      </c>
      <c r="X560" s="43">
        <v>111100</v>
      </c>
      <c r="Y560" s="43">
        <v>109540</v>
      </c>
      <c r="Z560" s="43">
        <v>109550</v>
      </c>
      <c r="AA560" s="43">
        <v>109530</v>
      </c>
      <c r="AB560" s="43">
        <v>109550</v>
      </c>
    </row>
    <row r="561" spans="2:28" x14ac:dyDescent="0.15">
      <c r="B561" s="6" t="s">
        <v>765</v>
      </c>
      <c r="C561" s="4">
        <v>1</v>
      </c>
      <c r="D561" s="40">
        <v>43361</v>
      </c>
      <c r="E561" s="41">
        <v>0.82152777777777775</v>
      </c>
      <c r="F561" s="4" t="s">
        <v>232</v>
      </c>
      <c r="G561" s="4" t="s">
        <v>231</v>
      </c>
      <c r="H561" s="4" t="s">
        <v>232</v>
      </c>
      <c r="I561" s="4" t="s">
        <v>231</v>
      </c>
      <c r="J561" s="4">
        <v>3</v>
      </c>
      <c r="M561" s="43">
        <v>110330</v>
      </c>
      <c r="N561" s="43">
        <v>110350</v>
      </c>
      <c r="O561" s="43">
        <v>110330</v>
      </c>
      <c r="P561" s="43">
        <v>110350</v>
      </c>
      <c r="Q561" s="43">
        <v>113970</v>
      </c>
      <c r="R561" s="43">
        <v>114000</v>
      </c>
      <c r="S561" s="43">
        <v>113950</v>
      </c>
      <c r="T561" s="43">
        <v>113990</v>
      </c>
      <c r="U561" s="43">
        <v>111100</v>
      </c>
      <c r="V561" s="43">
        <v>111190</v>
      </c>
      <c r="W561" s="43">
        <v>111090</v>
      </c>
      <c r="X561" s="43">
        <v>111180</v>
      </c>
      <c r="Y561" s="43">
        <v>109540</v>
      </c>
      <c r="Z561" s="43">
        <v>109550</v>
      </c>
      <c r="AA561" s="43">
        <v>109520</v>
      </c>
      <c r="AB561" s="43">
        <v>109530</v>
      </c>
    </row>
    <row r="562" spans="2:28" x14ac:dyDescent="0.15">
      <c r="B562" s="6" t="s">
        <v>765</v>
      </c>
      <c r="C562" s="4">
        <v>1</v>
      </c>
      <c r="D562" s="40">
        <v>43361</v>
      </c>
      <c r="E562" s="41">
        <v>0.8222222222222223</v>
      </c>
      <c r="F562" s="4" t="s">
        <v>232</v>
      </c>
      <c r="G562" s="4" t="s">
        <v>232</v>
      </c>
      <c r="H562" s="4" t="s">
        <v>232</v>
      </c>
      <c r="I562" s="4" t="s">
        <v>232</v>
      </c>
      <c r="J562" s="4">
        <v>10</v>
      </c>
      <c r="M562" s="43">
        <v>110330</v>
      </c>
      <c r="N562" s="43">
        <v>110330</v>
      </c>
      <c r="O562" s="43">
        <v>110330</v>
      </c>
      <c r="P562" s="43">
        <v>110330</v>
      </c>
      <c r="Q562" s="43">
        <v>114000</v>
      </c>
      <c r="R562" s="43">
        <v>114020</v>
      </c>
      <c r="S562" s="43">
        <v>113960</v>
      </c>
      <c r="T562" s="43">
        <v>113970</v>
      </c>
      <c r="U562" s="43">
        <v>111180</v>
      </c>
      <c r="V562" s="43">
        <v>111190</v>
      </c>
      <c r="W562" s="43">
        <v>111150</v>
      </c>
      <c r="X562" s="43">
        <v>111180</v>
      </c>
      <c r="Y562" s="43">
        <v>109540</v>
      </c>
      <c r="Z562" s="43">
        <v>109550</v>
      </c>
      <c r="AA562" s="43">
        <v>109480</v>
      </c>
      <c r="AB562" s="43">
        <v>109480</v>
      </c>
    </row>
    <row r="563" spans="2:28" x14ac:dyDescent="0.15">
      <c r="B563" s="6" t="s">
        <v>765</v>
      </c>
      <c r="C563" s="4">
        <v>1</v>
      </c>
      <c r="D563" s="40">
        <v>43361</v>
      </c>
      <c r="E563" s="41">
        <v>0.82361111111111107</v>
      </c>
      <c r="F563" s="4" t="s">
        <v>232</v>
      </c>
      <c r="G563" s="4" t="s">
        <v>232</v>
      </c>
      <c r="H563" s="4" t="s">
        <v>232</v>
      </c>
      <c r="I563" s="4" t="s">
        <v>232</v>
      </c>
      <c r="J563" s="4">
        <v>2</v>
      </c>
      <c r="M563" s="43">
        <v>110330</v>
      </c>
      <c r="N563" s="43">
        <v>110330</v>
      </c>
      <c r="O563" s="43">
        <v>110330</v>
      </c>
      <c r="P563" s="43">
        <v>110330</v>
      </c>
      <c r="Q563" s="43">
        <v>113970</v>
      </c>
      <c r="R563" s="43">
        <v>114020</v>
      </c>
      <c r="S563" s="43">
        <v>113970</v>
      </c>
      <c r="T563" s="43">
        <v>114010</v>
      </c>
      <c r="U563" s="43">
        <v>111200</v>
      </c>
      <c r="V563" s="43">
        <v>111210</v>
      </c>
      <c r="W563" s="43">
        <v>111160</v>
      </c>
      <c r="X563" s="43">
        <v>111200</v>
      </c>
      <c r="Y563" s="43">
        <v>109480</v>
      </c>
      <c r="Z563" s="43">
        <v>109540</v>
      </c>
      <c r="AA563" s="43">
        <v>109450</v>
      </c>
      <c r="AB563" s="43">
        <v>109520</v>
      </c>
    </row>
    <row r="564" spans="2:28" x14ac:dyDescent="0.15">
      <c r="B564" s="6" t="s">
        <v>765</v>
      </c>
      <c r="C564" s="4">
        <v>1</v>
      </c>
      <c r="D564" s="40">
        <v>43361</v>
      </c>
      <c r="E564" s="41">
        <v>0.82430555555555562</v>
      </c>
      <c r="F564" s="4" t="s">
        <v>213</v>
      </c>
      <c r="G564" s="4" t="s">
        <v>216</v>
      </c>
      <c r="H564" s="4" t="s">
        <v>213</v>
      </c>
      <c r="I564" s="4" t="s">
        <v>216</v>
      </c>
      <c r="J564" s="4">
        <v>7</v>
      </c>
      <c r="M564" s="43">
        <v>110300</v>
      </c>
      <c r="N564" s="43">
        <v>110320</v>
      </c>
      <c r="O564" s="43">
        <v>110300</v>
      </c>
      <c r="P564" s="43">
        <v>110320</v>
      </c>
      <c r="Q564" s="43">
        <v>114010</v>
      </c>
      <c r="R564" s="43">
        <v>114010</v>
      </c>
      <c r="S564" s="43">
        <v>113910</v>
      </c>
      <c r="T564" s="43">
        <v>113930</v>
      </c>
      <c r="U564" s="43">
        <v>111190</v>
      </c>
      <c r="V564" s="43">
        <v>111280</v>
      </c>
      <c r="W564" s="43">
        <v>111160</v>
      </c>
      <c r="X564" s="43">
        <v>111270</v>
      </c>
      <c r="Y564" s="43">
        <v>109510</v>
      </c>
      <c r="Z564" s="43">
        <v>109550</v>
      </c>
      <c r="AA564" s="43">
        <v>109510</v>
      </c>
      <c r="AB564" s="43">
        <v>109510</v>
      </c>
    </row>
    <row r="565" spans="2:28" x14ac:dyDescent="0.15">
      <c r="B565" s="6" t="s">
        <v>765</v>
      </c>
      <c r="C565" s="4">
        <v>1</v>
      </c>
      <c r="D565" s="40">
        <v>43361</v>
      </c>
      <c r="E565" s="41">
        <v>0.82500000000000007</v>
      </c>
      <c r="F565" s="4" t="s">
        <v>217</v>
      </c>
      <c r="G565" s="4" t="s">
        <v>217</v>
      </c>
      <c r="H565" s="4" t="s">
        <v>217</v>
      </c>
      <c r="I565" s="4" t="s">
        <v>217</v>
      </c>
      <c r="J565" s="4">
        <v>2</v>
      </c>
      <c r="M565" s="43">
        <v>110280</v>
      </c>
      <c r="N565" s="43">
        <v>110280</v>
      </c>
      <c r="O565" s="43">
        <v>110280</v>
      </c>
      <c r="P565" s="43">
        <v>110280</v>
      </c>
      <c r="Q565" s="43">
        <v>113930</v>
      </c>
      <c r="R565" s="43">
        <v>113960</v>
      </c>
      <c r="S565" s="43">
        <v>113880</v>
      </c>
      <c r="T565" s="43">
        <v>113900</v>
      </c>
      <c r="U565" s="43">
        <v>111270</v>
      </c>
      <c r="V565" s="43">
        <v>111300</v>
      </c>
      <c r="W565" s="43">
        <v>111250</v>
      </c>
      <c r="X565" s="43">
        <v>111280</v>
      </c>
      <c r="Y565" s="43">
        <v>109500</v>
      </c>
      <c r="Z565" s="43">
        <v>109510</v>
      </c>
      <c r="AA565" s="43">
        <v>109470</v>
      </c>
      <c r="AB565" s="43">
        <v>109480</v>
      </c>
    </row>
    <row r="566" spans="2:28" x14ac:dyDescent="0.15">
      <c r="B566" s="6" t="s">
        <v>765</v>
      </c>
      <c r="C566" s="4">
        <v>1</v>
      </c>
      <c r="D566" s="40">
        <v>43361</v>
      </c>
      <c r="E566" s="41">
        <v>0.8256944444444444</v>
      </c>
      <c r="F566" s="4" t="s">
        <v>232</v>
      </c>
      <c r="G566" s="4" t="s">
        <v>232</v>
      </c>
      <c r="H566" s="4" t="s">
        <v>217</v>
      </c>
      <c r="I566" s="4" t="s">
        <v>217</v>
      </c>
      <c r="J566" s="4">
        <v>7</v>
      </c>
      <c r="M566" s="43">
        <v>110330</v>
      </c>
      <c r="N566" s="43">
        <v>110330</v>
      </c>
      <c r="O566" s="43">
        <v>110280</v>
      </c>
      <c r="P566" s="43">
        <v>110280</v>
      </c>
      <c r="Q566" s="43">
        <v>113910</v>
      </c>
      <c r="R566" s="43">
        <v>113930</v>
      </c>
      <c r="S566" s="43">
        <v>113880</v>
      </c>
      <c r="T566" s="43">
        <v>113900</v>
      </c>
      <c r="U566" s="43">
        <v>111280</v>
      </c>
      <c r="V566" s="43">
        <v>111300</v>
      </c>
      <c r="W566" s="43">
        <v>111250</v>
      </c>
      <c r="X566" s="43">
        <v>111270</v>
      </c>
      <c r="Y566" s="43">
        <v>109490</v>
      </c>
      <c r="Z566" s="43">
        <v>109520</v>
      </c>
      <c r="AA566" s="43">
        <v>109400</v>
      </c>
      <c r="AB566" s="43">
        <v>109450</v>
      </c>
    </row>
    <row r="567" spans="2:28" x14ac:dyDescent="0.15">
      <c r="B567" s="6" t="s">
        <v>765</v>
      </c>
      <c r="C567" s="4">
        <v>1</v>
      </c>
      <c r="D567" s="40">
        <v>43361</v>
      </c>
      <c r="E567" s="41">
        <v>0.82638888888888884</v>
      </c>
      <c r="F567" s="4" t="s">
        <v>217</v>
      </c>
      <c r="G567" s="4" t="s">
        <v>217</v>
      </c>
      <c r="H567" s="4" t="s">
        <v>218</v>
      </c>
      <c r="I567" s="4" t="s">
        <v>218</v>
      </c>
      <c r="J567" s="4">
        <v>62</v>
      </c>
      <c r="M567" s="43">
        <v>110280</v>
      </c>
      <c r="N567" s="43">
        <v>110280</v>
      </c>
      <c r="O567" s="43">
        <v>110240</v>
      </c>
      <c r="P567" s="43">
        <v>110240</v>
      </c>
      <c r="Q567" s="43">
        <v>113890</v>
      </c>
      <c r="R567" s="43">
        <v>113890</v>
      </c>
      <c r="S567" s="43">
        <v>113850</v>
      </c>
      <c r="T567" s="43">
        <v>113850</v>
      </c>
      <c r="U567" s="43">
        <v>111270</v>
      </c>
      <c r="V567" s="43">
        <v>111300</v>
      </c>
      <c r="W567" s="43">
        <v>111240</v>
      </c>
      <c r="X567" s="43">
        <v>111260</v>
      </c>
      <c r="Y567" s="43">
        <v>109460</v>
      </c>
      <c r="Z567" s="43">
        <v>109490</v>
      </c>
      <c r="AA567" s="43">
        <v>109380</v>
      </c>
      <c r="AB567" s="43">
        <v>109480</v>
      </c>
    </row>
    <row r="568" spans="2:28" x14ac:dyDescent="0.15">
      <c r="B568" s="6" t="s">
        <v>765</v>
      </c>
      <c r="C568" s="4">
        <v>1</v>
      </c>
      <c r="D568" s="40">
        <v>43361</v>
      </c>
      <c r="E568" s="41">
        <v>0.82708333333333339</v>
      </c>
      <c r="F568" s="4" t="s">
        <v>218</v>
      </c>
      <c r="G568" s="4" t="s">
        <v>218</v>
      </c>
      <c r="H568" s="4" t="s">
        <v>215</v>
      </c>
      <c r="I568" s="4" t="s">
        <v>218</v>
      </c>
      <c r="J568" s="4">
        <v>59</v>
      </c>
      <c r="M568" s="43">
        <v>110240</v>
      </c>
      <c r="N568" s="43">
        <v>110240</v>
      </c>
      <c r="O568" s="43">
        <v>110220</v>
      </c>
      <c r="P568" s="43">
        <v>110240</v>
      </c>
      <c r="Q568" s="43">
        <v>113860</v>
      </c>
      <c r="R568" s="43">
        <v>113900</v>
      </c>
      <c r="S568" s="43">
        <v>113850</v>
      </c>
      <c r="T568" s="43">
        <v>113880</v>
      </c>
      <c r="U568" s="43">
        <v>111260</v>
      </c>
      <c r="V568" s="43">
        <v>111290</v>
      </c>
      <c r="W568" s="43">
        <v>111210</v>
      </c>
      <c r="X568" s="43">
        <v>111280</v>
      </c>
      <c r="Y568" s="43">
        <v>109490</v>
      </c>
      <c r="Z568" s="43">
        <v>109520</v>
      </c>
      <c r="AA568" s="43">
        <v>109460</v>
      </c>
      <c r="AB568" s="43">
        <v>109510</v>
      </c>
    </row>
    <row r="569" spans="2:28" x14ac:dyDescent="0.15">
      <c r="B569" s="6" t="s">
        <v>765</v>
      </c>
      <c r="C569" s="4">
        <v>1</v>
      </c>
      <c r="D569" s="40">
        <v>43361</v>
      </c>
      <c r="E569" s="41">
        <v>0.82777777777777783</v>
      </c>
      <c r="F569" s="4" t="s">
        <v>221</v>
      </c>
      <c r="G569" s="4" t="s">
        <v>220</v>
      </c>
      <c r="H569" s="4" t="s">
        <v>214</v>
      </c>
      <c r="I569" s="4" t="s">
        <v>220</v>
      </c>
      <c r="J569" s="4">
        <v>25</v>
      </c>
      <c r="M569" s="43">
        <v>110250</v>
      </c>
      <c r="N569" s="43">
        <v>110260</v>
      </c>
      <c r="O569" s="43">
        <v>110230</v>
      </c>
      <c r="P569" s="43">
        <v>110260</v>
      </c>
      <c r="Q569" s="43">
        <v>113880</v>
      </c>
      <c r="R569" s="43">
        <v>113970</v>
      </c>
      <c r="S569" s="43">
        <v>113880</v>
      </c>
      <c r="T569" s="43">
        <v>113970</v>
      </c>
      <c r="U569" s="43">
        <v>111270</v>
      </c>
      <c r="V569" s="43">
        <v>111280</v>
      </c>
      <c r="W569" s="43">
        <v>111240</v>
      </c>
      <c r="X569" s="43">
        <v>111260</v>
      </c>
      <c r="Y569" s="43">
        <v>109500</v>
      </c>
      <c r="Z569" s="43">
        <v>109550</v>
      </c>
      <c r="AA569" s="43">
        <v>109500</v>
      </c>
      <c r="AB569" s="43">
        <v>109510</v>
      </c>
    </row>
    <row r="570" spans="2:28" x14ac:dyDescent="0.15">
      <c r="B570" s="6" t="s">
        <v>765</v>
      </c>
      <c r="C570" s="4">
        <v>1</v>
      </c>
      <c r="D570" s="40">
        <v>43361</v>
      </c>
      <c r="E570" s="41">
        <v>0.82847222222222217</v>
      </c>
      <c r="F570" s="4" t="s">
        <v>218</v>
      </c>
      <c r="G570" s="4" t="s">
        <v>218</v>
      </c>
      <c r="H570" s="4" t="s">
        <v>214</v>
      </c>
      <c r="I570" s="4" t="s">
        <v>214</v>
      </c>
      <c r="J570" s="4">
        <v>3</v>
      </c>
      <c r="M570" s="43">
        <v>110240</v>
      </c>
      <c r="N570" s="43">
        <v>110240</v>
      </c>
      <c r="O570" s="43">
        <v>110230</v>
      </c>
      <c r="P570" s="43">
        <v>110230</v>
      </c>
      <c r="Q570" s="43">
        <v>113970</v>
      </c>
      <c r="R570" s="43">
        <v>113970</v>
      </c>
      <c r="S570" s="43">
        <v>113890</v>
      </c>
      <c r="T570" s="43">
        <v>113900</v>
      </c>
      <c r="U570" s="43">
        <v>111260</v>
      </c>
      <c r="V570" s="43">
        <v>111280</v>
      </c>
      <c r="W570" s="43">
        <v>111210</v>
      </c>
      <c r="X570" s="43">
        <v>111220</v>
      </c>
      <c r="Y570" s="43">
        <v>109510</v>
      </c>
      <c r="Z570" s="43">
        <v>109540</v>
      </c>
      <c r="AA570" s="43">
        <v>109500</v>
      </c>
      <c r="AB570" s="43">
        <v>109520</v>
      </c>
    </row>
    <row r="571" spans="2:28" x14ac:dyDescent="0.15">
      <c r="B571" s="6" t="s">
        <v>765</v>
      </c>
      <c r="C571" s="4">
        <v>1</v>
      </c>
      <c r="D571" s="40">
        <v>43361</v>
      </c>
      <c r="E571" s="41">
        <v>0.82916666666666661</v>
      </c>
      <c r="F571" s="4" t="s">
        <v>214</v>
      </c>
      <c r="G571" s="4" t="s">
        <v>218</v>
      </c>
      <c r="H571" s="4" t="s">
        <v>215</v>
      </c>
      <c r="I571" s="4" t="s">
        <v>218</v>
      </c>
      <c r="J571" s="4">
        <v>12</v>
      </c>
      <c r="M571" s="43">
        <v>110230</v>
      </c>
      <c r="N571" s="43">
        <v>110240</v>
      </c>
      <c r="O571" s="43">
        <v>110220</v>
      </c>
      <c r="P571" s="43">
        <v>110240</v>
      </c>
      <c r="Q571" s="43">
        <v>113900</v>
      </c>
      <c r="R571" s="43">
        <v>113910</v>
      </c>
      <c r="S571" s="43">
        <v>113870</v>
      </c>
      <c r="T571" s="43">
        <v>113870</v>
      </c>
      <c r="U571" s="43">
        <v>111230</v>
      </c>
      <c r="V571" s="43">
        <v>111240</v>
      </c>
      <c r="W571" s="43">
        <v>111200</v>
      </c>
      <c r="X571" s="43">
        <v>111200</v>
      </c>
      <c r="Y571" s="43">
        <v>109520</v>
      </c>
      <c r="Z571" s="43">
        <v>109550</v>
      </c>
      <c r="AA571" s="43">
        <v>109510</v>
      </c>
      <c r="AB571" s="43">
        <v>109530</v>
      </c>
    </row>
    <row r="572" spans="2:28" x14ac:dyDescent="0.15">
      <c r="B572" s="6" t="s">
        <v>765</v>
      </c>
      <c r="C572" s="4">
        <v>1</v>
      </c>
      <c r="D572" s="40">
        <v>43361</v>
      </c>
      <c r="E572" s="41">
        <v>0.82986111111111116</v>
      </c>
      <c r="F572" s="4" t="s">
        <v>218</v>
      </c>
      <c r="G572" s="4" t="s">
        <v>218</v>
      </c>
      <c r="H572" s="4" t="s">
        <v>214</v>
      </c>
      <c r="I572" s="4" t="s">
        <v>214</v>
      </c>
      <c r="J572" s="4">
        <v>3</v>
      </c>
      <c r="M572" s="43">
        <v>110240</v>
      </c>
      <c r="N572" s="43">
        <v>110240</v>
      </c>
      <c r="O572" s="43">
        <v>110230</v>
      </c>
      <c r="P572" s="43">
        <v>110230</v>
      </c>
      <c r="Q572" s="43">
        <v>113880</v>
      </c>
      <c r="R572" s="43">
        <v>113940</v>
      </c>
      <c r="S572" s="43">
        <v>113860</v>
      </c>
      <c r="T572" s="43">
        <v>113930</v>
      </c>
      <c r="U572" s="43">
        <v>111200</v>
      </c>
      <c r="V572" s="43">
        <v>111210</v>
      </c>
      <c r="W572" s="43">
        <v>111040</v>
      </c>
      <c r="X572" s="43">
        <v>111080</v>
      </c>
      <c r="Y572" s="43">
        <v>109540</v>
      </c>
      <c r="Z572" s="43">
        <v>109550</v>
      </c>
      <c r="AA572" s="43">
        <v>109520</v>
      </c>
      <c r="AB572" s="43">
        <v>109540</v>
      </c>
    </row>
    <row r="573" spans="2:28" x14ac:dyDescent="0.15">
      <c r="B573" s="6" t="s">
        <v>765</v>
      </c>
      <c r="C573" s="4">
        <v>1</v>
      </c>
      <c r="D573" s="40">
        <v>43361</v>
      </c>
      <c r="E573" s="41">
        <v>0.8305555555555556</v>
      </c>
      <c r="F573" s="4" t="s">
        <v>215</v>
      </c>
      <c r="G573" s="4" t="s">
        <v>214</v>
      </c>
      <c r="H573" s="4" t="s">
        <v>212</v>
      </c>
      <c r="I573" s="4" t="s">
        <v>215</v>
      </c>
      <c r="J573" s="4">
        <v>123</v>
      </c>
      <c r="M573" s="43">
        <v>110220</v>
      </c>
      <c r="N573" s="43">
        <v>110230</v>
      </c>
      <c r="O573" s="43">
        <v>110180</v>
      </c>
      <c r="P573" s="43">
        <v>110220</v>
      </c>
      <c r="Q573" s="43">
        <v>113940</v>
      </c>
      <c r="R573" s="43">
        <v>113950</v>
      </c>
      <c r="S573" s="43">
        <v>113890</v>
      </c>
      <c r="T573" s="43">
        <v>113900</v>
      </c>
      <c r="U573" s="43">
        <v>111080</v>
      </c>
      <c r="V573" s="43">
        <v>111140</v>
      </c>
      <c r="W573" s="43">
        <v>111070</v>
      </c>
      <c r="X573" s="43">
        <v>111130</v>
      </c>
      <c r="Y573" s="43">
        <v>109540</v>
      </c>
      <c r="Z573" s="43">
        <v>109550</v>
      </c>
      <c r="AA573" s="43">
        <v>109510</v>
      </c>
      <c r="AB573" s="43">
        <v>109520</v>
      </c>
    </row>
    <row r="574" spans="2:28" x14ac:dyDescent="0.15">
      <c r="B574" s="6" t="s">
        <v>765</v>
      </c>
      <c r="C574" s="4">
        <v>1</v>
      </c>
      <c r="D574" s="40">
        <v>43361</v>
      </c>
      <c r="E574" s="41">
        <v>0.83124999999999993</v>
      </c>
      <c r="F574" s="4" t="s">
        <v>214</v>
      </c>
      <c r="G574" s="4" t="s">
        <v>218</v>
      </c>
      <c r="H574" s="4" t="s">
        <v>215</v>
      </c>
      <c r="I574" s="4" t="s">
        <v>215</v>
      </c>
      <c r="J574" s="4">
        <v>5</v>
      </c>
      <c r="M574" s="43">
        <v>110230</v>
      </c>
      <c r="N574" s="43">
        <v>110240</v>
      </c>
      <c r="O574" s="43">
        <v>110220</v>
      </c>
      <c r="P574" s="43">
        <v>110220</v>
      </c>
      <c r="Q574" s="43">
        <v>113890</v>
      </c>
      <c r="R574" s="43">
        <v>113960</v>
      </c>
      <c r="S574" s="43">
        <v>113870</v>
      </c>
      <c r="T574" s="43">
        <v>113880</v>
      </c>
      <c r="U574" s="43">
        <v>111120</v>
      </c>
      <c r="V574" s="43">
        <v>111120</v>
      </c>
      <c r="W574" s="43">
        <v>111050</v>
      </c>
      <c r="X574" s="43">
        <v>111050</v>
      </c>
      <c r="Y574" s="43">
        <v>109530</v>
      </c>
      <c r="Z574" s="43">
        <v>109540</v>
      </c>
      <c r="AA574" s="43">
        <v>109490</v>
      </c>
      <c r="AB574" s="43">
        <v>109500</v>
      </c>
    </row>
    <row r="575" spans="2:28" x14ac:dyDescent="0.15">
      <c r="B575" s="6" t="s">
        <v>765</v>
      </c>
      <c r="C575" s="4">
        <v>1</v>
      </c>
      <c r="D575" s="40">
        <v>43361</v>
      </c>
      <c r="E575" s="41">
        <v>0.83194444444444438</v>
      </c>
      <c r="F575" s="4" t="s">
        <v>214</v>
      </c>
      <c r="G575" s="4" t="s">
        <v>220</v>
      </c>
      <c r="H575" s="4" t="s">
        <v>214</v>
      </c>
      <c r="I575" s="4" t="s">
        <v>221</v>
      </c>
      <c r="J575" s="4">
        <v>31</v>
      </c>
      <c r="M575" s="43">
        <v>110230</v>
      </c>
      <c r="N575" s="43">
        <v>110260</v>
      </c>
      <c r="O575" s="43">
        <v>110230</v>
      </c>
      <c r="P575" s="43">
        <v>110250</v>
      </c>
      <c r="Q575" s="43">
        <v>113880</v>
      </c>
      <c r="R575" s="43">
        <v>113920</v>
      </c>
      <c r="S575" s="43">
        <v>113830</v>
      </c>
      <c r="T575" s="43">
        <v>113830</v>
      </c>
      <c r="U575" s="43">
        <v>111060</v>
      </c>
      <c r="V575" s="43">
        <v>111090</v>
      </c>
      <c r="W575" s="43">
        <v>111030</v>
      </c>
      <c r="X575" s="43">
        <v>111090</v>
      </c>
      <c r="Y575" s="43">
        <v>109510</v>
      </c>
      <c r="Z575" s="43">
        <v>109520</v>
      </c>
      <c r="AA575" s="43">
        <v>109460</v>
      </c>
      <c r="AB575" s="43">
        <v>109480</v>
      </c>
    </row>
    <row r="576" spans="2:28" x14ac:dyDescent="0.15">
      <c r="B576" s="6" t="s">
        <v>765</v>
      </c>
      <c r="C576" s="4">
        <v>1</v>
      </c>
      <c r="D576" s="40">
        <v>43361</v>
      </c>
      <c r="E576" s="41">
        <v>0.83263888888888893</v>
      </c>
      <c r="F576" s="4" t="s">
        <v>220</v>
      </c>
      <c r="G576" s="4" t="s">
        <v>220</v>
      </c>
      <c r="H576" s="4" t="s">
        <v>218</v>
      </c>
      <c r="I576" s="4" t="s">
        <v>221</v>
      </c>
      <c r="J576" s="4">
        <v>13</v>
      </c>
      <c r="M576" s="43">
        <v>110260</v>
      </c>
      <c r="N576" s="43">
        <v>110260</v>
      </c>
      <c r="O576" s="43">
        <v>110240</v>
      </c>
      <c r="P576" s="43">
        <v>110250</v>
      </c>
      <c r="Q576" s="43">
        <v>113840</v>
      </c>
      <c r="R576" s="43">
        <v>113860</v>
      </c>
      <c r="S576" s="43">
        <v>113730</v>
      </c>
      <c r="T576" s="43">
        <v>113750</v>
      </c>
      <c r="U576" s="43">
        <v>111090</v>
      </c>
      <c r="V576" s="43">
        <v>111160</v>
      </c>
      <c r="W576" s="43">
        <v>111080</v>
      </c>
      <c r="X576" s="43">
        <v>111150</v>
      </c>
      <c r="Y576" s="43">
        <v>109480</v>
      </c>
      <c r="Z576" s="43">
        <v>109480</v>
      </c>
      <c r="AA576" s="43">
        <v>109420</v>
      </c>
      <c r="AB576" s="43">
        <v>109440</v>
      </c>
    </row>
    <row r="577" spans="2:28" x14ac:dyDescent="0.15">
      <c r="B577" s="6" t="s">
        <v>765</v>
      </c>
      <c r="C577" s="4">
        <v>1</v>
      </c>
      <c r="D577" s="40">
        <v>43361</v>
      </c>
      <c r="E577" s="41">
        <v>0.83333333333333337</v>
      </c>
      <c r="F577" s="4" t="s">
        <v>220</v>
      </c>
      <c r="G577" s="4" t="s">
        <v>220</v>
      </c>
      <c r="H577" s="4" t="s">
        <v>211</v>
      </c>
      <c r="I577" s="4" t="s">
        <v>211</v>
      </c>
      <c r="J577" s="4">
        <v>70</v>
      </c>
      <c r="M577" s="43">
        <v>110260</v>
      </c>
      <c r="N577" s="43">
        <v>110260</v>
      </c>
      <c r="O577" s="43">
        <v>110170</v>
      </c>
      <c r="P577" s="43">
        <v>110170</v>
      </c>
      <c r="Q577" s="43">
        <v>113740</v>
      </c>
      <c r="R577" s="43">
        <v>113820</v>
      </c>
      <c r="S577" s="43">
        <v>113710</v>
      </c>
      <c r="T577" s="43">
        <v>113810</v>
      </c>
      <c r="U577" s="43">
        <v>111150</v>
      </c>
      <c r="V577" s="43">
        <v>111370</v>
      </c>
      <c r="W577" s="43">
        <v>111110</v>
      </c>
      <c r="X577" s="43">
        <v>111350</v>
      </c>
      <c r="Y577" s="43">
        <v>109440</v>
      </c>
      <c r="Z577" s="43">
        <v>109450</v>
      </c>
      <c r="AA577" s="43">
        <v>109400</v>
      </c>
      <c r="AB577" s="43">
        <v>109400</v>
      </c>
    </row>
    <row r="578" spans="2:28" x14ac:dyDescent="0.15">
      <c r="B578" s="6" t="s">
        <v>765</v>
      </c>
      <c r="C578" s="4">
        <v>1</v>
      </c>
      <c r="D578" s="40">
        <v>43361</v>
      </c>
      <c r="E578" s="41">
        <v>0.8340277777777777</v>
      </c>
      <c r="F578" s="4" t="s">
        <v>209</v>
      </c>
      <c r="G578" s="4" t="s">
        <v>215</v>
      </c>
      <c r="H578" s="4" t="s">
        <v>211</v>
      </c>
      <c r="I578" s="4" t="s">
        <v>206</v>
      </c>
      <c r="J578" s="4">
        <v>62</v>
      </c>
      <c r="M578" s="43">
        <v>110200</v>
      </c>
      <c r="N578" s="43">
        <v>110220</v>
      </c>
      <c r="O578" s="43">
        <v>110170</v>
      </c>
      <c r="P578" s="43">
        <v>110190</v>
      </c>
      <c r="Q578" s="43">
        <v>113810</v>
      </c>
      <c r="R578" s="43">
        <v>113850</v>
      </c>
      <c r="S578" s="43">
        <v>113790</v>
      </c>
      <c r="T578" s="43">
        <v>113830</v>
      </c>
      <c r="U578" s="43">
        <v>111360</v>
      </c>
      <c r="V578" s="43">
        <v>111430</v>
      </c>
      <c r="W578" s="43">
        <v>111320</v>
      </c>
      <c r="X578" s="43">
        <v>111420</v>
      </c>
      <c r="Y578" s="43">
        <v>109400</v>
      </c>
      <c r="Z578" s="43">
        <v>109400</v>
      </c>
      <c r="AA578" s="43">
        <v>109320</v>
      </c>
      <c r="AB578" s="43">
        <v>109350</v>
      </c>
    </row>
    <row r="579" spans="2:28" x14ac:dyDescent="0.15">
      <c r="B579" s="6" t="s">
        <v>765</v>
      </c>
      <c r="C579" s="4">
        <v>1</v>
      </c>
      <c r="D579" s="40">
        <v>43361</v>
      </c>
      <c r="E579" s="41">
        <v>0.83472222222222225</v>
      </c>
      <c r="F579" s="4" t="s">
        <v>215</v>
      </c>
      <c r="G579" s="4" t="s">
        <v>215</v>
      </c>
      <c r="H579" s="4" t="s">
        <v>212</v>
      </c>
      <c r="I579" s="4" t="s">
        <v>212</v>
      </c>
      <c r="J579" s="4">
        <v>21</v>
      </c>
      <c r="M579" s="43">
        <v>110220</v>
      </c>
      <c r="N579" s="43">
        <v>110220</v>
      </c>
      <c r="O579" s="43">
        <v>110180</v>
      </c>
      <c r="P579" s="43">
        <v>110180</v>
      </c>
      <c r="Q579" s="43">
        <v>113830</v>
      </c>
      <c r="R579" s="43">
        <v>113850</v>
      </c>
      <c r="S579" s="43">
        <v>113790</v>
      </c>
      <c r="T579" s="43">
        <v>113830</v>
      </c>
      <c r="U579" s="43">
        <v>111420</v>
      </c>
      <c r="V579" s="43">
        <v>111430</v>
      </c>
      <c r="W579" s="43">
        <v>111330</v>
      </c>
      <c r="X579" s="43">
        <v>111330</v>
      </c>
      <c r="Y579" s="43">
        <v>109350</v>
      </c>
      <c r="Z579" s="43">
        <v>109390</v>
      </c>
      <c r="AA579" s="43">
        <v>109270</v>
      </c>
      <c r="AB579" s="43">
        <v>109320</v>
      </c>
    </row>
    <row r="580" spans="2:28" x14ac:dyDescent="0.15">
      <c r="B580" s="6" t="s">
        <v>765</v>
      </c>
      <c r="C580" s="4">
        <v>1</v>
      </c>
      <c r="D580" s="40">
        <v>43361</v>
      </c>
      <c r="E580" s="41">
        <v>0.8354166666666667</v>
      </c>
      <c r="F580" s="4" t="s">
        <v>209</v>
      </c>
      <c r="G580" s="4" t="s">
        <v>215</v>
      </c>
      <c r="H580" s="4" t="s">
        <v>209</v>
      </c>
      <c r="I580" s="4" t="s">
        <v>215</v>
      </c>
      <c r="J580" s="4">
        <v>7</v>
      </c>
      <c r="M580" s="43">
        <v>110200</v>
      </c>
      <c r="N580" s="43">
        <v>110220</v>
      </c>
      <c r="O580" s="43">
        <v>110200</v>
      </c>
      <c r="P580" s="43">
        <v>110220</v>
      </c>
      <c r="Q580" s="43">
        <v>113840</v>
      </c>
      <c r="R580" s="43">
        <v>113870</v>
      </c>
      <c r="S580" s="43">
        <v>113810</v>
      </c>
      <c r="T580" s="43">
        <v>113810</v>
      </c>
      <c r="U580" s="43">
        <v>111330</v>
      </c>
      <c r="V580" s="43">
        <v>111390</v>
      </c>
      <c r="W580" s="43">
        <v>111290</v>
      </c>
      <c r="X580" s="43">
        <v>111330</v>
      </c>
      <c r="Y580" s="43">
        <v>109330</v>
      </c>
      <c r="Z580" s="43">
        <v>109350</v>
      </c>
      <c r="AA580" s="43">
        <v>109280</v>
      </c>
      <c r="AB580" s="43">
        <v>109320</v>
      </c>
    </row>
    <row r="581" spans="2:28" x14ac:dyDescent="0.15">
      <c r="B581" s="6" t="s">
        <v>765</v>
      </c>
      <c r="C581" s="4">
        <v>1</v>
      </c>
      <c r="D581" s="40">
        <v>43361</v>
      </c>
      <c r="E581" s="41">
        <v>0.83680555555555547</v>
      </c>
      <c r="F581" s="4" t="s">
        <v>206</v>
      </c>
      <c r="G581" s="4" t="s">
        <v>206</v>
      </c>
      <c r="H581" s="4" t="s">
        <v>212</v>
      </c>
      <c r="I581" s="4" t="s">
        <v>212</v>
      </c>
      <c r="J581" s="4">
        <v>3</v>
      </c>
      <c r="M581" s="43">
        <v>110190</v>
      </c>
      <c r="N581" s="43">
        <v>110190</v>
      </c>
      <c r="O581" s="43">
        <v>110180</v>
      </c>
      <c r="P581" s="43">
        <v>110180</v>
      </c>
      <c r="Q581" s="43">
        <v>113820</v>
      </c>
      <c r="R581" s="43">
        <v>113830</v>
      </c>
      <c r="S581" s="43">
        <v>113780</v>
      </c>
      <c r="T581" s="43">
        <v>113800</v>
      </c>
      <c r="U581" s="43">
        <v>111310</v>
      </c>
      <c r="V581" s="43">
        <v>111320</v>
      </c>
      <c r="W581" s="43">
        <v>111280</v>
      </c>
      <c r="X581" s="43">
        <v>111300</v>
      </c>
      <c r="Y581" s="43">
        <v>109310</v>
      </c>
      <c r="Z581" s="43">
        <v>109320</v>
      </c>
      <c r="AA581" s="43">
        <v>109250</v>
      </c>
      <c r="AB581" s="43">
        <v>109290</v>
      </c>
    </row>
    <row r="582" spans="2:28" x14ac:dyDescent="0.15">
      <c r="B582" s="6" t="s">
        <v>765</v>
      </c>
      <c r="C582" s="4">
        <v>1</v>
      </c>
      <c r="D582" s="40">
        <v>43361</v>
      </c>
      <c r="E582" s="41">
        <v>0.83750000000000002</v>
      </c>
      <c r="F582" s="4" t="s">
        <v>212</v>
      </c>
      <c r="G582" s="4" t="s">
        <v>209</v>
      </c>
      <c r="H582" s="4" t="s">
        <v>212</v>
      </c>
      <c r="I582" s="4" t="s">
        <v>209</v>
      </c>
      <c r="J582" s="4">
        <v>13</v>
      </c>
      <c r="M582" s="43">
        <v>110180</v>
      </c>
      <c r="N582" s="43">
        <v>110200</v>
      </c>
      <c r="O582" s="43">
        <v>110180</v>
      </c>
      <c r="P582" s="43">
        <v>110200</v>
      </c>
      <c r="Q582" s="43">
        <v>113800</v>
      </c>
      <c r="R582" s="43">
        <v>113810</v>
      </c>
      <c r="S582" s="43">
        <v>113730</v>
      </c>
      <c r="T582" s="43">
        <v>113750</v>
      </c>
      <c r="U582" s="43">
        <v>111290</v>
      </c>
      <c r="V582" s="43">
        <v>111350</v>
      </c>
      <c r="W582" s="43">
        <v>111290</v>
      </c>
      <c r="X582" s="43">
        <v>111330</v>
      </c>
      <c r="Y582" s="43">
        <v>109290</v>
      </c>
      <c r="Z582" s="43">
        <v>109310</v>
      </c>
      <c r="AA582" s="43">
        <v>109230</v>
      </c>
      <c r="AB582" s="43">
        <v>109250</v>
      </c>
    </row>
    <row r="583" spans="2:28" x14ac:dyDescent="0.15">
      <c r="B583" s="6" t="s">
        <v>765</v>
      </c>
      <c r="C583" s="4">
        <v>1</v>
      </c>
      <c r="D583" s="40">
        <v>43361</v>
      </c>
      <c r="E583" s="41">
        <v>0.83819444444444446</v>
      </c>
      <c r="F583" s="4" t="s">
        <v>209</v>
      </c>
      <c r="G583" s="4" t="s">
        <v>209</v>
      </c>
      <c r="H583" s="4" t="s">
        <v>211</v>
      </c>
      <c r="I583" s="4" t="s">
        <v>212</v>
      </c>
      <c r="J583" s="4">
        <v>29</v>
      </c>
      <c r="M583" s="43">
        <v>110200</v>
      </c>
      <c r="N583" s="43">
        <v>110200</v>
      </c>
      <c r="O583" s="43">
        <v>110170</v>
      </c>
      <c r="P583" s="43">
        <v>110180</v>
      </c>
      <c r="Q583" s="43">
        <v>113760</v>
      </c>
      <c r="R583" s="43">
        <v>113790</v>
      </c>
      <c r="S583" s="43">
        <v>113730</v>
      </c>
      <c r="T583" s="43">
        <v>113770</v>
      </c>
      <c r="U583" s="43">
        <v>111340</v>
      </c>
      <c r="V583" s="43">
        <v>111370</v>
      </c>
      <c r="W583" s="43">
        <v>111290</v>
      </c>
      <c r="X583" s="43">
        <v>111290</v>
      </c>
      <c r="Y583" s="43">
        <v>109240</v>
      </c>
      <c r="Z583" s="43">
        <v>109350</v>
      </c>
      <c r="AA583" s="43">
        <v>109240</v>
      </c>
      <c r="AB583" s="43">
        <v>109320</v>
      </c>
    </row>
    <row r="584" spans="2:28" x14ac:dyDescent="0.15">
      <c r="B584" s="6" t="s">
        <v>765</v>
      </c>
      <c r="C584" s="4">
        <v>1</v>
      </c>
      <c r="D584" s="40">
        <v>43361</v>
      </c>
      <c r="E584" s="41">
        <v>0.83888888888888891</v>
      </c>
      <c r="F584" s="4" t="s">
        <v>209</v>
      </c>
      <c r="G584" s="4" t="s">
        <v>209</v>
      </c>
      <c r="H584" s="4" t="s">
        <v>211</v>
      </c>
      <c r="I584" s="4" t="s">
        <v>211</v>
      </c>
      <c r="J584" s="4">
        <v>34</v>
      </c>
      <c r="M584" s="43">
        <v>110200</v>
      </c>
      <c r="N584" s="43">
        <v>110200</v>
      </c>
      <c r="O584" s="43">
        <v>110170</v>
      </c>
      <c r="P584" s="43">
        <v>110170</v>
      </c>
      <c r="Q584" s="43">
        <v>113750</v>
      </c>
      <c r="R584" s="43">
        <v>113800</v>
      </c>
      <c r="S584" s="43">
        <v>113740</v>
      </c>
      <c r="T584" s="43">
        <v>113740</v>
      </c>
      <c r="U584" s="43">
        <v>111290</v>
      </c>
      <c r="V584" s="43">
        <v>111290</v>
      </c>
      <c r="W584" s="43">
        <v>111180</v>
      </c>
      <c r="X584" s="43">
        <v>111230</v>
      </c>
      <c r="Y584" s="43">
        <v>109340</v>
      </c>
      <c r="Z584" s="43">
        <v>109380</v>
      </c>
      <c r="AA584" s="43">
        <v>109320</v>
      </c>
      <c r="AB584" s="43">
        <v>109350</v>
      </c>
    </row>
    <row r="585" spans="2:28" x14ac:dyDescent="0.15">
      <c r="B585" s="6" t="s">
        <v>765</v>
      </c>
      <c r="C585" s="4">
        <v>1</v>
      </c>
      <c r="D585" s="40">
        <v>43361</v>
      </c>
      <c r="E585" s="41">
        <v>0.83958333333333324</v>
      </c>
      <c r="F585" s="4" t="s">
        <v>212</v>
      </c>
      <c r="G585" s="4" t="s">
        <v>219</v>
      </c>
      <c r="H585" s="4" t="s">
        <v>212</v>
      </c>
      <c r="I585" s="4" t="s">
        <v>219</v>
      </c>
      <c r="J585" s="4">
        <v>12</v>
      </c>
      <c r="M585" s="43">
        <v>110180</v>
      </c>
      <c r="N585" s="43">
        <v>110210</v>
      </c>
      <c r="O585" s="43">
        <v>110180</v>
      </c>
      <c r="P585" s="43">
        <v>110210</v>
      </c>
      <c r="Q585" s="43">
        <v>113740</v>
      </c>
      <c r="R585" s="43">
        <v>113740</v>
      </c>
      <c r="S585" s="43">
        <v>113650</v>
      </c>
      <c r="T585" s="43">
        <v>113660</v>
      </c>
      <c r="U585" s="43">
        <v>111210</v>
      </c>
      <c r="V585" s="43">
        <v>111300</v>
      </c>
      <c r="W585" s="43">
        <v>111200</v>
      </c>
      <c r="X585" s="43">
        <v>111300</v>
      </c>
      <c r="Y585" s="43">
        <v>109350</v>
      </c>
      <c r="Z585" s="43">
        <v>109350</v>
      </c>
      <c r="AA585" s="43">
        <v>109300</v>
      </c>
      <c r="AB585" s="43">
        <v>109330</v>
      </c>
    </row>
    <row r="586" spans="2:28" x14ac:dyDescent="0.15">
      <c r="B586" s="6" t="s">
        <v>765</v>
      </c>
      <c r="C586" s="4">
        <v>1</v>
      </c>
      <c r="D586" s="40">
        <v>43361</v>
      </c>
      <c r="E586" s="41">
        <v>0.84027777777777779</v>
      </c>
      <c r="F586" s="4" t="s">
        <v>214</v>
      </c>
      <c r="G586" s="4" t="s">
        <v>214</v>
      </c>
      <c r="H586" s="4" t="s">
        <v>212</v>
      </c>
      <c r="I586" s="4" t="s">
        <v>212</v>
      </c>
      <c r="J586" s="4">
        <v>145</v>
      </c>
      <c r="M586" s="43">
        <v>110230</v>
      </c>
      <c r="N586" s="43">
        <v>110230</v>
      </c>
      <c r="O586" s="43">
        <v>110180</v>
      </c>
      <c r="P586" s="43">
        <v>110180</v>
      </c>
      <c r="Q586" s="43">
        <v>113660</v>
      </c>
      <c r="R586" s="43">
        <v>113660</v>
      </c>
      <c r="S586" s="43">
        <v>113560</v>
      </c>
      <c r="T586" s="43">
        <v>113620</v>
      </c>
      <c r="U586" s="43">
        <v>111300</v>
      </c>
      <c r="V586" s="43">
        <v>111400</v>
      </c>
      <c r="W586" s="43">
        <v>111290</v>
      </c>
      <c r="X586" s="43">
        <v>111360</v>
      </c>
      <c r="Y586" s="43">
        <v>109340</v>
      </c>
      <c r="Z586" s="43">
        <v>109380</v>
      </c>
      <c r="AA586" s="43">
        <v>109330</v>
      </c>
      <c r="AB586" s="43">
        <v>109370</v>
      </c>
    </row>
    <row r="587" spans="2:28" x14ac:dyDescent="0.15">
      <c r="B587" s="6" t="s">
        <v>765</v>
      </c>
      <c r="C587" s="4">
        <v>1</v>
      </c>
      <c r="D587" s="40">
        <v>43361</v>
      </c>
      <c r="E587" s="41">
        <v>0.84097222222222223</v>
      </c>
      <c r="F587" s="4" t="s">
        <v>212</v>
      </c>
      <c r="G587" s="4" t="s">
        <v>212</v>
      </c>
      <c r="H587" s="4" t="s">
        <v>212</v>
      </c>
      <c r="I587" s="4" t="s">
        <v>212</v>
      </c>
      <c r="J587" s="4">
        <v>15</v>
      </c>
      <c r="M587" s="43">
        <v>110180</v>
      </c>
      <c r="N587" s="43">
        <v>110180</v>
      </c>
      <c r="O587" s="43">
        <v>110180</v>
      </c>
      <c r="P587" s="43">
        <v>110180</v>
      </c>
      <c r="Q587" s="43">
        <v>113610</v>
      </c>
      <c r="R587" s="43">
        <v>113680</v>
      </c>
      <c r="S587" s="43">
        <v>113570</v>
      </c>
      <c r="T587" s="43">
        <v>113670</v>
      </c>
      <c r="U587" s="43">
        <v>111360</v>
      </c>
      <c r="V587" s="43">
        <v>111370</v>
      </c>
      <c r="W587" s="43">
        <v>111260</v>
      </c>
      <c r="X587" s="43">
        <v>111260</v>
      </c>
      <c r="Y587" s="43">
        <v>109360</v>
      </c>
      <c r="Z587" s="43">
        <v>109450</v>
      </c>
      <c r="AA587" s="43">
        <v>109350</v>
      </c>
      <c r="AB587" s="43">
        <v>109450</v>
      </c>
    </row>
    <row r="588" spans="2:28" x14ac:dyDescent="0.15">
      <c r="B588" s="6" t="s">
        <v>765</v>
      </c>
      <c r="C588" s="4">
        <v>1</v>
      </c>
      <c r="D588" s="40">
        <v>43361</v>
      </c>
      <c r="E588" s="41">
        <v>0.84166666666666667</v>
      </c>
      <c r="F588" s="4" t="s">
        <v>206</v>
      </c>
      <c r="G588" s="4" t="s">
        <v>206</v>
      </c>
      <c r="H588" s="4" t="s">
        <v>222</v>
      </c>
      <c r="I588" s="4" t="s">
        <v>222</v>
      </c>
      <c r="J588" s="4">
        <v>65</v>
      </c>
      <c r="M588" s="43">
        <v>110190</v>
      </c>
      <c r="N588" s="43">
        <v>110190</v>
      </c>
      <c r="O588" s="43">
        <v>110140</v>
      </c>
      <c r="P588" s="43">
        <v>110140</v>
      </c>
      <c r="Q588" s="43">
        <v>113680</v>
      </c>
      <c r="R588" s="43">
        <v>113820</v>
      </c>
      <c r="S588" s="43">
        <v>113660</v>
      </c>
      <c r="T588" s="43">
        <v>113810</v>
      </c>
      <c r="U588" s="43">
        <v>111260</v>
      </c>
      <c r="V588" s="43">
        <v>111280</v>
      </c>
      <c r="W588" s="43">
        <v>111160</v>
      </c>
      <c r="X588" s="43">
        <v>111160</v>
      </c>
      <c r="Y588" s="43">
        <v>109450</v>
      </c>
      <c r="Z588" s="43">
        <v>109500</v>
      </c>
      <c r="AA588" s="43">
        <v>109450</v>
      </c>
      <c r="AB588" s="43">
        <v>109490</v>
      </c>
    </row>
    <row r="589" spans="2:28" x14ac:dyDescent="0.15">
      <c r="B589" s="6" t="s">
        <v>765</v>
      </c>
      <c r="C589" s="4">
        <v>1</v>
      </c>
      <c r="D589" s="40">
        <v>43361</v>
      </c>
      <c r="E589" s="41">
        <v>0.84236111111111101</v>
      </c>
      <c r="F589" s="4" t="s">
        <v>222</v>
      </c>
      <c r="G589" s="4" t="s">
        <v>208</v>
      </c>
      <c r="H589" s="4" t="s">
        <v>225</v>
      </c>
      <c r="I589" s="4" t="s">
        <v>225</v>
      </c>
      <c r="J589" s="4">
        <v>143</v>
      </c>
      <c r="M589" s="43">
        <v>110140</v>
      </c>
      <c r="N589" s="43">
        <v>110160</v>
      </c>
      <c r="O589" s="43">
        <v>110120</v>
      </c>
      <c r="P589" s="43">
        <v>110120</v>
      </c>
      <c r="Q589" s="43">
        <v>113800</v>
      </c>
      <c r="R589" s="43">
        <v>113830</v>
      </c>
      <c r="S589" s="43">
        <v>113750</v>
      </c>
      <c r="T589" s="43">
        <v>113790</v>
      </c>
      <c r="U589" s="43">
        <v>111160</v>
      </c>
      <c r="V589" s="43">
        <v>111160</v>
      </c>
      <c r="W589" s="43">
        <v>111080</v>
      </c>
      <c r="X589" s="43">
        <v>111110</v>
      </c>
      <c r="Y589" s="43">
        <v>109490</v>
      </c>
      <c r="Z589" s="43">
        <v>109510</v>
      </c>
      <c r="AA589" s="43">
        <v>109440</v>
      </c>
      <c r="AB589" s="43">
        <v>109470</v>
      </c>
    </row>
    <row r="590" spans="2:28" x14ac:dyDescent="0.15">
      <c r="B590" s="6" t="s">
        <v>765</v>
      </c>
      <c r="C590" s="4">
        <v>1</v>
      </c>
      <c r="D590" s="40">
        <v>43361</v>
      </c>
      <c r="E590" s="41">
        <v>0.84305555555555556</v>
      </c>
      <c r="F590" s="4" t="s">
        <v>222</v>
      </c>
      <c r="G590" s="4" t="s">
        <v>210</v>
      </c>
      <c r="H590" s="4" t="s">
        <v>225</v>
      </c>
      <c r="I590" s="4" t="s">
        <v>225</v>
      </c>
      <c r="J590" s="4">
        <v>79</v>
      </c>
      <c r="M590" s="43">
        <v>110140</v>
      </c>
      <c r="N590" s="43">
        <v>110150</v>
      </c>
      <c r="O590" s="43">
        <v>110120</v>
      </c>
      <c r="P590" s="43">
        <v>110120</v>
      </c>
      <c r="Q590" s="43">
        <v>113780</v>
      </c>
      <c r="R590" s="43">
        <v>113790</v>
      </c>
      <c r="S590" s="43">
        <v>113630</v>
      </c>
      <c r="T590" s="43">
        <v>113690</v>
      </c>
      <c r="U590" s="43">
        <v>111100</v>
      </c>
      <c r="V590" s="43">
        <v>111130</v>
      </c>
      <c r="W590" s="43">
        <v>111080</v>
      </c>
      <c r="X590" s="43">
        <v>111130</v>
      </c>
      <c r="Y590" s="43">
        <v>109480</v>
      </c>
      <c r="Z590" s="43">
        <v>109520</v>
      </c>
      <c r="AA590" s="43">
        <v>109470</v>
      </c>
      <c r="AB590" s="43">
        <v>109500</v>
      </c>
    </row>
    <row r="591" spans="2:28" x14ac:dyDescent="0.15">
      <c r="B591" s="6" t="s">
        <v>765</v>
      </c>
      <c r="C591" s="4">
        <v>1</v>
      </c>
      <c r="D591" s="40">
        <v>43361</v>
      </c>
      <c r="E591" s="41">
        <v>0.84375</v>
      </c>
      <c r="F591" s="4" t="s">
        <v>222</v>
      </c>
      <c r="G591" s="4" t="s">
        <v>222</v>
      </c>
      <c r="H591" s="4" t="s">
        <v>224</v>
      </c>
      <c r="I591" s="4" t="s">
        <v>223</v>
      </c>
      <c r="J591" s="4">
        <v>28</v>
      </c>
      <c r="M591" s="43">
        <v>110140</v>
      </c>
      <c r="N591" s="43">
        <v>110140</v>
      </c>
      <c r="O591" s="43">
        <v>110110</v>
      </c>
      <c r="P591" s="43">
        <v>110130</v>
      </c>
      <c r="Q591" s="43">
        <v>113700</v>
      </c>
      <c r="R591" s="43">
        <v>113740</v>
      </c>
      <c r="S591" s="43">
        <v>113690</v>
      </c>
      <c r="T591" s="43">
        <v>113720</v>
      </c>
      <c r="U591" s="43">
        <v>111130</v>
      </c>
      <c r="V591" s="43">
        <v>111200</v>
      </c>
      <c r="W591" s="43">
        <v>111110</v>
      </c>
      <c r="X591" s="43">
        <v>111150</v>
      </c>
      <c r="Y591" s="43">
        <v>109490</v>
      </c>
      <c r="Z591" s="43">
        <v>109550</v>
      </c>
      <c r="AA591" s="43">
        <v>109470</v>
      </c>
      <c r="AB591" s="43">
        <v>109510</v>
      </c>
    </row>
    <row r="592" spans="2:28" x14ac:dyDescent="0.15">
      <c r="B592" s="6" t="s">
        <v>765</v>
      </c>
      <c r="C592" s="4">
        <v>1</v>
      </c>
      <c r="D592" s="40">
        <v>43361</v>
      </c>
      <c r="E592" s="41">
        <v>0.84444444444444444</v>
      </c>
      <c r="F592" s="4" t="s">
        <v>210</v>
      </c>
      <c r="G592" s="4" t="s">
        <v>210</v>
      </c>
      <c r="H592" s="4" t="s">
        <v>225</v>
      </c>
      <c r="I592" s="4" t="s">
        <v>223</v>
      </c>
      <c r="J592" s="4">
        <v>46</v>
      </c>
      <c r="M592" s="43">
        <v>110150</v>
      </c>
      <c r="N592" s="43">
        <v>110150</v>
      </c>
      <c r="O592" s="43">
        <v>110120</v>
      </c>
      <c r="P592" s="43">
        <v>110130</v>
      </c>
      <c r="Q592" s="43">
        <v>113720</v>
      </c>
      <c r="R592" s="43">
        <v>113780</v>
      </c>
      <c r="S592" s="43">
        <v>113690</v>
      </c>
      <c r="T592" s="43">
        <v>113770</v>
      </c>
      <c r="U592" s="43">
        <v>111140</v>
      </c>
      <c r="V592" s="43">
        <v>111150</v>
      </c>
      <c r="W592" s="43">
        <v>111100</v>
      </c>
      <c r="X592" s="43">
        <v>111110</v>
      </c>
      <c r="Y592" s="43">
        <v>109510</v>
      </c>
      <c r="Z592" s="43">
        <v>109570</v>
      </c>
      <c r="AA592" s="43">
        <v>109490</v>
      </c>
      <c r="AB592" s="43">
        <v>109520</v>
      </c>
    </row>
    <row r="593" spans="2:28" x14ac:dyDescent="0.15">
      <c r="B593" s="6" t="s">
        <v>765</v>
      </c>
      <c r="C593" s="4">
        <v>1</v>
      </c>
      <c r="D593" s="40">
        <v>43361</v>
      </c>
      <c r="E593" s="41">
        <v>0.84513888888888899</v>
      </c>
      <c r="F593" s="4" t="s">
        <v>223</v>
      </c>
      <c r="G593" s="4" t="s">
        <v>210</v>
      </c>
      <c r="H593" s="4" t="s">
        <v>223</v>
      </c>
      <c r="I593" s="4" t="s">
        <v>222</v>
      </c>
      <c r="J593" s="4">
        <v>89</v>
      </c>
      <c r="M593" s="43">
        <v>110130</v>
      </c>
      <c r="N593" s="43">
        <v>110150</v>
      </c>
      <c r="O593" s="43">
        <v>110130</v>
      </c>
      <c r="P593" s="43">
        <v>110140</v>
      </c>
      <c r="Q593" s="43">
        <v>113790</v>
      </c>
      <c r="R593" s="43">
        <v>113790</v>
      </c>
      <c r="S593" s="43">
        <v>113700</v>
      </c>
      <c r="T593" s="43">
        <v>113720</v>
      </c>
      <c r="U593" s="43">
        <v>111110</v>
      </c>
      <c r="V593" s="43">
        <v>111110</v>
      </c>
      <c r="W593" s="43">
        <v>111050</v>
      </c>
      <c r="X593" s="43">
        <v>111080</v>
      </c>
      <c r="Y593" s="43">
        <v>109530</v>
      </c>
      <c r="Z593" s="43">
        <v>109530</v>
      </c>
      <c r="AA593" s="43">
        <v>109480</v>
      </c>
      <c r="AB593" s="43">
        <v>109510</v>
      </c>
    </row>
    <row r="594" spans="2:28" x14ac:dyDescent="0.15">
      <c r="B594" s="6" t="s">
        <v>765</v>
      </c>
      <c r="C594" s="4">
        <v>1</v>
      </c>
      <c r="D594" s="40">
        <v>43361</v>
      </c>
      <c r="E594" s="41">
        <v>0.84583333333333333</v>
      </c>
      <c r="F594" s="4" t="s">
        <v>222</v>
      </c>
      <c r="G594" s="4" t="s">
        <v>210</v>
      </c>
      <c r="H594" s="4" t="s">
        <v>223</v>
      </c>
      <c r="I594" s="4" t="s">
        <v>210</v>
      </c>
      <c r="J594" s="4">
        <v>104</v>
      </c>
      <c r="M594" s="43">
        <v>110140</v>
      </c>
      <c r="N594" s="43">
        <v>110150</v>
      </c>
      <c r="O594" s="43">
        <v>110130</v>
      </c>
      <c r="P594" s="43">
        <v>110150</v>
      </c>
      <c r="Q594" s="43">
        <v>113700</v>
      </c>
      <c r="R594" s="43">
        <v>113720</v>
      </c>
      <c r="S594" s="43">
        <v>113680</v>
      </c>
      <c r="T594" s="43">
        <v>113710</v>
      </c>
      <c r="U594" s="43">
        <v>111090</v>
      </c>
      <c r="V594" s="43">
        <v>111180</v>
      </c>
      <c r="W594" s="43">
        <v>111070</v>
      </c>
      <c r="X594" s="43">
        <v>111160</v>
      </c>
      <c r="Y594" s="43">
        <v>109500</v>
      </c>
      <c r="Z594" s="43">
        <v>109510</v>
      </c>
      <c r="AA594" s="43">
        <v>109470</v>
      </c>
      <c r="AB594" s="43">
        <v>109490</v>
      </c>
    </row>
    <row r="595" spans="2:28" x14ac:dyDescent="0.15">
      <c r="B595" s="6" t="s">
        <v>765</v>
      </c>
      <c r="C595" s="4">
        <v>1</v>
      </c>
      <c r="D595" s="40">
        <v>43361</v>
      </c>
      <c r="E595" s="41">
        <v>0.84652777777777777</v>
      </c>
      <c r="F595" s="4" t="s">
        <v>208</v>
      </c>
      <c r="G595" s="4" t="s">
        <v>209</v>
      </c>
      <c r="H595" s="4" t="s">
        <v>208</v>
      </c>
      <c r="I595" s="4" t="s">
        <v>212</v>
      </c>
      <c r="J595" s="4">
        <v>13</v>
      </c>
      <c r="M595" s="43">
        <v>110160</v>
      </c>
      <c r="N595" s="43">
        <v>110200</v>
      </c>
      <c r="O595" s="43">
        <v>110160</v>
      </c>
      <c r="P595" s="43">
        <v>110180</v>
      </c>
      <c r="Q595" s="43">
        <v>113710</v>
      </c>
      <c r="R595" s="43">
        <v>113720</v>
      </c>
      <c r="S595" s="43">
        <v>113640</v>
      </c>
      <c r="T595" s="43">
        <v>113640</v>
      </c>
      <c r="U595" s="43">
        <v>111160</v>
      </c>
      <c r="V595" s="43">
        <v>111160</v>
      </c>
      <c r="W595" s="43">
        <v>111110</v>
      </c>
      <c r="X595" s="43">
        <v>111110</v>
      </c>
      <c r="Y595" s="43">
        <v>109470</v>
      </c>
      <c r="Z595" s="43">
        <v>109490</v>
      </c>
      <c r="AA595" s="43">
        <v>109450</v>
      </c>
      <c r="AB595" s="43">
        <v>109480</v>
      </c>
    </row>
    <row r="596" spans="2:28" x14ac:dyDescent="0.15">
      <c r="B596" s="6" t="s">
        <v>765</v>
      </c>
      <c r="C596" s="4">
        <v>1</v>
      </c>
      <c r="D596" s="40">
        <v>43361</v>
      </c>
      <c r="E596" s="41">
        <v>0.84722222222222221</v>
      </c>
      <c r="F596" s="4" t="s">
        <v>209</v>
      </c>
      <c r="G596" s="4" t="s">
        <v>209</v>
      </c>
      <c r="H596" s="4" t="s">
        <v>206</v>
      </c>
      <c r="I596" s="4" t="s">
        <v>209</v>
      </c>
      <c r="J596" s="4">
        <v>4</v>
      </c>
      <c r="M596" s="43">
        <v>110200</v>
      </c>
      <c r="N596" s="43">
        <v>110200</v>
      </c>
      <c r="O596" s="43">
        <v>110190</v>
      </c>
      <c r="P596" s="43">
        <v>110200</v>
      </c>
      <c r="Q596" s="43">
        <v>113640</v>
      </c>
      <c r="R596" s="43">
        <v>113650</v>
      </c>
      <c r="S596" s="43">
        <v>113600</v>
      </c>
      <c r="T596" s="43">
        <v>113620</v>
      </c>
      <c r="U596" s="43">
        <v>111110</v>
      </c>
      <c r="V596" s="43">
        <v>111110</v>
      </c>
      <c r="W596" s="43">
        <v>111040</v>
      </c>
      <c r="X596" s="43">
        <v>111080</v>
      </c>
      <c r="Y596" s="43">
        <v>109490</v>
      </c>
      <c r="Z596" s="43">
        <v>109520</v>
      </c>
      <c r="AA596" s="43">
        <v>109480</v>
      </c>
      <c r="AB596" s="43">
        <v>109510</v>
      </c>
    </row>
    <row r="597" spans="2:28" x14ac:dyDescent="0.15">
      <c r="B597" s="6" t="s">
        <v>765</v>
      </c>
      <c r="C597" s="4">
        <v>1</v>
      </c>
      <c r="D597" s="40">
        <v>43361</v>
      </c>
      <c r="E597" s="41">
        <v>0.84791666666666676</v>
      </c>
      <c r="F597" s="4" t="s">
        <v>209</v>
      </c>
      <c r="G597" s="4" t="s">
        <v>209</v>
      </c>
      <c r="H597" s="4" t="s">
        <v>212</v>
      </c>
      <c r="I597" s="4" t="s">
        <v>212</v>
      </c>
      <c r="J597" s="4">
        <v>9</v>
      </c>
      <c r="M597" s="43">
        <v>110200</v>
      </c>
      <c r="N597" s="43">
        <v>110200</v>
      </c>
      <c r="O597" s="43">
        <v>110180</v>
      </c>
      <c r="P597" s="43">
        <v>110180</v>
      </c>
      <c r="Q597" s="43">
        <v>113610</v>
      </c>
      <c r="R597" s="43">
        <v>113640</v>
      </c>
      <c r="S597" s="43">
        <v>113530</v>
      </c>
      <c r="T597" s="43">
        <v>113560</v>
      </c>
      <c r="U597" s="43">
        <v>111080</v>
      </c>
      <c r="V597" s="43">
        <v>111090</v>
      </c>
      <c r="W597" s="43">
        <v>111020</v>
      </c>
      <c r="X597" s="43">
        <v>111030</v>
      </c>
      <c r="Y597" s="43">
        <v>109500</v>
      </c>
      <c r="Z597" s="43">
        <v>109550</v>
      </c>
      <c r="AA597" s="43">
        <v>109470</v>
      </c>
      <c r="AB597" s="43">
        <v>109480</v>
      </c>
    </row>
    <row r="598" spans="2:28" x14ac:dyDescent="0.15">
      <c r="B598" s="6" t="s">
        <v>765</v>
      </c>
      <c r="C598" s="4">
        <v>1</v>
      </c>
      <c r="D598" s="40">
        <v>43361</v>
      </c>
      <c r="E598" s="41">
        <v>0.84861111111111109</v>
      </c>
      <c r="F598" s="4" t="s">
        <v>212</v>
      </c>
      <c r="G598" s="4" t="s">
        <v>212</v>
      </c>
      <c r="H598" s="4" t="s">
        <v>211</v>
      </c>
      <c r="I598" s="4" t="s">
        <v>211</v>
      </c>
      <c r="J598" s="4">
        <v>3</v>
      </c>
      <c r="M598" s="43">
        <v>110180</v>
      </c>
      <c r="N598" s="43">
        <v>110180</v>
      </c>
      <c r="O598" s="43">
        <v>110170</v>
      </c>
      <c r="P598" s="43">
        <v>110170</v>
      </c>
      <c r="Q598" s="43">
        <v>113570</v>
      </c>
      <c r="R598" s="43">
        <v>113610</v>
      </c>
      <c r="S598" s="43">
        <v>113530</v>
      </c>
      <c r="T598" s="43">
        <v>113590</v>
      </c>
      <c r="U598" s="43">
        <v>111020</v>
      </c>
      <c r="V598" s="43">
        <v>111110</v>
      </c>
      <c r="W598" s="43">
        <v>111020</v>
      </c>
      <c r="X598" s="43">
        <v>111100</v>
      </c>
      <c r="Y598" s="43">
        <v>109490</v>
      </c>
      <c r="Z598" s="43">
        <v>109490</v>
      </c>
      <c r="AA598" s="43">
        <v>109450</v>
      </c>
      <c r="AB598" s="43">
        <v>109490</v>
      </c>
    </row>
    <row r="599" spans="2:28" x14ac:dyDescent="0.15">
      <c r="B599" s="6" t="s">
        <v>765</v>
      </c>
      <c r="C599" s="4">
        <v>1</v>
      </c>
      <c r="D599" s="40">
        <v>43361</v>
      </c>
      <c r="E599" s="41">
        <v>0.84930555555555554</v>
      </c>
      <c r="F599" s="4" t="s">
        <v>212</v>
      </c>
      <c r="G599" s="4" t="s">
        <v>212</v>
      </c>
      <c r="H599" s="4" t="s">
        <v>210</v>
      </c>
      <c r="I599" s="4" t="s">
        <v>210</v>
      </c>
      <c r="J599" s="4">
        <v>8</v>
      </c>
      <c r="M599" s="43">
        <v>110180</v>
      </c>
      <c r="N599" s="43">
        <v>110180</v>
      </c>
      <c r="O599" s="43">
        <v>110150</v>
      </c>
      <c r="P599" s="43">
        <v>110150</v>
      </c>
      <c r="Q599" s="43">
        <v>113600</v>
      </c>
      <c r="R599" s="43">
        <v>113650</v>
      </c>
      <c r="S599" s="43">
        <v>113590</v>
      </c>
      <c r="T599" s="43">
        <v>113620</v>
      </c>
      <c r="U599" s="43">
        <v>111090</v>
      </c>
      <c r="V599" s="43">
        <v>111110</v>
      </c>
      <c r="W599" s="43">
        <v>111030</v>
      </c>
      <c r="X599" s="43">
        <v>111060</v>
      </c>
      <c r="Y599" s="43">
        <v>109490</v>
      </c>
      <c r="Z599" s="43">
        <v>109530</v>
      </c>
      <c r="AA599" s="43">
        <v>109490</v>
      </c>
      <c r="AB599" s="43">
        <v>109530</v>
      </c>
    </row>
    <row r="600" spans="2:28" x14ac:dyDescent="0.15">
      <c r="B600" s="6" t="s">
        <v>765</v>
      </c>
      <c r="C600" s="4">
        <v>1</v>
      </c>
      <c r="D600" s="40">
        <v>43361</v>
      </c>
      <c r="E600" s="41">
        <v>0.85</v>
      </c>
      <c r="F600" s="4" t="s">
        <v>210</v>
      </c>
      <c r="G600" s="4" t="s">
        <v>208</v>
      </c>
      <c r="H600" s="4" t="s">
        <v>210</v>
      </c>
      <c r="I600" s="4" t="s">
        <v>208</v>
      </c>
      <c r="J600" s="4">
        <v>10</v>
      </c>
      <c r="M600" s="43">
        <v>110150</v>
      </c>
      <c r="N600" s="43">
        <v>110160</v>
      </c>
      <c r="O600" s="43">
        <v>110150</v>
      </c>
      <c r="P600" s="43">
        <v>110160</v>
      </c>
      <c r="Q600" s="43">
        <v>113610</v>
      </c>
      <c r="R600" s="43">
        <v>113630</v>
      </c>
      <c r="S600" s="43">
        <v>113500</v>
      </c>
      <c r="T600" s="43">
        <v>113610</v>
      </c>
      <c r="U600" s="43">
        <v>111050</v>
      </c>
      <c r="V600" s="43">
        <v>111050</v>
      </c>
      <c r="W600" s="43">
        <v>110960</v>
      </c>
      <c r="X600" s="43">
        <v>110980</v>
      </c>
      <c r="Y600" s="43">
        <v>109520</v>
      </c>
      <c r="Z600" s="43">
        <v>109530</v>
      </c>
      <c r="AA600" s="43">
        <v>109500</v>
      </c>
      <c r="AB600" s="43">
        <v>109520</v>
      </c>
    </row>
    <row r="601" spans="2:28" x14ac:dyDescent="0.15">
      <c r="B601" s="6" t="s">
        <v>765</v>
      </c>
      <c r="C601" s="4">
        <v>1</v>
      </c>
      <c r="D601" s="40">
        <v>43361</v>
      </c>
      <c r="E601" s="41">
        <v>0.85069444444444453</v>
      </c>
      <c r="F601" s="4" t="s">
        <v>222</v>
      </c>
      <c r="G601" s="4" t="s">
        <v>222</v>
      </c>
      <c r="H601" s="4" t="s">
        <v>222</v>
      </c>
      <c r="I601" s="4" t="s">
        <v>222</v>
      </c>
      <c r="J601" s="4">
        <v>1</v>
      </c>
      <c r="M601" s="43">
        <v>110140</v>
      </c>
      <c r="N601" s="43">
        <v>110140</v>
      </c>
      <c r="O601" s="43">
        <v>110140</v>
      </c>
      <c r="P601" s="43">
        <v>110140</v>
      </c>
      <c r="Q601" s="43">
        <v>113610</v>
      </c>
      <c r="R601" s="43">
        <v>113640</v>
      </c>
      <c r="S601" s="43">
        <v>113610</v>
      </c>
      <c r="T601" s="43">
        <v>113620</v>
      </c>
      <c r="U601" s="43">
        <v>110970</v>
      </c>
      <c r="V601" s="43">
        <v>111010</v>
      </c>
      <c r="W601" s="43">
        <v>110950</v>
      </c>
      <c r="X601" s="43">
        <v>111010</v>
      </c>
      <c r="Y601" s="43">
        <v>109530</v>
      </c>
      <c r="Z601" s="43">
        <v>109570</v>
      </c>
      <c r="AA601" s="43">
        <v>109530</v>
      </c>
      <c r="AB601" s="43">
        <v>109540</v>
      </c>
    </row>
    <row r="602" spans="2:28" x14ac:dyDescent="0.15">
      <c r="B602" s="6" t="s">
        <v>765</v>
      </c>
      <c r="C602" s="4">
        <v>1</v>
      </c>
      <c r="D602" s="40">
        <v>43361</v>
      </c>
      <c r="E602" s="41">
        <v>0.85138888888888886</v>
      </c>
      <c r="F602" s="4" t="s">
        <v>223</v>
      </c>
      <c r="G602" s="4" t="s">
        <v>222</v>
      </c>
      <c r="H602" s="4" t="s">
        <v>204</v>
      </c>
      <c r="I602" s="4" t="s">
        <v>204</v>
      </c>
      <c r="J602" s="4">
        <v>48</v>
      </c>
      <c r="M602" s="43">
        <v>110130</v>
      </c>
      <c r="N602" s="43">
        <v>110140</v>
      </c>
      <c r="O602" s="43">
        <v>110100</v>
      </c>
      <c r="P602" s="43">
        <v>110100</v>
      </c>
      <c r="Q602" s="43">
        <v>113620</v>
      </c>
      <c r="R602" s="43">
        <v>113670</v>
      </c>
      <c r="S602" s="43">
        <v>113580</v>
      </c>
      <c r="T602" s="43">
        <v>113640</v>
      </c>
      <c r="U602" s="43">
        <v>111010</v>
      </c>
      <c r="V602" s="43">
        <v>111020</v>
      </c>
      <c r="W602" s="43">
        <v>110950</v>
      </c>
      <c r="X602" s="43">
        <v>111000</v>
      </c>
      <c r="Y602" s="43">
        <v>109540</v>
      </c>
      <c r="Z602" s="43">
        <v>109580</v>
      </c>
      <c r="AA602" s="43">
        <v>109510</v>
      </c>
      <c r="AB602" s="43">
        <v>109570</v>
      </c>
    </row>
    <row r="603" spans="2:28" x14ac:dyDescent="0.15">
      <c r="B603" s="6" t="s">
        <v>765</v>
      </c>
      <c r="C603" s="4">
        <v>1</v>
      </c>
      <c r="D603" s="40">
        <v>43361</v>
      </c>
      <c r="E603" s="41">
        <v>0.8520833333333333</v>
      </c>
      <c r="F603" s="4" t="s">
        <v>223</v>
      </c>
      <c r="G603" s="4" t="s">
        <v>223</v>
      </c>
      <c r="H603" s="4" t="s">
        <v>204</v>
      </c>
      <c r="I603" s="4" t="s">
        <v>204</v>
      </c>
      <c r="J603" s="4">
        <v>4</v>
      </c>
      <c r="M603" s="43">
        <v>110130</v>
      </c>
      <c r="N603" s="43">
        <v>110130</v>
      </c>
      <c r="O603" s="43">
        <v>110100</v>
      </c>
      <c r="P603" s="43">
        <v>110100</v>
      </c>
      <c r="Q603" s="43">
        <v>113640</v>
      </c>
      <c r="R603" s="43">
        <v>113660</v>
      </c>
      <c r="S603" s="43">
        <v>113620</v>
      </c>
      <c r="T603" s="43">
        <v>113660</v>
      </c>
      <c r="U603" s="43">
        <v>111000</v>
      </c>
      <c r="V603" s="43">
        <v>111000</v>
      </c>
      <c r="W603" s="43">
        <v>110950</v>
      </c>
      <c r="X603" s="43">
        <v>110960</v>
      </c>
      <c r="Y603" s="43">
        <v>109570</v>
      </c>
      <c r="Z603" s="43">
        <v>109580</v>
      </c>
      <c r="AA603" s="43">
        <v>109530</v>
      </c>
      <c r="AB603" s="43">
        <v>109560</v>
      </c>
    </row>
    <row r="604" spans="2:28" x14ac:dyDescent="0.15">
      <c r="B604" s="6" t="s">
        <v>765</v>
      </c>
      <c r="C604" s="4">
        <v>1</v>
      </c>
      <c r="D604" s="40">
        <v>43361</v>
      </c>
      <c r="E604" s="41">
        <v>0.85277777777777775</v>
      </c>
      <c r="F604" s="4" t="s">
        <v>204</v>
      </c>
      <c r="G604" s="4" t="s">
        <v>204</v>
      </c>
      <c r="H604" s="4" t="s">
        <v>204</v>
      </c>
      <c r="I604" s="4" t="s">
        <v>204</v>
      </c>
      <c r="J604" s="4">
        <v>20</v>
      </c>
      <c r="M604" s="43">
        <v>110100</v>
      </c>
      <c r="N604" s="43">
        <v>110100</v>
      </c>
      <c r="O604" s="43">
        <v>110100</v>
      </c>
      <c r="P604" s="43">
        <v>110100</v>
      </c>
      <c r="Q604" s="43">
        <v>113660</v>
      </c>
      <c r="R604" s="43">
        <v>113720</v>
      </c>
      <c r="S604" s="43">
        <v>113650</v>
      </c>
      <c r="T604" s="43">
        <v>113710</v>
      </c>
      <c r="U604" s="43">
        <v>110960</v>
      </c>
      <c r="V604" s="43">
        <v>110980</v>
      </c>
      <c r="W604" s="43">
        <v>110950</v>
      </c>
      <c r="X604" s="43">
        <v>110970</v>
      </c>
      <c r="Y604" s="43">
        <v>109560</v>
      </c>
      <c r="Z604" s="43">
        <v>109560</v>
      </c>
      <c r="AA604" s="43">
        <v>109520</v>
      </c>
      <c r="AB604" s="43">
        <v>109530</v>
      </c>
    </row>
    <row r="605" spans="2:28" x14ac:dyDescent="0.15">
      <c r="B605" s="6" t="s">
        <v>765</v>
      </c>
      <c r="C605" s="4">
        <v>1</v>
      </c>
      <c r="D605" s="40">
        <v>43361</v>
      </c>
      <c r="E605" s="41">
        <v>0.8534722222222223</v>
      </c>
      <c r="F605" s="4" t="s">
        <v>228</v>
      </c>
      <c r="G605" s="4" t="s">
        <v>228</v>
      </c>
      <c r="H605" s="4" t="s">
        <v>203</v>
      </c>
      <c r="I605" s="4" t="s">
        <v>201</v>
      </c>
      <c r="J605" s="4">
        <v>197</v>
      </c>
      <c r="M605" s="43">
        <v>110090</v>
      </c>
      <c r="N605" s="43">
        <v>110090</v>
      </c>
      <c r="O605" s="43">
        <v>110020</v>
      </c>
      <c r="P605" s="43">
        <v>110040</v>
      </c>
      <c r="Q605" s="43">
        <v>113720</v>
      </c>
      <c r="R605" s="43">
        <v>113730</v>
      </c>
      <c r="S605" s="43">
        <v>113650</v>
      </c>
      <c r="T605" s="43">
        <v>113660</v>
      </c>
      <c r="U605" s="43">
        <v>110950</v>
      </c>
      <c r="V605" s="43">
        <v>111020</v>
      </c>
      <c r="W605" s="43">
        <v>110910</v>
      </c>
      <c r="X605" s="43">
        <v>111010</v>
      </c>
      <c r="Y605" s="43">
        <v>109530</v>
      </c>
      <c r="Z605" s="43">
        <v>109530</v>
      </c>
      <c r="AA605" s="43">
        <v>109500</v>
      </c>
      <c r="AB605" s="43">
        <v>109500</v>
      </c>
    </row>
    <row r="606" spans="2:28" x14ac:dyDescent="0.15">
      <c r="B606" s="6" t="s">
        <v>765</v>
      </c>
      <c r="C606" s="4">
        <v>1</v>
      </c>
      <c r="D606" s="40">
        <v>43361</v>
      </c>
      <c r="E606" s="41">
        <v>0.85416666666666663</v>
      </c>
      <c r="F606" s="4" t="s">
        <v>200</v>
      </c>
      <c r="G606" s="4" t="s">
        <v>207</v>
      </c>
      <c r="H606" s="4" t="s">
        <v>226</v>
      </c>
      <c r="I606" s="4" t="s">
        <v>207</v>
      </c>
      <c r="J606" s="4">
        <v>13</v>
      </c>
      <c r="M606" s="43">
        <v>110060</v>
      </c>
      <c r="N606" s="43">
        <v>110080</v>
      </c>
      <c r="O606" s="43">
        <v>110050</v>
      </c>
      <c r="P606" s="43">
        <v>110080</v>
      </c>
      <c r="Q606" s="43">
        <v>113650</v>
      </c>
      <c r="R606" s="43">
        <v>113700</v>
      </c>
      <c r="S606" s="43">
        <v>113640</v>
      </c>
      <c r="T606" s="43">
        <v>113670</v>
      </c>
      <c r="U606" s="43">
        <v>111000</v>
      </c>
      <c r="V606" s="43">
        <v>111060</v>
      </c>
      <c r="W606" s="43">
        <v>110960</v>
      </c>
      <c r="X606" s="43">
        <v>111010</v>
      </c>
      <c r="Y606" s="43">
        <v>109500</v>
      </c>
      <c r="Z606" s="43">
        <v>109510</v>
      </c>
      <c r="AA606" s="43">
        <v>109490</v>
      </c>
      <c r="AB606" s="43">
        <v>109490</v>
      </c>
    </row>
    <row r="607" spans="2:28" x14ac:dyDescent="0.15">
      <c r="B607" s="6" t="s">
        <v>765</v>
      </c>
      <c r="C607" s="4">
        <v>1</v>
      </c>
      <c r="D607" s="40">
        <v>43361</v>
      </c>
      <c r="E607" s="41">
        <v>0.85486111111111107</v>
      </c>
      <c r="F607" s="4" t="s">
        <v>200</v>
      </c>
      <c r="G607" s="4" t="s">
        <v>208</v>
      </c>
      <c r="H607" s="4" t="s">
        <v>200</v>
      </c>
      <c r="I607" s="4" t="s">
        <v>225</v>
      </c>
      <c r="J607" s="4">
        <v>57</v>
      </c>
      <c r="M607" s="43">
        <v>110060</v>
      </c>
      <c r="N607" s="43">
        <v>110160</v>
      </c>
      <c r="O607" s="43">
        <v>110060</v>
      </c>
      <c r="P607" s="43">
        <v>110120</v>
      </c>
      <c r="Q607" s="43">
        <v>113650</v>
      </c>
      <c r="R607" s="43">
        <v>113720</v>
      </c>
      <c r="S607" s="43">
        <v>113650</v>
      </c>
      <c r="T607" s="43">
        <v>113700</v>
      </c>
      <c r="U607" s="43">
        <v>111000</v>
      </c>
      <c r="V607" s="43">
        <v>111100</v>
      </c>
      <c r="W607" s="43">
        <v>110990</v>
      </c>
      <c r="X607" s="43">
        <v>111060</v>
      </c>
      <c r="Y607" s="43">
        <v>109490</v>
      </c>
      <c r="Z607" s="43">
        <v>109500</v>
      </c>
      <c r="AA607" s="43">
        <v>109460</v>
      </c>
      <c r="AB607" s="43">
        <v>109500</v>
      </c>
    </row>
    <row r="608" spans="2:28" x14ac:dyDescent="0.15">
      <c r="B608" s="6" t="s">
        <v>765</v>
      </c>
      <c r="C608" s="4">
        <v>1</v>
      </c>
      <c r="D608" s="40">
        <v>43361</v>
      </c>
      <c r="E608" s="41">
        <v>0.85555555555555562</v>
      </c>
      <c r="F608" s="4" t="s">
        <v>210</v>
      </c>
      <c r="G608" s="4" t="s">
        <v>210</v>
      </c>
      <c r="H608" s="4" t="s">
        <v>204</v>
      </c>
      <c r="I608" s="4" t="s">
        <v>210</v>
      </c>
      <c r="J608" s="4">
        <v>7</v>
      </c>
      <c r="M608" s="43">
        <v>110150</v>
      </c>
      <c r="N608" s="43">
        <v>110150</v>
      </c>
      <c r="O608" s="43">
        <v>110100</v>
      </c>
      <c r="P608" s="43">
        <v>110150</v>
      </c>
      <c r="Q608" s="43">
        <v>113690</v>
      </c>
      <c r="R608" s="43">
        <v>113770</v>
      </c>
      <c r="S608" s="43">
        <v>113690</v>
      </c>
      <c r="T608" s="43">
        <v>113770</v>
      </c>
      <c r="U608" s="43">
        <v>111060</v>
      </c>
      <c r="V608" s="43">
        <v>111060</v>
      </c>
      <c r="W608" s="43">
        <v>111000</v>
      </c>
      <c r="X608" s="43">
        <v>111030</v>
      </c>
      <c r="Y608" s="43">
        <v>109490</v>
      </c>
      <c r="Z608" s="43">
        <v>109490</v>
      </c>
      <c r="AA608" s="43">
        <v>109450</v>
      </c>
      <c r="AB608" s="43">
        <v>109460</v>
      </c>
    </row>
    <row r="609" spans="2:28" x14ac:dyDescent="0.15">
      <c r="B609" s="6" t="s">
        <v>765</v>
      </c>
      <c r="C609" s="4">
        <v>1</v>
      </c>
      <c r="D609" s="40">
        <v>43361</v>
      </c>
      <c r="E609" s="41">
        <v>0.85625000000000007</v>
      </c>
      <c r="F609" s="4" t="s">
        <v>224</v>
      </c>
      <c r="G609" s="4" t="s">
        <v>223</v>
      </c>
      <c r="H609" s="4" t="s">
        <v>200</v>
      </c>
      <c r="I609" s="4" t="s">
        <v>200</v>
      </c>
      <c r="J609" s="4">
        <v>22</v>
      </c>
      <c r="M609" s="43">
        <v>110110</v>
      </c>
      <c r="N609" s="43">
        <v>110130</v>
      </c>
      <c r="O609" s="43">
        <v>110060</v>
      </c>
      <c r="P609" s="43">
        <v>110060</v>
      </c>
      <c r="Q609" s="43">
        <v>113750</v>
      </c>
      <c r="R609" s="43">
        <v>113770</v>
      </c>
      <c r="S609" s="43">
        <v>113700</v>
      </c>
      <c r="T609" s="43">
        <v>113730</v>
      </c>
      <c r="U609" s="43">
        <v>110990</v>
      </c>
      <c r="V609" s="43">
        <v>111090</v>
      </c>
      <c r="W609" s="43">
        <v>110980</v>
      </c>
      <c r="X609" s="43">
        <v>111090</v>
      </c>
      <c r="Y609" s="43">
        <v>109470</v>
      </c>
      <c r="Z609" s="43">
        <v>109470</v>
      </c>
      <c r="AA609" s="43">
        <v>109410</v>
      </c>
      <c r="AB609" s="43">
        <v>109450</v>
      </c>
    </row>
    <row r="610" spans="2:28" x14ac:dyDescent="0.15">
      <c r="B610" s="6" t="s">
        <v>765</v>
      </c>
      <c r="C610" s="4">
        <v>1</v>
      </c>
      <c r="D610" s="40">
        <v>43361</v>
      </c>
      <c r="E610" s="41">
        <v>0.8569444444444444</v>
      </c>
      <c r="F610" s="4" t="s">
        <v>200</v>
      </c>
      <c r="G610" s="4" t="s">
        <v>228</v>
      </c>
      <c r="H610" s="4" t="s">
        <v>200</v>
      </c>
      <c r="I610" s="4" t="s">
        <v>228</v>
      </c>
      <c r="J610" s="4">
        <v>3</v>
      </c>
      <c r="M610" s="43">
        <v>110060</v>
      </c>
      <c r="N610" s="43">
        <v>110090</v>
      </c>
      <c r="O610" s="43">
        <v>110060</v>
      </c>
      <c r="P610" s="43">
        <v>110090</v>
      </c>
      <c r="Q610" s="43">
        <v>113700</v>
      </c>
      <c r="R610" s="43">
        <v>113710</v>
      </c>
      <c r="S610" s="43">
        <v>113570</v>
      </c>
      <c r="T610" s="43">
        <v>113570</v>
      </c>
      <c r="U610" s="43">
        <v>111090</v>
      </c>
      <c r="V610" s="43">
        <v>111110</v>
      </c>
      <c r="W610" s="43">
        <v>110990</v>
      </c>
      <c r="X610" s="43">
        <v>111000</v>
      </c>
      <c r="Y610" s="43">
        <v>109440</v>
      </c>
      <c r="Z610" s="43">
        <v>109440</v>
      </c>
      <c r="AA610" s="43">
        <v>109380</v>
      </c>
      <c r="AB610" s="43">
        <v>109380</v>
      </c>
    </row>
    <row r="611" spans="2:28" x14ac:dyDescent="0.15">
      <c r="B611" s="6" t="s">
        <v>765</v>
      </c>
      <c r="C611" s="4">
        <v>1</v>
      </c>
      <c r="D611" s="40">
        <v>43361</v>
      </c>
      <c r="E611" s="41">
        <v>0.85833333333333339</v>
      </c>
      <c r="F611" s="4" t="s">
        <v>224</v>
      </c>
      <c r="G611" s="4" t="s">
        <v>224</v>
      </c>
      <c r="H611" s="4" t="s">
        <v>207</v>
      </c>
      <c r="I611" s="4" t="s">
        <v>207</v>
      </c>
      <c r="J611" s="4">
        <v>8</v>
      </c>
      <c r="M611" s="43">
        <v>110110</v>
      </c>
      <c r="N611" s="43">
        <v>110110</v>
      </c>
      <c r="O611" s="43">
        <v>110080</v>
      </c>
      <c r="P611" s="43">
        <v>110080</v>
      </c>
      <c r="Q611" s="43">
        <v>113600</v>
      </c>
      <c r="R611" s="43">
        <v>113720</v>
      </c>
      <c r="S611" s="43">
        <v>113600</v>
      </c>
      <c r="T611" s="43">
        <v>113680</v>
      </c>
      <c r="U611" s="43">
        <v>111000</v>
      </c>
      <c r="V611" s="43">
        <v>111060</v>
      </c>
      <c r="W611" s="43">
        <v>111000</v>
      </c>
      <c r="X611" s="43">
        <v>111060</v>
      </c>
      <c r="Y611" s="43">
        <v>109380</v>
      </c>
      <c r="Z611" s="43">
        <v>109410</v>
      </c>
      <c r="AA611" s="43">
        <v>109380</v>
      </c>
      <c r="AB611" s="43">
        <v>109400</v>
      </c>
    </row>
    <row r="612" spans="2:28" x14ac:dyDescent="0.15">
      <c r="B612" s="6" t="s">
        <v>765</v>
      </c>
      <c r="C612" s="4">
        <v>1</v>
      </c>
      <c r="D612" s="40">
        <v>43361</v>
      </c>
      <c r="E612" s="41">
        <v>0.85902777777777783</v>
      </c>
      <c r="F612" s="4" t="s">
        <v>207</v>
      </c>
      <c r="G612" s="4" t="s">
        <v>207</v>
      </c>
      <c r="H612" s="4" t="s">
        <v>202</v>
      </c>
      <c r="I612" s="4" t="s">
        <v>202</v>
      </c>
      <c r="J612" s="4">
        <v>5</v>
      </c>
      <c r="M612" s="43">
        <v>110080</v>
      </c>
      <c r="N612" s="43">
        <v>110080</v>
      </c>
      <c r="O612" s="43">
        <v>110070</v>
      </c>
      <c r="P612" s="43">
        <v>110070</v>
      </c>
      <c r="Q612" s="43">
        <v>113680</v>
      </c>
      <c r="R612" s="43">
        <v>113700</v>
      </c>
      <c r="S612" s="43">
        <v>113620</v>
      </c>
      <c r="T612" s="43">
        <v>113620</v>
      </c>
      <c r="U612" s="43">
        <v>111050</v>
      </c>
      <c r="V612" s="43">
        <v>111110</v>
      </c>
      <c r="W612" s="43">
        <v>111030</v>
      </c>
      <c r="X612" s="43">
        <v>111060</v>
      </c>
      <c r="Y612" s="43">
        <v>109400</v>
      </c>
      <c r="Z612" s="43">
        <v>109400</v>
      </c>
      <c r="AA612" s="43">
        <v>109320</v>
      </c>
      <c r="AB612" s="43">
        <v>109360</v>
      </c>
    </row>
    <row r="613" spans="2:28" x14ac:dyDescent="0.15">
      <c r="B613" s="6" t="s">
        <v>765</v>
      </c>
      <c r="C613" s="4">
        <v>1</v>
      </c>
      <c r="D613" s="40">
        <v>43361</v>
      </c>
      <c r="E613" s="41">
        <v>0.86041666666666661</v>
      </c>
      <c r="F613" s="4" t="s">
        <v>224</v>
      </c>
      <c r="G613" s="4" t="s">
        <v>224</v>
      </c>
      <c r="H613" s="4" t="s">
        <v>207</v>
      </c>
      <c r="I613" s="4" t="s">
        <v>207</v>
      </c>
      <c r="J613" s="4">
        <v>10</v>
      </c>
      <c r="M613" s="43">
        <v>110110</v>
      </c>
      <c r="N613" s="43">
        <v>110110</v>
      </c>
      <c r="O613" s="43">
        <v>110080</v>
      </c>
      <c r="P613" s="43">
        <v>110080</v>
      </c>
      <c r="Q613" s="43">
        <v>113640</v>
      </c>
      <c r="R613" s="43">
        <v>113670</v>
      </c>
      <c r="S613" s="43">
        <v>113620</v>
      </c>
      <c r="T613" s="43">
        <v>113670</v>
      </c>
      <c r="U613" s="43">
        <v>111060</v>
      </c>
      <c r="V613" s="43">
        <v>111070</v>
      </c>
      <c r="W613" s="43">
        <v>110990</v>
      </c>
      <c r="X613" s="43">
        <v>111030</v>
      </c>
      <c r="Y613" s="43">
        <v>109360</v>
      </c>
      <c r="Z613" s="43">
        <v>109430</v>
      </c>
      <c r="AA613" s="43">
        <v>109360</v>
      </c>
      <c r="AB613" s="43">
        <v>109420</v>
      </c>
    </row>
    <row r="614" spans="2:28" x14ac:dyDescent="0.15">
      <c r="B614" s="6" t="s">
        <v>765</v>
      </c>
      <c r="C614" s="4">
        <v>1</v>
      </c>
      <c r="D614" s="40">
        <v>43361</v>
      </c>
      <c r="E614" s="41">
        <v>0.86111111111111116</v>
      </c>
      <c r="F614" s="4" t="s">
        <v>225</v>
      </c>
      <c r="G614" s="4" t="s">
        <v>223</v>
      </c>
      <c r="H614" s="4" t="s">
        <v>225</v>
      </c>
      <c r="I614" s="4" t="s">
        <v>223</v>
      </c>
      <c r="J614" s="4">
        <v>9</v>
      </c>
      <c r="M614" s="43">
        <v>110120</v>
      </c>
      <c r="N614" s="43">
        <v>110130</v>
      </c>
      <c r="O614" s="43">
        <v>110120</v>
      </c>
      <c r="P614" s="43">
        <v>110130</v>
      </c>
      <c r="Q614" s="43">
        <v>113660</v>
      </c>
      <c r="R614" s="43">
        <v>113660</v>
      </c>
      <c r="S614" s="43">
        <v>113600</v>
      </c>
      <c r="T614" s="43">
        <v>113640</v>
      </c>
      <c r="U614" s="43">
        <v>111050</v>
      </c>
      <c r="V614" s="43">
        <v>111080</v>
      </c>
      <c r="W614" s="43">
        <v>111010</v>
      </c>
      <c r="X614" s="43">
        <v>111070</v>
      </c>
      <c r="Y614" s="43">
        <v>109410</v>
      </c>
      <c r="Z614" s="43">
        <v>109470</v>
      </c>
      <c r="AA614" s="43">
        <v>109410</v>
      </c>
      <c r="AB614" s="43">
        <v>109450</v>
      </c>
    </row>
    <row r="615" spans="2:28" x14ac:dyDescent="0.15">
      <c r="B615" s="6" t="s">
        <v>765</v>
      </c>
      <c r="C615" s="4">
        <v>1</v>
      </c>
      <c r="D615" s="40">
        <v>43361</v>
      </c>
      <c r="E615" s="41">
        <v>0.8618055555555556</v>
      </c>
      <c r="F615" s="4" t="s">
        <v>211</v>
      </c>
      <c r="G615" s="4" t="s">
        <v>212</v>
      </c>
      <c r="H615" s="4" t="s">
        <v>223</v>
      </c>
      <c r="I615" s="4" t="s">
        <v>211</v>
      </c>
      <c r="J615" s="4">
        <v>58</v>
      </c>
      <c r="M615" s="43">
        <v>110170</v>
      </c>
      <c r="N615" s="43">
        <v>110180</v>
      </c>
      <c r="O615" s="43">
        <v>110130</v>
      </c>
      <c r="P615" s="43">
        <v>110170</v>
      </c>
      <c r="Q615" s="43">
        <v>113640</v>
      </c>
      <c r="R615" s="43">
        <v>113640</v>
      </c>
      <c r="S615" s="43">
        <v>113560</v>
      </c>
      <c r="T615" s="43">
        <v>113600</v>
      </c>
      <c r="U615" s="43">
        <v>111070</v>
      </c>
      <c r="V615" s="43">
        <v>111070</v>
      </c>
      <c r="W615" s="43">
        <v>111020</v>
      </c>
      <c r="X615" s="43">
        <v>111030</v>
      </c>
      <c r="Y615" s="43">
        <v>109440</v>
      </c>
      <c r="Z615" s="43">
        <v>109470</v>
      </c>
      <c r="AA615" s="43">
        <v>109420</v>
      </c>
      <c r="AB615" s="43">
        <v>109420</v>
      </c>
    </row>
    <row r="616" spans="2:28" x14ac:dyDescent="0.15">
      <c r="B616" s="6" t="s">
        <v>765</v>
      </c>
      <c r="C616" s="4">
        <v>1</v>
      </c>
      <c r="D616" s="40">
        <v>43361</v>
      </c>
      <c r="E616" s="41">
        <v>0.86249999999999993</v>
      </c>
      <c r="F616" s="4" t="s">
        <v>211</v>
      </c>
      <c r="G616" s="4" t="s">
        <v>211</v>
      </c>
      <c r="H616" s="4" t="s">
        <v>222</v>
      </c>
      <c r="I616" s="4" t="s">
        <v>222</v>
      </c>
      <c r="J616" s="4">
        <v>6</v>
      </c>
      <c r="M616" s="43">
        <v>110170</v>
      </c>
      <c r="N616" s="43">
        <v>110170</v>
      </c>
      <c r="O616" s="43">
        <v>110140</v>
      </c>
      <c r="P616" s="43">
        <v>110140</v>
      </c>
      <c r="Q616" s="43">
        <v>113590</v>
      </c>
      <c r="R616" s="43">
        <v>113650</v>
      </c>
      <c r="S616" s="43">
        <v>113560</v>
      </c>
      <c r="T616" s="43">
        <v>113580</v>
      </c>
      <c r="U616" s="43">
        <v>111030</v>
      </c>
      <c r="V616" s="43">
        <v>111030</v>
      </c>
      <c r="W616" s="43">
        <v>110980</v>
      </c>
      <c r="X616" s="43">
        <v>111000</v>
      </c>
      <c r="Y616" s="43">
        <v>109430</v>
      </c>
      <c r="Z616" s="43">
        <v>109440</v>
      </c>
      <c r="AA616" s="43">
        <v>109410</v>
      </c>
      <c r="AB616" s="43">
        <v>109430</v>
      </c>
    </row>
    <row r="617" spans="2:28" x14ac:dyDescent="0.15">
      <c r="B617" s="6" t="s">
        <v>765</v>
      </c>
      <c r="C617" s="4">
        <v>1</v>
      </c>
      <c r="D617" s="40">
        <v>43361</v>
      </c>
      <c r="E617" s="41">
        <v>0.86319444444444438</v>
      </c>
      <c r="F617" s="4" t="s">
        <v>212</v>
      </c>
      <c r="G617" s="4" t="s">
        <v>206</v>
      </c>
      <c r="H617" s="4" t="s">
        <v>222</v>
      </c>
      <c r="I617" s="4" t="s">
        <v>211</v>
      </c>
      <c r="J617" s="4">
        <v>139</v>
      </c>
      <c r="M617" s="43">
        <v>110180</v>
      </c>
      <c r="N617" s="43">
        <v>110190</v>
      </c>
      <c r="O617" s="43">
        <v>110140</v>
      </c>
      <c r="P617" s="43">
        <v>110170</v>
      </c>
      <c r="Q617" s="43">
        <v>113580</v>
      </c>
      <c r="R617" s="43">
        <v>113590</v>
      </c>
      <c r="S617" s="43">
        <v>113440</v>
      </c>
      <c r="T617" s="43">
        <v>113440</v>
      </c>
      <c r="U617" s="43">
        <v>111010</v>
      </c>
      <c r="V617" s="43">
        <v>111040</v>
      </c>
      <c r="W617" s="43">
        <v>110970</v>
      </c>
      <c r="X617" s="43">
        <v>111040</v>
      </c>
      <c r="Y617" s="43">
        <v>109420</v>
      </c>
      <c r="Z617" s="43">
        <v>109460</v>
      </c>
      <c r="AA617" s="43">
        <v>109410</v>
      </c>
      <c r="AB617" s="43">
        <v>109450</v>
      </c>
    </row>
    <row r="618" spans="2:28" x14ac:dyDescent="0.15">
      <c r="B618" s="6" t="s">
        <v>765</v>
      </c>
      <c r="C618" s="4">
        <v>1</v>
      </c>
      <c r="D618" s="40">
        <v>43361</v>
      </c>
      <c r="E618" s="41">
        <v>0.86388888888888893</v>
      </c>
      <c r="F618" s="4" t="s">
        <v>208</v>
      </c>
      <c r="G618" s="4" t="s">
        <v>208</v>
      </c>
      <c r="H618" s="4" t="s">
        <v>222</v>
      </c>
      <c r="I618" s="4" t="s">
        <v>208</v>
      </c>
      <c r="J618" s="4">
        <v>9</v>
      </c>
      <c r="M618" s="43">
        <v>110160</v>
      </c>
      <c r="N618" s="43">
        <v>110160</v>
      </c>
      <c r="O618" s="43">
        <v>110140</v>
      </c>
      <c r="P618" s="43">
        <v>110160</v>
      </c>
      <c r="Q618" s="43">
        <v>113440</v>
      </c>
      <c r="R618" s="43">
        <v>113480</v>
      </c>
      <c r="S618" s="43">
        <v>113410</v>
      </c>
      <c r="T618" s="43">
        <v>113420</v>
      </c>
      <c r="U618" s="43">
        <v>111030</v>
      </c>
      <c r="V618" s="43">
        <v>111050</v>
      </c>
      <c r="W618" s="43">
        <v>110980</v>
      </c>
      <c r="X618" s="43">
        <v>111040</v>
      </c>
      <c r="Y618" s="43">
        <v>109460</v>
      </c>
      <c r="Z618" s="43">
        <v>109520</v>
      </c>
      <c r="AA618" s="43">
        <v>109450</v>
      </c>
      <c r="AB618" s="43">
        <v>109500</v>
      </c>
    </row>
    <row r="619" spans="2:28" x14ac:dyDescent="0.15">
      <c r="B619" s="6" t="s">
        <v>765</v>
      </c>
      <c r="C619" s="4">
        <v>1</v>
      </c>
      <c r="D619" s="40">
        <v>43361</v>
      </c>
      <c r="E619" s="41">
        <v>0.86458333333333337</v>
      </c>
      <c r="F619" s="4" t="s">
        <v>211</v>
      </c>
      <c r="G619" s="4" t="s">
        <v>212</v>
      </c>
      <c r="H619" s="4" t="s">
        <v>211</v>
      </c>
      <c r="I619" s="4" t="s">
        <v>212</v>
      </c>
      <c r="J619" s="4">
        <v>2</v>
      </c>
      <c r="M619" s="43">
        <v>110170</v>
      </c>
      <c r="N619" s="43">
        <v>110180</v>
      </c>
      <c r="O619" s="43">
        <v>110170</v>
      </c>
      <c r="P619" s="43">
        <v>110180</v>
      </c>
      <c r="Q619" s="43">
        <v>113410</v>
      </c>
      <c r="R619" s="43">
        <v>113420</v>
      </c>
      <c r="S619" s="43">
        <v>113310</v>
      </c>
      <c r="T619" s="43">
        <v>113350</v>
      </c>
      <c r="U619" s="43">
        <v>111050</v>
      </c>
      <c r="V619" s="43">
        <v>111050</v>
      </c>
      <c r="W619" s="43">
        <v>110970</v>
      </c>
      <c r="X619" s="43">
        <v>110970</v>
      </c>
      <c r="Y619" s="43">
        <v>109500</v>
      </c>
      <c r="Z619" s="43">
        <v>109500</v>
      </c>
      <c r="AA619" s="43">
        <v>109470</v>
      </c>
      <c r="AB619" s="43">
        <v>109480</v>
      </c>
    </row>
    <row r="620" spans="2:28" x14ac:dyDescent="0.15">
      <c r="B620" s="6" t="s">
        <v>765</v>
      </c>
      <c r="C620" s="4">
        <v>1</v>
      </c>
      <c r="D620" s="40">
        <v>43361</v>
      </c>
      <c r="E620" s="41">
        <v>0.8652777777777777</v>
      </c>
      <c r="F620" s="4" t="s">
        <v>210</v>
      </c>
      <c r="G620" s="4" t="s">
        <v>210</v>
      </c>
      <c r="H620" s="4" t="s">
        <v>223</v>
      </c>
      <c r="I620" s="4" t="s">
        <v>223</v>
      </c>
      <c r="J620" s="4">
        <v>35</v>
      </c>
      <c r="M620" s="43">
        <v>110150</v>
      </c>
      <c r="N620" s="43">
        <v>110150</v>
      </c>
      <c r="O620" s="43">
        <v>110130</v>
      </c>
      <c r="P620" s="43">
        <v>110130</v>
      </c>
      <c r="Q620" s="43">
        <v>113350</v>
      </c>
      <c r="R620" s="43">
        <v>113360</v>
      </c>
      <c r="S620" s="43">
        <v>113280</v>
      </c>
      <c r="T620" s="43">
        <v>113360</v>
      </c>
      <c r="U620" s="43">
        <v>110960</v>
      </c>
      <c r="V620" s="43">
        <v>111020</v>
      </c>
      <c r="W620" s="43">
        <v>110910</v>
      </c>
      <c r="X620" s="43">
        <v>110920</v>
      </c>
      <c r="Y620" s="43">
        <v>109480</v>
      </c>
      <c r="Z620" s="43">
        <v>109510</v>
      </c>
      <c r="AA620" s="43">
        <v>109480</v>
      </c>
      <c r="AB620" s="43">
        <v>109500</v>
      </c>
    </row>
    <row r="621" spans="2:28" x14ac:dyDescent="0.15">
      <c r="B621" s="6" t="s">
        <v>765</v>
      </c>
      <c r="C621" s="4">
        <v>1</v>
      </c>
      <c r="D621" s="40">
        <v>43361</v>
      </c>
      <c r="E621" s="41">
        <v>0.86597222222222225</v>
      </c>
      <c r="F621" s="4" t="s">
        <v>223</v>
      </c>
      <c r="G621" s="4" t="s">
        <v>222</v>
      </c>
      <c r="H621" s="4" t="s">
        <v>224</v>
      </c>
      <c r="I621" s="4" t="s">
        <v>222</v>
      </c>
      <c r="J621" s="4">
        <v>13</v>
      </c>
      <c r="M621" s="43">
        <v>110130</v>
      </c>
      <c r="N621" s="43">
        <v>110140</v>
      </c>
      <c r="O621" s="43">
        <v>110110</v>
      </c>
      <c r="P621" s="43">
        <v>110140</v>
      </c>
      <c r="Q621" s="43">
        <v>113350</v>
      </c>
      <c r="R621" s="43">
        <v>113390</v>
      </c>
      <c r="S621" s="43">
        <v>113330</v>
      </c>
      <c r="T621" s="43">
        <v>113350</v>
      </c>
      <c r="U621" s="43">
        <v>110920</v>
      </c>
      <c r="V621" s="43">
        <v>110940</v>
      </c>
      <c r="W621" s="43">
        <v>110860</v>
      </c>
      <c r="X621" s="43">
        <v>110870</v>
      </c>
      <c r="Y621" s="43">
        <v>109480</v>
      </c>
      <c r="Z621" s="43">
        <v>109480</v>
      </c>
      <c r="AA621" s="43">
        <v>109430</v>
      </c>
      <c r="AB621" s="43">
        <v>109480</v>
      </c>
    </row>
    <row r="622" spans="2:28" x14ac:dyDescent="0.15">
      <c r="B622" s="6" t="s">
        <v>765</v>
      </c>
      <c r="C622" s="4">
        <v>1</v>
      </c>
      <c r="D622" s="40">
        <v>43361</v>
      </c>
      <c r="E622" s="41">
        <v>0.8666666666666667</v>
      </c>
      <c r="F622" s="4" t="s">
        <v>222</v>
      </c>
      <c r="G622" s="4" t="s">
        <v>206</v>
      </c>
      <c r="H622" s="4" t="s">
        <v>225</v>
      </c>
      <c r="I622" s="4" t="s">
        <v>208</v>
      </c>
      <c r="J622" s="4">
        <v>14</v>
      </c>
      <c r="M622" s="43">
        <v>110140</v>
      </c>
      <c r="N622" s="43">
        <v>110190</v>
      </c>
      <c r="O622" s="43">
        <v>110120</v>
      </c>
      <c r="P622" s="43">
        <v>110160</v>
      </c>
      <c r="Q622" s="43">
        <v>113350</v>
      </c>
      <c r="R622" s="43">
        <v>113420</v>
      </c>
      <c r="S622" s="43">
        <v>113350</v>
      </c>
      <c r="T622" s="43">
        <v>113410</v>
      </c>
      <c r="U622" s="43">
        <v>110870</v>
      </c>
      <c r="V622" s="43">
        <v>110910</v>
      </c>
      <c r="W622" s="43">
        <v>110850</v>
      </c>
      <c r="X622" s="43">
        <v>110890</v>
      </c>
      <c r="Y622" s="43">
        <v>109480</v>
      </c>
      <c r="Z622" s="43">
        <v>109480</v>
      </c>
      <c r="AA622" s="43">
        <v>109420</v>
      </c>
      <c r="AB622" s="43">
        <v>109420</v>
      </c>
    </row>
    <row r="623" spans="2:28" x14ac:dyDescent="0.15">
      <c r="B623" s="6" t="s">
        <v>765</v>
      </c>
      <c r="C623" s="4">
        <v>1</v>
      </c>
      <c r="D623" s="40">
        <v>43361</v>
      </c>
      <c r="E623" s="41">
        <v>0.86736111111111114</v>
      </c>
      <c r="F623" s="4" t="s">
        <v>211</v>
      </c>
      <c r="G623" s="4" t="s">
        <v>215</v>
      </c>
      <c r="H623" s="4" t="s">
        <v>211</v>
      </c>
      <c r="I623" s="4" t="s">
        <v>212</v>
      </c>
      <c r="J623" s="4">
        <v>19</v>
      </c>
      <c r="M623" s="43">
        <v>110170</v>
      </c>
      <c r="N623" s="43">
        <v>110220</v>
      </c>
      <c r="O623" s="43">
        <v>110170</v>
      </c>
      <c r="P623" s="43">
        <v>110180</v>
      </c>
      <c r="Q623" s="43">
        <v>113410</v>
      </c>
      <c r="R623" s="43">
        <v>113450</v>
      </c>
      <c r="S623" s="43">
        <v>113400</v>
      </c>
      <c r="T623" s="43">
        <v>113420</v>
      </c>
      <c r="U623" s="43">
        <v>110890</v>
      </c>
      <c r="V623" s="43">
        <v>110950</v>
      </c>
      <c r="W623" s="43">
        <v>110850</v>
      </c>
      <c r="X623" s="43">
        <v>110940</v>
      </c>
      <c r="Y623" s="43">
        <v>109420</v>
      </c>
      <c r="Z623" s="43">
        <v>109440</v>
      </c>
      <c r="AA623" s="43">
        <v>109400</v>
      </c>
      <c r="AB623" s="43">
        <v>109440</v>
      </c>
    </row>
    <row r="624" spans="2:28" x14ac:dyDescent="0.15">
      <c r="B624" s="6" t="s">
        <v>765</v>
      </c>
      <c r="C624" s="4">
        <v>1</v>
      </c>
      <c r="D624" s="40">
        <v>43361</v>
      </c>
      <c r="E624" s="41">
        <v>0.86805555555555547</v>
      </c>
      <c r="F624" s="4" t="s">
        <v>206</v>
      </c>
      <c r="G624" s="4" t="s">
        <v>209</v>
      </c>
      <c r="H624" s="4" t="s">
        <v>206</v>
      </c>
      <c r="I624" s="4" t="s">
        <v>206</v>
      </c>
      <c r="J624" s="4">
        <v>22</v>
      </c>
      <c r="M624" s="43">
        <v>110190</v>
      </c>
      <c r="N624" s="43">
        <v>110200</v>
      </c>
      <c r="O624" s="43">
        <v>110190</v>
      </c>
      <c r="P624" s="43">
        <v>110190</v>
      </c>
      <c r="Q624" s="43">
        <v>113420</v>
      </c>
      <c r="R624" s="43">
        <v>113450</v>
      </c>
      <c r="S624" s="43">
        <v>113400</v>
      </c>
      <c r="T624" s="43">
        <v>113440</v>
      </c>
      <c r="U624" s="43">
        <v>110930</v>
      </c>
      <c r="V624" s="43">
        <v>110980</v>
      </c>
      <c r="W624" s="43">
        <v>110880</v>
      </c>
      <c r="X624" s="43">
        <v>110960</v>
      </c>
      <c r="Y624" s="43">
        <v>109450</v>
      </c>
      <c r="Z624" s="43">
        <v>109500</v>
      </c>
      <c r="AA624" s="43">
        <v>109440</v>
      </c>
      <c r="AB624" s="43">
        <v>109490</v>
      </c>
    </row>
    <row r="625" spans="2:28" x14ac:dyDescent="0.15">
      <c r="B625" s="6" t="s">
        <v>765</v>
      </c>
      <c r="C625" s="4">
        <v>1</v>
      </c>
      <c r="D625" s="40">
        <v>43361</v>
      </c>
      <c r="E625" s="41">
        <v>0.86875000000000002</v>
      </c>
      <c r="F625" s="4" t="s">
        <v>209</v>
      </c>
      <c r="G625" s="4" t="s">
        <v>221</v>
      </c>
      <c r="H625" s="4" t="s">
        <v>209</v>
      </c>
      <c r="I625" s="4" t="s">
        <v>218</v>
      </c>
      <c r="J625" s="4">
        <v>125</v>
      </c>
      <c r="M625" s="43">
        <v>110200</v>
      </c>
      <c r="N625" s="43">
        <v>110250</v>
      </c>
      <c r="O625" s="43">
        <v>110200</v>
      </c>
      <c r="P625" s="43">
        <v>110240</v>
      </c>
      <c r="Q625" s="43">
        <v>113430</v>
      </c>
      <c r="R625" s="43">
        <v>113430</v>
      </c>
      <c r="S625" s="43">
        <v>113330</v>
      </c>
      <c r="T625" s="43">
        <v>113360</v>
      </c>
      <c r="U625" s="43">
        <v>110960</v>
      </c>
      <c r="V625" s="43">
        <v>110970</v>
      </c>
      <c r="W625" s="43">
        <v>110880</v>
      </c>
      <c r="X625" s="43">
        <v>110900</v>
      </c>
      <c r="Y625" s="43">
        <v>109500</v>
      </c>
      <c r="Z625" s="43">
        <v>109560</v>
      </c>
      <c r="AA625" s="43">
        <v>109500</v>
      </c>
      <c r="AB625" s="43">
        <v>109540</v>
      </c>
    </row>
    <row r="626" spans="2:28" x14ac:dyDescent="0.15">
      <c r="B626" s="6" t="s">
        <v>765</v>
      </c>
      <c r="C626" s="4">
        <v>1</v>
      </c>
      <c r="D626" s="40">
        <v>43361</v>
      </c>
      <c r="E626" s="41">
        <v>0.86944444444444446</v>
      </c>
      <c r="F626" s="4" t="s">
        <v>219</v>
      </c>
      <c r="G626" s="4" t="s">
        <v>221</v>
      </c>
      <c r="H626" s="4" t="s">
        <v>206</v>
      </c>
      <c r="I626" s="4" t="s">
        <v>221</v>
      </c>
      <c r="J626" s="4">
        <v>52</v>
      </c>
      <c r="M626" s="43">
        <v>110210</v>
      </c>
      <c r="N626" s="43">
        <v>110250</v>
      </c>
      <c r="O626" s="43">
        <v>110190</v>
      </c>
      <c r="P626" s="43">
        <v>110250</v>
      </c>
      <c r="Q626" s="43">
        <v>113370</v>
      </c>
      <c r="R626" s="43">
        <v>113430</v>
      </c>
      <c r="S626" s="43">
        <v>113300</v>
      </c>
      <c r="T626" s="43">
        <v>113420</v>
      </c>
      <c r="U626" s="43">
        <v>110890</v>
      </c>
      <c r="V626" s="43">
        <v>110900</v>
      </c>
      <c r="W626" s="43">
        <v>110800</v>
      </c>
      <c r="X626" s="43">
        <v>110820</v>
      </c>
      <c r="Y626" s="43">
        <v>109550</v>
      </c>
      <c r="Z626" s="43">
        <v>109550</v>
      </c>
      <c r="AA626" s="43">
        <v>109480</v>
      </c>
      <c r="AB626" s="43">
        <v>109510</v>
      </c>
    </row>
    <row r="627" spans="2:28" x14ac:dyDescent="0.15">
      <c r="B627" s="6" t="s">
        <v>765</v>
      </c>
      <c r="C627" s="4">
        <v>1</v>
      </c>
      <c r="D627" s="40">
        <v>43361</v>
      </c>
      <c r="E627" s="41">
        <v>0.87013888888888891</v>
      </c>
      <c r="F627" s="4" t="s">
        <v>221</v>
      </c>
      <c r="G627" s="4" t="s">
        <v>221</v>
      </c>
      <c r="H627" s="4" t="s">
        <v>221</v>
      </c>
      <c r="I627" s="4" t="s">
        <v>221</v>
      </c>
      <c r="J627" s="4">
        <v>2</v>
      </c>
      <c r="M627" s="43">
        <v>110250</v>
      </c>
      <c r="N627" s="43">
        <v>110250</v>
      </c>
      <c r="O627" s="43">
        <v>110250</v>
      </c>
      <c r="P627" s="43">
        <v>110250</v>
      </c>
      <c r="Q627" s="43">
        <v>113420</v>
      </c>
      <c r="R627" s="43">
        <v>113470</v>
      </c>
      <c r="S627" s="43">
        <v>113380</v>
      </c>
      <c r="T627" s="43">
        <v>113400</v>
      </c>
      <c r="U627" s="43">
        <v>110810</v>
      </c>
      <c r="V627" s="43">
        <v>110820</v>
      </c>
      <c r="W627" s="43">
        <v>110760</v>
      </c>
      <c r="X627" s="43">
        <v>110780</v>
      </c>
      <c r="Y627" s="43">
        <v>109510</v>
      </c>
      <c r="Z627" s="43">
        <v>109510</v>
      </c>
      <c r="AA627" s="43">
        <v>109460</v>
      </c>
      <c r="AB627" s="43">
        <v>109490</v>
      </c>
    </row>
    <row r="628" spans="2:28" x14ac:dyDescent="0.15">
      <c r="B628" s="6" t="s">
        <v>765</v>
      </c>
      <c r="C628" s="4">
        <v>1</v>
      </c>
      <c r="D628" s="40">
        <v>43361</v>
      </c>
      <c r="E628" s="41">
        <v>0.87083333333333324</v>
      </c>
      <c r="F628" s="4" t="s">
        <v>218</v>
      </c>
      <c r="G628" s="4" t="s">
        <v>218</v>
      </c>
      <c r="H628" s="4" t="s">
        <v>218</v>
      </c>
      <c r="I628" s="4" t="s">
        <v>218</v>
      </c>
      <c r="J628" s="4">
        <v>1</v>
      </c>
      <c r="M628" s="43">
        <v>110240</v>
      </c>
      <c r="N628" s="43">
        <v>110240</v>
      </c>
      <c r="O628" s="43">
        <v>110240</v>
      </c>
      <c r="P628" s="43">
        <v>110240</v>
      </c>
      <c r="Q628" s="43">
        <v>113400</v>
      </c>
      <c r="R628" s="43">
        <v>113400</v>
      </c>
      <c r="S628" s="43">
        <v>113340</v>
      </c>
      <c r="T628" s="43">
        <v>113400</v>
      </c>
      <c r="U628" s="43">
        <v>110770</v>
      </c>
      <c r="V628" s="43">
        <v>110780</v>
      </c>
      <c r="W628" s="43">
        <v>110700</v>
      </c>
      <c r="X628" s="43">
        <v>110700</v>
      </c>
      <c r="Y628" s="43">
        <v>109500</v>
      </c>
      <c r="Z628" s="43">
        <v>109500</v>
      </c>
      <c r="AA628" s="43">
        <v>109430</v>
      </c>
      <c r="AB628" s="43">
        <v>109460</v>
      </c>
    </row>
    <row r="629" spans="2:28" x14ac:dyDescent="0.15">
      <c r="B629" s="6" t="s">
        <v>765</v>
      </c>
      <c r="C629" s="4">
        <v>1</v>
      </c>
      <c r="D629" s="40">
        <v>43361</v>
      </c>
      <c r="E629" s="41">
        <v>0.87152777777777779</v>
      </c>
      <c r="F629" s="4" t="s">
        <v>221</v>
      </c>
      <c r="G629" s="4" t="s">
        <v>217</v>
      </c>
      <c r="H629" s="4" t="s">
        <v>218</v>
      </c>
      <c r="I629" s="4" t="s">
        <v>229</v>
      </c>
      <c r="J629" s="4">
        <v>32</v>
      </c>
      <c r="M629" s="43">
        <v>110250</v>
      </c>
      <c r="N629" s="43">
        <v>110280</v>
      </c>
      <c r="O629" s="43">
        <v>110240</v>
      </c>
      <c r="P629" s="43">
        <v>110270</v>
      </c>
      <c r="Q629" s="43">
        <v>113400</v>
      </c>
      <c r="R629" s="43">
        <v>113400</v>
      </c>
      <c r="S629" s="43">
        <v>113320</v>
      </c>
      <c r="T629" s="43">
        <v>113350</v>
      </c>
      <c r="U629" s="43">
        <v>110700</v>
      </c>
      <c r="V629" s="43">
        <v>110730</v>
      </c>
      <c r="W629" s="43">
        <v>110640</v>
      </c>
      <c r="X629" s="43">
        <v>110710</v>
      </c>
      <c r="Y629" s="43">
        <v>109460</v>
      </c>
      <c r="Z629" s="43">
        <v>109460</v>
      </c>
      <c r="AA629" s="43">
        <v>109430</v>
      </c>
      <c r="AB629" s="43">
        <v>109460</v>
      </c>
    </row>
    <row r="630" spans="2:28" x14ac:dyDescent="0.15">
      <c r="B630" s="6" t="s">
        <v>765</v>
      </c>
      <c r="C630" s="4">
        <v>1</v>
      </c>
      <c r="D630" s="40">
        <v>43361</v>
      </c>
      <c r="E630" s="41">
        <v>0.87222222222222223</v>
      </c>
      <c r="F630" s="4" t="s">
        <v>221</v>
      </c>
      <c r="G630" s="4" t="s">
        <v>233</v>
      </c>
      <c r="H630" s="4" t="s">
        <v>221</v>
      </c>
      <c r="I630" s="4" t="s">
        <v>221</v>
      </c>
      <c r="J630" s="4">
        <v>19</v>
      </c>
      <c r="M630" s="43">
        <v>110250</v>
      </c>
      <c r="N630" s="43">
        <v>110290</v>
      </c>
      <c r="O630" s="43">
        <v>110250</v>
      </c>
      <c r="P630" s="43">
        <v>110250</v>
      </c>
      <c r="Q630" s="43">
        <v>113330</v>
      </c>
      <c r="R630" s="43">
        <v>113400</v>
      </c>
      <c r="S630" s="43">
        <v>113330</v>
      </c>
      <c r="T630" s="43">
        <v>113360</v>
      </c>
      <c r="U630" s="43">
        <v>110700</v>
      </c>
      <c r="V630" s="43">
        <v>110790</v>
      </c>
      <c r="W630" s="43">
        <v>110700</v>
      </c>
      <c r="X630" s="43">
        <v>110780</v>
      </c>
      <c r="Y630" s="43">
        <v>109450</v>
      </c>
      <c r="Z630" s="43">
        <v>109480</v>
      </c>
      <c r="AA630" s="43">
        <v>109430</v>
      </c>
      <c r="AB630" s="43">
        <v>109480</v>
      </c>
    </row>
    <row r="631" spans="2:28" x14ac:dyDescent="0.15">
      <c r="B631" s="6" t="s">
        <v>765</v>
      </c>
      <c r="C631" s="4">
        <v>1</v>
      </c>
      <c r="D631" s="40">
        <v>43361</v>
      </c>
      <c r="E631" s="41">
        <v>0.87291666666666667</v>
      </c>
      <c r="F631" s="4" t="s">
        <v>217</v>
      </c>
      <c r="G631" s="4" t="s">
        <v>217</v>
      </c>
      <c r="H631" s="4" t="s">
        <v>217</v>
      </c>
      <c r="I631" s="4" t="s">
        <v>217</v>
      </c>
      <c r="J631" s="4">
        <v>2</v>
      </c>
      <c r="M631" s="43">
        <v>110280</v>
      </c>
      <c r="N631" s="43">
        <v>110280</v>
      </c>
      <c r="O631" s="43">
        <v>110280</v>
      </c>
      <c r="P631" s="43">
        <v>110280</v>
      </c>
      <c r="Q631" s="43">
        <v>113380</v>
      </c>
      <c r="R631" s="43">
        <v>113380</v>
      </c>
      <c r="S631" s="43">
        <v>113330</v>
      </c>
      <c r="T631" s="43">
        <v>113340</v>
      </c>
      <c r="U631" s="43">
        <v>110770</v>
      </c>
      <c r="V631" s="43">
        <v>110790</v>
      </c>
      <c r="W631" s="43">
        <v>110740</v>
      </c>
      <c r="X631" s="43">
        <v>110770</v>
      </c>
      <c r="Y631" s="43">
        <v>109490</v>
      </c>
      <c r="Z631" s="43">
        <v>109530</v>
      </c>
      <c r="AA631" s="43">
        <v>109480</v>
      </c>
      <c r="AB631" s="43">
        <v>109510</v>
      </c>
    </row>
    <row r="632" spans="2:28" x14ac:dyDescent="0.15">
      <c r="B632" s="6" t="s">
        <v>765</v>
      </c>
      <c r="C632" s="4">
        <v>1</v>
      </c>
      <c r="D632" s="40">
        <v>43361</v>
      </c>
      <c r="E632" s="41">
        <v>0.87361111111111101</v>
      </c>
      <c r="F632" s="4" t="s">
        <v>229</v>
      </c>
      <c r="G632" s="4" t="s">
        <v>233</v>
      </c>
      <c r="H632" s="4" t="s">
        <v>229</v>
      </c>
      <c r="I632" s="4" t="s">
        <v>233</v>
      </c>
      <c r="J632" s="4">
        <v>4</v>
      </c>
      <c r="M632" s="43">
        <v>110270</v>
      </c>
      <c r="N632" s="43">
        <v>110290</v>
      </c>
      <c r="O632" s="43">
        <v>110270</v>
      </c>
      <c r="P632" s="43">
        <v>110290</v>
      </c>
      <c r="Q632" s="43">
        <v>113350</v>
      </c>
      <c r="R632" s="43">
        <v>113420</v>
      </c>
      <c r="S632" s="43">
        <v>113320</v>
      </c>
      <c r="T632" s="43">
        <v>113370</v>
      </c>
      <c r="U632" s="43">
        <v>110760</v>
      </c>
      <c r="V632" s="43">
        <v>110760</v>
      </c>
      <c r="W632" s="43">
        <v>110690</v>
      </c>
      <c r="X632" s="43">
        <v>110750</v>
      </c>
      <c r="Y632" s="43">
        <v>109510</v>
      </c>
      <c r="Z632" s="43">
        <v>109550</v>
      </c>
      <c r="AA632" s="43">
        <v>109490</v>
      </c>
      <c r="AB632" s="43">
        <v>109550</v>
      </c>
    </row>
    <row r="633" spans="2:28" x14ac:dyDescent="0.15">
      <c r="B633" s="6" t="s">
        <v>765</v>
      </c>
      <c r="C633" s="4">
        <v>1</v>
      </c>
      <c r="D633" s="40">
        <v>43361</v>
      </c>
      <c r="E633" s="41">
        <v>0.87430555555555556</v>
      </c>
      <c r="F633" s="4" t="s">
        <v>229</v>
      </c>
      <c r="G633" s="4" t="s">
        <v>213</v>
      </c>
      <c r="H633" s="4" t="s">
        <v>229</v>
      </c>
      <c r="I633" s="4" t="s">
        <v>229</v>
      </c>
      <c r="J633" s="4">
        <v>32</v>
      </c>
      <c r="M633" s="43">
        <v>110270</v>
      </c>
      <c r="N633" s="43">
        <v>110300</v>
      </c>
      <c r="O633" s="43">
        <v>110270</v>
      </c>
      <c r="P633" s="43">
        <v>110270</v>
      </c>
      <c r="Q633" s="43">
        <v>113370</v>
      </c>
      <c r="R633" s="43">
        <v>113370</v>
      </c>
      <c r="S633" s="43">
        <v>113330</v>
      </c>
      <c r="T633" s="43">
        <v>113340</v>
      </c>
      <c r="U633" s="43">
        <v>110750</v>
      </c>
      <c r="V633" s="43">
        <v>110800</v>
      </c>
      <c r="W633" s="43">
        <v>110720</v>
      </c>
      <c r="X633" s="43">
        <v>110790</v>
      </c>
      <c r="Y633" s="43">
        <v>109560</v>
      </c>
      <c r="Z633" s="43">
        <v>109560</v>
      </c>
      <c r="AA633" s="43">
        <v>109480</v>
      </c>
      <c r="AB633" s="43">
        <v>109500</v>
      </c>
    </row>
    <row r="634" spans="2:28" x14ac:dyDescent="0.15">
      <c r="B634" s="6" t="s">
        <v>765</v>
      </c>
      <c r="C634" s="4">
        <v>1</v>
      </c>
      <c r="D634" s="40">
        <v>43361</v>
      </c>
      <c r="E634" s="41">
        <v>0.875</v>
      </c>
      <c r="F634" s="4" t="s">
        <v>220</v>
      </c>
      <c r="G634" s="4" t="s">
        <v>220</v>
      </c>
      <c r="H634" s="4" t="s">
        <v>221</v>
      </c>
      <c r="I634" s="4" t="s">
        <v>221</v>
      </c>
      <c r="J634" s="4">
        <v>5</v>
      </c>
      <c r="M634" s="43">
        <v>110260</v>
      </c>
      <c r="N634" s="43">
        <v>110260</v>
      </c>
      <c r="O634" s="43">
        <v>110250</v>
      </c>
      <c r="P634" s="43">
        <v>110250</v>
      </c>
      <c r="Q634" s="43">
        <v>113330</v>
      </c>
      <c r="R634" s="43">
        <v>113360</v>
      </c>
      <c r="S634" s="43">
        <v>113290</v>
      </c>
      <c r="T634" s="43">
        <v>113360</v>
      </c>
      <c r="U634" s="43">
        <v>110790</v>
      </c>
      <c r="V634" s="43">
        <v>110900</v>
      </c>
      <c r="W634" s="43">
        <v>110790</v>
      </c>
      <c r="X634" s="43">
        <v>110890</v>
      </c>
      <c r="Y634" s="43">
        <v>109520</v>
      </c>
      <c r="Z634" s="43">
        <v>109560</v>
      </c>
      <c r="AA634" s="43">
        <v>109510</v>
      </c>
      <c r="AB634" s="43">
        <v>109530</v>
      </c>
    </row>
    <row r="635" spans="2:28" x14ac:dyDescent="0.15">
      <c r="B635" s="6" t="s">
        <v>765</v>
      </c>
      <c r="C635" s="4">
        <v>1</v>
      </c>
      <c r="D635" s="40">
        <v>43361</v>
      </c>
      <c r="E635" s="41">
        <v>0.87569444444444444</v>
      </c>
      <c r="F635" s="4" t="s">
        <v>221</v>
      </c>
      <c r="G635" s="4" t="s">
        <v>217</v>
      </c>
      <c r="H635" s="4" t="s">
        <v>214</v>
      </c>
      <c r="I635" s="4" t="s">
        <v>214</v>
      </c>
      <c r="J635" s="4">
        <v>18</v>
      </c>
      <c r="M635" s="43">
        <v>110250</v>
      </c>
      <c r="N635" s="43">
        <v>110280</v>
      </c>
      <c r="O635" s="43">
        <v>110230</v>
      </c>
      <c r="P635" s="43">
        <v>110230</v>
      </c>
      <c r="Q635" s="43">
        <v>113350</v>
      </c>
      <c r="R635" s="43">
        <v>113400</v>
      </c>
      <c r="S635" s="43">
        <v>113340</v>
      </c>
      <c r="T635" s="43">
        <v>113400</v>
      </c>
      <c r="U635" s="43">
        <v>110890</v>
      </c>
      <c r="V635" s="43">
        <v>111000</v>
      </c>
      <c r="W635" s="43">
        <v>110890</v>
      </c>
      <c r="X635" s="43">
        <v>110970</v>
      </c>
      <c r="Y635" s="43">
        <v>109530</v>
      </c>
      <c r="Z635" s="43">
        <v>109640</v>
      </c>
      <c r="AA635" s="43">
        <v>109530</v>
      </c>
      <c r="AB635" s="43">
        <v>109580</v>
      </c>
    </row>
    <row r="636" spans="2:28" x14ac:dyDescent="0.15">
      <c r="B636" s="6" t="s">
        <v>765</v>
      </c>
      <c r="C636" s="4">
        <v>1</v>
      </c>
      <c r="D636" s="40">
        <v>43361</v>
      </c>
      <c r="E636" s="41">
        <v>0.87638888888888899</v>
      </c>
      <c r="F636" s="4" t="s">
        <v>218</v>
      </c>
      <c r="G636" s="4" t="s">
        <v>218</v>
      </c>
      <c r="H636" s="4" t="s">
        <v>218</v>
      </c>
      <c r="I636" s="4" t="s">
        <v>218</v>
      </c>
      <c r="J636" s="4">
        <v>1</v>
      </c>
      <c r="M636" s="43">
        <v>110240</v>
      </c>
      <c r="N636" s="43">
        <v>110240</v>
      </c>
      <c r="O636" s="43">
        <v>110240</v>
      </c>
      <c r="P636" s="43">
        <v>110240</v>
      </c>
      <c r="Q636" s="43">
        <v>113410</v>
      </c>
      <c r="R636" s="43">
        <v>113450</v>
      </c>
      <c r="S636" s="43">
        <v>113400</v>
      </c>
      <c r="T636" s="43">
        <v>113410</v>
      </c>
      <c r="U636" s="43">
        <v>110970</v>
      </c>
      <c r="V636" s="43">
        <v>110980</v>
      </c>
      <c r="W636" s="43">
        <v>110910</v>
      </c>
      <c r="X636" s="43">
        <v>110950</v>
      </c>
      <c r="Y636" s="43">
        <v>109580</v>
      </c>
      <c r="Z636" s="43">
        <v>109630</v>
      </c>
      <c r="AA636" s="43">
        <v>109550</v>
      </c>
      <c r="AB636" s="43">
        <v>109600</v>
      </c>
    </row>
    <row r="637" spans="2:28" x14ac:dyDescent="0.15">
      <c r="B637" s="6" t="s">
        <v>765</v>
      </c>
      <c r="C637" s="4">
        <v>1</v>
      </c>
      <c r="D637" s="40">
        <v>43361</v>
      </c>
      <c r="E637" s="41">
        <v>0.87708333333333333</v>
      </c>
      <c r="F637" s="4" t="s">
        <v>229</v>
      </c>
      <c r="G637" s="4" t="s">
        <v>233</v>
      </c>
      <c r="H637" s="4" t="s">
        <v>220</v>
      </c>
      <c r="I637" s="4" t="s">
        <v>220</v>
      </c>
      <c r="J637" s="4">
        <v>9</v>
      </c>
      <c r="M637" s="43">
        <v>110270</v>
      </c>
      <c r="N637" s="43">
        <v>110290</v>
      </c>
      <c r="O637" s="43">
        <v>110260</v>
      </c>
      <c r="P637" s="43">
        <v>110260</v>
      </c>
      <c r="Q637" s="43">
        <v>113410</v>
      </c>
      <c r="R637" s="43">
        <v>113430</v>
      </c>
      <c r="S637" s="43">
        <v>113390</v>
      </c>
      <c r="T637" s="43">
        <v>113430</v>
      </c>
      <c r="U637" s="43">
        <v>110940</v>
      </c>
      <c r="V637" s="43">
        <v>110950</v>
      </c>
      <c r="W637" s="43">
        <v>110820</v>
      </c>
      <c r="X637" s="43">
        <v>110850</v>
      </c>
      <c r="Y637" s="43">
        <v>109620</v>
      </c>
      <c r="Z637" s="43">
        <v>109780</v>
      </c>
      <c r="AA637" s="43">
        <v>109620</v>
      </c>
      <c r="AB637" s="43">
        <v>109750</v>
      </c>
    </row>
    <row r="638" spans="2:28" x14ac:dyDescent="0.15">
      <c r="B638" s="6" t="s">
        <v>765</v>
      </c>
      <c r="C638" s="4">
        <v>1</v>
      </c>
      <c r="D638" s="40">
        <v>43361</v>
      </c>
      <c r="E638" s="41">
        <v>0.87847222222222221</v>
      </c>
      <c r="F638" s="4" t="s">
        <v>213</v>
      </c>
      <c r="G638" s="4" t="s">
        <v>216</v>
      </c>
      <c r="H638" s="4" t="s">
        <v>213</v>
      </c>
      <c r="I638" s="4" t="s">
        <v>213</v>
      </c>
      <c r="J638" s="4">
        <v>22</v>
      </c>
      <c r="M638" s="43">
        <v>110300</v>
      </c>
      <c r="N638" s="43">
        <v>110320</v>
      </c>
      <c r="O638" s="43">
        <v>110300</v>
      </c>
      <c r="P638" s="43">
        <v>110300</v>
      </c>
      <c r="Q638" s="43">
        <v>113440</v>
      </c>
      <c r="R638" s="43">
        <v>113510</v>
      </c>
      <c r="S638" s="43">
        <v>113440</v>
      </c>
      <c r="T638" s="43">
        <v>113500</v>
      </c>
      <c r="U638" s="43">
        <v>110850</v>
      </c>
      <c r="V638" s="43">
        <v>110850</v>
      </c>
      <c r="W638" s="43">
        <v>110720</v>
      </c>
      <c r="X638" s="43">
        <v>110760</v>
      </c>
      <c r="Y638" s="43">
        <v>109730</v>
      </c>
      <c r="Z638" s="43">
        <v>109740</v>
      </c>
      <c r="AA638" s="43">
        <v>109650</v>
      </c>
      <c r="AB638" s="43">
        <v>109650</v>
      </c>
    </row>
    <row r="639" spans="2:28" x14ac:dyDescent="0.15">
      <c r="B639" s="6" t="s">
        <v>765</v>
      </c>
      <c r="C639" s="4">
        <v>1</v>
      </c>
      <c r="D639" s="40">
        <v>43361</v>
      </c>
      <c r="E639" s="41">
        <v>0.87916666666666676</v>
      </c>
      <c r="F639" s="4" t="s">
        <v>213</v>
      </c>
      <c r="G639" s="4" t="s">
        <v>216</v>
      </c>
      <c r="H639" s="4" t="s">
        <v>229</v>
      </c>
      <c r="I639" s="4" t="s">
        <v>229</v>
      </c>
      <c r="J639" s="4">
        <v>26</v>
      </c>
      <c r="M639" s="43">
        <v>110300</v>
      </c>
      <c r="N639" s="43">
        <v>110320</v>
      </c>
      <c r="O639" s="43">
        <v>110270</v>
      </c>
      <c r="P639" s="43">
        <v>110270</v>
      </c>
      <c r="Q639" s="43">
        <v>113500</v>
      </c>
      <c r="R639" s="43">
        <v>113550</v>
      </c>
      <c r="S639" s="43">
        <v>113490</v>
      </c>
      <c r="T639" s="43">
        <v>113510</v>
      </c>
      <c r="U639" s="43">
        <v>110740</v>
      </c>
      <c r="V639" s="43">
        <v>110760</v>
      </c>
      <c r="W639" s="43">
        <v>110690</v>
      </c>
      <c r="X639" s="43">
        <v>110740</v>
      </c>
      <c r="Y639" s="43">
        <v>109660</v>
      </c>
      <c r="Z639" s="43">
        <v>109670</v>
      </c>
      <c r="AA639" s="43">
        <v>109600</v>
      </c>
      <c r="AB639" s="43">
        <v>109600</v>
      </c>
    </row>
    <row r="640" spans="2:28" x14ac:dyDescent="0.15">
      <c r="B640" s="6" t="s">
        <v>765</v>
      </c>
      <c r="C640" s="4">
        <v>1</v>
      </c>
      <c r="D640" s="40">
        <v>43361</v>
      </c>
      <c r="E640" s="41">
        <v>0.88124999999999998</v>
      </c>
      <c r="F640" s="4" t="s">
        <v>213</v>
      </c>
      <c r="G640" s="4" t="s">
        <v>231</v>
      </c>
      <c r="H640" s="4" t="s">
        <v>213</v>
      </c>
      <c r="I640" s="4" t="s">
        <v>231</v>
      </c>
      <c r="J640" s="4">
        <v>55</v>
      </c>
      <c r="M640" s="43">
        <v>110300</v>
      </c>
      <c r="N640" s="43">
        <v>110350</v>
      </c>
      <c r="O640" s="43">
        <v>110300</v>
      </c>
      <c r="P640" s="43">
        <v>110350</v>
      </c>
      <c r="Q640" s="43">
        <v>113510</v>
      </c>
      <c r="R640" s="43">
        <v>113540</v>
      </c>
      <c r="S640" s="43">
        <v>113470</v>
      </c>
      <c r="T640" s="43">
        <v>113490</v>
      </c>
      <c r="U640" s="43">
        <v>110740</v>
      </c>
      <c r="V640" s="43">
        <v>110750</v>
      </c>
      <c r="W640" s="43">
        <v>110690</v>
      </c>
      <c r="X640" s="43">
        <v>110750</v>
      </c>
      <c r="Y640" s="43">
        <v>109600</v>
      </c>
      <c r="Z640" s="43">
        <v>109660</v>
      </c>
      <c r="AA640" s="43">
        <v>109600</v>
      </c>
      <c r="AB640" s="43">
        <v>109660</v>
      </c>
    </row>
    <row r="641" spans="2:28" x14ac:dyDescent="0.15">
      <c r="B641" s="6" t="s">
        <v>765</v>
      </c>
      <c r="C641" s="4">
        <v>1</v>
      </c>
      <c r="D641" s="40">
        <v>43361</v>
      </c>
      <c r="E641" s="41">
        <v>0.88194444444444453</v>
      </c>
      <c r="F641" s="4" t="s">
        <v>231</v>
      </c>
      <c r="G641" s="4" t="s">
        <v>231</v>
      </c>
      <c r="H641" s="4" t="s">
        <v>230</v>
      </c>
      <c r="I641" s="4" t="s">
        <v>230</v>
      </c>
      <c r="J641" s="4">
        <v>10</v>
      </c>
      <c r="M641" s="43">
        <v>110350</v>
      </c>
      <c r="N641" s="43">
        <v>110350</v>
      </c>
      <c r="O641" s="43">
        <v>110310</v>
      </c>
      <c r="P641" s="43">
        <v>110310</v>
      </c>
      <c r="Q641" s="43">
        <v>113500</v>
      </c>
      <c r="R641" s="43">
        <v>113510</v>
      </c>
      <c r="S641" s="43">
        <v>113470</v>
      </c>
      <c r="T641" s="43">
        <v>113480</v>
      </c>
      <c r="U641" s="43">
        <v>110740</v>
      </c>
      <c r="V641" s="43">
        <v>110740</v>
      </c>
      <c r="W641" s="43">
        <v>110650</v>
      </c>
      <c r="X641" s="43">
        <v>110670</v>
      </c>
      <c r="Y641" s="43">
        <v>109650</v>
      </c>
      <c r="Z641" s="43">
        <v>109660</v>
      </c>
      <c r="AA641" s="43">
        <v>109620</v>
      </c>
      <c r="AB641" s="43">
        <v>109620</v>
      </c>
    </row>
    <row r="642" spans="2:28" x14ac:dyDescent="0.15">
      <c r="B642" s="6" t="s">
        <v>765</v>
      </c>
      <c r="C642" s="4">
        <v>1</v>
      </c>
      <c r="D642" s="40">
        <v>43361</v>
      </c>
      <c r="E642" s="41">
        <v>0.88263888888888886</v>
      </c>
      <c r="F642" s="4" t="s">
        <v>230</v>
      </c>
      <c r="G642" s="4" t="s">
        <v>231</v>
      </c>
      <c r="H642" s="4" t="s">
        <v>230</v>
      </c>
      <c r="I642" s="4" t="s">
        <v>232</v>
      </c>
      <c r="J642" s="4">
        <v>22</v>
      </c>
      <c r="M642" s="43">
        <v>110310</v>
      </c>
      <c r="N642" s="43">
        <v>110350</v>
      </c>
      <c r="O642" s="43">
        <v>110310</v>
      </c>
      <c r="P642" s="43">
        <v>110330</v>
      </c>
      <c r="Q642" s="43">
        <v>113480</v>
      </c>
      <c r="R642" s="43">
        <v>113490</v>
      </c>
      <c r="S642" s="43">
        <v>113430</v>
      </c>
      <c r="T642" s="43">
        <v>113460</v>
      </c>
      <c r="U642" s="43">
        <v>110660</v>
      </c>
      <c r="V642" s="43">
        <v>110670</v>
      </c>
      <c r="W642" s="43">
        <v>110610</v>
      </c>
      <c r="X642" s="43">
        <v>110630</v>
      </c>
      <c r="Y642" s="43">
        <v>109620</v>
      </c>
      <c r="Z642" s="43">
        <v>109650</v>
      </c>
      <c r="AA642" s="43">
        <v>109570</v>
      </c>
      <c r="AB642" s="43">
        <v>109590</v>
      </c>
    </row>
    <row r="643" spans="2:28" x14ac:dyDescent="0.15">
      <c r="B643" s="6" t="s">
        <v>765</v>
      </c>
      <c r="C643" s="4">
        <v>1</v>
      </c>
      <c r="D643" s="40">
        <v>43361</v>
      </c>
      <c r="E643" s="41">
        <v>0.8833333333333333</v>
      </c>
      <c r="F643" s="4" t="s">
        <v>235</v>
      </c>
      <c r="G643" s="4" t="s">
        <v>235</v>
      </c>
      <c r="H643" s="4" t="s">
        <v>235</v>
      </c>
      <c r="I643" s="4" t="s">
        <v>235</v>
      </c>
      <c r="J643" s="4">
        <v>3</v>
      </c>
      <c r="M643" s="43">
        <v>110340</v>
      </c>
      <c r="N643" s="43">
        <v>110340</v>
      </c>
      <c r="O643" s="43">
        <v>110340</v>
      </c>
      <c r="P643" s="43">
        <v>110340</v>
      </c>
      <c r="Q643" s="43">
        <v>113460</v>
      </c>
      <c r="R643" s="43">
        <v>113500</v>
      </c>
      <c r="S643" s="43">
        <v>113450</v>
      </c>
      <c r="T643" s="43">
        <v>113500</v>
      </c>
      <c r="U643" s="43">
        <v>110630</v>
      </c>
      <c r="V643" s="43">
        <v>110720</v>
      </c>
      <c r="W643" s="43">
        <v>110610</v>
      </c>
      <c r="X643" s="43">
        <v>110680</v>
      </c>
      <c r="Y643" s="43">
        <v>109580</v>
      </c>
      <c r="Z643" s="43">
        <v>109640</v>
      </c>
      <c r="AA643" s="43">
        <v>109560</v>
      </c>
      <c r="AB643" s="43">
        <v>109590</v>
      </c>
    </row>
    <row r="644" spans="2:28" x14ac:dyDescent="0.15">
      <c r="B644" s="6" t="s">
        <v>765</v>
      </c>
      <c r="C644" s="4">
        <v>1</v>
      </c>
      <c r="D644" s="40">
        <v>43361</v>
      </c>
      <c r="E644" s="41">
        <v>0.88402777777777775</v>
      </c>
      <c r="F644" s="4" t="s">
        <v>235</v>
      </c>
      <c r="G644" s="4" t="s">
        <v>235</v>
      </c>
      <c r="H644" s="4" t="s">
        <v>235</v>
      </c>
      <c r="I644" s="4" t="s">
        <v>235</v>
      </c>
      <c r="J644" s="4">
        <v>7</v>
      </c>
      <c r="M644" s="43">
        <v>110340</v>
      </c>
      <c r="N644" s="43">
        <v>110340</v>
      </c>
      <c r="O644" s="43">
        <v>110340</v>
      </c>
      <c r="P644" s="43">
        <v>110340</v>
      </c>
      <c r="Q644" s="43">
        <v>113500</v>
      </c>
      <c r="R644" s="43">
        <v>113580</v>
      </c>
      <c r="S644" s="43">
        <v>113500</v>
      </c>
      <c r="T644" s="43">
        <v>113540</v>
      </c>
      <c r="U644" s="43">
        <v>110690</v>
      </c>
      <c r="V644" s="43">
        <v>110700</v>
      </c>
      <c r="W644" s="43">
        <v>110550</v>
      </c>
      <c r="X644" s="43">
        <v>110570</v>
      </c>
      <c r="Y644" s="43">
        <v>109590</v>
      </c>
      <c r="Z644" s="43">
        <v>109600</v>
      </c>
      <c r="AA644" s="43">
        <v>109520</v>
      </c>
      <c r="AB644" s="43">
        <v>109530</v>
      </c>
    </row>
    <row r="645" spans="2:28" x14ac:dyDescent="0.15">
      <c r="B645" s="6" t="s">
        <v>765</v>
      </c>
      <c r="C645" s="4">
        <v>1</v>
      </c>
      <c r="D645" s="40">
        <v>43361</v>
      </c>
      <c r="E645" s="41">
        <v>0.8847222222222223</v>
      </c>
      <c r="F645" s="4" t="s">
        <v>231</v>
      </c>
      <c r="G645" s="4" t="s">
        <v>231</v>
      </c>
      <c r="H645" s="4" t="s">
        <v>232</v>
      </c>
      <c r="I645" s="4" t="s">
        <v>231</v>
      </c>
      <c r="J645" s="4">
        <v>26</v>
      </c>
      <c r="M645" s="43">
        <v>110350</v>
      </c>
      <c r="N645" s="43">
        <v>110350</v>
      </c>
      <c r="O645" s="43">
        <v>110330</v>
      </c>
      <c r="P645" s="43">
        <v>110350</v>
      </c>
      <c r="Q645" s="43">
        <v>113540</v>
      </c>
      <c r="R645" s="43">
        <v>113590</v>
      </c>
      <c r="S645" s="43">
        <v>113540</v>
      </c>
      <c r="T645" s="43">
        <v>113550</v>
      </c>
      <c r="U645" s="43">
        <v>110570</v>
      </c>
      <c r="V645" s="43">
        <v>110610</v>
      </c>
      <c r="W645" s="43">
        <v>110520</v>
      </c>
      <c r="X645" s="43">
        <v>110540</v>
      </c>
      <c r="Y645" s="43">
        <v>109520</v>
      </c>
      <c r="Z645" s="43">
        <v>109550</v>
      </c>
      <c r="AA645" s="43">
        <v>109490</v>
      </c>
      <c r="AB645" s="43">
        <v>109540</v>
      </c>
    </row>
    <row r="646" spans="2:28" x14ac:dyDescent="0.15">
      <c r="B646" s="6" t="s">
        <v>765</v>
      </c>
      <c r="C646" s="4">
        <v>1</v>
      </c>
      <c r="D646" s="40">
        <v>43361</v>
      </c>
      <c r="E646" s="41">
        <v>0.88541666666666663</v>
      </c>
      <c r="F646" s="4" t="s">
        <v>231</v>
      </c>
      <c r="G646" s="4" t="s">
        <v>231</v>
      </c>
      <c r="H646" s="4" t="s">
        <v>231</v>
      </c>
      <c r="I646" s="4" t="s">
        <v>231</v>
      </c>
      <c r="J646" s="4">
        <v>2</v>
      </c>
      <c r="M646" s="43">
        <v>110350</v>
      </c>
      <c r="N646" s="43">
        <v>110350</v>
      </c>
      <c r="O646" s="43">
        <v>110350</v>
      </c>
      <c r="P646" s="43">
        <v>110350</v>
      </c>
      <c r="Q646" s="43">
        <v>113550</v>
      </c>
      <c r="R646" s="43">
        <v>113560</v>
      </c>
      <c r="S646" s="43">
        <v>113510</v>
      </c>
      <c r="T646" s="43">
        <v>113520</v>
      </c>
      <c r="U646" s="43">
        <v>110550</v>
      </c>
      <c r="V646" s="43">
        <v>110590</v>
      </c>
      <c r="W646" s="43">
        <v>110510</v>
      </c>
      <c r="X646" s="43">
        <v>110540</v>
      </c>
      <c r="Y646" s="43">
        <v>109540</v>
      </c>
      <c r="Z646" s="43">
        <v>109560</v>
      </c>
      <c r="AA646" s="43">
        <v>109490</v>
      </c>
      <c r="AB646" s="43">
        <v>109530</v>
      </c>
    </row>
    <row r="647" spans="2:28" x14ac:dyDescent="0.15">
      <c r="B647" s="6" t="s">
        <v>765</v>
      </c>
      <c r="C647" s="4">
        <v>1</v>
      </c>
      <c r="D647" s="40">
        <v>43361</v>
      </c>
      <c r="E647" s="41">
        <v>0.88611111111111107</v>
      </c>
      <c r="F647" s="4" t="s">
        <v>231</v>
      </c>
      <c r="G647" s="4" t="s">
        <v>231</v>
      </c>
      <c r="H647" s="4" t="s">
        <v>232</v>
      </c>
      <c r="I647" s="4" t="s">
        <v>232</v>
      </c>
      <c r="J647" s="4">
        <v>15</v>
      </c>
      <c r="M647" s="43">
        <v>110350</v>
      </c>
      <c r="N647" s="43">
        <v>110350</v>
      </c>
      <c r="O647" s="43">
        <v>110330</v>
      </c>
      <c r="P647" s="43">
        <v>110330</v>
      </c>
      <c r="Q647" s="43">
        <v>113520</v>
      </c>
      <c r="R647" s="43">
        <v>113520</v>
      </c>
      <c r="S647" s="43">
        <v>113460</v>
      </c>
      <c r="T647" s="43">
        <v>113460</v>
      </c>
      <c r="U647" s="43">
        <v>110530</v>
      </c>
      <c r="V647" s="43">
        <v>110730</v>
      </c>
      <c r="W647" s="43">
        <v>110520</v>
      </c>
      <c r="X647" s="43">
        <v>110720</v>
      </c>
      <c r="Y647" s="43">
        <v>109530</v>
      </c>
      <c r="Z647" s="43">
        <v>109530</v>
      </c>
      <c r="AA647" s="43">
        <v>109390</v>
      </c>
      <c r="AB647" s="43">
        <v>109460</v>
      </c>
    </row>
    <row r="648" spans="2:28" x14ac:dyDescent="0.15">
      <c r="B648" s="6" t="s">
        <v>765</v>
      </c>
      <c r="C648" s="4">
        <v>1</v>
      </c>
      <c r="D648" s="40">
        <v>43361</v>
      </c>
      <c r="E648" s="41">
        <v>0.88680555555555562</v>
      </c>
      <c r="F648" s="4" t="s">
        <v>235</v>
      </c>
      <c r="G648" s="4" t="s">
        <v>235</v>
      </c>
      <c r="H648" s="4" t="s">
        <v>216</v>
      </c>
      <c r="I648" s="4" t="s">
        <v>216</v>
      </c>
      <c r="J648" s="4">
        <v>4</v>
      </c>
      <c r="M648" s="43">
        <v>110340</v>
      </c>
      <c r="N648" s="43">
        <v>110340</v>
      </c>
      <c r="O648" s="43">
        <v>110320</v>
      </c>
      <c r="P648" s="43">
        <v>110320</v>
      </c>
      <c r="Q648" s="43">
        <v>113460</v>
      </c>
      <c r="R648" s="43">
        <v>113460</v>
      </c>
      <c r="S648" s="43">
        <v>113390</v>
      </c>
      <c r="T648" s="43">
        <v>113460</v>
      </c>
      <c r="U648" s="43">
        <v>110710</v>
      </c>
      <c r="V648" s="43">
        <v>110740</v>
      </c>
      <c r="W648" s="43">
        <v>110640</v>
      </c>
      <c r="X648" s="43">
        <v>110640</v>
      </c>
      <c r="Y648" s="43">
        <v>109470</v>
      </c>
      <c r="Z648" s="43">
        <v>109480</v>
      </c>
      <c r="AA648" s="43">
        <v>109440</v>
      </c>
      <c r="AB648" s="43">
        <v>109460</v>
      </c>
    </row>
    <row r="649" spans="2:28" x14ac:dyDescent="0.15">
      <c r="B649" s="6" t="s">
        <v>765</v>
      </c>
      <c r="C649" s="4">
        <v>1</v>
      </c>
      <c r="D649" s="40">
        <v>43361</v>
      </c>
      <c r="E649" s="41">
        <v>0.88750000000000007</v>
      </c>
      <c r="F649" s="4" t="s">
        <v>232</v>
      </c>
      <c r="G649" s="4" t="s">
        <v>231</v>
      </c>
      <c r="H649" s="4" t="s">
        <v>216</v>
      </c>
      <c r="I649" s="4" t="s">
        <v>232</v>
      </c>
      <c r="J649" s="4">
        <v>73</v>
      </c>
      <c r="M649" s="43">
        <v>110330</v>
      </c>
      <c r="N649" s="43">
        <v>110350</v>
      </c>
      <c r="O649" s="43">
        <v>110320</v>
      </c>
      <c r="P649" s="43">
        <v>110330</v>
      </c>
      <c r="Q649" s="43">
        <v>113460</v>
      </c>
      <c r="R649" s="43">
        <v>113500</v>
      </c>
      <c r="S649" s="43">
        <v>113440</v>
      </c>
      <c r="T649" s="43">
        <v>113470</v>
      </c>
      <c r="U649" s="43">
        <v>110650</v>
      </c>
      <c r="V649" s="43">
        <v>110690</v>
      </c>
      <c r="W649" s="43">
        <v>110640</v>
      </c>
      <c r="X649" s="43">
        <v>110670</v>
      </c>
      <c r="Y649" s="43">
        <v>109440</v>
      </c>
      <c r="Z649" s="43">
        <v>109450</v>
      </c>
      <c r="AA649" s="43">
        <v>109400</v>
      </c>
      <c r="AB649" s="43">
        <v>109400</v>
      </c>
    </row>
    <row r="650" spans="2:28" x14ac:dyDescent="0.15">
      <c r="B650" s="6" t="s">
        <v>765</v>
      </c>
      <c r="C650" s="4">
        <v>1</v>
      </c>
      <c r="D650" s="40">
        <v>43361</v>
      </c>
      <c r="E650" s="41">
        <v>0.88888888888888884</v>
      </c>
      <c r="F650" s="4" t="s">
        <v>234</v>
      </c>
      <c r="G650" s="4" t="s">
        <v>234</v>
      </c>
      <c r="H650" s="4" t="s">
        <v>234</v>
      </c>
      <c r="I650" s="4" t="s">
        <v>234</v>
      </c>
      <c r="J650" s="4">
        <v>3</v>
      </c>
      <c r="M650" s="43">
        <v>110360</v>
      </c>
      <c r="N650" s="43">
        <v>110360</v>
      </c>
      <c r="O650" s="43">
        <v>110360</v>
      </c>
      <c r="P650" s="43">
        <v>110360</v>
      </c>
      <c r="Q650" s="43">
        <v>113480</v>
      </c>
      <c r="R650" s="43">
        <v>113480</v>
      </c>
      <c r="S650" s="43">
        <v>113390</v>
      </c>
      <c r="T650" s="43">
        <v>113420</v>
      </c>
      <c r="U650" s="43">
        <v>110670</v>
      </c>
      <c r="V650" s="43">
        <v>110680</v>
      </c>
      <c r="W650" s="43">
        <v>110620</v>
      </c>
      <c r="X650" s="43">
        <v>110650</v>
      </c>
      <c r="Y650" s="43">
        <v>109400</v>
      </c>
      <c r="Z650" s="43">
        <v>109410</v>
      </c>
      <c r="AA650" s="43">
        <v>109380</v>
      </c>
      <c r="AB650" s="43">
        <v>109400</v>
      </c>
    </row>
    <row r="651" spans="2:28" x14ac:dyDescent="0.15">
      <c r="B651" s="6" t="s">
        <v>765</v>
      </c>
      <c r="C651" s="4">
        <v>1</v>
      </c>
      <c r="D651" s="40">
        <v>43361</v>
      </c>
      <c r="E651" s="41">
        <v>0.88958333333333339</v>
      </c>
      <c r="F651" s="4" t="s">
        <v>234</v>
      </c>
      <c r="G651" s="4" t="s">
        <v>234</v>
      </c>
      <c r="H651" s="4" t="s">
        <v>231</v>
      </c>
      <c r="I651" s="4" t="s">
        <v>231</v>
      </c>
      <c r="J651" s="4">
        <v>7</v>
      </c>
      <c r="M651" s="43">
        <v>110360</v>
      </c>
      <c r="N651" s="43">
        <v>110360</v>
      </c>
      <c r="O651" s="43">
        <v>110350</v>
      </c>
      <c r="P651" s="43">
        <v>110350</v>
      </c>
      <c r="Q651" s="43">
        <v>113430</v>
      </c>
      <c r="R651" s="43">
        <v>113450</v>
      </c>
      <c r="S651" s="43">
        <v>113410</v>
      </c>
      <c r="T651" s="43">
        <v>113430</v>
      </c>
      <c r="U651" s="43">
        <v>110660</v>
      </c>
      <c r="V651" s="43">
        <v>110700</v>
      </c>
      <c r="W651" s="43">
        <v>110620</v>
      </c>
      <c r="X651" s="43">
        <v>110680</v>
      </c>
      <c r="Y651" s="43">
        <v>109390</v>
      </c>
      <c r="Z651" s="43">
        <v>109440</v>
      </c>
      <c r="AA651" s="43">
        <v>109360</v>
      </c>
      <c r="AB651" s="43">
        <v>109440</v>
      </c>
    </row>
    <row r="652" spans="2:28" x14ac:dyDescent="0.15">
      <c r="B652" s="6" t="s">
        <v>765</v>
      </c>
      <c r="C652" s="4">
        <v>1</v>
      </c>
      <c r="D652" s="40">
        <v>43361</v>
      </c>
      <c r="E652" s="41">
        <v>0.89027777777777783</v>
      </c>
      <c r="F652" s="4" t="s">
        <v>232</v>
      </c>
      <c r="G652" s="4" t="s">
        <v>232</v>
      </c>
      <c r="H652" s="4" t="s">
        <v>232</v>
      </c>
      <c r="I652" s="4" t="s">
        <v>232</v>
      </c>
      <c r="J652" s="4">
        <v>1</v>
      </c>
      <c r="M652" s="43">
        <v>110330</v>
      </c>
      <c r="N652" s="43">
        <v>110330</v>
      </c>
      <c r="O652" s="43">
        <v>110330</v>
      </c>
      <c r="P652" s="43">
        <v>110330</v>
      </c>
      <c r="Q652" s="43">
        <v>113430</v>
      </c>
      <c r="R652" s="43">
        <v>113430</v>
      </c>
      <c r="S652" s="43">
        <v>113340</v>
      </c>
      <c r="T652" s="43">
        <v>113350</v>
      </c>
      <c r="U652" s="43">
        <v>110670</v>
      </c>
      <c r="V652" s="43">
        <v>110680</v>
      </c>
      <c r="W652" s="43">
        <v>110610</v>
      </c>
      <c r="X652" s="43">
        <v>110640</v>
      </c>
      <c r="Y652" s="43">
        <v>109440</v>
      </c>
      <c r="Z652" s="43">
        <v>109480</v>
      </c>
      <c r="AA652" s="43">
        <v>109430</v>
      </c>
      <c r="AB652" s="43">
        <v>109430</v>
      </c>
    </row>
    <row r="653" spans="2:28" x14ac:dyDescent="0.15">
      <c r="B653" s="6" t="s">
        <v>765</v>
      </c>
      <c r="C653" s="4">
        <v>1</v>
      </c>
      <c r="D653" s="40">
        <v>43361</v>
      </c>
      <c r="E653" s="41">
        <v>0.89097222222222217</v>
      </c>
      <c r="F653" s="4" t="s">
        <v>234</v>
      </c>
      <c r="G653" s="4" t="s">
        <v>234</v>
      </c>
      <c r="H653" s="4" t="s">
        <v>234</v>
      </c>
      <c r="I653" s="4" t="s">
        <v>234</v>
      </c>
      <c r="J653" s="4">
        <v>3</v>
      </c>
      <c r="M653" s="43">
        <v>110360</v>
      </c>
      <c r="N653" s="43">
        <v>110360</v>
      </c>
      <c r="O653" s="43">
        <v>110360</v>
      </c>
      <c r="P653" s="43">
        <v>110360</v>
      </c>
      <c r="Q653" s="43">
        <v>113370</v>
      </c>
      <c r="R653" s="43">
        <v>113390</v>
      </c>
      <c r="S653" s="43">
        <v>113350</v>
      </c>
      <c r="T653" s="43">
        <v>113370</v>
      </c>
      <c r="U653" s="43">
        <v>110630</v>
      </c>
      <c r="V653" s="43">
        <v>110700</v>
      </c>
      <c r="W653" s="43">
        <v>110630</v>
      </c>
      <c r="X653" s="43">
        <v>110660</v>
      </c>
      <c r="Y653" s="43">
        <v>109450</v>
      </c>
      <c r="Z653" s="43">
        <v>109490</v>
      </c>
      <c r="AA653" s="43">
        <v>109430</v>
      </c>
      <c r="AB653" s="43">
        <v>109460</v>
      </c>
    </row>
    <row r="654" spans="2:28" x14ac:dyDescent="0.15">
      <c r="B654" s="6" t="s">
        <v>765</v>
      </c>
      <c r="C654" s="4">
        <v>1</v>
      </c>
      <c r="D654" s="40">
        <v>43361</v>
      </c>
      <c r="E654" s="41">
        <v>0.89166666666666661</v>
      </c>
      <c r="F654" s="4" t="s">
        <v>234</v>
      </c>
      <c r="G654" s="4" t="s">
        <v>236</v>
      </c>
      <c r="H654" s="4" t="s">
        <v>235</v>
      </c>
      <c r="I654" s="4" t="s">
        <v>235</v>
      </c>
      <c r="J654" s="4">
        <v>3</v>
      </c>
      <c r="M654" s="43">
        <v>110360</v>
      </c>
      <c r="N654" s="43">
        <v>110370</v>
      </c>
      <c r="O654" s="43">
        <v>110340</v>
      </c>
      <c r="P654" s="43">
        <v>110340</v>
      </c>
      <c r="Q654" s="43">
        <v>113360</v>
      </c>
      <c r="R654" s="43">
        <v>113400</v>
      </c>
      <c r="S654" s="43">
        <v>113350</v>
      </c>
      <c r="T654" s="43">
        <v>113400</v>
      </c>
      <c r="U654" s="43">
        <v>110650</v>
      </c>
      <c r="V654" s="43">
        <v>110660</v>
      </c>
      <c r="W654" s="43">
        <v>110500</v>
      </c>
      <c r="X654" s="43">
        <v>110510</v>
      </c>
      <c r="Y654" s="43">
        <v>109450</v>
      </c>
      <c r="Z654" s="43">
        <v>109480</v>
      </c>
      <c r="AA654" s="43">
        <v>109410</v>
      </c>
      <c r="AB654" s="43">
        <v>109420</v>
      </c>
    </row>
    <row r="655" spans="2:28" x14ac:dyDescent="0.15">
      <c r="B655" s="6" t="s">
        <v>765</v>
      </c>
      <c r="C655" s="4">
        <v>1</v>
      </c>
      <c r="D655" s="40">
        <v>43361</v>
      </c>
      <c r="E655" s="41">
        <v>0.89236111111111116</v>
      </c>
      <c r="F655" s="4" t="s">
        <v>236</v>
      </c>
      <c r="G655" s="4" t="s">
        <v>236</v>
      </c>
      <c r="H655" s="4" t="s">
        <v>236</v>
      </c>
      <c r="I655" s="4" t="s">
        <v>236</v>
      </c>
      <c r="J655" s="4">
        <v>1</v>
      </c>
      <c r="M655" s="43">
        <v>110370</v>
      </c>
      <c r="N655" s="43">
        <v>110370</v>
      </c>
      <c r="O655" s="43">
        <v>110370</v>
      </c>
      <c r="P655" s="43">
        <v>110370</v>
      </c>
      <c r="Q655" s="43">
        <v>113410</v>
      </c>
      <c r="R655" s="43">
        <v>113430</v>
      </c>
      <c r="S655" s="43">
        <v>113390</v>
      </c>
      <c r="T655" s="43">
        <v>113430</v>
      </c>
      <c r="U655" s="43">
        <v>110510</v>
      </c>
      <c r="V655" s="43">
        <v>110630</v>
      </c>
      <c r="W655" s="43">
        <v>110480</v>
      </c>
      <c r="X655" s="43">
        <v>110590</v>
      </c>
      <c r="Y655" s="43">
        <v>109430</v>
      </c>
      <c r="Z655" s="43">
        <v>109480</v>
      </c>
      <c r="AA655" s="43">
        <v>109420</v>
      </c>
      <c r="AB655" s="43">
        <v>109460</v>
      </c>
    </row>
    <row r="656" spans="2:28" x14ac:dyDescent="0.15">
      <c r="B656" s="6" t="s">
        <v>765</v>
      </c>
      <c r="C656" s="4">
        <v>1</v>
      </c>
      <c r="D656" s="40">
        <v>43361</v>
      </c>
      <c r="E656" s="41">
        <v>0.8930555555555556</v>
      </c>
      <c r="F656" s="4" t="s">
        <v>236</v>
      </c>
      <c r="G656" s="4" t="s">
        <v>238</v>
      </c>
      <c r="H656" s="4" t="s">
        <v>234</v>
      </c>
      <c r="I656" s="4" t="s">
        <v>238</v>
      </c>
      <c r="J656" s="4">
        <v>30</v>
      </c>
      <c r="M656" s="43">
        <v>110370</v>
      </c>
      <c r="N656" s="43">
        <v>110400</v>
      </c>
      <c r="O656" s="43">
        <v>110360</v>
      </c>
      <c r="P656" s="43">
        <v>110400</v>
      </c>
      <c r="Q656" s="43">
        <v>113430</v>
      </c>
      <c r="R656" s="43">
        <v>113440</v>
      </c>
      <c r="S656" s="43">
        <v>113330</v>
      </c>
      <c r="T656" s="43">
        <v>113370</v>
      </c>
      <c r="U656" s="43">
        <v>110610</v>
      </c>
      <c r="V656" s="43">
        <v>110700</v>
      </c>
      <c r="W656" s="43">
        <v>110580</v>
      </c>
      <c r="X656" s="43">
        <v>110670</v>
      </c>
      <c r="Y656" s="43">
        <v>109470</v>
      </c>
      <c r="Z656" s="43">
        <v>109510</v>
      </c>
      <c r="AA656" s="43">
        <v>109470</v>
      </c>
      <c r="AB656" s="43">
        <v>109510</v>
      </c>
    </row>
    <row r="657" spans="2:28" x14ac:dyDescent="0.15">
      <c r="B657" s="6" t="s">
        <v>765</v>
      </c>
      <c r="C657" s="4">
        <v>1</v>
      </c>
      <c r="D657" s="40">
        <v>43361</v>
      </c>
      <c r="E657" s="41">
        <v>0.89374999999999993</v>
      </c>
      <c r="F657" s="4" t="s">
        <v>236</v>
      </c>
      <c r="G657" s="4" t="s">
        <v>236</v>
      </c>
      <c r="H657" s="4" t="s">
        <v>236</v>
      </c>
      <c r="I657" s="4" t="s">
        <v>236</v>
      </c>
      <c r="J657" s="4">
        <v>1</v>
      </c>
      <c r="M657" s="43">
        <v>110370</v>
      </c>
      <c r="N657" s="43">
        <v>110370</v>
      </c>
      <c r="O657" s="43">
        <v>110370</v>
      </c>
      <c r="P657" s="43">
        <v>110370</v>
      </c>
      <c r="Q657" s="43">
        <v>113360</v>
      </c>
      <c r="R657" s="43">
        <v>113400</v>
      </c>
      <c r="S657" s="43">
        <v>113350</v>
      </c>
      <c r="T657" s="43">
        <v>113380</v>
      </c>
      <c r="U657" s="43">
        <v>110670</v>
      </c>
      <c r="V657" s="43">
        <v>110670</v>
      </c>
      <c r="W657" s="43">
        <v>110500</v>
      </c>
      <c r="X657" s="43">
        <v>110540</v>
      </c>
      <c r="Y657" s="43">
        <v>109500</v>
      </c>
      <c r="Z657" s="43">
        <v>109500</v>
      </c>
      <c r="AA657" s="43">
        <v>109400</v>
      </c>
      <c r="AB657" s="43">
        <v>109410</v>
      </c>
    </row>
    <row r="658" spans="2:28" x14ac:dyDescent="0.15">
      <c r="B658" s="6" t="s">
        <v>765</v>
      </c>
      <c r="C658" s="4">
        <v>1</v>
      </c>
      <c r="D658" s="40">
        <v>43361</v>
      </c>
      <c r="E658" s="41">
        <v>0.89444444444444438</v>
      </c>
      <c r="F658" s="4" t="s">
        <v>239</v>
      </c>
      <c r="G658" s="4" t="s">
        <v>239</v>
      </c>
      <c r="H658" s="4" t="s">
        <v>239</v>
      </c>
      <c r="I658" s="4" t="s">
        <v>239</v>
      </c>
      <c r="J658" s="4">
        <v>2</v>
      </c>
      <c r="M658" s="43">
        <v>110390</v>
      </c>
      <c r="N658" s="43">
        <v>110390</v>
      </c>
      <c r="O658" s="43">
        <v>110390</v>
      </c>
      <c r="P658" s="43">
        <v>110390</v>
      </c>
      <c r="Q658" s="43">
        <v>113400</v>
      </c>
      <c r="R658" s="43">
        <v>113430</v>
      </c>
      <c r="S658" s="43">
        <v>113390</v>
      </c>
      <c r="T658" s="43">
        <v>113390</v>
      </c>
      <c r="U658" s="43">
        <v>110540</v>
      </c>
      <c r="V658" s="43">
        <v>110550</v>
      </c>
      <c r="W658" s="43">
        <v>110500</v>
      </c>
      <c r="X658" s="43">
        <v>110520</v>
      </c>
      <c r="Y658" s="43">
        <v>109400</v>
      </c>
      <c r="Z658" s="43">
        <v>109460</v>
      </c>
      <c r="AA658" s="43">
        <v>109400</v>
      </c>
      <c r="AB658" s="43">
        <v>109460</v>
      </c>
    </row>
    <row r="659" spans="2:28" x14ac:dyDescent="0.15">
      <c r="B659" s="6" t="s">
        <v>765</v>
      </c>
      <c r="C659" s="4">
        <v>1</v>
      </c>
      <c r="D659" s="40">
        <v>43361</v>
      </c>
      <c r="E659" s="41">
        <v>0.89513888888888893</v>
      </c>
      <c r="F659" s="4" t="s">
        <v>239</v>
      </c>
      <c r="G659" s="4" t="s">
        <v>239</v>
      </c>
      <c r="H659" s="4" t="s">
        <v>239</v>
      </c>
      <c r="I659" s="4" t="s">
        <v>239</v>
      </c>
      <c r="J659" s="4">
        <v>9</v>
      </c>
      <c r="M659" s="43">
        <v>110390</v>
      </c>
      <c r="N659" s="43">
        <v>110390</v>
      </c>
      <c r="O659" s="43">
        <v>110390</v>
      </c>
      <c r="P659" s="43">
        <v>110390</v>
      </c>
      <c r="Q659" s="43">
        <v>113410</v>
      </c>
      <c r="R659" s="43">
        <v>113500</v>
      </c>
      <c r="S659" s="43">
        <v>113410</v>
      </c>
      <c r="T659" s="43">
        <v>113480</v>
      </c>
      <c r="U659" s="43">
        <v>110520</v>
      </c>
      <c r="V659" s="43">
        <v>110560</v>
      </c>
      <c r="W659" s="43">
        <v>110470</v>
      </c>
      <c r="X659" s="43">
        <v>110530</v>
      </c>
      <c r="Y659" s="43">
        <v>109450</v>
      </c>
      <c r="Z659" s="43">
        <v>109460</v>
      </c>
      <c r="AA659" s="43">
        <v>109420</v>
      </c>
      <c r="AB659" s="43">
        <v>109420</v>
      </c>
    </row>
    <row r="660" spans="2:28" x14ac:dyDescent="0.15">
      <c r="B660" s="6" t="s">
        <v>765</v>
      </c>
      <c r="C660" s="4">
        <v>1</v>
      </c>
      <c r="D660" s="40">
        <v>43361</v>
      </c>
      <c r="E660" s="41">
        <v>0.89583333333333337</v>
      </c>
      <c r="F660" s="4" t="s">
        <v>236</v>
      </c>
      <c r="G660" s="4" t="s">
        <v>239</v>
      </c>
      <c r="H660" s="4" t="s">
        <v>236</v>
      </c>
      <c r="I660" s="4" t="s">
        <v>239</v>
      </c>
      <c r="J660" s="4">
        <v>5</v>
      </c>
      <c r="M660" s="43">
        <v>110370</v>
      </c>
      <c r="N660" s="43">
        <v>110390</v>
      </c>
      <c r="O660" s="43">
        <v>110370</v>
      </c>
      <c r="P660" s="43">
        <v>110390</v>
      </c>
      <c r="Q660" s="43">
        <v>113490</v>
      </c>
      <c r="R660" s="43">
        <v>113490</v>
      </c>
      <c r="S660" s="43">
        <v>113440</v>
      </c>
      <c r="T660" s="43">
        <v>113470</v>
      </c>
      <c r="U660" s="43">
        <v>110520</v>
      </c>
      <c r="V660" s="43">
        <v>110540</v>
      </c>
      <c r="W660" s="43">
        <v>110480</v>
      </c>
      <c r="X660" s="43">
        <v>110500</v>
      </c>
      <c r="Y660" s="43">
        <v>109420</v>
      </c>
      <c r="Z660" s="43">
        <v>109430</v>
      </c>
      <c r="AA660" s="43">
        <v>109400</v>
      </c>
      <c r="AB660" s="43">
        <v>109410</v>
      </c>
    </row>
    <row r="661" spans="2:28" x14ac:dyDescent="0.15">
      <c r="B661" s="6" t="s">
        <v>765</v>
      </c>
      <c r="C661" s="4">
        <v>1</v>
      </c>
      <c r="D661" s="40">
        <v>43361</v>
      </c>
      <c r="E661" s="41">
        <v>0.8965277777777777</v>
      </c>
      <c r="F661" s="4" t="s">
        <v>239</v>
      </c>
      <c r="G661" s="4" t="s">
        <v>247</v>
      </c>
      <c r="H661" s="4" t="s">
        <v>239</v>
      </c>
      <c r="I661" s="4" t="s">
        <v>238</v>
      </c>
      <c r="J661" s="4">
        <v>35</v>
      </c>
      <c r="M661" s="43">
        <v>110390</v>
      </c>
      <c r="N661" s="43">
        <v>110410</v>
      </c>
      <c r="O661" s="43">
        <v>110390</v>
      </c>
      <c r="P661" s="43">
        <v>110400</v>
      </c>
      <c r="Q661" s="43">
        <v>113480</v>
      </c>
      <c r="R661" s="43">
        <v>113500</v>
      </c>
      <c r="S661" s="43">
        <v>113460</v>
      </c>
      <c r="T661" s="43">
        <v>113470</v>
      </c>
      <c r="U661" s="43">
        <v>110500</v>
      </c>
      <c r="V661" s="43">
        <v>110510</v>
      </c>
      <c r="W661" s="43">
        <v>110330</v>
      </c>
      <c r="X661" s="43">
        <v>110390</v>
      </c>
      <c r="Y661" s="43">
        <v>109410</v>
      </c>
      <c r="Z661" s="43">
        <v>109420</v>
      </c>
      <c r="AA661" s="43">
        <v>109380</v>
      </c>
      <c r="AB661" s="43">
        <v>109390</v>
      </c>
    </row>
    <row r="662" spans="2:28" x14ac:dyDescent="0.15">
      <c r="B662" s="6" t="s">
        <v>765</v>
      </c>
      <c r="C662" s="4">
        <v>1</v>
      </c>
      <c r="D662" s="40">
        <v>43361</v>
      </c>
      <c r="E662" s="41">
        <v>0.89722222222222225</v>
      </c>
      <c r="F662" s="4" t="s">
        <v>236</v>
      </c>
      <c r="G662" s="4" t="s">
        <v>236</v>
      </c>
      <c r="H662" s="4" t="s">
        <v>236</v>
      </c>
      <c r="I662" s="4" t="s">
        <v>236</v>
      </c>
      <c r="J662" s="4">
        <v>9</v>
      </c>
      <c r="M662" s="43">
        <v>110370</v>
      </c>
      <c r="N662" s="43">
        <v>110370</v>
      </c>
      <c r="O662" s="43">
        <v>110370</v>
      </c>
      <c r="P662" s="43">
        <v>110370</v>
      </c>
      <c r="Q662" s="43">
        <v>113480</v>
      </c>
      <c r="R662" s="43">
        <v>113500</v>
      </c>
      <c r="S662" s="43">
        <v>113470</v>
      </c>
      <c r="T662" s="43">
        <v>113470</v>
      </c>
      <c r="U662" s="43">
        <v>110380</v>
      </c>
      <c r="V662" s="43">
        <v>110430</v>
      </c>
      <c r="W662" s="43">
        <v>110310</v>
      </c>
      <c r="X662" s="43">
        <v>110420</v>
      </c>
      <c r="Y662" s="43">
        <v>109390</v>
      </c>
      <c r="Z662" s="43">
        <v>109430</v>
      </c>
      <c r="AA662" s="43">
        <v>109370</v>
      </c>
      <c r="AB662" s="43">
        <v>109430</v>
      </c>
    </row>
    <row r="663" spans="2:28" x14ac:dyDescent="0.15">
      <c r="B663" s="6" t="s">
        <v>765</v>
      </c>
      <c r="C663" s="4">
        <v>1</v>
      </c>
      <c r="D663" s="40">
        <v>43361</v>
      </c>
      <c r="E663" s="41">
        <v>0.8979166666666667</v>
      </c>
      <c r="F663" s="4" t="s">
        <v>236</v>
      </c>
      <c r="G663" s="4" t="s">
        <v>236</v>
      </c>
      <c r="H663" s="4" t="s">
        <v>236</v>
      </c>
      <c r="I663" s="4" t="s">
        <v>236</v>
      </c>
      <c r="J663" s="4">
        <v>11</v>
      </c>
      <c r="M663" s="43">
        <v>110370</v>
      </c>
      <c r="N663" s="43">
        <v>110370</v>
      </c>
      <c r="O663" s="43">
        <v>110370</v>
      </c>
      <c r="P663" s="43">
        <v>110370</v>
      </c>
      <c r="Q663" s="43">
        <v>113480</v>
      </c>
      <c r="R663" s="43">
        <v>113500</v>
      </c>
      <c r="S663" s="43">
        <v>113460</v>
      </c>
      <c r="T663" s="43">
        <v>113460</v>
      </c>
      <c r="U663" s="43">
        <v>110410</v>
      </c>
      <c r="V663" s="43">
        <v>110460</v>
      </c>
      <c r="W663" s="43">
        <v>110340</v>
      </c>
      <c r="X663" s="43">
        <v>110350</v>
      </c>
      <c r="Y663" s="43">
        <v>109420</v>
      </c>
      <c r="Z663" s="43">
        <v>109460</v>
      </c>
      <c r="AA663" s="43">
        <v>109410</v>
      </c>
      <c r="AB663" s="43">
        <v>109450</v>
      </c>
    </row>
    <row r="664" spans="2:28" x14ac:dyDescent="0.15">
      <c r="B664" s="6" t="s">
        <v>765</v>
      </c>
      <c r="C664" s="4">
        <v>1</v>
      </c>
      <c r="D664" s="40">
        <v>43361</v>
      </c>
      <c r="E664" s="41">
        <v>0.89930555555555547</v>
      </c>
      <c r="F664" s="4" t="s">
        <v>231</v>
      </c>
      <c r="G664" s="4" t="s">
        <v>231</v>
      </c>
      <c r="H664" s="4" t="s">
        <v>231</v>
      </c>
      <c r="I664" s="4" t="s">
        <v>231</v>
      </c>
      <c r="J664" s="4">
        <v>6</v>
      </c>
      <c r="M664" s="43">
        <v>110350</v>
      </c>
      <c r="N664" s="43">
        <v>110350</v>
      </c>
      <c r="O664" s="43">
        <v>110350</v>
      </c>
      <c r="P664" s="43">
        <v>110350</v>
      </c>
      <c r="Q664" s="43">
        <v>113470</v>
      </c>
      <c r="R664" s="43">
        <v>113480</v>
      </c>
      <c r="S664" s="43">
        <v>113380</v>
      </c>
      <c r="T664" s="43">
        <v>113390</v>
      </c>
      <c r="U664" s="43">
        <v>110350</v>
      </c>
      <c r="V664" s="43">
        <v>110370</v>
      </c>
      <c r="W664" s="43">
        <v>110300</v>
      </c>
      <c r="X664" s="43">
        <v>110350</v>
      </c>
      <c r="Y664" s="43">
        <v>109430</v>
      </c>
      <c r="Z664" s="43">
        <v>109470</v>
      </c>
      <c r="AA664" s="43">
        <v>109430</v>
      </c>
      <c r="AB664" s="43">
        <v>109440</v>
      </c>
    </row>
    <row r="665" spans="2:28" x14ac:dyDescent="0.15">
      <c r="B665" s="6" t="s">
        <v>765</v>
      </c>
      <c r="C665" s="4">
        <v>1</v>
      </c>
      <c r="D665" s="40">
        <v>43361</v>
      </c>
      <c r="E665" s="41">
        <v>0.9</v>
      </c>
      <c r="F665" s="4" t="s">
        <v>234</v>
      </c>
      <c r="G665" s="4" t="s">
        <v>236</v>
      </c>
      <c r="H665" s="4" t="s">
        <v>232</v>
      </c>
      <c r="I665" s="4" t="s">
        <v>235</v>
      </c>
      <c r="J665" s="4">
        <v>31</v>
      </c>
      <c r="M665" s="43">
        <v>110360</v>
      </c>
      <c r="N665" s="43">
        <v>110370</v>
      </c>
      <c r="O665" s="43">
        <v>110330</v>
      </c>
      <c r="P665" s="43">
        <v>110340</v>
      </c>
      <c r="Q665" s="43">
        <v>113400</v>
      </c>
      <c r="R665" s="43">
        <v>113450</v>
      </c>
      <c r="S665" s="43">
        <v>113390</v>
      </c>
      <c r="T665" s="43">
        <v>113450</v>
      </c>
      <c r="U665" s="43">
        <v>110350</v>
      </c>
      <c r="V665" s="43">
        <v>110350</v>
      </c>
      <c r="W665" s="43">
        <v>110230</v>
      </c>
      <c r="X665" s="43">
        <v>110250</v>
      </c>
      <c r="Y665" s="43">
        <v>109460</v>
      </c>
      <c r="Z665" s="43">
        <v>109470</v>
      </c>
      <c r="AA665" s="43">
        <v>109440</v>
      </c>
      <c r="AB665" s="43">
        <v>109440</v>
      </c>
    </row>
    <row r="666" spans="2:28" x14ac:dyDescent="0.15">
      <c r="B666" s="6" t="s">
        <v>765</v>
      </c>
      <c r="C666" s="4">
        <v>1</v>
      </c>
      <c r="D666" s="40">
        <v>43361</v>
      </c>
      <c r="E666" s="41">
        <v>0.90069444444444446</v>
      </c>
      <c r="F666" s="4" t="s">
        <v>235</v>
      </c>
      <c r="G666" s="4" t="s">
        <v>235</v>
      </c>
      <c r="H666" s="4" t="s">
        <v>232</v>
      </c>
      <c r="I666" s="4" t="s">
        <v>232</v>
      </c>
      <c r="J666" s="4">
        <v>6</v>
      </c>
      <c r="M666" s="43">
        <v>110340</v>
      </c>
      <c r="N666" s="43">
        <v>110340</v>
      </c>
      <c r="O666" s="43">
        <v>110330</v>
      </c>
      <c r="P666" s="43">
        <v>110330</v>
      </c>
      <c r="Q666" s="43">
        <v>113440</v>
      </c>
      <c r="R666" s="43">
        <v>113470</v>
      </c>
      <c r="S666" s="43">
        <v>113430</v>
      </c>
      <c r="T666" s="43">
        <v>113450</v>
      </c>
      <c r="U666" s="43">
        <v>110240</v>
      </c>
      <c r="V666" s="43">
        <v>110310</v>
      </c>
      <c r="W666" s="43">
        <v>110210</v>
      </c>
      <c r="X666" s="43">
        <v>110230</v>
      </c>
      <c r="Y666" s="43">
        <v>109430</v>
      </c>
      <c r="Z666" s="43">
        <v>109440</v>
      </c>
      <c r="AA666" s="43">
        <v>109420</v>
      </c>
      <c r="AB666" s="43">
        <v>109420</v>
      </c>
    </row>
    <row r="667" spans="2:28" x14ac:dyDescent="0.15">
      <c r="B667" s="6" t="s">
        <v>765</v>
      </c>
      <c r="C667" s="4">
        <v>1</v>
      </c>
      <c r="D667" s="40">
        <v>43361</v>
      </c>
      <c r="E667" s="41">
        <v>0.90138888888888891</v>
      </c>
      <c r="F667" s="4" t="s">
        <v>232</v>
      </c>
      <c r="G667" s="4" t="s">
        <v>232</v>
      </c>
      <c r="H667" s="4" t="s">
        <v>232</v>
      </c>
      <c r="I667" s="4" t="s">
        <v>232</v>
      </c>
      <c r="J667" s="4">
        <v>1</v>
      </c>
      <c r="M667" s="43">
        <v>110330</v>
      </c>
      <c r="N667" s="43">
        <v>110330</v>
      </c>
      <c r="O667" s="43">
        <v>110330</v>
      </c>
      <c r="P667" s="43">
        <v>110330</v>
      </c>
      <c r="Q667" s="43">
        <v>113440</v>
      </c>
      <c r="R667" s="43">
        <v>113450</v>
      </c>
      <c r="S667" s="43">
        <v>113410</v>
      </c>
      <c r="T667" s="43">
        <v>113410</v>
      </c>
      <c r="U667" s="43">
        <v>110220</v>
      </c>
      <c r="V667" s="43">
        <v>110300</v>
      </c>
      <c r="W667" s="43">
        <v>110200</v>
      </c>
      <c r="X667" s="43">
        <v>110290</v>
      </c>
      <c r="Y667" s="43">
        <v>109430</v>
      </c>
      <c r="Z667" s="43">
        <v>109450</v>
      </c>
      <c r="AA667" s="43">
        <v>109430</v>
      </c>
      <c r="AB667" s="43">
        <v>109440</v>
      </c>
    </row>
    <row r="668" spans="2:28" x14ac:dyDescent="0.15">
      <c r="B668" s="6" t="s">
        <v>765</v>
      </c>
      <c r="C668" s="4">
        <v>1</v>
      </c>
      <c r="D668" s="40">
        <v>43361</v>
      </c>
      <c r="E668" s="41">
        <v>0.90347222222222223</v>
      </c>
      <c r="F668" s="4" t="s">
        <v>234</v>
      </c>
      <c r="G668" s="4" t="s">
        <v>236</v>
      </c>
      <c r="H668" s="4" t="s">
        <v>234</v>
      </c>
      <c r="I668" s="4" t="s">
        <v>234</v>
      </c>
      <c r="J668" s="4">
        <v>20</v>
      </c>
      <c r="M668" s="43">
        <v>110360</v>
      </c>
      <c r="N668" s="43">
        <v>110370</v>
      </c>
      <c r="O668" s="43">
        <v>110360</v>
      </c>
      <c r="P668" s="43">
        <v>110360</v>
      </c>
      <c r="Q668" s="43">
        <v>113410</v>
      </c>
      <c r="R668" s="43">
        <v>113410</v>
      </c>
      <c r="S668" s="43">
        <v>113360</v>
      </c>
      <c r="T668" s="43">
        <v>113390</v>
      </c>
      <c r="U668" s="43">
        <v>110290</v>
      </c>
      <c r="V668" s="43">
        <v>110480</v>
      </c>
      <c r="W668" s="43">
        <v>110290</v>
      </c>
      <c r="X668" s="43">
        <v>110470</v>
      </c>
      <c r="Y668" s="43">
        <v>109440</v>
      </c>
      <c r="Z668" s="43">
        <v>109450</v>
      </c>
      <c r="AA668" s="43">
        <v>109440</v>
      </c>
      <c r="AB668" s="43">
        <v>109440</v>
      </c>
    </row>
    <row r="669" spans="2:28" x14ac:dyDescent="0.15">
      <c r="B669" s="6" t="s">
        <v>765</v>
      </c>
      <c r="C669" s="4">
        <v>1</v>
      </c>
      <c r="D669" s="40">
        <v>43361</v>
      </c>
      <c r="E669" s="41">
        <v>0.90416666666666667</v>
      </c>
      <c r="F669" s="4" t="s">
        <v>236</v>
      </c>
      <c r="G669" s="4" t="s">
        <v>239</v>
      </c>
      <c r="H669" s="4" t="s">
        <v>234</v>
      </c>
      <c r="I669" s="4" t="s">
        <v>237</v>
      </c>
      <c r="J669" s="4">
        <v>67</v>
      </c>
      <c r="M669" s="43">
        <v>110370</v>
      </c>
      <c r="N669" s="43">
        <v>110390</v>
      </c>
      <c r="O669" s="43">
        <v>110360</v>
      </c>
      <c r="P669" s="43">
        <v>110380</v>
      </c>
      <c r="Q669" s="43">
        <v>113400</v>
      </c>
      <c r="R669" s="43">
        <v>113410</v>
      </c>
      <c r="S669" s="43">
        <v>113330</v>
      </c>
      <c r="T669" s="43">
        <v>113340</v>
      </c>
      <c r="U669" s="43">
        <v>110460</v>
      </c>
      <c r="V669" s="43">
        <v>110530</v>
      </c>
      <c r="W669" s="43">
        <v>110430</v>
      </c>
      <c r="X669" s="43">
        <v>110440</v>
      </c>
      <c r="Y669" s="43">
        <v>109430</v>
      </c>
      <c r="Z669" s="43">
        <v>109440</v>
      </c>
      <c r="AA669" s="43">
        <v>109410</v>
      </c>
      <c r="AB669" s="43">
        <v>109430</v>
      </c>
    </row>
    <row r="670" spans="2:28" x14ac:dyDescent="0.15">
      <c r="B670" s="6" t="s">
        <v>765</v>
      </c>
      <c r="C670" s="4">
        <v>1</v>
      </c>
      <c r="D670" s="40">
        <v>43361</v>
      </c>
      <c r="E670" s="41">
        <v>0.90486111111111101</v>
      </c>
      <c r="F670" s="4" t="s">
        <v>237</v>
      </c>
      <c r="G670" s="4" t="s">
        <v>237</v>
      </c>
      <c r="H670" s="4" t="s">
        <v>236</v>
      </c>
      <c r="I670" s="4" t="s">
        <v>236</v>
      </c>
      <c r="J670" s="4">
        <v>8</v>
      </c>
      <c r="M670" s="43">
        <v>110380</v>
      </c>
      <c r="N670" s="43">
        <v>110380</v>
      </c>
      <c r="O670" s="43">
        <v>110370</v>
      </c>
      <c r="P670" s="43">
        <v>110370</v>
      </c>
      <c r="Q670" s="43">
        <v>113350</v>
      </c>
      <c r="R670" s="43">
        <v>113370</v>
      </c>
      <c r="S670" s="43">
        <v>113310</v>
      </c>
      <c r="T670" s="43">
        <v>113370</v>
      </c>
      <c r="U670" s="43">
        <v>110440</v>
      </c>
      <c r="V670" s="43">
        <v>110510</v>
      </c>
      <c r="W670" s="43">
        <v>110400</v>
      </c>
      <c r="X670" s="43">
        <v>110510</v>
      </c>
      <c r="Y670" s="43">
        <v>109420</v>
      </c>
      <c r="Z670" s="43">
        <v>109420</v>
      </c>
      <c r="AA670" s="43">
        <v>109360</v>
      </c>
      <c r="AB670" s="43">
        <v>109390</v>
      </c>
    </row>
    <row r="671" spans="2:28" x14ac:dyDescent="0.15">
      <c r="B671" s="6" t="s">
        <v>765</v>
      </c>
      <c r="C671" s="4">
        <v>1</v>
      </c>
      <c r="D671" s="40">
        <v>43361</v>
      </c>
      <c r="E671" s="41">
        <v>0.90625</v>
      </c>
      <c r="F671" s="4" t="s">
        <v>234</v>
      </c>
      <c r="G671" s="4" t="s">
        <v>236</v>
      </c>
      <c r="H671" s="4" t="s">
        <v>231</v>
      </c>
      <c r="I671" s="4" t="s">
        <v>236</v>
      </c>
      <c r="J671" s="4">
        <v>7</v>
      </c>
      <c r="M671" s="43">
        <v>110360</v>
      </c>
      <c r="N671" s="43">
        <v>110370</v>
      </c>
      <c r="O671" s="43">
        <v>110350</v>
      </c>
      <c r="P671" s="43">
        <v>110370</v>
      </c>
      <c r="Q671" s="43">
        <v>113370</v>
      </c>
      <c r="R671" s="43">
        <v>113410</v>
      </c>
      <c r="S671" s="43">
        <v>113370</v>
      </c>
      <c r="T671" s="43">
        <v>113380</v>
      </c>
      <c r="U671" s="43">
        <v>110500</v>
      </c>
      <c r="V671" s="43">
        <v>110530</v>
      </c>
      <c r="W671" s="43">
        <v>110490</v>
      </c>
      <c r="X671" s="43">
        <v>110490</v>
      </c>
      <c r="Y671" s="43">
        <v>109390</v>
      </c>
      <c r="Z671" s="43">
        <v>109420</v>
      </c>
      <c r="AA671" s="43">
        <v>109380</v>
      </c>
      <c r="AB671" s="43">
        <v>109420</v>
      </c>
    </row>
    <row r="672" spans="2:28" x14ac:dyDescent="0.15">
      <c r="B672" s="6" t="s">
        <v>765</v>
      </c>
      <c r="C672" s="4">
        <v>1</v>
      </c>
      <c r="D672" s="40">
        <v>43361</v>
      </c>
      <c r="E672" s="41">
        <v>0.90694444444444444</v>
      </c>
      <c r="F672" s="4" t="s">
        <v>236</v>
      </c>
      <c r="G672" s="4" t="s">
        <v>236</v>
      </c>
      <c r="H672" s="4" t="s">
        <v>236</v>
      </c>
      <c r="I672" s="4" t="s">
        <v>236</v>
      </c>
      <c r="J672" s="4">
        <v>6</v>
      </c>
      <c r="M672" s="43">
        <v>110370</v>
      </c>
      <c r="N672" s="43">
        <v>110370</v>
      </c>
      <c r="O672" s="43">
        <v>110370</v>
      </c>
      <c r="P672" s="43">
        <v>110370</v>
      </c>
      <c r="Q672" s="43">
        <v>113360</v>
      </c>
      <c r="R672" s="43">
        <v>113390</v>
      </c>
      <c r="S672" s="43">
        <v>113340</v>
      </c>
      <c r="T672" s="43">
        <v>113370</v>
      </c>
      <c r="U672" s="43">
        <v>110490</v>
      </c>
      <c r="V672" s="43">
        <v>110500</v>
      </c>
      <c r="W672" s="43">
        <v>110410</v>
      </c>
      <c r="X672" s="43">
        <v>110490</v>
      </c>
      <c r="Y672" s="43">
        <v>109430</v>
      </c>
      <c r="Z672" s="43">
        <v>109480</v>
      </c>
      <c r="AA672" s="43">
        <v>109430</v>
      </c>
      <c r="AB672" s="43">
        <v>109470</v>
      </c>
    </row>
    <row r="673" spans="2:28" x14ac:dyDescent="0.15">
      <c r="B673" s="6" t="s">
        <v>765</v>
      </c>
      <c r="C673" s="4">
        <v>1</v>
      </c>
      <c r="D673" s="40">
        <v>43361</v>
      </c>
      <c r="E673" s="41">
        <v>0.90763888888888899</v>
      </c>
      <c r="F673" s="4" t="s">
        <v>231</v>
      </c>
      <c r="G673" s="4" t="s">
        <v>231</v>
      </c>
      <c r="H673" s="4" t="s">
        <v>235</v>
      </c>
      <c r="I673" s="4" t="s">
        <v>235</v>
      </c>
      <c r="J673" s="4">
        <v>3</v>
      </c>
      <c r="M673" s="43">
        <v>110350</v>
      </c>
      <c r="N673" s="43">
        <v>110350</v>
      </c>
      <c r="O673" s="43">
        <v>110340</v>
      </c>
      <c r="P673" s="43">
        <v>110340</v>
      </c>
      <c r="Q673" s="43">
        <v>113380</v>
      </c>
      <c r="R673" s="43">
        <v>113380</v>
      </c>
      <c r="S673" s="43">
        <v>113320</v>
      </c>
      <c r="T673" s="43">
        <v>113340</v>
      </c>
      <c r="U673" s="43">
        <v>110490</v>
      </c>
      <c r="V673" s="43">
        <v>110510</v>
      </c>
      <c r="W673" s="43">
        <v>110440</v>
      </c>
      <c r="X673" s="43">
        <v>110480</v>
      </c>
      <c r="Y673" s="43">
        <v>109480</v>
      </c>
      <c r="Z673" s="43">
        <v>109480</v>
      </c>
      <c r="AA673" s="43">
        <v>109450</v>
      </c>
      <c r="AB673" s="43">
        <v>109450</v>
      </c>
    </row>
    <row r="674" spans="2:28" x14ac:dyDescent="0.15">
      <c r="B674" s="6" t="s">
        <v>765</v>
      </c>
      <c r="C674" s="4">
        <v>1</v>
      </c>
      <c r="D674" s="40">
        <v>43361</v>
      </c>
      <c r="E674" s="41">
        <v>0.90833333333333333</v>
      </c>
      <c r="F674" s="4" t="s">
        <v>231</v>
      </c>
      <c r="G674" s="4" t="s">
        <v>231</v>
      </c>
      <c r="H674" s="4" t="s">
        <v>231</v>
      </c>
      <c r="I674" s="4" t="s">
        <v>231</v>
      </c>
      <c r="J674" s="4">
        <v>1</v>
      </c>
      <c r="M674" s="43">
        <v>110350</v>
      </c>
      <c r="N674" s="43">
        <v>110350</v>
      </c>
      <c r="O674" s="43">
        <v>110350</v>
      </c>
      <c r="P674" s="43">
        <v>110350</v>
      </c>
      <c r="Q674" s="43">
        <v>113340</v>
      </c>
      <c r="R674" s="43">
        <v>113440</v>
      </c>
      <c r="S674" s="43">
        <v>113320</v>
      </c>
      <c r="T674" s="43">
        <v>113410</v>
      </c>
      <c r="U674" s="43">
        <v>110460</v>
      </c>
      <c r="V674" s="43">
        <v>110560</v>
      </c>
      <c r="W674" s="43">
        <v>110450</v>
      </c>
      <c r="X674" s="43">
        <v>110540</v>
      </c>
      <c r="Y674" s="43">
        <v>109450</v>
      </c>
      <c r="Z674" s="43">
        <v>109450</v>
      </c>
      <c r="AA674" s="43">
        <v>109420</v>
      </c>
      <c r="AB674" s="43">
        <v>109440</v>
      </c>
    </row>
    <row r="675" spans="2:28" x14ac:dyDescent="0.15">
      <c r="B675" s="6" t="s">
        <v>765</v>
      </c>
      <c r="C675" s="4">
        <v>1</v>
      </c>
      <c r="D675" s="40">
        <v>43361</v>
      </c>
      <c r="E675" s="41">
        <v>0.90902777777777777</v>
      </c>
      <c r="F675" s="4" t="s">
        <v>232</v>
      </c>
      <c r="G675" s="4" t="s">
        <v>232</v>
      </c>
      <c r="H675" s="4" t="s">
        <v>232</v>
      </c>
      <c r="I675" s="4" t="s">
        <v>232</v>
      </c>
      <c r="J675" s="4">
        <v>4</v>
      </c>
      <c r="M675" s="43">
        <v>110330</v>
      </c>
      <c r="N675" s="43">
        <v>110330</v>
      </c>
      <c r="O675" s="43">
        <v>110330</v>
      </c>
      <c r="P675" s="43">
        <v>110330</v>
      </c>
      <c r="Q675" s="43">
        <v>113410</v>
      </c>
      <c r="R675" s="43">
        <v>113420</v>
      </c>
      <c r="S675" s="43">
        <v>113340</v>
      </c>
      <c r="T675" s="43">
        <v>113350</v>
      </c>
      <c r="U675" s="43">
        <v>110550</v>
      </c>
      <c r="V675" s="43">
        <v>110590</v>
      </c>
      <c r="W675" s="43">
        <v>110540</v>
      </c>
      <c r="X675" s="43">
        <v>110570</v>
      </c>
      <c r="Y675" s="43">
        <v>109430</v>
      </c>
      <c r="Z675" s="43">
        <v>109440</v>
      </c>
      <c r="AA675" s="43">
        <v>109400</v>
      </c>
      <c r="AB675" s="43">
        <v>109440</v>
      </c>
    </row>
    <row r="676" spans="2:28" x14ac:dyDescent="0.15">
      <c r="B676" s="6" t="s">
        <v>765</v>
      </c>
      <c r="C676" s="4">
        <v>1</v>
      </c>
      <c r="D676" s="40">
        <v>43361</v>
      </c>
      <c r="E676" s="41">
        <v>0.90972222222222221</v>
      </c>
      <c r="F676" s="4" t="s">
        <v>231</v>
      </c>
      <c r="G676" s="4" t="s">
        <v>234</v>
      </c>
      <c r="H676" s="4" t="s">
        <v>235</v>
      </c>
      <c r="I676" s="4" t="s">
        <v>231</v>
      </c>
      <c r="J676" s="4">
        <v>11</v>
      </c>
      <c r="M676" s="43">
        <v>110350</v>
      </c>
      <c r="N676" s="43">
        <v>110360</v>
      </c>
      <c r="O676" s="43">
        <v>110340</v>
      </c>
      <c r="P676" s="43">
        <v>110350</v>
      </c>
      <c r="Q676" s="43">
        <v>113350</v>
      </c>
      <c r="R676" s="43">
        <v>113390</v>
      </c>
      <c r="S676" s="43">
        <v>113350</v>
      </c>
      <c r="T676" s="43">
        <v>113370</v>
      </c>
      <c r="U676" s="43">
        <v>110570</v>
      </c>
      <c r="V676" s="43">
        <v>110580</v>
      </c>
      <c r="W676" s="43">
        <v>110530</v>
      </c>
      <c r="X676" s="43">
        <v>110540</v>
      </c>
      <c r="Y676" s="43">
        <v>109430</v>
      </c>
      <c r="Z676" s="43">
        <v>109430</v>
      </c>
      <c r="AA676" s="43">
        <v>109400</v>
      </c>
      <c r="AB676" s="43">
        <v>109430</v>
      </c>
    </row>
    <row r="677" spans="2:28" x14ac:dyDescent="0.15">
      <c r="B677" s="6" t="s">
        <v>765</v>
      </c>
      <c r="C677" s="4">
        <v>1</v>
      </c>
      <c r="D677" s="40">
        <v>43361</v>
      </c>
      <c r="E677" s="41">
        <v>0.91041666666666676</v>
      </c>
      <c r="F677" s="4" t="s">
        <v>235</v>
      </c>
      <c r="G677" s="4" t="s">
        <v>235</v>
      </c>
      <c r="H677" s="4" t="s">
        <v>230</v>
      </c>
      <c r="I677" s="4" t="s">
        <v>232</v>
      </c>
      <c r="J677" s="4">
        <v>17</v>
      </c>
      <c r="M677" s="43">
        <v>110340</v>
      </c>
      <c r="N677" s="43">
        <v>110340</v>
      </c>
      <c r="O677" s="43">
        <v>110310</v>
      </c>
      <c r="P677" s="43">
        <v>110330</v>
      </c>
      <c r="Q677" s="43">
        <v>113360</v>
      </c>
      <c r="R677" s="43">
        <v>113380</v>
      </c>
      <c r="S677" s="43">
        <v>113350</v>
      </c>
      <c r="T677" s="43">
        <v>113360</v>
      </c>
      <c r="U677" s="43">
        <v>110550</v>
      </c>
      <c r="V677" s="43">
        <v>110550</v>
      </c>
      <c r="W677" s="43">
        <v>110330</v>
      </c>
      <c r="X677" s="43">
        <v>110350</v>
      </c>
      <c r="Y677" s="43">
        <v>109430</v>
      </c>
      <c r="Z677" s="43">
        <v>109440</v>
      </c>
      <c r="AA677" s="43">
        <v>109390</v>
      </c>
      <c r="AB677" s="43">
        <v>109410</v>
      </c>
    </row>
    <row r="678" spans="2:28" x14ac:dyDescent="0.15">
      <c r="B678" s="6" t="s">
        <v>765</v>
      </c>
      <c r="C678" s="4">
        <v>1</v>
      </c>
      <c r="D678" s="40">
        <v>43361</v>
      </c>
      <c r="E678" s="41">
        <v>0.91111111111111109</v>
      </c>
      <c r="F678" s="4" t="s">
        <v>216</v>
      </c>
      <c r="G678" s="4" t="s">
        <v>216</v>
      </c>
      <c r="H678" s="4" t="s">
        <v>230</v>
      </c>
      <c r="I678" s="4" t="s">
        <v>230</v>
      </c>
      <c r="J678" s="4">
        <v>9</v>
      </c>
      <c r="M678" s="43">
        <v>110320</v>
      </c>
      <c r="N678" s="43">
        <v>110320</v>
      </c>
      <c r="O678" s="43">
        <v>110310</v>
      </c>
      <c r="P678" s="43">
        <v>110310</v>
      </c>
      <c r="Q678" s="43">
        <v>113350</v>
      </c>
      <c r="R678" s="43">
        <v>113410</v>
      </c>
      <c r="S678" s="43">
        <v>113350</v>
      </c>
      <c r="T678" s="43">
        <v>113370</v>
      </c>
      <c r="U678" s="43">
        <v>110360</v>
      </c>
      <c r="V678" s="43">
        <v>110390</v>
      </c>
      <c r="W678" s="43">
        <v>110330</v>
      </c>
      <c r="X678" s="43">
        <v>110340</v>
      </c>
      <c r="Y678" s="43">
        <v>109420</v>
      </c>
      <c r="Z678" s="43">
        <v>109420</v>
      </c>
      <c r="AA678" s="43">
        <v>109390</v>
      </c>
      <c r="AB678" s="43">
        <v>109400</v>
      </c>
    </row>
    <row r="679" spans="2:28" x14ac:dyDescent="0.15">
      <c r="B679" s="6" t="s">
        <v>765</v>
      </c>
      <c r="C679" s="4">
        <v>1</v>
      </c>
      <c r="D679" s="40">
        <v>43361</v>
      </c>
      <c r="E679" s="41">
        <v>0.91180555555555554</v>
      </c>
      <c r="F679" s="4" t="s">
        <v>230</v>
      </c>
      <c r="G679" s="4" t="s">
        <v>216</v>
      </c>
      <c r="H679" s="4" t="s">
        <v>233</v>
      </c>
      <c r="I679" s="4" t="s">
        <v>213</v>
      </c>
      <c r="J679" s="4">
        <v>28</v>
      </c>
      <c r="M679" s="43">
        <v>110310</v>
      </c>
      <c r="N679" s="43">
        <v>110320</v>
      </c>
      <c r="O679" s="43">
        <v>110290</v>
      </c>
      <c r="P679" s="43">
        <v>110300</v>
      </c>
      <c r="Q679" s="43">
        <v>113380</v>
      </c>
      <c r="R679" s="43">
        <v>113420</v>
      </c>
      <c r="S679" s="43">
        <v>113370</v>
      </c>
      <c r="T679" s="43">
        <v>113420</v>
      </c>
      <c r="U679" s="43">
        <v>110330</v>
      </c>
      <c r="V679" s="43">
        <v>110370</v>
      </c>
      <c r="W679" s="43">
        <v>110260</v>
      </c>
      <c r="X679" s="43">
        <v>110310</v>
      </c>
      <c r="Y679" s="43">
        <v>109410</v>
      </c>
      <c r="Z679" s="43">
        <v>109420</v>
      </c>
      <c r="AA679" s="43">
        <v>109370</v>
      </c>
      <c r="AB679" s="43">
        <v>109380</v>
      </c>
    </row>
    <row r="680" spans="2:28" x14ac:dyDescent="0.15">
      <c r="B680" s="6" t="s">
        <v>765</v>
      </c>
      <c r="C680" s="4">
        <v>1</v>
      </c>
      <c r="D680" s="40">
        <v>43361</v>
      </c>
      <c r="E680" s="41">
        <v>0.91249999999999998</v>
      </c>
      <c r="F680" s="4" t="s">
        <v>216</v>
      </c>
      <c r="G680" s="4" t="s">
        <v>216</v>
      </c>
      <c r="H680" s="4" t="s">
        <v>233</v>
      </c>
      <c r="I680" s="4" t="s">
        <v>233</v>
      </c>
      <c r="J680" s="4">
        <v>17</v>
      </c>
      <c r="M680" s="43">
        <v>110320</v>
      </c>
      <c r="N680" s="43">
        <v>110320</v>
      </c>
      <c r="O680" s="43">
        <v>110290</v>
      </c>
      <c r="P680" s="43">
        <v>110290</v>
      </c>
      <c r="Q680" s="43">
        <v>113430</v>
      </c>
      <c r="R680" s="43">
        <v>113490</v>
      </c>
      <c r="S680" s="43">
        <v>113420</v>
      </c>
      <c r="T680" s="43">
        <v>113470</v>
      </c>
      <c r="U680" s="43">
        <v>110300</v>
      </c>
      <c r="V680" s="43">
        <v>110340</v>
      </c>
      <c r="W680" s="43">
        <v>110250</v>
      </c>
      <c r="X680" s="43">
        <v>110280</v>
      </c>
      <c r="Y680" s="43">
        <v>109390</v>
      </c>
      <c r="Z680" s="43">
        <v>109450</v>
      </c>
      <c r="AA680" s="43">
        <v>109360</v>
      </c>
      <c r="AB680" s="43">
        <v>109420</v>
      </c>
    </row>
    <row r="681" spans="2:28" x14ac:dyDescent="0.15">
      <c r="B681" s="6" t="s">
        <v>765</v>
      </c>
      <c r="C681" s="4">
        <v>1</v>
      </c>
      <c r="D681" s="40">
        <v>43361</v>
      </c>
      <c r="E681" s="41">
        <v>0.91319444444444453</v>
      </c>
      <c r="F681" s="4" t="s">
        <v>213</v>
      </c>
      <c r="G681" s="4" t="s">
        <v>230</v>
      </c>
      <c r="H681" s="4" t="s">
        <v>233</v>
      </c>
      <c r="I681" s="4" t="s">
        <v>233</v>
      </c>
      <c r="J681" s="4">
        <v>17</v>
      </c>
      <c r="M681" s="43">
        <v>110300</v>
      </c>
      <c r="N681" s="43">
        <v>110310</v>
      </c>
      <c r="O681" s="43">
        <v>110290</v>
      </c>
      <c r="P681" s="43">
        <v>110290</v>
      </c>
      <c r="Q681" s="43">
        <v>113480</v>
      </c>
      <c r="R681" s="43">
        <v>113550</v>
      </c>
      <c r="S681" s="43">
        <v>113480</v>
      </c>
      <c r="T681" s="43">
        <v>113530</v>
      </c>
      <c r="U681" s="43">
        <v>110280</v>
      </c>
      <c r="V681" s="43">
        <v>110350</v>
      </c>
      <c r="W681" s="43">
        <v>110270</v>
      </c>
      <c r="X681" s="43">
        <v>110320</v>
      </c>
      <c r="Y681" s="43">
        <v>109420</v>
      </c>
      <c r="Z681" s="43">
        <v>109420</v>
      </c>
      <c r="AA681" s="43">
        <v>109350</v>
      </c>
      <c r="AB681" s="43">
        <v>109370</v>
      </c>
    </row>
    <row r="682" spans="2:28" x14ac:dyDescent="0.15">
      <c r="B682" s="6" t="s">
        <v>765</v>
      </c>
      <c r="C682" s="4">
        <v>1</v>
      </c>
      <c r="D682" s="40">
        <v>43361</v>
      </c>
      <c r="E682" s="41">
        <v>0.91388888888888886</v>
      </c>
      <c r="F682" s="4" t="s">
        <v>216</v>
      </c>
      <c r="G682" s="4" t="s">
        <v>216</v>
      </c>
      <c r="H682" s="4" t="s">
        <v>230</v>
      </c>
      <c r="I682" s="4" t="s">
        <v>230</v>
      </c>
      <c r="J682" s="4">
        <v>3</v>
      </c>
      <c r="M682" s="43">
        <v>110320</v>
      </c>
      <c r="N682" s="43">
        <v>110320</v>
      </c>
      <c r="O682" s="43">
        <v>110310</v>
      </c>
      <c r="P682" s="43">
        <v>110310</v>
      </c>
      <c r="Q682" s="43">
        <v>113530</v>
      </c>
      <c r="R682" s="43">
        <v>113550</v>
      </c>
      <c r="S682" s="43">
        <v>113510</v>
      </c>
      <c r="T682" s="43">
        <v>113550</v>
      </c>
      <c r="U682" s="43">
        <v>110320</v>
      </c>
      <c r="V682" s="43">
        <v>110360</v>
      </c>
      <c r="W682" s="43">
        <v>110280</v>
      </c>
      <c r="X682" s="43">
        <v>110320</v>
      </c>
      <c r="Y682" s="43">
        <v>109360</v>
      </c>
      <c r="Z682" s="43">
        <v>109420</v>
      </c>
      <c r="AA682" s="43">
        <v>109360</v>
      </c>
      <c r="AB682" s="43">
        <v>109410</v>
      </c>
    </row>
    <row r="683" spans="2:28" x14ac:dyDescent="0.15">
      <c r="B683" s="6" t="s">
        <v>765</v>
      </c>
      <c r="C683" s="4">
        <v>1</v>
      </c>
      <c r="D683" s="40">
        <v>43361</v>
      </c>
      <c r="E683" s="41">
        <v>0.9145833333333333</v>
      </c>
      <c r="F683" s="4" t="s">
        <v>216</v>
      </c>
      <c r="G683" s="4" t="s">
        <v>216</v>
      </c>
      <c r="H683" s="4" t="s">
        <v>233</v>
      </c>
      <c r="I683" s="4" t="s">
        <v>233</v>
      </c>
      <c r="J683" s="4">
        <v>4</v>
      </c>
      <c r="M683" s="43">
        <v>110320</v>
      </c>
      <c r="N683" s="43">
        <v>110320</v>
      </c>
      <c r="O683" s="43">
        <v>110290</v>
      </c>
      <c r="P683" s="43">
        <v>110290</v>
      </c>
      <c r="Q683" s="43">
        <v>113550</v>
      </c>
      <c r="R683" s="43">
        <v>113550</v>
      </c>
      <c r="S683" s="43">
        <v>113470</v>
      </c>
      <c r="T683" s="43">
        <v>113480</v>
      </c>
      <c r="U683" s="43">
        <v>110320</v>
      </c>
      <c r="V683" s="43">
        <v>110430</v>
      </c>
      <c r="W683" s="43">
        <v>110310</v>
      </c>
      <c r="X683" s="43">
        <v>110430</v>
      </c>
      <c r="Y683" s="43">
        <v>109400</v>
      </c>
      <c r="Z683" s="43">
        <v>109400</v>
      </c>
      <c r="AA683" s="43">
        <v>109380</v>
      </c>
      <c r="AB683" s="43">
        <v>109390</v>
      </c>
    </row>
    <row r="684" spans="2:28" x14ac:dyDescent="0.15">
      <c r="B684" s="6" t="s">
        <v>765</v>
      </c>
      <c r="C684" s="4">
        <v>1</v>
      </c>
      <c r="D684" s="40">
        <v>43361</v>
      </c>
      <c r="E684" s="41">
        <v>0.91527777777777775</v>
      </c>
      <c r="F684" s="4" t="s">
        <v>233</v>
      </c>
      <c r="G684" s="4" t="s">
        <v>233</v>
      </c>
      <c r="H684" s="4" t="s">
        <v>233</v>
      </c>
      <c r="I684" s="4" t="s">
        <v>233</v>
      </c>
      <c r="J684" s="4">
        <v>1</v>
      </c>
      <c r="M684" s="43">
        <v>110290</v>
      </c>
      <c r="N684" s="43">
        <v>110290</v>
      </c>
      <c r="O684" s="43">
        <v>110290</v>
      </c>
      <c r="P684" s="43">
        <v>110290</v>
      </c>
      <c r="Q684" s="43">
        <v>113480</v>
      </c>
      <c r="R684" s="43">
        <v>113490</v>
      </c>
      <c r="S684" s="43">
        <v>113450</v>
      </c>
      <c r="T684" s="43">
        <v>113450</v>
      </c>
      <c r="U684" s="43">
        <v>110410</v>
      </c>
      <c r="V684" s="43">
        <v>110440</v>
      </c>
      <c r="W684" s="43">
        <v>110360</v>
      </c>
      <c r="X684" s="43">
        <v>110440</v>
      </c>
      <c r="Y684" s="43">
        <v>109400</v>
      </c>
      <c r="Z684" s="43">
        <v>109430</v>
      </c>
      <c r="AA684" s="43">
        <v>109380</v>
      </c>
      <c r="AB684" s="43">
        <v>109390</v>
      </c>
    </row>
    <row r="685" spans="2:28" x14ac:dyDescent="0.15">
      <c r="B685" s="6" t="s">
        <v>765</v>
      </c>
      <c r="C685" s="4">
        <v>1</v>
      </c>
      <c r="D685" s="40">
        <v>43361</v>
      </c>
      <c r="E685" s="41">
        <v>0.9159722222222223</v>
      </c>
      <c r="F685" s="4" t="s">
        <v>213</v>
      </c>
      <c r="G685" s="4" t="s">
        <v>213</v>
      </c>
      <c r="H685" s="4" t="s">
        <v>229</v>
      </c>
      <c r="I685" s="4" t="s">
        <v>229</v>
      </c>
      <c r="J685" s="4">
        <v>2</v>
      </c>
      <c r="M685" s="43">
        <v>110300</v>
      </c>
      <c r="N685" s="43">
        <v>110300</v>
      </c>
      <c r="O685" s="43">
        <v>110270</v>
      </c>
      <c r="P685" s="43">
        <v>110270</v>
      </c>
      <c r="Q685" s="43">
        <v>113460</v>
      </c>
      <c r="R685" s="43">
        <v>113490</v>
      </c>
      <c r="S685" s="43">
        <v>113460</v>
      </c>
      <c r="T685" s="43">
        <v>113480</v>
      </c>
      <c r="U685" s="43">
        <v>110420</v>
      </c>
      <c r="V685" s="43">
        <v>110480</v>
      </c>
      <c r="W685" s="43">
        <v>110420</v>
      </c>
      <c r="X685" s="43">
        <v>110460</v>
      </c>
      <c r="Y685" s="43">
        <v>109380</v>
      </c>
      <c r="Z685" s="43">
        <v>109380</v>
      </c>
      <c r="AA685" s="43">
        <v>109340</v>
      </c>
      <c r="AB685" s="43">
        <v>109360</v>
      </c>
    </row>
    <row r="686" spans="2:28" x14ac:dyDescent="0.15">
      <c r="B686" s="6" t="s">
        <v>765</v>
      </c>
      <c r="C686" s="4">
        <v>1</v>
      </c>
      <c r="D686" s="40">
        <v>43361</v>
      </c>
      <c r="E686" s="41">
        <v>0.91666666666666663</v>
      </c>
      <c r="F686" s="4" t="s">
        <v>217</v>
      </c>
      <c r="G686" s="4" t="s">
        <v>213</v>
      </c>
      <c r="H686" s="4" t="s">
        <v>217</v>
      </c>
      <c r="I686" s="4" t="s">
        <v>217</v>
      </c>
      <c r="J686" s="4">
        <v>8</v>
      </c>
      <c r="M686" s="43">
        <v>110280</v>
      </c>
      <c r="N686" s="43">
        <v>110300</v>
      </c>
      <c r="O686" s="43">
        <v>110280</v>
      </c>
      <c r="P686" s="43">
        <v>110280</v>
      </c>
      <c r="Q686" s="43">
        <v>113470</v>
      </c>
      <c r="R686" s="43">
        <v>113490</v>
      </c>
      <c r="S686" s="43">
        <v>113460</v>
      </c>
      <c r="T686" s="43">
        <v>113470</v>
      </c>
      <c r="U686" s="43">
        <v>110460</v>
      </c>
      <c r="V686" s="43">
        <v>110480</v>
      </c>
      <c r="W686" s="43">
        <v>110380</v>
      </c>
      <c r="X686" s="43">
        <v>110390</v>
      </c>
      <c r="Y686" s="43">
        <v>109350</v>
      </c>
      <c r="Z686" s="43">
        <v>109390</v>
      </c>
      <c r="AA686" s="43">
        <v>109340</v>
      </c>
      <c r="AB686" s="43">
        <v>109380</v>
      </c>
    </row>
    <row r="687" spans="2:28" x14ac:dyDescent="0.15">
      <c r="B687" s="6" t="s">
        <v>765</v>
      </c>
      <c r="C687" s="4">
        <v>1</v>
      </c>
      <c r="D687" s="40">
        <v>43361</v>
      </c>
      <c r="E687" s="41">
        <v>0.91736111111111107</v>
      </c>
      <c r="F687" s="4" t="s">
        <v>233</v>
      </c>
      <c r="G687" s="4" t="s">
        <v>233</v>
      </c>
      <c r="H687" s="4" t="s">
        <v>220</v>
      </c>
      <c r="I687" s="4" t="s">
        <v>233</v>
      </c>
      <c r="J687" s="4">
        <v>39</v>
      </c>
      <c r="M687" s="43">
        <v>110290</v>
      </c>
      <c r="N687" s="43">
        <v>110290</v>
      </c>
      <c r="O687" s="43">
        <v>110260</v>
      </c>
      <c r="P687" s="43">
        <v>110290</v>
      </c>
      <c r="Q687" s="43">
        <v>113470</v>
      </c>
      <c r="R687" s="43">
        <v>113500</v>
      </c>
      <c r="S687" s="43">
        <v>113470</v>
      </c>
      <c r="T687" s="43">
        <v>113480</v>
      </c>
      <c r="U687" s="43">
        <v>110380</v>
      </c>
      <c r="V687" s="43">
        <v>110410</v>
      </c>
      <c r="W687" s="43">
        <v>110350</v>
      </c>
      <c r="X687" s="43">
        <v>110390</v>
      </c>
      <c r="Y687" s="43">
        <v>109380</v>
      </c>
      <c r="Z687" s="43">
        <v>109380</v>
      </c>
      <c r="AA687" s="43">
        <v>109330</v>
      </c>
      <c r="AB687" s="43">
        <v>109330</v>
      </c>
    </row>
    <row r="688" spans="2:28" x14ac:dyDescent="0.15">
      <c r="B688" s="6" t="s">
        <v>765</v>
      </c>
      <c r="C688" s="4">
        <v>1</v>
      </c>
      <c r="D688" s="40">
        <v>43361</v>
      </c>
      <c r="E688" s="41">
        <v>0.91805555555555562</v>
      </c>
      <c r="F688" s="4" t="s">
        <v>233</v>
      </c>
      <c r="G688" s="4" t="s">
        <v>233</v>
      </c>
      <c r="H688" s="4" t="s">
        <v>220</v>
      </c>
      <c r="I688" s="4" t="s">
        <v>233</v>
      </c>
      <c r="J688" s="4">
        <v>12</v>
      </c>
      <c r="M688" s="43">
        <v>110290</v>
      </c>
      <c r="N688" s="43">
        <v>110290</v>
      </c>
      <c r="O688" s="43">
        <v>110260</v>
      </c>
      <c r="P688" s="43">
        <v>110290</v>
      </c>
      <c r="Q688" s="43">
        <v>113470</v>
      </c>
      <c r="R688" s="43">
        <v>113480</v>
      </c>
      <c r="S688" s="43">
        <v>113460</v>
      </c>
      <c r="T688" s="43">
        <v>113470</v>
      </c>
      <c r="U688" s="43">
        <v>110360</v>
      </c>
      <c r="V688" s="43">
        <v>110370</v>
      </c>
      <c r="W688" s="43">
        <v>110300</v>
      </c>
      <c r="X688" s="43">
        <v>110300</v>
      </c>
      <c r="Y688" s="43">
        <v>109330</v>
      </c>
      <c r="Z688" s="43">
        <v>109390</v>
      </c>
      <c r="AA688" s="43">
        <v>109330</v>
      </c>
      <c r="AB688" s="43">
        <v>109390</v>
      </c>
    </row>
    <row r="689" spans="2:28" x14ac:dyDescent="0.15">
      <c r="B689" s="6" t="s">
        <v>765</v>
      </c>
      <c r="C689" s="4">
        <v>1</v>
      </c>
      <c r="D689" s="40">
        <v>43361</v>
      </c>
      <c r="E689" s="41">
        <v>0.9194444444444444</v>
      </c>
      <c r="F689" s="4" t="s">
        <v>220</v>
      </c>
      <c r="G689" s="4" t="s">
        <v>220</v>
      </c>
      <c r="H689" s="4" t="s">
        <v>220</v>
      </c>
      <c r="I689" s="4" t="s">
        <v>220</v>
      </c>
      <c r="J689" s="4">
        <v>4</v>
      </c>
      <c r="M689" s="43">
        <v>110260</v>
      </c>
      <c r="N689" s="43">
        <v>110260</v>
      </c>
      <c r="O689" s="43">
        <v>110260</v>
      </c>
      <c r="P689" s="43">
        <v>110260</v>
      </c>
      <c r="Q689" s="43">
        <v>113470</v>
      </c>
      <c r="R689" s="43">
        <v>113510</v>
      </c>
      <c r="S689" s="43">
        <v>113470</v>
      </c>
      <c r="T689" s="43">
        <v>113490</v>
      </c>
      <c r="U689" s="43">
        <v>110300</v>
      </c>
      <c r="V689" s="43">
        <v>110310</v>
      </c>
      <c r="W689" s="43">
        <v>110230</v>
      </c>
      <c r="X689" s="43">
        <v>110260</v>
      </c>
      <c r="Y689" s="43">
        <v>109390</v>
      </c>
      <c r="Z689" s="43">
        <v>109390</v>
      </c>
      <c r="AA689" s="43">
        <v>109370</v>
      </c>
      <c r="AB689" s="43">
        <v>109380</v>
      </c>
    </row>
    <row r="690" spans="2:28" x14ac:dyDescent="0.15">
      <c r="B690" s="6" t="s">
        <v>765</v>
      </c>
      <c r="C690" s="4">
        <v>1</v>
      </c>
      <c r="D690" s="40">
        <v>43361</v>
      </c>
      <c r="E690" s="41">
        <v>0.92013888888888884</v>
      </c>
      <c r="F690" s="4" t="s">
        <v>220</v>
      </c>
      <c r="G690" s="4" t="s">
        <v>220</v>
      </c>
      <c r="H690" s="4" t="s">
        <v>220</v>
      </c>
      <c r="I690" s="4" t="s">
        <v>220</v>
      </c>
      <c r="J690" s="4">
        <v>1</v>
      </c>
      <c r="M690" s="43">
        <v>110260</v>
      </c>
      <c r="N690" s="43">
        <v>110260</v>
      </c>
      <c r="O690" s="43">
        <v>110260</v>
      </c>
      <c r="P690" s="43">
        <v>110260</v>
      </c>
      <c r="Q690" s="43">
        <v>113500</v>
      </c>
      <c r="R690" s="43">
        <v>113540</v>
      </c>
      <c r="S690" s="43">
        <v>113490</v>
      </c>
      <c r="T690" s="43">
        <v>113540</v>
      </c>
      <c r="U690" s="43">
        <v>110250</v>
      </c>
      <c r="V690" s="43">
        <v>110300</v>
      </c>
      <c r="W690" s="43">
        <v>110240</v>
      </c>
      <c r="X690" s="43">
        <v>110300</v>
      </c>
      <c r="Y690" s="43">
        <v>109380</v>
      </c>
      <c r="Z690" s="43">
        <v>109390</v>
      </c>
      <c r="AA690" s="43">
        <v>109370</v>
      </c>
      <c r="AB690" s="43">
        <v>109370</v>
      </c>
    </row>
    <row r="691" spans="2:28" x14ac:dyDescent="0.15">
      <c r="B691" s="6" t="s">
        <v>765</v>
      </c>
      <c r="C691" s="4">
        <v>1</v>
      </c>
      <c r="D691" s="40">
        <v>43361</v>
      </c>
      <c r="E691" s="41">
        <v>0.92083333333333339</v>
      </c>
      <c r="F691" s="4" t="s">
        <v>221</v>
      </c>
      <c r="G691" s="4" t="s">
        <v>221</v>
      </c>
      <c r="H691" s="4" t="s">
        <v>214</v>
      </c>
      <c r="I691" s="4" t="s">
        <v>218</v>
      </c>
      <c r="J691" s="4">
        <v>22</v>
      </c>
      <c r="M691" s="43">
        <v>110250</v>
      </c>
      <c r="N691" s="43">
        <v>110250</v>
      </c>
      <c r="O691" s="43">
        <v>110230</v>
      </c>
      <c r="P691" s="43">
        <v>110240</v>
      </c>
      <c r="Q691" s="43">
        <v>113530</v>
      </c>
      <c r="R691" s="43">
        <v>113540</v>
      </c>
      <c r="S691" s="43">
        <v>113490</v>
      </c>
      <c r="T691" s="43">
        <v>113490</v>
      </c>
      <c r="U691" s="43">
        <v>110300</v>
      </c>
      <c r="V691" s="43">
        <v>110390</v>
      </c>
      <c r="W691" s="43">
        <v>110300</v>
      </c>
      <c r="X691" s="43">
        <v>110340</v>
      </c>
      <c r="Y691" s="43">
        <v>109370</v>
      </c>
      <c r="Z691" s="43">
        <v>109400</v>
      </c>
      <c r="AA691" s="43">
        <v>109370</v>
      </c>
      <c r="AB691" s="43">
        <v>109390</v>
      </c>
    </row>
    <row r="692" spans="2:28" x14ac:dyDescent="0.15">
      <c r="B692" s="6" t="s">
        <v>765</v>
      </c>
      <c r="C692" s="4">
        <v>1</v>
      </c>
      <c r="D692" s="40">
        <v>43361</v>
      </c>
      <c r="E692" s="41">
        <v>0.92152777777777783</v>
      </c>
      <c r="F692" s="4" t="s">
        <v>229</v>
      </c>
      <c r="G692" s="4" t="s">
        <v>217</v>
      </c>
      <c r="H692" s="4" t="s">
        <v>218</v>
      </c>
      <c r="I692" s="4" t="s">
        <v>218</v>
      </c>
      <c r="J692" s="4">
        <v>17</v>
      </c>
      <c r="M692" s="43">
        <v>110270</v>
      </c>
      <c r="N692" s="43">
        <v>110280</v>
      </c>
      <c r="O692" s="43">
        <v>110240</v>
      </c>
      <c r="P692" s="43">
        <v>110240</v>
      </c>
      <c r="Q692" s="43">
        <v>113500</v>
      </c>
      <c r="R692" s="43">
        <v>113520</v>
      </c>
      <c r="S692" s="43">
        <v>113470</v>
      </c>
      <c r="T692" s="43">
        <v>113510</v>
      </c>
      <c r="U692" s="43">
        <v>110330</v>
      </c>
      <c r="V692" s="43">
        <v>110370</v>
      </c>
      <c r="W692" s="43">
        <v>110300</v>
      </c>
      <c r="X692" s="43">
        <v>110340</v>
      </c>
      <c r="Y692" s="43">
        <v>109400</v>
      </c>
      <c r="Z692" s="43">
        <v>109400</v>
      </c>
      <c r="AA692" s="43">
        <v>109350</v>
      </c>
      <c r="AB692" s="43">
        <v>109360</v>
      </c>
    </row>
    <row r="693" spans="2:28" x14ac:dyDescent="0.15">
      <c r="B693" s="6" t="s">
        <v>765</v>
      </c>
      <c r="C693" s="4">
        <v>1</v>
      </c>
      <c r="D693" s="40">
        <v>43361</v>
      </c>
      <c r="E693" s="41">
        <v>0.92222222222222217</v>
      </c>
      <c r="F693" s="4" t="s">
        <v>217</v>
      </c>
      <c r="G693" s="4" t="s">
        <v>217</v>
      </c>
      <c r="H693" s="4" t="s">
        <v>200</v>
      </c>
      <c r="I693" s="4" t="s">
        <v>219</v>
      </c>
      <c r="J693" s="4">
        <v>222</v>
      </c>
      <c r="M693" s="43">
        <v>110280</v>
      </c>
      <c r="N693" s="43">
        <v>110280</v>
      </c>
      <c r="O693" s="43">
        <v>110060</v>
      </c>
      <c r="P693" s="43">
        <v>110210</v>
      </c>
      <c r="Q693" s="43">
        <v>113510</v>
      </c>
      <c r="R693" s="43">
        <v>113510</v>
      </c>
      <c r="S693" s="43">
        <v>113480</v>
      </c>
      <c r="T693" s="43">
        <v>113490</v>
      </c>
      <c r="U693" s="43">
        <v>110330</v>
      </c>
      <c r="V693" s="43">
        <v>110340</v>
      </c>
      <c r="W693" s="43">
        <v>110270</v>
      </c>
      <c r="X693" s="43">
        <v>110290</v>
      </c>
      <c r="Y693" s="43">
        <v>109360</v>
      </c>
      <c r="Z693" s="43">
        <v>109370</v>
      </c>
      <c r="AA693" s="43">
        <v>109330</v>
      </c>
      <c r="AB693" s="43">
        <v>109330</v>
      </c>
    </row>
    <row r="694" spans="2:28" x14ac:dyDescent="0.15">
      <c r="B694" s="6" t="s">
        <v>765</v>
      </c>
      <c r="C694" s="4">
        <v>1</v>
      </c>
      <c r="D694" s="40">
        <v>43361</v>
      </c>
      <c r="E694" s="41">
        <v>0.92291666666666661</v>
      </c>
      <c r="F694" s="4" t="s">
        <v>214</v>
      </c>
      <c r="G694" s="4" t="s">
        <v>221</v>
      </c>
      <c r="H694" s="4" t="s">
        <v>215</v>
      </c>
      <c r="I694" s="4" t="s">
        <v>221</v>
      </c>
      <c r="J694" s="4">
        <v>30</v>
      </c>
      <c r="M694" s="43">
        <v>110230</v>
      </c>
      <c r="N694" s="43">
        <v>110250</v>
      </c>
      <c r="O694" s="43">
        <v>110220</v>
      </c>
      <c r="P694" s="43">
        <v>110250</v>
      </c>
      <c r="Q694" s="43">
        <v>113490</v>
      </c>
      <c r="R694" s="43">
        <v>113500</v>
      </c>
      <c r="S694" s="43">
        <v>113440</v>
      </c>
      <c r="T694" s="43">
        <v>113450</v>
      </c>
      <c r="U694" s="43">
        <v>110300</v>
      </c>
      <c r="V694" s="43">
        <v>110360</v>
      </c>
      <c r="W694" s="43">
        <v>110300</v>
      </c>
      <c r="X694" s="43">
        <v>110310</v>
      </c>
      <c r="Y694" s="43">
        <v>109330</v>
      </c>
      <c r="Z694" s="43">
        <v>109330</v>
      </c>
      <c r="AA694" s="43">
        <v>109270</v>
      </c>
      <c r="AB694" s="43">
        <v>109280</v>
      </c>
    </row>
    <row r="695" spans="2:28" x14ac:dyDescent="0.15">
      <c r="B695" s="6" t="s">
        <v>765</v>
      </c>
      <c r="C695" s="4">
        <v>1</v>
      </c>
      <c r="D695" s="40">
        <v>43361</v>
      </c>
      <c r="E695" s="41">
        <v>0.92361111111111116</v>
      </c>
      <c r="F695" s="4" t="s">
        <v>220</v>
      </c>
      <c r="G695" s="4" t="s">
        <v>220</v>
      </c>
      <c r="H695" s="4" t="s">
        <v>214</v>
      </c>
      <c r="I695" s="4" t="s">
        <v>214</v>
      </c>
      <c r="J695" s="4">
        <v>3</v>
      </c>
      <c r="M695" s="43">
        <v>110260</v>
      </c>
      <c r="N695" s="43">
        <v>110260</v>
      </c>
      <c r="O695" s="43">
        <v>110230</v>
      </c>
      <c r="P695" s="43">
        <v>110230</v>
      </c>
      <c r="Q695" s="43">
        <v>113440</v>
      </c>
      <c r="R695" s="43">
        <v>113470</v>
      </c>
      <c r="S695" s="43">
        <v>113420</v>
      </c>
      <c r="T695" s="43">
        <v>113450</v>
      </c>
      <c r="U695" s="43">
        <v>110310</v>
      </c>
      <c r="V695" s="43">
        <v>110320</v>
      </c>
      <c r="W695" s="43">
        <v>110220</v>
      </c>
      <c r="X695" s="43">
        <v>110280</v>
      </c>
      <c r="Y695" s="43">
        <v>109290</v>
      </c>
      <c r="Z695" s="43">
        <v>109290</v>
      </c>
      <c r="AA695" s="43">
        <v>109230</v>
      </c>
      <c r="AB695" s="43">
        <v>109250</v>
      </c>
    </row>
    <row r="696" spans="2:28" x14ac:dyDescent="0.15">
      <c r="B696" s="6" t="s">
        <v>765</v>
      </c>
      <c r="C696" s="4">
        <v>1</v>
      </c>
      <c r="D696" s="40">
        <v>43361</v>
      </c>
      <c r="E696" s="41">
        <v>0.9243055555555556</v>
      </c>
      <c r="F696" s="4" t="s">
        <v>214</v>
      </c>
      <c r="G696" s="4" t="s">
        <v>218</v>
      </c>
      <c r="H696" s="4" t="s">
        <v>219</v>
      </c>
      <c r="I696" s="4" t="s">
        <v>219</v>
      </c>
      <c r="J696" s="4">
        <v>4</v>
      </c>
      <c r="M696" s="43">
        <v>110230</v>
      </c>
      <c r="N696" s="43">
        <v>110240</v>
      </c>
      <c r="O696" s="43">
        <v>110210</v>
      </c>
      <c r="P696" s="43">
        <v>110210</v>
      </c>
      <c r="Q696" s="43">
        <v>113450</v>
      </c>
      <c r="R696" s="43">
        <v>113480</v>
      </c>
      <c r="S696" s="43">
        <v>113440</v>
      </c>
      <c r="T696" s="43">
        <v>113460</v>
      </c>
      <c r="U696" s="43">
        <v>110300</v>
      </c>
      <c r="V696" s="43">
        <v>110410</v>
      </c>
      <c r="W696" s="43">
        <v>110280</v>
      </c>
      <c r="X696" s="43">
        <v>110320</v>
      </c>
      <c r="Y696" s="43">
        <v>109260</v>
      </c>
      <c r="Z696" s="43">
        <v>109330</v>
      </c>
      <c r="AA696" s="43">
        <v>109230</v>
      </c>
      <c r="AB696" s="43">
        <v>109310</v>
      </c>
    </row>
    <row r="697" spans="2:28" x14ac:dyDescent="0.15">
      <c r="B697" s="6" t="s">
        <v>765</v>
      </c>
      <c r="C697" s="4">
        <v>1</v>
      </c>
      <c r="D697" s="40">
        <v>43361</v>
      </c>
      <c r="E697" s="41">
        <v>0.92499999999999993</v>
      </c>
      <c r="F697" s="4" t="s">
        <v>229</v>
      </c>
      <c r="G697" s="4" t="s">
        <v>229</v>
      </c>
      <c r="H697" s="4" t="s">
        <v>215</v>
      </c>
      <c r="I697" s="4" t="s">
        <v>215</v>
      </c>
      <c r="J697" s="4">
        <v>3</v>
      </c>
      <c r="M697" s="43">
        <v>110270</v>
      </c>
      <c r="N697" s="43">
        <v>110270</v>
      </c>
      <c r="O697" s="43">
        <v>110220</v>
      </c>
      <c r="P697" s="43">
        <v>110220</v>
      </c>
      <c r="Q697" s="43">
        <v>113450</v>
      </c>
      <c r="R697" s="43">
        <v>113510</v>
      </c>
      <c r="S697" s="43">
        <v>113450</v>
      </c>
      <c r="T697" s="43">
        <v>113490</v>
      </c>
      <c r="U697" s="43">
        <v>110310</v>
      </c>
      <c r="V697" s="43">
        <v>110310</v>
      </c>
      <c r="W697" s="43">
        <v>110260</v>
      </c>
      <c r="X697" s="43">
        <v>110310</v>
      </c>
      <c r="Y697" s="43">
        <v>109300</v>
      </c>
      <c r="Z697" s="43">
        <v>109320</v>
      </c>
      <c r="AA697" s="43">
        <v>109280</v>
      </c>
      <c r="AB697" s="43">
        <v>109300</v>
      </c>
    </row>
    <row r="698" spans="2:28" x14ac:dyDescent="0.15">
      <c r="B698" s="6" t="s">
        <v>765</v>
      </c>
      <c r="C698" s="4">
        <v>1</v>
      </c>
      <c r="D698" s="40">
        <v>43361</v>
      </c>
      <c r="E698" s="41">
        <v>0.92569444444444438</v>
      </c>
      <c r="F698" s="4" t="s">
        <v>221</v>
      </c>
      <c r="G698" s="4" t="s">
        <v>221</v>
      </c>
      <c r="H698" s="4" t="s">
        <v>218</v>
      </c>
      <c r="I698" s="4" t="s">
        <v>218</v>
      </c>
      <c r="J698" s="4">
        <v>21</v>
      </c>
      <c r="M698" s="43">
        <v>110250</v>
      </c>
      <c r="N698" s="43">
        <v>110250</v>
      </c>
      <c r="O698" s="43">
        <v>110240</v>
      </c>
      <c r="P698" s="43">
        <v>110240</v>
      </c>
      <c r="Q698" s="43">
        <v>113490</v>
      </c>
      <c r="R698" s="43">
        <v>113510</v>
      </c>
      <c r="S698" s="43">
        <v>113480</v>
      </c>
      <c r="T698" s="43">
        <v>113510</v>
      </c>
      <c r="U698" s="43">
        <v>110330</v>
      </c>
      <c r="V698" s="43">
        <v>110360</v>
      </c>
      <c r="W698" s="43">
        <v>110300</v>
      </c>
      <c r="X698" s="43">
        <v>110310</v>
      </c>
      <c r="Y698" s="43">
        <v>109300</v>
      </c>
      <c r="Z698" s="43">
        <v>109310</v>
      </c>
      <c r="AA698" s="43">
        <v>109220</v>
      </c>
      <c r="AB698" s="43">
        <v>109240</v>
      </c>
    </row>
    <row r="699" spans="2:28" x14ac:dyDescent="0.15">
      <c r="B699" s="6" t="s">
        <v>765</v>
      </c>
      <c r="C699" s="4">
        <v>1</v>
      </c>
      <c r="D699" s="40">
        <v>43361</v>
      </c>
      <c r="E699" s="41">
        <v>0.92638888888888893</v>
      </c>
      <c r="F699" s="4" t="s">
        <v>229</v>
      </c>
      <c r="G699" s="4" t="s">
        <v>229</v>
      </c>
      <c r="H699" s="4" t="s">
        <v>229</v>
      </c>
      <c r="I699" s="4" t="s">
        <v>229</v>
      </c>
      <c r="J699" s="4">
        <v>1</v>
      </c>
      <c r="M699" s="43">
        <v>110270</v>
      </c>
      <c r="N699" s="43">
        <v>110270</v>
      </c>
      <c r="O699" s="43">
        <v>110270</v>
      </c>
      <c r="P699" s="43">
        <v>110270</v>
      </c>
      <c r="Q699" s="43">
        <v>113510</v>
      </c>
      <c r="R699" s="43">
        <v>113510</v>
      </c>
      <c r="S699" s="43">
        <v>113440</v>
      </c>
      <c r="T699" s="43">
        <v>113450</v>
      </c>
      <c r="U699" s="43">
        <v>110300</v>
      </c>
      <c r="V699" s="43">
        <v>110300</v>
      </c>
      <c r="W699" s="43">
        <v>110150</v>
      </c>
      <c r="X699" s="43">
        <v>110230</v>
      </c>
      <c r="Y699" s="43">
        <v>109240</v>
      </c>
      <c r="Z699" s="43">
        <v>109270</v>
      </c>
      <c r="AA699" s="43">
        <v>109220</v>
      </c>
      <c r="AB699" s="43">
        <v>109270</v>
      </c>
    </row>
    <row r="700" spans="2:28" x14ac:dyDescent="0.15">
      <c r="B700" s="6" t="s">
        <v>765</v>
      </c>
      <c r="C700" s="4">
        <v>1</v>
      </c>
      <c r="D700" s="40">
        <v>43361</v>
      </c>
      <c r="E700" s="41">
        <v>0.9277777777777777</v>
      </c>
      <c r="F700" s="4" t="s">
        <v>217</v>
      </c>
      <c r="G700" s="4" t="s">
        <v>217</v>
      </c>
      <c r="H700" s="4" t="s">
        <v>218</v>
      </c>
      <c r="I700" s="4" t="s">
        <v>218</v>
      </c>
      <c r="J700" s="4">
        <v>12</v>
      </c>
      <c r="M700" s="43">
        <v>110280</v>
      </c>
      <c r="N700" s="43">
        <v>110280</v>
      </c>
      <c r="O700" s="43">
        <v>110240</v>
      </c>
      <c r="P700" s="43">
        <v>110240</v>
      </c>
      <c r="Q700" s="43">
        <v>113450</v>
      </c>
      <c r="R700" s="43">
        <v>113450</v>
      </c>
      <c r="S700" s="43">
        <v>113430</v>
      </c>
      <c r="T700" s="43">
        <v>113430</v>
      </c>
      <c r="U700" s="43">
        <v>110230</v>
      </c>
      <c r="V700" s="43">
        <v>110290</v>
      </c>
      <c r="W700" s="43">
        <v>110190</v>
      </c>
      <c r="X700" s="43">
        <v>110280</v>
      </c>
      <c r="Y700" s="43">
        <v>109260</v>
      </c>
      <c r="Z700" s="43">
        <v>109290</v>
      </c>
      <c r="AA700" s="43">
        <v>109260</v>
      </c>
      <c r="AB700" s="43">
        <v>109270</v>
      </c>
    </row>
    <row r="701" spans="2:28" x14ac:dyDescent="0.15">
      <c r="B701" s="6" t="s">
        <v>765</v>
      </c>
      <c r="C701" s="4">
        <v>1</v>
      </c>
      <c r="D701" s="40">
        <v>43361</v>
      </c>
      <c r="E701" s="41">
        <v>0.92847222222222225</v>
      </c>
      <c r="F701" s="4" t="s">
        <v>218</v>
      </c>
      <c r="G701" s="4" t="s">
        <v>220</v>
      </c>
      <c r="H701" s="4" t="s">
        <v>219</v>
      </c>
      <c r="I701" s="4" t="s">
        <v>220</v>
      </c>
      <c r="J701" s="4">
        <v>12</v>
      </c>
      <c r="M701" s="43">
        <v>110240</v>
      </c>
      <c r="N701" s="43">
        <v>110260</v>
      </c>
      <c r="O701" s="43">
        <v>110210</v>
      </c>
      <c r="P701" s="43">
        <v>110260</v>
      </c>
      <c r="Q701" s="43">
        <v>113430</v>
      </c>
      <c r="R701" s="43">
        <v>113450</v>
      </c>
      <c r="S701" s="43">
        <v>113410</v>
      </c>
      <c r="T701" s="43">
        <v>113420</v>
      </c>
      <c r="U701" s="43">
        <v>110260</v>
      </c>
      <c r="V701" s="43">
        <v>110310</v>
      </c>
      <c r="W701" s="43">
        <v>110240</v>
      </c>
      <c r="X701" s="43">
        <v>110260</v>
      </c>
      <c r="Y701" s="43">
        <v>109260</v>
      </c>
      <c r="Z701" s="43">
        <v>109270</v>
      </c>
      <c r="AA701" s="43">
        <v>109210</v>
      </c>
      <c r="AB701" s="43">
        <v>109250</v>
      </c>
    </row>
    <row r="702" spans="2:28" x14ac:dyDescent="0.15">
      <c r="B702" s="6" t="s">
        <v>765</v>
      </c>
      <c r="C702" s="4">
        <v>1</v>
      </c>
      <c r="D702" s="40">
        <v>43361</v>
      </c>
      <c r="E702" s="41">
        <v>0.9291666666666667</v>
      </c>
      <c r="F702" s="4" t="s">
        <v>220</v>
      </c>
      <c r="G702" s="4" t="s">
        <v>229</v>
      </c>
      <c r="H702" s="4" t="s">
        <v>218</v>
      </c>
      <c r="I702" s="4" t="s">
        <v>221</v>
      </c>
      <c r="J702" s="4">
        <v>33</v>
      </c>
      <c r="M702" s="43">
        <v>110260</v>
      </c>
      <c r="N702" s="43">
        <v>110270</v>
      </c>
      <c r="O702" s="43">
        <v>110240</v>
      </c>
      <c r="P702" s="43">
        <v>110250</v>
      </c>
      <c r="Q702" s="43">
        <v>113420</v>
      </c>
      <c r="R702" s="43">
        <v>113440</v>
      </c>
      <c r="S702" s="43">
        <v>113340</v>
      </c>
      <c r="T702" s="43">
        <v>113390</v>
      </c>
      <c r="U702" s="43">
        <v>110240</v>
      </c>
      <c r="V702" s="43">
        <v>110260</v>
      </c>
      <c r="W702" s="43">
        <v>110220</v>
      </c>
      <c r="X702" s="43">
        <v>110250</v>
      </c>
      <c r="Y702" s="43">
        <v>109250</v>
      </c>
      <c r="Z702" s="43">
        <v>109270</v>
      </c>
      <c r="AA702" s="43">
        <v>109230</v>
      </c>
      <c r="AB702" s="43">
        <v>109270</v>
      </c>
    </row>
    <row r="703" spans="2:28" x14ac:dyDescent="0.15">
      <c r="B703" s="6" t="s">
        <v>765</v>
      </c>
      <c r="C703" s="4">
        <v>1</v>
      </c>
      <c r="D703" s="40">
        <v>43361</v>
      </c>
      <c r="E703" s="41">
        <v>0.92986111111111114</v>
      </c>
      <c r="F703" s="4" t="s">
        <v>215</v>
      </c>
      <c r="G703" s="4" t="s">
        <v>221</v>
      </c>
      <c r="H703" s="4" t="s">
        <v>200</v>
      </c>
      <c r="I703" s="4" t="s">
        <v>218</v>
      </c>
      <c r="J703" s="4">
        <v>179</v>
      </c>
      <c r="M703" s="43">
        <v>110220</v>
      </c>
      <c r="N703" s="43">
        <v>110250</v>
      </c>
      <c r="O703" s="43">
        <v>110060</v>
      </c>
      <c r="P703" s="43">
        <v>110240</v>
      </c>
      <c r="Q703" s="43">
        <v>113380</v>
      </c>
      <c r="R703" s="43">
        <v>113380</v>
      </c>
      <c r="S703" s="43">
        <v>113310</v>
      </c>
      <c r="T703" s="43">
        <v>113360</v>
      </c>
      <c r="U703" s="43">
        <v>110250</v>
      </c>
      <c r="V703" s="43">
        <v>110260</v>
      </c>
      <c r="W703" s="43">
        <v>110200</v>
      </c>
      <c r="X703" s="43">
        <v>110220</v>
      </c>
      <c r="Y703" s="43">
        <v>109270</v>
      </c>
      <c r="Z703" s="43">
        <v>109270</v>
      </c>
      <c r="AA703" s="43">
        <v>109250</v>
      </c>
      <c r="AB703" s="43">
        <v>109270</v>
      </c>
    </row>
    <row r="704" spans="2:28" x14ac:dyDescent="0.15">
      <c r="B704" s="6" t="s">
        <v>765</v>
      </c>
      <c r="C704" s="4">
        <v>1</v>
      </c>
      <c r="D704" s="40">
        <v>43361</v>
      </c>
      <c r="E704" s="41">
        <v>0.93055555555555547</v>
      </c>
      <c r="F704" s="4" t="s">
        <v>218</v>
      </c>
      <c r="G704" s="4" t="s">
        <v>220</v>
      </c>
      <c r="H704" s="4" t="s">
        <v>218</v>
      </c>
      <c r="I704" s="4" t="s">
        <v>218</v>
      </c>
      <c r="J704" s="4">
        <v>8</v>
      </c>
      <c r="M704" s="43">
        <v>110240</v>
      </c>
      <c r="N704" s="43">
        <v>110260</v>
      </c>
      <c r="O704" s="43">
        <v>110240</v>
      </c>
      <c r="P704" s="43">
        <v>110240</v>
      </c>
      <c r="Q704" s="43">
        <v>113370</v>
      </c>
      <c r="R704" s="43">
        <v>113370</v>
      </c>
      <c r="S704" s="43">
        <v>113310</v>
      </c>
      <c r="T704" s="43">
        <v>113370</v>
      </c>
      <c r="U704" s="43">
        <v>110220</v>
      </c>
      <c r="V704" s="43">
        <v>110250</v>
      </c>
      <c r="W704" s="43">
        <v>110150</v>
      </c>
      <c r="X704" s="43">
        <v>110250</v>
      </c>
      <c r="Y704" s="43">
        <v>109270</v>
      </c>
      <c r="Z704" s="43">
        <v>109270</v>
      </c>
      <c r="AA704" s="43">
        <v>109230</v>
      </c>
      <c r="AB704" s="43">
        <v>109270</v>
      </c>
    </row>
    <row r="705" spans="2:28" x14ac:dyDescent="0.15">
      <c r="B705" s="6" t="s">
        <v>765</v>
      </c>
      <c r="C705" s="4">
        <v>1</v>
      </c>
      <c r="D705" s="40">
        <v>43361</v>
      </c>
      <c r="E705" s="41">
        <v>0.93125000000000002</v>
      </c>
      <c r="F705" s="4" t="s">
        <v>218</v>
      </c>
      <c r="G705" s="4" t="s">
        <v>213</v>
      </c>
      <c r="H705" s="4" t="s">
        <v>218</v>
      </c>
      <c r="I705" s="4" t="s">
        <v>213</v>
      </c>
      <c r="J705" s="4">
        <v>16</v>
      </c>
      <c r="M705" s="43">
        <v>110240</v>
      </c>
      <c r="N705" s="43">
        <v>110300</v>
      </c>
      <c r="O705" s="43">
        <v>110240</v>
      </c>
      <c r="P705" s="43">
        <v>110300</v>
      </c>
      <c r="Q705" s="43">
        <v>113360</v>
      </c>
      <c r="R705" s="43">
        <v>113360</v>
      </c>
      <c r="S705" s="43">
        <v>113320</v>
      </c>
      <c r="T705" s="43">
        <v>113340</v>
      </c>
      <c r="U705" s="43">
        <v>110240</v>
      </c>
      <c r="V705" s="43">
        <v>110320</v>
      </c>
      <c r="W705" s="43">
        <v>110240</v>
      </c>
      <c r="X705" s="43">
        <v>110300</v>
      </c>
      <c r="Y705" s="43">
        <v>109270</v>
      </c>
      <c r="Z705" s="43">
        <v>109280</v>
      </c>
      <c r="AA705" s="43">
        <v>109230</v>
      </c>
      <c r="AB705" s="43">
        <v>109240</v>
      </c>
    </row>
    <row r="706" spans="2:28" x14ac:dyDescent="0.15">
      <c r="B706" s="6" t="s">
        <v>765</v>
      </c>
      <c r="C706" s="4">
        <v>1</v>
      </c>
      <c r="D706" s="40">
        <v>43361</v>
      </c>
      <c r="E706" s="41">
        <v>0.93194444444444446</v>
      </c>
      <c r="F706" s="4" t="s">
        <v>213</v>
      </c>
      <c r="G706" s="4" t="s">
        <v>213</v>
      </c>
      <c r="H706" s="4" t="s">
        <v>233</v>
      </c>
      <c r="I706" s="4" t="s">
        <v>213</v>
      </c>
      <c r="J706" s="4">
        <v>8</v>
      </c>
      <c r="M706" s="43">
        <v>110300</v>
      </c>
      <c r="N706" s="43">
        <v>110300</v>
      </c>
      <c r="O706" s="43">
        <v>110290</v>
      </c>
      <c r="P706" s="43">
        <v>110300</v>
      </c>
      <c r="Q706" s="43">
        <v>113350</v>
      </c>
      <c r="R706" s="43">
        <v>113350</v>
      </c>
      <c r="S706" s="43">
        <v>113330</v>
      </c>
      <c r="T706" s="43">
        <v>113340</v>
      </c>
      <c r="U706" s="43">
        <v>110300</v>
      </c>
      <c r="V706" s="43">
        <v>110320</v>
      </c>
      <c r="W706" s="43">
        <v>110240</v>
      </c>
      <c r="X706" s="43">
        <v>110250</v>
      </c>
      <c r="Y706" s="43">
        <v>109240</v>
      </c>
      <c r="Z706" s="43">
        <v>109310</v>
      </c>
      <c r="AA706" s="43">
        <v>109240</v>
      </c>
      <c r="AB706" s="43">
        <v>109310</v>
      </c>
    </row>
    <row r="707" spans="2:28" x14ac:dyDescent="0.15">
      <c r="B707" s="6" t="s">
        <v>765</v>
      </c>
      <c r="C707" s="4">
        <v>1</v>
      </c>
      <c r="D707" s="40">
        <v>43361</v>
      </c>
      <c r="E707" s="41">
        <v>0.93333333333333324</v>
      </c>
      <c r="F707" s="4" t="s">
        <v>213</v>
      </c>
      <c r="G707" s="4" t="s">
        <v>216</v>
      </c>
      <c r="H707" s="4" t="s">
        <v>220</v>
      </c>
      <c r="I707" s="4" t="s">
        <v>213</v>
      </c>
      <c r="J707" s="4">
        <v>78</v>
      </c>
      <c r="M707" s="43">
        <v>110300</v>
      </c>
      <c r="N707" s="43">
        <v>110320</v>
      </c>
      <c r="O707" s="43">
        <v>110260</v>
      </c>
      <c r="P707" s="43">
        <v>110300</v>
      </c>
      <c r="Q707" s="43">
        <v>113340</v>
      </c>
      <c r="R707" s="43">
        <v>113340</v>
      </c>
      <c r="S707" s="43">
        <v>113260</v>
      </c>
      <c r="T707" s="43">
        <v>113280</v>
      </c>
      <c r="U707" s="43">
        <v>110250</v>
      </c>
      <c r="V707" s="43">
        <v>110270</v>
      </c>
      <c r="W707" s="43">
        <v>110150</v>
      </c>
      <c r="X707" s="43">
        <v>110180</v>
      </c>
      <c r="Y707" s="43">
        <v>109300</v>
      </c>
      <c r="Z707" s="43">
        <v>109310</v>
      </c>
      <c r="AA707" s="43">
        <v>109270</v>
      </c>
      <c r="AB707" s="43">
        <v>109280</v>
      </c>
    </row>
    <row r="708" spans="2:28" x14ac:dyDescent="0.15">
      <c r="B708" s="6" t="s">
        <v>765</v>
      </c>
      <c r="C708" s="4">
        <v>1</v>
      </c>
      <c r="D708" s="40">
        <v>43361</v>
      </c>
      <c r="E708" s="41">
        <v>0.93402777777777779</v>
      </c>
      <c r="F708" s="4" t="s">
        <v>230</v>
      </c>
      <c r="G708" s="4" t="s">
        <v>230</v>
      </c>
      <c r="H708" s="4" t="s">
        <v>217</v>
      </c>
      <c r="I708" s="4" t="s">
        <v>230</v>
      </c>
      <c r="J708" s="4">
        <v>20</v>
      </c>
      <c r="M708" s="43">
        <v>110310</v>
      </c>
      <c r="N708" s="43">
        <v>110310</v>
      </c>
      <c r="O708" s="43">
        <v>110280</v>
      </c>
      <c r="P708" s="43">
        <v>110310</v>
      </c>
      <c r="Q708" s="43">
        <v>113290</v>
      </c>
      <c r="R708" s="43">
        <v>113290</v>
      </c>
      <c r="S708" s="43">
        <v>113260</v>
      </c>
      <c r="T708" s="43">
        <v>113280</v>
      </c>
      <c r="U708" s="43">
        <v>110170</v>
      </c>
      <c r="V708" s="43">
        <v>110220</v>
      </c>
      <c r="W708" s="43">
        <v>110150</v>
      </c>
      <c r="X708" s="43">
        <v>110220</v>
      </c>
      <c r="Y708" s="43">
        <v>109270</v>
      </c>
      <c r="Z708" s="43">
        <v>109280</v>
      </c>
      <c r="AA708" s="43">
        <v>109260</v>
      </c>
      <c r="AB708" s="43">
        <v>109260</v>
      </c>
    </row>
    <row r="709" spans="2:28" x14ac:dyDescent="0.15">
      <c r="B709" s="6" t="s">
        <v>765</v>
      </c>
      <c r="C709" s="4">
        <v>1</v>
      </c>
      <c r="D709" s="40">
        <v>43361</v>
      </c>
      <c r="E709" s="41">
        <v>0.93472222222222223</v>
      </c>
      <c r="F709" s="4" t="s">
        <v>230</v>
      </c>
      <c r="G709" s="4" t="s">
        <v>230</v>
      </c>
      <c r="H709" s="4" t="s">
        <v>217</v>
      </c>
      <c r="I709" s="4" t="s">
        <v>217</v>
      </c>
      <c r="J709" s="4">
        <v>15</v>
      </c>
      <c r="M709" s="43">
        <v>110310</v>
      </c>
      <c r="N709" s="43">
        <v>110310</v>
      </c>
      <c r="O709" s="43">
        <v>110280</v>
      </c>
      <c r="P709" s="43">
        <v>110280</v>
      </c>
      <c r="Q709" s="43">
        <v>113280</v>
      </c>
      <c r="R709" s="43">
        <v>113300</v>
      </c>
      <c r="S709" s="43">
        <v>113250</v>
      </c>
      <c r="T709" s="43">
        <v>113300</v>
      </c>
      <c r="U709" s="43">
        <v>110220</v>
      </c>
      <c r="V709" s="43">
        <v>110270</v>
      </c>
      <c r="W709" s="43">
        <v>110210</v>
      </c>
      <c r="X709" s="43">
        <v>110260</v>
      </c>
      <c r="Y709" s="43">
        <v>109250</v>
      </c>
      <c r="Z709" s="43">
        <v>109310</v>
      </c>
      <c r="AA709" s="43">
        <v>109250</v>
      </c>
      <c r="AB709" s="43">
        <v>109290</v>
      </c>
    </row>
    <row r="710" spans="2:28" x14ac:dyDescent="0.15">
      <c r="B710" s="6" t="s">
        <v>765</v>
      </c>
      <c r="C710" s="4">
        <v>1</v>
      </c>
      <c r="D710" s="40">
        <v>43361</v>
      </c>
      <c r="E710" s="41">
        <v>0.93541666666666667</v>
      </c>
      <c r="F710" s="4" t="s">
        <v>233</v>
      </c>
      <c r="G710" s="4" t="s">
        <v>213</v>
      </c>
      <c r="H710" s="4" t="s">
        <v>233</v>
      </c>
      <c r="I710" s="4" t="s">
        <v>213</v>
      </c>
      <c r="J710" s="4">
        <v>2</v>
      </c>
      <c r="M710" s="43">
        <v>110290</v>
      </c>
      <c r="N710" s="43">
        <v>110300</v>
      </c>
      <c r="O710" s="43">
        <v>110290</v>
      </c>
      <c r="P710" s="43">
        <v>110300</v>
      </c>
      <c r="Q710" s="43">
        <v>113300</v>
      </c>
      <c r="R710" s="43">
        <v>113310</v>
      </c>
      <c r="S710" s="43">
        <v>113290</v>
      </c>
      <c r="T710" s="43">
        <v>113300</v>
      </c>
      <c r="U710" s="43">
        <v>110260</v>
      </c>
      <c r="V710" s="43">
        <v>110330</v>
      </c>
      <c r="W710" s="43">
        <v>110250</v>
      </c>
      <c r="X710" s="43">
        <v>110250</v>
      </c>
      <c r="Y710" s="43">
        <v>109290</v>
      </c>
      <c r="Z710" s="43">
        <v>109320</v>
      </c>
      <c r="AA710" s="43">
        <v>109290</v>
      </c>
      <c r="AB710" s="43">
        <v>109310</v>
      </c>
    </row>
    <row r="711" spans="2:28" x14ac:dyDescent="0.15">
      <c r="B711" s="6" t="s">
        <v>765</v>
      </c>
      <c r="C711" s="4">
        <v>1</v>
      </c>
      <c r="D711" s="40">
        <v>43361</v>
      </c>
      <c r="E711" s="41">
        <v>0.9375</v>
      </c>
      <c r="F711" s="4" t="s">
        <v>233</v>
      </c>
      <c r="G711" s="4" t="s">
        <v>232</v>
      </c>
      <c r="H711" s="4" t="s">
        <v>233</v>
      </c>
      <c r="I711" s="4" t="s">
        <v>230</v>
      </c>
      <c r="J711" s="4">
        <v>27</v>
      </c>
      <c r="M711" s="43">
        <v>110290</v>
      </c>
      <c r="N711" s="43">
        <v>110330</v>
      </c>
      <c r="O711" s="43">
        <v>110290</v>
      </c>
      <c r="P711" s="43">
        <v>110310</v>
      </c>
      <c r="Q711" s="43">
        <v>113300</v>
      </c>
      <c r="R711" s="43">
        <v>113330</v>
      </c>
      <c r="S711" s="43">
        <v>113290</v>
      </c>
      <c r="T711" s="43">
        <v>113300</v>
      </c>
      <c r="U711" s="43">
        <v>110250</v>
      </c>
      <c r="V711" s="43">
        <v>110280</v>
      </c>
      <c r="W711" s="43">
        <v>110230</v>
      </c>
      <c r="X711" s="43">
        <v>110260</v>
      </c>
      <c r="Y711" s="43">
        <v>109310</v>
      </c>
      <c r="Z711" s="43">
        <v>109390</v>
      </c>
      <c r="AA711" s="43">
        <v>109310</v>
      </c>
      <c r="AB711" s="43">
        <v>109370</v>
      </c>
    </row>
    <row r="712" spans="2:28" x14ac:dyDescent="0.15">
      <c r="B712" s="6" t="s">
        <v>765</v>
      </c>
      <c r="C712" s="4">
        <v>1</v>
      </c>
      <c r="D712" s="40">
        <v>43361</v>
      </c>
      <c r="E712" s="41">
        <v>0.93819444444444444</v>
      </c>
      <c r="F712" s="4" t="s">
        <v>230</v>
      </c>
      <c r="G712" s="4" t="s">
        <v>216</v>
      </c>
      <c r="H712" s="4" t="s">
        <v>217</v>
      </c>
      <c r="I712" s="4" t="s">
        <v>217</v>
      </c>
      <c r="J712" s="4">
        <v>30</v>
      </c>
      <c r="M712" s="43">
        <v>110310</v>
      </c>
      <c r="N712" s="43">
        <v>110320</v>
      </c>
      <c r="O712" s="43">
        <v>110280</v>
      </c>
      <c r="P712" s="43">
        <v>110280</v>
      </c>
      <c r="Q712" s="43">
        <v>113300</v>
      </c>
      <c r="R712" s="43">
        <v>113320</v>
      </c>
      <c r="S712" s="43">
        <v>113260</v>
      </c>
      <c r="T712" s="43">
        <v>113270</v>
      </c>
      <c r="U712" s="43">
        <v>110260</v>
      </c>
      <c r="V712" s="43">
        <v>110360</v>
      </c>
      <c r="W712" s="43">
        <v>110240</v>
      </c>
      <c r="X712" s="43">
        <v>110340</v>
      </c>
      <c r="Y712" s="43">
        <v>109380</v>
      </c>
      <c r="Z712" s="43">
        <v>109420</v>
      </c>
      <c r="AA712" s="43">
        <v>109370</v>
      </c>
      <c r="AB712" s="43">
        <v>109390</v>
      </c>
    </row>
    <row r="713" spans="2:28" x14ac:dyDescent="0.15">
      <c r="B713" s="6" t="s">
        <v>765</v>
      </c>
      <c r="C713" s="4">
        <v>1</v>
      </c>
      <c r="D713" s="40">
        <v>43361</v>
      </c>
      <c r="E713" s="41">
        <v>0.93888888888888899</v>
      </c>
      <c r="F713" s="4" t="s">
        <v>230</v>
      </c>
      <c r="G713" s="4" t="s">
        <v>230</v>
      </c>
      <c r="H713" s="4" t="s">
        <v>230</v>
      </c>
      <c r="I713" s="4" t="s">
        <v>230</v>
      </c>
      <c r="J713" s="4">
        <v>2</v>
      </c>
      <c r="M713" s="43">
        <v>110310</v>
      </c>
      <c r="N713" s="43">
        <v>110310</v>
      </c>
      <c r="O713" s="43">
        <v>110310</v>
      </c>
      <c r="P713" s="43">
        <v>110310</v>
      </c>
      <c r="Q713" s="43">
        <v>113280</v>
      </c>
      <c r="R713" s="43">
        <v>113390</v>
      </c>
      <c r="S713" s="43">
        <v>113250</v>
      </c>
      <c r="T713" s="43">
        <v>113370</v>
      </c>
      <c r="U713" s="43">
        <v>110340</v>
      </c>
      <c r="V713" s="43">
        <v>110430</v>
      </c>
      <c r="W713" s="43">
        <v>110310</v>
      </c>
      <c r="X713" s="43">
        <v>110420</v>
      </c>
      <c r="Y713" s="43">
        <v>109390</v>
      </c>
      <c r="Z713" s="43">
        <v>109460</v>
      </c>
      <c r="AA713" s="43">
        <v>109350</v>
      </c>
      <c r="AB713" s="43">
        <v>109410</v>
      </c>
    </row>
    <row r="714" spans="2:28" x14ac:dyDescent="0.15">
      <c r="B714" s="6" t="s">
        <v>765</v>
      </c>
      <c r="C714" s="4">
        <v>1</v>
      </c>
      <c r="D714" s="40">
        <v>43361</v>
      </c>
      <c r="E714" s="41">
        <v>0.93958333333333333</v>
      </c>
      <c r="F714" s="4" t="s">
        <v>229</v>
      </c>
      <c r="G714" s="4" t="s">
        <v>233</v>
      </c>
      <c r="H714" s="4" t="s">
        <v>220</v>
      </c>
      <c r="I714" s="4" t="s">
        <v>233</v>
      </c>
      <c r="J714" s="4">
        <v>72</v>
      </c>
      <c r="M714" s="43">
        <v>110270</v>
      </c>
      <c r="N714" s="43">
        <v>110290</v>
      </c>
      <c r="O714" s="43">
        <v>110260</v>
      </c>
      <c r="P714" s="43">
        <v>110290</v>
      </c>
      <c r="Q714" s="43">
        <v>113380</v>
      </c>
      <c r="R714" s="43">
        <v>113420</v>
      </c>
      <c r="S714" s="43">
        <v>113370</v>
      </c>
      <c r="T714" s="43">
        <v>113400</v>
      </c>
      <c r="U714" s="43">
        <v>110400</v>
      </c>
      <c r="V714" s="43">
        <v>110440</v>
      </c>
      <c r="W714" s="43">
        <v>110380</v>
      </c>
      <c r="X714" s="43">
        <v>110410</v>
      </c>
      <c r="Y714" s="43">
        <v>109400</v>
      </c>
      <c r="Z714" s="43">
        <v>109420</v>
      </c>
      <c r="AA714" s="43">
        <v>109390</v>
      </c>
      <c r="AB714" s="43">
        <v>109390</v>
      </c>
    </row>
    <row r="715" spans="2:28" x14ac:dyDescent="0.15">
      <c r="B715" s="6" t="s">
        <v>765</v>
      </c>
      <c r="C715" s="4">
        <v>1</v>
      </c>
      <c r="D715" s="40">
        <v>43361</v>
      </c>
      <c r="E715" s="41">
        <v>0.94027777777777777</v>
      </c>
      <c r="F715" s="4" t="s">
        <v>213</v>
      </c>
      <c r="G715" s="4" t="s">
        <v>230</v>
      </c>
      <c r="H715" s="4" t="s">
        <v>213</v>
      </c>
      <c r="I715" s="4" t="s">
        <v>213</v>
      </c>
      <c r="J715" s="4">
        <v>7</v>
      </c>
      <c r="M715" s="43">
        <v>110300</v>
      </c>
      <c r="N715" s="43">
        <v>110310</v>
      </c>
      <c r="O715" s="43">
        <v>110300</v>
      </c>
      <c r="P715" s="43">
        <v>110300</v>
      </c>
      <c r="Q715" s="43">
        <v>113400</v>
      </c>
      <c r="R715" s="43">
        <v>113410</v>
      </c>
      <c r="S715" s="43">
        <v>113300</v>
      </c>
      <c r="T715" s="43">
        <v>113310</v>
      </c>
      <c r="U715" s="43">
        <v>110410</v>
      </c>
      <c r="V715" s="43">
        <v>110430</v>
      </c>
      <c r="W715" s="43">
        <v>110400</v>
      </c>
      <c r="X715" s="43">
        <v>110430</v>
      </c>
      <c r="Y715" s="43">
        <v>109390</v>
      </c>
      <c r="Z715" s="43">
        <v>109400</v>
      </c>
      <c r="AA715" s="43">
        <v>109360</v>
      </c>
      <c r="AB715" s="43">
        <v>109370</v>
      </c>
    </row>
    <row r="716" spans="2:28" x14ac:dyDescent="0.15">
      <c r="B716" s="6" t="s">
        <v>765</v>
      </c>
      <c r="C716" s="4">
        <v>1</v>
      </c>
      <c r="D716" s="40">
        <v>43361</v>
      </c>
      <c r="E716" s="41">
        <v>0.94097222222222221</v>
      </c>
      <c r="F716" s="4" t="s">
        <v>229</v>
      </c>
      <c r="G716" s="4" t="s">
        <v>233</v>
      </c>
      <c r="H716" s="4" t="s">
        <v>218</v>
      </c>
      <c r="I716" s="4" t="s">
        <v>221</v>
      </c>
      <c r="J716" s="4">
        <v>78</v>
      </c>
      <c r="M716" s="43">
        <v>110270</v>
      </c>
      <c r="N716" s="43">
        <v>110290</v>
      </c>
      <c r="O716" s="43">
        <v>110240</v>
      </c>
      <c r="P716" s="43">
        <v>110250</v>
      </c>
      <c r="Q716" s="43">
        <v>113300</v>
      </c>
      <c r="R716" s="43">
        <v>113340</v>
      </c>
      <c r="S716" s="43">
        <v>113270</v>
      </c>
      <c r="T716" s="43">
        <v>113280</v>
      </c>
      <c r="U716" s="43">
        <v>110410</v>
      </c>
      <c r="V716" s="43">
        <v>110470</v>
      </c>
      <c r="W716" s="43">
        <v>110370</v>
      </c>
      <c r="X716" s="43">
        <v>110460</v>
      </c>
      <c r="Y716" s="43">
        <v>109360</v>
      </c>
      <c r="Z716" s="43">
        <v>109370</v>
      </c>
      <c r="AA716" s="43">
        <v>109330</v>
      </c>
      <c r="AB716" s="43">
        <v>109350</v>
      </c>
    </row>
    <row r="717" spans="2:28" x14ac:dyDescent="0.15">
      <c r="B717" s="6" t="s">
        <v>765</v>
      </c>
      <c r="C717" s="4">
        <v>1</v>
      </c>
      <c r="D717" s="40">
        <v>43361</v>
      </c>
      <c r="E717" s="41">
        <v>0.94166666666666676</v>
      </c>
      <c r="F717" s="4" t="s">
        <v>214</v>
      </c>
      <c r="G717" s="4" t="s">
        <v>218</v>
      </c>
      <c r="H717" s="4" t="s">
        <v>209</v>
      </c>
      <c r="I717" s="4" t="s">
        <v>214</v>
      </c>
      <c r="J717" s="4">
        <v>33</v>
      </c>
      <c r="M717" s="43">
        <v>110230</v>
      </c>
      <c r="N717" s="43">
        <v>110240</v>
      </c>
      <c r="O717" s="43">
        <v>110200</v>
      </c>
      <c r="P717" s="43">
        <v>110230</v>
      </c>
      <c r="Q717" s="43">
        <v>113280</v>
      </c>
      <c r="R717" s="43">
        <v>113350</v>
      </c>
      <c r="S717" s="43">
        <v>113270</v>
      </c>
      <c r="T717" s="43">
        <v>113350</v>
      </c>
      <c r="U717" s="43">
        <v>110470</v>
      </c>
      <c r="V717" s="43">
        <v>110480</v>
      </c>
      <c r="W717" s="43">
        <v>110430</v>
      </c>
      <c r="X717" s="43">
        <v>110440</v>
      </c>
      <c r="Y717" s="43">
        <v>109350</v>
      </c>
      <c r="Z717" s="43">
        <v>109360</v>
      </c>
      <c r="AA717" s="43">
        <v>109290</v>
      </c>
      <c r="AB717" s="43">
        <v>109300</v>
      </c>
    </row>
    <row r="718" spans="2:28" x14ac:dyDescent="0.15">
      <c r="B718" s="6" t="s">
        <v>765</v>
      </c>
      <c r="C718" s="4">
        <v>1</v>
      </c>
      <c r="D718" s="40">
        <v>43361</v>
      </c>
      <c r="E718" s="41">
        <v>0.94236111111111109</v>
      </c>
      <c r="F718" s="4" t="s">
        <v>209</v>
      </c>
      <c r="G718" s="4" t="s">
        <v>217</v>
      </c>
      <c r="H718" s="4" t="s">
        <v>209</v>
      </c>
      <c r="I718" s="4" t="s">
        <v>219</v>
      </c>
      <c r="J718" s="4">
        <v>47</v>
      </c>
      <c r="M718" s="43">
        <v>110200</v>
      </c>
      <c r="N718" s="43">
        <v>110280</v>
      </c>
      <c r="O718" s="43">
        <v>110200</v>
      </c>
      <c r="P718" s="43">
        <v>110210</v>
      </c>
      <c r="Q718" s="43">
        <v>113350</v>
      </c>
      <c r="R718" s="43">
        <v>113360</v>
      </c>
      <c r="S718" s="43">
        <v>113230</v>
      </c>
      <c r="T718" s="43">
        <v>113230</v>
      </c>
      <c r="U718" s="43">
        <v>110430</v>
      </c>
      <c r="V718" s="43">
        <v>110430</v>
      </c>
      <c r="W718" s="43">
        <v>110360</v>
      </c>
      <c r="X718" s="43">
        <v>110380</v>
      </c>
      <c r="Y718" s="43">
        <v>109300</v>
      </c>
      <c r="Z718" s="43">
        <v>109310</v>
      </c>
      <c r="AA718" s="43">
        <v>109250</v>
      </c>
      <c r="AB718" s="43">
        <v>109270</v>
      </c>
    </row>
    <row r="719" spans="2:28" x14ac:dyDescent="0.15">
      <c r="B719" s="6" t="s">
        <v>765</v>
      </c>
      <c r="C719" s="4">
        <v>1</v>
      </c>
      <c r="D719" s="40">
        <v>43361</v>
      </c>
      <c r="E719" s="41">
        <v>0.94374999999999998</v>
      </c>
      <c r="F719" s="4" t="s">
        <v>220</v>
      </c>
      <c r="G719" s="4" t="s">
        <v>220</v>
      </c>
      <c r="H719" s="4" t="s">
        <v>221</v>
      </c>
      <c r="I719" s="4" t="s">
        <v>221</v>
      </c>
      <c r="J719" s="4">
        <v>2</v>
      </c>
      <c r="M719" s="43">
        <v>110260</v>
      </c>
      <c r="N719" s="43">
        <v>110260</v>
      </c>
      <c r="O719" s="43">
        <v>110250</v>
      </c>
      <c r="P719" s="43">
        <v>110250</v>
      </c>
      <c r="Q719" s="43">
        <v>113230</v>
      </c>
      <c r="R719" s="43">
        <v>113290</v>
      </c>
      <c r="S719" s="43">
        <v>113210</v>
      </c>
      <c r="T719" s="43">
        <v>113290</v>
      </c>
      <c r="U719" s="43">
        <v>110380</v>
      </c>
      <c r="V719" s="43">
        <v>110410</v>
      </c>
      <c r="W719" s="43">
        <v>110360</v>
      </c>
      <c r="X719" s="43">
        <v>110380</v>
      </c>
      <c r="Y719" s="43">
        <v>109270</v>
      </c>
      <c r="Z719" s="43">
        <v>109270</v>
      </c>
      <c r="AA719" s="43">
        <v>109240</v>
      </c>
      <c r="AB719" s="43">
        <v>109260</v>
      </c>
    </row>
    <row r="720" spans="2:28" x14ac:dyDescent="0.15">
      <c r="B720" s="6" t="s">
        <v>765</v>
      </c>
      <c r="C720" s="4">
        <v>1</v>
      </c>
      <c r="D720" s="40">
        <v>43361</v>
      </c>
      <c r="E720" s="41">
        <v>0.94444444444444453</v>
      </c>
      <c r="F720" s="4" t="s">
        <v>217</v>
      </c>
      <c r="G720" s="4" t="s">
        <v>217</v>
      </c>
      <c r="H720" s="4" t="s">
        <v>218</v>
      </c>
      <c r="I720" s="4" t="s">
        <v>218</v>
      </c>
      <c r="J720" s="4">
        <v>24</v>
      </c>
      <c r="M720" s="43">
        <v>110280</v>
      </c>
      <c r="N720" s="43">
        <v>110280</v>
      </c>
      <c r="O720" s="43">
        <v>110240</v>
      </c>
      <c r="P720" s="43">
        <v>110240</v>
      </c>
      <c r="Q720" s="43">
        <v>113290</v>
      </c>
      <c r="R720" s="43">
        <v>113320</v>
      </c>
      <c r="S720" s="43">
        <v>113260</v>
      </c>
      <c r="T720" s="43">
        <v>113310</v>
      </c>
      <c r="U720" s="43">
        <v>110380</v>
      </c>
      <c r="V720" s="43">
        <v>110400</v>
      </c>
      <c r="W720" s="43">
        <v>110340</v>
      </c>
      <c r="X720" s="43">
        <v>110350</v>
      </c>
      <c r="Y720" s="43">
        <v>109260</v>
      </c>
      <c r="Z720" s="43">
        <v>109280</v>
      </c>
      <c r="AA720" s="43">
        <v>109170</v>
      </c>
      <c r="AB720" s="43">
        <v>109190</v>
      </c>
    </row>
    <row r="721" spans="2:28" x14ac:dyDescent="0.15">
      <c r="B721" s="6" t="s">
        <v>765</v>
      </c>
      <c r="C721" s="4">
        <v>1</v>
      </c>
      <c r="D721" s="40">
        <v>43361</v>
      </c>
      <c r="E721" s="41">
        <v>0.94513888888888886</v>
      </c>
      <c r="F721" s="4" t="s">
        <v>218</v>
      </c>
      <c r="G721" s="4" t="s">
        <v>220</v>
      </c>
      <c r="H721" s="4" t="s">
        <v>218</v>
      </c>
      <c r="I721" s="4" t="s">
        <v>220</v>
      </c>
      <c r="J721" s="4">
        <v>32</v>
      </c>
      <c r="M721" s="43">
        <v>110240</v>
      </c>
      <c r="N721" s="43">
        <v>110260</v>
      </c>
      <c r="O721" s="43">
        <v>110240</v>
      </c>
      <c r="P721" s="43">
        <v>110260</v>
      </c>
      <c r="Q721" s="43">
        <v>113320</v>
      </c>
      <c r="R721" s="43">
        <v>113330</v>
      </c>
      <c r="S721" s="43">
        <v>113280</v>
      </c>
      <c r="T721" s="43">
        <v>113310</v>
      </c>
      <c r="U721" s="43">
        <v>110370</v>
      </c>
      <c r="V721" s="43">
        <v>110370</v>
      </c>
      <c r="W721" s="43">
        <v>110320</v>
      </c>
      <c r="X721" s="43">
        <v>110340</v>
      </c>
      <c r="Y721" s="43">
        <v>109190</v>
      </c>
      <c r="Z721" s="43">
        <v>109230</v>
      </c>
      <c r="AA721" s="43">
        <v>109120</v>
      </c>
      <c r="AB721" s="43">
        <v>109180</v>
      </c>
    </row>
    <row r="722" spans="2:28" x14ac:dyDescent="0.15">
      <c r="B722" s="6" t="s">
        <v>765</v>
      </c>
      <c r="C722" s="4">
        <v>1</v>
      </c>
      <c r="D722" s="40">
        <v>43361</v>
      </c>
      <c r="E722" s="41">
        <v>0.94861111111111107</v>
      </c>
      <c r="F722" s="4" t="s">
        <v>215</v>
      </c>
      <c r="G722" s="4" t="s">
        <v>218</v>
      </c>
      <c r="H722" s="4" t="s">
        <v>212</v>
      </c>
      <c r="I722" s="4" t="s">
        <v>212</v>
      </c>
      <c r="J722" s="4">
        <v>43</v>
      </c>
      <c r="M722" s="43">
        <v>110220</v>
      </c>
      <c r="N722" s="43">
        <v>110240</v>
      </c>
      <c r="O722" s="43">
        <v>110180</v>
      </c>
      <c r="P722" s="43">
        <v>110180</v>
      </c>
      <c r="Q722" s="43">
        <v>113300</v>
      </c>
      <c r="R722" s="43">
        <v>113310</v>
      </c>
      <c r="S722" s="43">
        <v>113280</v>
      </c>
      <c r="T722" s="43">
        <v>113300</v>
      </c>
      <c r="U722" s="43">
        <v>110340</v>
      </c>
      <c r="V722" s="43">
        <v>110360</v>
      </c>
      <c r="W722" s="43">
        <v>110320</v>
      </c>
      <c r="X722" s="43">
        <v>110340</v>
      </c>
      <c r="Y722" s="43">
        <v>109180</v>
      </c>
      <c r="Z722" s="43">
        <v>109180</v>
      </c>
      <c r="AA722" s="43">
        <v>109130</v>
      </c>
      <c r="AB722" s="43">
        <v>109170</v>
      </c>
    </row>
    <row r="723" spans="2:28" x14ac:dyDescent="0.15">
      <c r="B723" s="6" t="s">
        <v>765</v>
      </c>
      <c r="C723" s="4">
        <v>1</v>
      </c>
      <c r="D723" s="40">
        <v>43361</v>
      </c>
      <c r="E723" s="41">
        <v>0.94930555555555562</v>
      </c>
      <c r="F723" s="4" t="s">
        <v>211</v>
      </c>
      <c r="G723" s="4" t="s">
        <v>219</v>
      </c>
      <c r="H723" s="4" t="s">
        <v>208</v>
      </c>
      <c r="I723" s="4" t="s">
        <v>212</v>
      </c>
      <c r="J723" s="4">
        <v>33</v>
      </c>
      <c r="M723" s="43">
        <v>110170</v>
      </c>
      <c r="N723" s="43">
        <v>110210</v>
      </c>
      <c r="O723" s="43">
        <v>110160</v>
      </c>
      <c r="P723" s="43">
        <v>110180</v>
      </c>
      <c r="Q723" s="43">
        <v>113310</v>
      </c>
      <c r="R723" s="43">
        <v>113320</v>
      </c>
      <c r="S723" s="43">
        <v>113280</v>
      </c>
      <c r="T723" s="43">
        <v>113290</v>
      </c>
      <c r="U723" s="43">
        <v>110350</v>
      </c>
      <c r="V723" s="43">
        <v>110380</v>
      </c>
      <c r="W723" s="43">
        <v>110260</v>
      </c>
      <c r="X723" s="43">
        <v>110300</v>
      </c>
      <c r="Y723" s="43">
        <v>109160</v>
      </c>
      <c r="Z723" s="43">
        <v>109220</v>
      </c>
      <c r="AA723" s="43">
        <v>109160</v>
      </c>
      <c r="AB723" s="43">
        <v>109220</v>
      </c>
    </row>
    <row r="724" spans="2:28" x14ac:dyDescent="0.15">
      <c r="B724" s="6" t="s">
        <v>765</v>
      </c>
      <c r="C724" s="4">
        <v>1</v>
      </c>
      <c r="D724" s="40">
        <v>43361</v>
      </c>
      <c r="E724" s="41">
        <v>0.95000000000000007</v>
      </c>
      <c r="F724" s="4" t="s">
        <v>215</v>
      </c>
      <c r="G724" s="4" t="s">
        <v>215</v>
      </c>
      <c r="H724" s="4" t="s">
        <v>206</v>
      </c>
      <c r="I724" s="4" t="s">
        <v>206</v>
      </c>
      <c r="J724" s="4">
        <v>5</v>
      </c>
      <c r="M724" s="43">
        <v>110220</v>
      </c>
      <c r="N724" s="43">
        <v>110220</v>
      </c>
      <c r="O724" s="43">
        <v>110190</v>
      </c>
      <c r="P724" s="43">
        <v>110190</v>
      </c>
      <c r="Q724" s="43">
        <v>113280</v>
      </c>
      <c r="R724" s="43">
        <v>113290</v>
      </c>
      <c r="S724" s="43">
        <v>113250</v>
      </c>
      <c r="T724" s="43">
        <v>113260</v>
      </c>
      <c r="U724" s="43">
        <v>110290</v>
      </c>
      <c r="V724" s="43">
        <v>110300</v>
      </c>
      <c r="W724" s="43">
        <v>110270</v>
      </c>
      <c r="X724" s="43">
        <v>110300</v>
      </c>
      <c r="Y724" s="43">
        <v>109200</v>
      </c>
      <c r="Z724" s="43">
        <v>109250</v>
      </c>
      <c r="AA724" s="43">
        <v>109160</v>
      </c>
      <c r="AB724" s="43">
        <v>109230</v>
      </c>
    </row>
    <row r="725" spans="2:28" x14ac:dyDescent="0.15">
      <c r="B725" s="6" t="s">
        <v>765</v>
      </c>
      <c r="C725" s="4">
        <v>1</v>
      </c>
      <c r="D725" s="40">
        <v>43361</v>
      </c>
      <c r="E725" s="41">
        <v>0.9506944444444444</v>
      </c>
      <c r="F725" s="4" t="s">
        <v>214</v>
      </c>
      <c r="G725" s="4" t="s">
        <v>218</v>
      </c>
      <c r="H725" s="4" t="s">
        <v>214</v>
      </c>
      <c r="I725" s="4" t="s">
        <v>214</v>
      </c>
      <c r="J725" s="4">
        <v>6</v>
      </c>
      <c r="M725" s="43">
        <v>110230</v>
      </c>
      <c r="N725" s="43">
        <v>110240</v>
      </c>
      <c r="O725" s="43">
        <v>110230</v>
      </c>
      <c r="P725" s="43">
        <v>110230</v>
      </c>
      <c r="Q725" s="43">
        <v>113270</v>
      </c>
      <c r="R725" s="43">
        <v>113290</v>
      </c>
      <c r="S725" s="43">
        <v>113240</v>
      </c>
      <c r="T725" s="43">
        <v>113280</v>
      </c>
      <c r="U725" s="43">
        <v>110300</v>
      </c>
      <c r="V725" s="43">
        <v>110360</v>
      </c>
      <c r="W725" s="43">
        <v>110290</v>
      </c>
      <c r="X725" s="43">
        <v>110290</v>
      </c>
      <c r="Y725" s="43">
        <v>109200</v>
      </c>
      <c r="Z725" s="43">
        <v>109210</v>
      </c>
      <c r="AA725" s="43">
        <v>109150</v>
      </c>
      <c r="AB725" s="43">
        <v>109160</v>
      </c>
    </row>
    <row r="726" spans="2:28" x14ac:dyDescent="0.15">
      <c r="B726" s="6" t="s">
        <v>765</v>
      </c>
      <c r="C726" s="4">
        <v>1</v>
      </c>
      <c r="D726" s="40">
        <v>43361</v>
      </c>
      <c r="E726" s="41">
        <v>0.95138888888888884</v>
      </c>
      <c r="F726" s="4" t="s">
        <v>218</v>
      </c>
      <c r="G726" s="4" t="s">
        <v>220</v>
      </c>
      <c r="H726" s="4" t="s">
        <v>219</v>
      </c>
      <c r="I726" s="4" t="s">
        <v>219</v>
      </c>
      <c r="J726" s="4">
        <v>62</v>
      </c>
      <c r="M726" s="43">
        <v>110240</v>
      </c>
      <c r="N726" s="43">
        <v>110260</v>
      </c>
      <c r="O726" s="43">
        <v>110210</v>
      </c>
      <c r="P726" s="43">
        <v>110210</v>
      </c>
      <c r="Q726" s="43">
        <v>113280</v>
      </c>
      <c r="R726" s="43">
        <v>113280</v>
      </c>
      <c r="S726" s="43">
        <v>113230</v>
      </c>
      <c r="T726" s="43">
        <v>113230</v>
      </c>
      <c r="U726" s="43">
        <v>110280</v>
      </c>
      <c r="V726" s="43">
        <v>110370</v>
      </c>
      <c r="W726" s="43">
        <v>110260</v>
      </c>
      <c r="X726" s="43">
        <v>110360</v>
      </c>
      <c r="Y726" s="43">
        <v>109180</v>
      </c>
      <c r="Z726" s="43">
        <v>109220</v>
      </c>
      <c r="AA726" s="43">
        <v>109120</v>
      </c>
      <c r="AB726" s="43">
        <v>109120</v>
      </c>
    </row>
    <row r="727" spans="2:28" x14ac:dyDescent="0.15">
      <c r="B727" s="6" t="s">
        <v>765</v>
      </c>
      <c r="C727" s="4">
        <v>1</v>
      </c>
      <c r="D727" s="40">
        <v>43361</v>
      </c>
      <c r="E727" s="41">
        <v>0.95208333333333339</v>
      </c>
      <c r="F727" s="4" t="s">
        <v>219</v>
      </c>
      <c r="G727" s="4" t="s">
        <v>219</v>
      </c>
      <c r="H727" s="4" t="s">
        <v>219</v>
      </c>
      <c r="I727" s="4" t="s">
        <v>219</v>
      </c>
      <c r="J727" s="4">
        <v>1</v>
      </c>
      <c r="M727" s="43">
        <v>110210</v>
      </c>
      <c r="N727" s="43">
        <v>110210</v>
      </c>
      <c r="O727" s="43">
        <v>110210</v>
      </c>
      <c r="P727" s="43">
        <v>110210</v>
      </c>
      <c r="Q727" s="43">
        <v>113230</v>
      </c>
      <c r="R727" s="43">
        <v>113250</v>
      </c>
      <c r="S727" s="43">
        <v>113170</v>
      </c>
      <c r="T727" s="43">
        <v>113190</v>
      </c>
      <c r="U727" s="43">
        <v>110340</v>
      </c>
      <c r="V727" s="43">
        <v>110450</v>
      </c>
      <c r="W727" s="43">
        <v>110340</v>
      </c>
      <c r="X727" s="43">
        <v>110430</v>
      </c>
      <c r="Y727" s="43">
        <v>109130</v>
      </c>
      <c r="Z727" s="43">
        <v>109190</v>
      </c>
      <c r="AA727" s="43">
        <v>109120</v>
      </c>
      <c r="AB727" s="43">
        <v>109180</v>
      </c>
    </row>
    <row r="728" spans="2:28" x14ac:dyDescent="0.15">
      <c r="B728" s="6" t="s">
        <v>765</v>
      </c>
      <c r="C728" s="4">
        <v>1</v>
      </c>
      <c r="D728" s="40">
        <v>43361</v>
      </c>
      <c r="E728" s="41">
        <v>0.95277777777777783</v>
      </c>
      <c r="F728" s="4" t="s">
        <v>219</v>
      </c>
      <c r="G728" s="4" t="s">
        <v>219</v>
      </c>
      <c r="H728" s="4" t="s">
        <v>219</v>
      </c>
      <c r="I728" s="4" t="s">
        <v>219</v>
      </c>
      <c r="J728" s="4">
        <v>10</v>
      </c>
      <c r="M728" s="43">
        <v>110210</v>
      </c>
      <c r="N728" s="43">
        <v>110210</v>
      </c>
      <c r="O728" s="43">
        <v>110210</v>
      </c>
      <c r="P728" s="43">
        <v>110210</v>
      </c>
      <c r="Q728" s="43">
        <v>113200</v>
      </c>
      <c r="R728" s="43">
        <v>113220</v>
      </c>
      <c r="S728" s="43">
        <v>113130</v>
      </c>
      <c r="T728" s="43">
        <v>113140</v>
      </c>
      <c r="U728" s="43">
        <v>110440</v>
      </c>
      <c r="V728" s="43">
        <v>110450</v>
      </c>
      <c r="W728" s="43">
        <v>110350</v>
      </c>
      <c r="X728" s="43">
        <v>110360</v>
      </c>
      <c r="Y728" s="43">
        <v>109190</v>
      </c>
      <c r="Z728" s="43">
        <v>109200</v>
      </c>
      <c r="AA728" s="43">
        <v>109140</v>
      </c>
      <c r="AB728" s="43">
        <v>109160</v>
      </c>
    </row>
    <row r="729" spans="2:28" x14ac:dyDescent="0.15">
      <c r="B729" s="6" t="s">
        <v>765</v>
      </c>
      <c r="C729" s="4">
        <v>1</v>
      </c>
      <c r="D729" s="40">
        <v>43361</v>
      </c>
      <c r="E729" s="41">
        <v>0.95347222222222217</v>
      </c>
      <c r="F729" s="4" t="s">
        <v>214</v>
      </c>
      <c r="G729" s="4" t="s">
        <v>214</v>
      </c>
      <c r="H729" s="4" t="s">
        <v>214</v>
      </c>
      <c r="I729" s="4" t="s">
        <v>214</v>
      </c>
      <c r="J729" s="4">
        <v>1</v>
      </c>
      <c r="M729" s="43">
        <v>110230</v>
      </c>
      <c r="N729" s="43">
        <v>110230</v>
      </c>
      <c r="O729" s="43">
        <v>110230</v>
      </c>
      <c r="P729" s="43">
        <v>110230</v>
      </c>
      <c r="Q729" s="43">
        <v>113140</v>
      </c>
      <c r="R729" s="43">
        <v>113190</v>
      </c>
      <c r="S729" s="43">
        <v>113130</v>
      </c>
      <c r="T729" s="43">
        <v>113190</v>
      </c>
      <c r="U729" s="43">
        <v>110370</v>
      </c>
      <c r="V729" s="43">
        <v>110390</v>
      </c>
      <c r="W729" s="43">
        <v>110280</v>
      </c>
      <c r="X729" s="43">
        <v>110290</v>
      </c>
      <c r="Y729" s="43">
        <v>109170</v>
      </c>
      <c r="Z729" s="43">
        <v>109190</v>
      </c>
      <c r="AA729" s="43">
        <v>109120</v>
      </c>
      <c r="AB729" s="43">
        <v>109150</v>
      </c>
    </row>
    <row r="730" spans="2:28" x14ac:dyDescent="0.15">
      <c r="B730" s="6" t="s">
        <v>765</v>
      </c>
      <c r="C730" s="4">
        <v>1</v>
      </c>
      <c r="D730" s="40">
        <v>43361</v>
      </c>
      <c r="E730" s="41">
        <v>0.95486111111111116</v>
      </c>
      <c r="F730" s="4" t="s">
        <v>214</v>
      </c>
      <c r="G730" s="4" t="s">
        <v>214</v>
      </c>
      <c r="H730" s="4" t="s">
        <v>214</v>
      </c>
      <c r="I730" s="4" t="s">
        <v>214</v>
      </c>
      <c r="J730" s="4">
        <v>6</v>
      </c>
      <c r="M730" s="43">
        <v>110230</v>
      </c>
      <c r="N730" s="43">
        <v>110230</v>
      </c>
      <c r="O730" s="43">
        <v>110230</v>
      </c>
      <c r="P730" s="43">
        <v>110230</v>
      </c>
      <c r="Q730" s="43">
        <v>113190</v>
      </c>
      <c r="R730" s="43">
        <v>113230</v>
      </c>
      <c r="S730" s="43">
        <v>113170</v>
      </c>
      <c r="T730" s="43">
        <v>113190</v>
      </c>
      <c r="U730" s="43">
        <v>110290</v>
      </c>
      <c r="V730" s="43">
        <v>110310</v>
      </c>
      <c r="W730" s="43">
        <v>110280</v>
      </c>
      <c r="X730" s="43">
        <v>110280</v>
      </c>
      <c r="Y730" s="43">
        <v>109150</v>
      </c>
      <c r="Z730" s="43">
        <v>109180</v>
      </c>
      <c r="AA730" s="43">
        <v>109090</v>
      </c>
      <c r="AB730" s="43">
        <v>109110</v>
      </c>
    </row>
    <row r="731" spans="2:28" x14ac:dyDescent="0.15">
      <c r="B731" s="6" t="s">
        <v>765</v>
      </c>
      <c r="C731" s="4">
        <v>1</v>
      </c>
      <c r="D731" s="40">
        <v>43361</v>
      </c>
      <c r="E731" s="41">
        <v>0.9555555555555556</v>
      </c>
      <c r="F731" s="4" t="s">
        <v>219</v>
      </c>
      <c r="G731" s="4" t="s">
        <v>219</v>
      </c>
      <c r="H731" s="4" t="s">
        <v>206</v>
      </c>
      <c r="I731" s="4" t="s">
        <v>206</v>
      </c>
      <c r="J731" s="4">
        <v>21</v>
      </c>
      <c r="M731" s="43">
        <v>110210</v>
      </c>
      <c r="N731" s="43">
        <v>110210</v>
      </c>
      <c r="O731" s="43">
        <v>110190</v>
      </c>
      <c r="P731" s="43">
        <v>110190</v>
      </c>
      <c r="Q731" s="43">
        <v>113190</v>
      </c>
      <c r="R731" s="43">
        <v>113230</v>
      </c>
      <c r="S731" s="43">
        <v>113100</v>
      </c>
      <c r="T731" s="43">
        <v>113110</v>
      </c>
      <c r="U731" s="43">
        <v>110270</v>
      </c>
      <c r="V731" s="43">
        <v>110300</v>
      </c>
      <c r="W731" s="43">
        <v>110260</v>
      </c>
      <c r="X731" s="43">
        <v>110300</v>
      </c>
      <c r="Y731" s="43">
        <v>109110</v>
      </c>
      <c r="Z731" s="43">
        <v>109130</v>
      </c>
      <c r="AA731" s="43">
        <v>109040</v>
      </c>
      <c r="AB731" s="43">
        <v>109090</v>
      </c>
    </row>
    <row r="732" spans="2:28" x14ac:dyDescent="0.15">
      <c r="B732" s="6" t="s">
        <v>765</v>
      </c>
      <c r="C732" s="4">
        <v>1</v>
      </c>
      <c r="D732" s="40">
        <v>43361</v>
      </c>
      <c r="E732" s="41">
        <v>0.95624999999999993</v>
      </c>
      <c r="F732" s="4" t="s">
        <v>218</v>
      </c>
      <c r="G732" s="4" t="s">
        <v>220</v>
      </c>
      <c r="H732" s="4" t="s">
        <v>209</v>
      </c>
      <c r="I732" s="4" t="s">
        <v>209</v>
      </c>
      <c r="J732" s="4">
        <v>53</v>
      </c>
      <c r="M732" s="43">
        <v>110240</v>
      </c>
      <c r="N732" s="43">
        <v>110260</v>
      </c>
      <c r="O732" s="43">
        <v>110200</v>
      </c>
      <c r="P732" s="43">
        <v>110200</v>
      </c>
      <c r="Q732" s="43">
        <v>113100</v>
      </c>
      <c r="R732" s="43">
        <v>113140</v>
      </c>
      <c r="S732" s="43">
        <v>113050</v>
      </c>
      <c r="T732" s="43">
        <v>113080</v>
      </c>
      <c r="U732" s="43">
        <v>110300</v>
      </c>
      <c r="V732" s="43">
        <v>110350</v>
      </c>
      <c r="W732" s="43">
        <v>110280</v>
      </c>
      <c r="X732" s="43">
        <v>110290</v>
      </c>
      <c r="Y732" s="43">
        <v>109090</v>
      </c>
      <c r="Z732" s="43">
        <v>109200</v>
      </c>
      <c r="AA732" s="43">
        <v>109090</v>
      </c>
      <c r="AB732" s="43">
        <v>109190</v>
      </c>
    </row>
    <row r="733" spans="2:28" x14ac:dyDescent="0.15">
      <c r="B733" s="6" t="s">
        <v>765</v>
      </c>
      <c r="C733" s="4">
        <v>1</v>
      </c>
      <c r="D733" s="40">
        <v>43361</v>
      </c>
      <c r="E733" s="41">
        <v>0.95694444444444438</v>
      </c>
      <c r="F733" s="4" t="s">
        <v>209</v>
      </c>
      <c r="G733" s="4" t="s">
        <v>215</v>
      </c>
      <c r="H733" s="4" t="s">
        <v>210</v>
      </c>
      <c r="I733" s="4" t="s">
        <v>219</v>
      </c>
      <c r="J733" s="4">
        <v>52</v>
      </c>
      <c r="M733" s="43">
        <v>110200</v>
      </c>
      <c r="N733" s="43">
        <v>110220</v>
      </c>
      <c r="O733" s="43">
        <v>110150</v>
      </c>
      <c r="P733" s="43">
        <v>110210</v>
      </c>
      <c r="Q733" s="43">
        <v>113070</v>
      </c>
      <c r="R733" s="43">
        <v>113120</v>
      </c>
      <c r="S733" s="43">
        <v>113050</v>
      </c>
      <c r="T733" s="43">
        <v>113120</v>
      </c>
      <c r="U733" s="43">
        <v>110290</v>
      </c>
      <c r="V733" s="43">
        <v>110320</v>
      </c>
      <c r="W733" s="43">
        <v>110290</v>
      </c>
      <c r="X733" s="43">
        <v>110300</v>
      </c>
      <c r="Y733" s="43">
        <v>109190</v>
      </c>
      <c r="Z733" s="43">
        <v>109210</v>
      </c>
      <c r="AA733" s="43">
        <v>109150</v>
      </c>
      <c r="AB733" s="43">
        <v>109170</v>
      </c>
    </row>
    <row r="734" spans="2:28" x14ac:dyDescent="0.15">
      <c r="B734" s="6" t="s">
        <v>765</v>
      </c>
      <c r="C734" s="4">
        <v>1</v>
      </c>
      <c r="D734" s="40">
        <v>43361</v>
      </c>
      <c r="E734" s="41">
        <v>0.95763888888888893</v>
      </c>
      <c r="F734" s="4" t="s">
        <v>209</v>
      </c>
      <c r="G734" s="4" t="s">
        <v>218</v>
      </c>
      <c r="H734" s="4" t="s">
        <v>209</v>
      </c>
      <c r="I734" s="4" t="s">
        <v>215</v>
      </c>
      <c r="J734" s="4">
        <v>59</v>
      </c>
      <c r="M734" s="43">
        <v>110200</v>
      </c>
      <c r="N734" s="43">
        <v>110240</v>
      </c>
      <c r="O734" s="43">
        <v>110200</v>
      </c>
      <c r="P734" s="43">
        <v>110220</v>
      </c>
      <c r="Q734" s="43">
        <v>113110</v>
      </c>
      <c r="R734" s="43">
        <v>113130</v>
      </c>
      <c r="S734" s="43">
        <v>113080</v>
      </c>
      <c r="T734" s="43">
        <v>113090</v>
      </c>
      <c r="U734" s="43">
        <v>110300</v>
      </c>
      <c r="V734" s="43">
        <v>110440</v>
      </c>
      <c r="W734" s="43">
        <v>110290</v>
      </c>
      <c r="X734" s="43">
        <v>110440</v>
      </c>
      <c r="Y734" s="43">
        <v>109150</v>
      </c>
      <c r="Z734" s="43">
        <v>109180</v>
      </c>
      <c r="AA734" s="43">
        <v>109130</v>
      </c>
      <c r="AB734" s="43">
        <v>109180</v>
      </c>
    </row>
    <row r="735" spans="2:28" x14ac:dyDescent="0.15">
      <c r="B735" s="6" t="s">
        <v>765</v>
      </c>
      <c r="C735" s="4">
        <v>1</v>
      </c>
      <c r="D735" s="40">
        <v>43361</v>
      </c>
      <c r="E735" s="41">
        <v>0.95833333333333337</v>
      </c>
      <c r="F735" s="4" t="s">
        <v>218</v>
      </c>
      <c r="G735" s="4" t="s">
        <v>213</v>
      </c>
      <c r="H735" s="4" t="s">
        <v>218</v>
      </c>
      <c r="I735" s="4" t="s">
        <v>217</v>
      </c>
      <c r="J735" s="4">
        <v>126</v>
      </c>
      <c r="M735" s="43">
        <v>110240</v>
      </c>
      <c r="N735" s="43">
        <v>110300</v>
      </c>
      <c r="O735" s="43">
        <v>110240</v>
      </c>
      <c r="P735" s="43">
        <v>110280</v>
      </c>
      <c r="Q735" s="43">
        <v>113100</v>
      </c>
      <c r="R735" s="43">
        <v>113150</v>
      </c>
      <c r="S735" s="43">
        <v>113080</v>
      </c>
      <c r="T735" s="43">
        <v>113150</v>
      </c>
      <c r="U735" s="43">
        <v>110430</v>
      </c>
      <c r="V735" s="43">
        <v>110430</v>
      </c>
      <c r="W735" s="43">
        <v>110380</v>
      </c>
      <c r="X735" s="43">
        <v>110410</v>
      </c>
      <c r="Y735" s="43">
        <v>109170</v>
      </c>
      <c r="Z735" s="43">
        <v>109170</v>
      </c>
      <c r="AA735" s="43">
        <v>109120</v>
      </c>
      <c r="AB735" s="43">
        <v>109120</v>
      </c>
    </row>
    <row r="736" spans="2:28" x14ac:dyDescent="0.15">
      <c r="B736" s="6" t="s">
        <v>765</v>
      </c>
      <c r="C736" s="4">
        <v>1</v>
      </c>
      <c r="D736" s="40">
        <v>43361</v>
      </c>
      <c r="E736" s="41">
        <v>0.9590277777777777</v>
      </c>
      <c r="F736" s="4" t="s">
        <v>221</v>
      </c>
      <c r="G736" s="4" t="s">
        <v>220</v>
      </c>
      <c r="H736" s="4" t="s">
        <v>209</v>
      </c>
      <c r="I736" s="4" t="s">
        <v>219</v>
      </c>
      <c r="J736" s="4">
        <v>60</v>
      </c>
      <c r="M736" s="43">
        <v>110250</v>
      </c>
      <c r="N736" s="43">
        <v>110260</v>
      </c>
      <c r="O736" s="43">
        <v>110200</v>
      </c>
      <c r="P736" s="43">
        <v>110210</v>
      </c>
      <c r="Q736" s="43">
        <v>113140</v>
      </c>
      <c r="R736" s="43">
        <v>113260</v>
      </c>
      <c r="S736" s="43">
        <v>113120</v>
      </c>
      <c r="T736" s="43">
        <v>113240</v>
      </c>
      <c r="U736" s="43">
        <v>110420</v>
      </c>
      <c r="V736" s="43">
        <v>110460</v>
      </c>
      <c r="W736" s="43">
        <v>110420</v>
      </c>
      <c r="X736" s="43">
        <v>110440</v>
      </c>
      <c r="Y736" s="43">
        <v>109120</v>
      </c>
      <c r="Z736" s="43">
        <v>109140</v>
      </c>
      <c r="AA736" s="43">
        <v>109110</v>
      </c>
      <c r="AB736" s="43">
        <v>109110</v>
      </c>
    </row>
    <row r="737" spans="2:28" x14ac:dyDescent="0.15">
      <c r="B737" s="6" t="s">
        <v>765</v>
      </c>
      <c r="C737" s="4">
        <v>1</v>
      </c>
      <c r="D737" s="40">
        <v>43361</v>
      </c>
      <c r="E737" s="41">
        <v>0.9604166666666667</v>
      </c>
      <c r="F737" s="4" t="s">
        <v>218</v>
      </c>
      <c r="G737" s="4" t="s">
        <v>213</v>
      </c>
      <c r="H737" s="4" t="s">
        <v>218</v>
      </c>
      <c r="I737" s="4" t="s">
        <v>213</v>
      </c>
      <c r="J737" s="4">
        <v>16</v>
      </c>
      <c r="M737" s="43">
        <v>110240</v>
      </c>
      <c r="N737" s="43">
        <v>110300</v>
      </c>
      <c r="O737" s="43">
        <v>110240</v>
      </c>
      <c r="P737" s="43">
        <v>110300</v>
      </c>
      <c r="Q737" s="43">
        <v>113250</v>
      </c>
      <c r="R737" s="43">
        <v>113300</v>
      </c>
      <c r="S737" s="43">
        <v>113200</v>
      </c>
      <c r="T737" s="43">
        <v>113260</v>
      </c>
      <c r="U737" s="43">
        <v>110430</v>
      </c>
      <c r="V737" s="43">
        <v>110460</v>
      </c>
      <c r="W737" s="43">
        <v>110420</v>
      </c>
      <c r="X737" s="43">
        <v>110440</v>
      </c>
      <c r="Y737" s="43">
        <v>109110</v>
      </c>
      <c r="Z737" s="43">
        <v>109120</v>
      </c>
      <c r="AA737" s="43">
        <v>109070</v>
      </c>
      <c r="AB737" s="43">
        <v>109120</v>
      </c>
    </row>
    <row r="738" spans="2:28" x14ac:dyDescent="0.15">
      <c r="B738" s="6" t="s">
        <v>765</v>
      </c>
      <c r="C738" s="4">
        <v>1</v>
      </c>
      <c r="D738" s="40">
        <v>43361</v>
      </c>
      <c r="E738" s="41">
        <v>0.96111111111111114</v>
      </c>
      <c r="F738" s="4" t="s">
        <v>213</v>
      </c>
      <c r="G738" s="4" t="s">
        <v>230</v>
      </c>
      <c r="H738" s="4" t="s">
        <v>213</v>
      </c>
      <c r="I738" s="4" t="s">
        <v>230</v>
      </c>
      <c r="J738" s="4">
        <v>14</v>
      </c>
      <c r="M738" s="43">
        <v>110300</v>
      </c>
      <c r="N738" s="43">
        <v>110310</v>
      </c>
      <c r="O738" s="43">
        <v>110300</v>
      </c>
      <c r="P738" s="43">
        <v>110310</v>
      </c>
      <c r="Q738" s="43">
        <v>113270</v>
      </c>
      <c r="R738" s="43">
        <v>113270</v>
      </c>
      <c r="S738" s="43">
        <v>113200</v>
      </c>
      <c r="T738" s="43">
        <v>113240</v>
      </c>
      <c r="U738" s="43">
        <v>110430</v>
      </c>
      <c r="V738" s="43">
        <v>110440</v>
      </c>
      <c r="W738" s="43">
        <v>110380</v>
      </c>
      <c r="X738" s="43">
        <v>110390</v>
      </c>
      <c r="Y738" s="43">
        <v>109100</v>
      </c>
      <c r="Z738" s="43">
        <v>109110</v>
      </c>
      <c r="AA738" s="43">
        <v>109060</v>
      </c>
      <c r="AB738" s="43">
        <v>109100</v>
      </c>
    </row>
    <row r="739" spans="2:28" x14ac:dyDescent="0.15">
      <c r="B739" s="6" t="s">
        <v>765</v>
      </c>
      <c r="C739" s="4">
        <v>1</v>
      </c>
      <c r="D739" s="40">
        <v>43361</v>
      </c>
      <c r="E739" s="41">
        <v>0.96180555555555547</v>
      </c>
      <c r="F739" s="4" t="s">
        <v>216</v>
      </c>
      <c r="G739" s="4" t="s">
        <v>234</v>
      </c>
      <c r="H739" s="4" t="s">
        <v>233</v>
      </c>
      <c r="I739" s="4" t="s">
        <v>233</v>
      </c>
      <c r="J739" s="4">
        <v>55</v>
      </c>
      <c r="M739" s="43">
        <v>110320</v>
      </c>
      <c r="N739" s="43">
        <v>110360</v>
      </c>
      <c r="O739" s="43">
        <v>110290</v>
      </c>
      <c r="P739" s="43">
        <v>110290</v>
      </c>
      <c r="Q739" s="43">
        <v>113240</v>
      </c>
      <c r="R739" s="43">
        <v>113290</v>
      </c>
      <c r="S739" s="43">
        <v>113210</v>
      </c>
      <c r="T739" s="43">
        <v>113240</v>
      </c>
      <c r="U739" s="43">
        <v>110390</v>
      </c>
      <c r="V739" s="43">
        <v>110400</v>
      </c>
      <c r="W739" s="43">
        <v>110370</v>
      </c>
      <c r="X739" s="43">
        <v>110400</v>
      </c>
      <c r="Y739" s="43">
        <v>109090</v>
      </c>
      <c r="Z739" s="43">
        <v>109120</v>
      </c>
      <c r="AA739" s="43">
        <v>109060</v>
      </c>
      <c r="AB739" s="43">
        <v>109120</v>
      </c>
    </row>
    <row r="740" spans="2:28" x14ac:dyDescent="0.15">
      <c r="B740" s="6" t="s">
        <v>765</v>
      </c>
      <c r="C740" s="4">
        <v>1</v>
      </c>
      <c r="D740" s="40">
        <v>43361</v>
      </c>
      <c r="E740" s="41">
        <v>0.96250000000000002</v>
      </c>
      <c r="F740" s="4" t="s">
        <v>235</v>
      </c>
      <c r="G740" s="4" t="s">
        <v>235</v>
      </c>
      <c r="H740" s="4" t="s">
        <v>235</v>
      </c>
      <c r="I740" s="4" t="s">
        <v>235</v>
      </c>
      <c r="J740" s="4">
        <v>3</v>
      </c>
      <c r="M740" s="43">
        <v>110340</v>
      </c>
      <c r="N740" s="43">
        <v>110340</v>
      </c>
      <c r="O740" s="43">
        <v>110340</v>
      </c>
      <c r="P740" s="43">
        <v>110340</v>
      </c>
      <c r="Q740" s="43">
        <v>113240</v>
      </c>
      <c r="R740" s="43">
        <v>113390</v>
      </c>
      <c r="S740" s="43">
        <v>113220</v>
      </c>
      <c r="T740" s="43">
        <v>113370</v>
      </c>
      <c r="U740" s="43">
        <v>110400</v>
      </c>
      <c r="V740" s="43">
        <v>110420</v>
      </c>
      <c r="W740" s="43">
        <v>110340</v>
      </c>
      <c r="X740" s="43">
        <v>110350</v>
      </c>
      <c r="Y740" s="43">
        <v>109120</v>
      </c>
      <c r="Z740" s="43">
        <v>109140</v>
      </c>
      <c r="AA740" s="43">
        <v>109060</v>
      </c>
      <c r="AB740" s="43">
        <v>109080</v>
      </c>
    </row>
    <row r="741" spans="2:28" x14ac:dyDescent="0.15">
      <c r="B741" s="6" t="s">
        <v>765</v>
      </c>
      <c r="C741" s="4">
        <v>1</v>
      </c>
      <c r="D741" s="40">
        <v>43361</v>
      </c>
      <c r="E741" s="41">
        <v>0.96319444444444446</v>
      </c>
      <c r="F741" s="4" t="s">
        <v>232</v>
      </c>
      <c r="G741" s="4" t="s">
        <v>232</v>
      </c>
      <c r="H741" s="4" t="s">
        <v>232</v>
      </c>
      <c r="I741" s="4" t="s">
        <v>232</v>
      </c>
      <c r="J741" s="4">
        <v>2</v>
      </c>
      <c r="M741" s="43">
        <v>110330</v>
      </c>
      <c r="N741" s="43">
        <v>110330</v>
      </c>
      <c r="O741" s="43">
        <v>110330</v>
      </c>
      <c r="P741" s="43">
        <v>110330</v>
      </c>
      <c r="Q741" s="43">
        <v>113370</v>
      </c>
      <c r="R741" s="43">
        <v>113390</v>
      </c>
      <c r="S741" s="43">
        <v>113340</v>
      </c>
      <c r="T741" s="43">
        <v>113370</v>
      </c>
      <c r="U741" s="43">
        <v>110360</v>
      </c>
      <c r="V741" s="43">
        <v>110390</v>
      </c>
      <c r="W741" s="43">
        <v>110350</v>
      </c>
      <c r="X741" s="43">
        <v>110350</v>
      </c>
      <c r="Y741" s="43">
        <v>109070</v>
      </c>
      <c r="Z741" s="43">
        <v>109100</v>
      </c>
      <c r="AA741" s="43">
        <v>109060</v>
      </c>
      <c r="AB741" s="43">
        <v>109060</v>
      </c>
    </row>
    <row r="742" spans="2:28" x14ac:dyDescent="0.15">
      <c r="B742" s="6" t="s">
        <v>765</v>
      </c>
      <c r="C742" s="4">
        <v>1</v>
      </c>
      <c r="D742" s="40">
        <v>43361</v>
      </c>
      <c r="E742" s="41">
        <v>0.96388888888888891</v>
      </c>
      <c r="F742" s="4" t="s">
        <v>216</v>
      </c>
      <c r="G742" s="4" t="s">
        <v>216</v>
      </c>
      <c r="H742" s="4" t="s">
        <v>216</v>
      </c>
      <c r="I742" s="4" t="s">
        <v>216</v>
      </c>
      <c r="J742" s="4">
        <v>2</v>
      </c>
      <c r="M742" s="43">
        <v>110320</v>
      </c>
      <c r="N742" s="43">
        <v>110320</v>
      </c>
      <c r="O742" s="43">
        <v>110320</v>
      </c>
      <c r="P742" s="43">
        <v>110320</v>
      </c>
      <c r="Q742" s="43">
        <v>113370</v>
      </c>
      <c r="R742" s="43">
        <v>113420</v>
      </c>
      <c r="S742" s="43">
        <v>113350</v>
      </c>
      <c r="T742" s="43">
        <v>113380</v>
      </c>
      <c r="U742" s="43">
        <v>110360</v>
      </c>
      <c r="V742" s="43">
        <v>110370</v>
      </c>
      <c r="W742" s="43">
        <v>110340</v>
      </c>
      <c r="X742" s="43">
        <v>110350</v>
      </c>
      <c r="Y742" s="43">
        <v>109070</v>
      </c>
      <c r="Z742" s="43">
        <v>109070</v>
      </c>
      <c r="AA742" s="43">
        <v>109010</v>
      </c>
      <c r="AB742" s="43">
        <v>109010</v>
      </c>
    </row>
    <row r="743" spans="2:28" x14ac:dyDescent="0.15">
      <c r="B743" s="6" t="s">
        <v>765</v>
      </c>
      <c r="C743" s="4">
        <v>1</v>
      </c>
      <c r="D743" s="40">
        <v>43361</v>
      </c>
      <c r="E743" s="41">
        <v>0.96458333333333324</v>
      </c>
      <c r="F743" s="4" t="s">
        <v>235</v>
      </c>
      <c r="G743" s="4" t="s">
        <v>240</v>
      </c>
      <c r="H743" s="4" t="s">
        <v>235</v>
      </c>
      <c r="I743" s="4" t="s">
        <v>247</v>
      </c>
      <c r="J743" s="4">
        <v>139</v>
      </c>
      <c r="M743" s="43">
        <v>110340</v>
      </c>
      <c r="N743" s="43">
        <v>110420</v>
      </c>
      <c r="O743" s="43">
        <v>110340</v>
      </c>
      <c r="P743" s="43">
        <v>110410</v>
      </c>
      <c r="Q743" s="43">
        <v>113380</v>
      </c>
      <c r="R743" s="43">
        <v>113400</v>
      </c>
      <c r="S743" s="43">
        <v>113340</v>
      </c>
      <c r="T743" s="43">
        <v>113340</v>
      </c>
      <c r="U743" s="43">
        <v>110350</v>
      </c>
      <c r="V743" s="43">
        <v>110370</v>
      </c>
      <c r="W743" s="43">
        <v>110290</v>
      </c>
      <c r="X743" s="43">
        <v>110290</v>
      </c>
      <c r="Y743" s="43">
        <v>109010</v>
      </c>
      <c r="Z743" s="43">
        <v>109050</v>
      </c>
      <c r="AA743" s="43">
        <v>109000</v>
      </c>
      <c r="AB743" s="43">
        <v>109030</v>
      </c>
    </row>
    <row r="744" spans="2:28" x14ac:dyDescent="0.15">
      <c r="B744" s="6" t="s">
        <v>765</v>
      </c>
      <c r="C744" s="4">
        <v>1</v>
      </c>
      <c r="D744" s="40">
        <v>43361</v>
      </c>
      <c r="E744" s="41">
        <v>0.96527777777777779</v>
      </c>
      <c r="F744" s="4" t="s">
        <v>238</v>
      </c>
      <c r="G744" s="4" t="s">
        <v>238</v>
      </c>
      <c r="H744" s="4" t="s">
        <v>238</v>
      </c>
      <c r="I744" s="4" t="s">
        <v>238</v>
      </c>
      <c r="J744" s="4">
        <v>1</v>
      </c>
      <c r="M744" s="43">
        <v>110400</v>
      </c>
      <c r="N744" s="43">
        <v>110400</v>
      </c>
      <c r="O744" s="43">
        <v>110400</v>
      </c>
      <c r="P744" s="43">
        <v>110400</v>
      </c>
      <c r="Q744" s="43">
        <v>113340</v>
      </c>
      <c r="R744" s="43">
        <v>113380</v>
      </c>
      <c r="S744" s="43">
        <v>113340</v>
      </c>
      <c r="T744" s="43">
        <v>113370</v>
      </c>
      <c r="U744" s="43">
        <v>110290</v>
      </c>
      <c r="V744" s="43">
        <v>110310</v>
      </c>
      <c r="W744" s="43">
        <v>110250</v>
      </c>
      <c r="X744" s="43">
        <v>110270</v>
      </c>
      <c r="Y744" s="43">
        <v>109020</v>
      </c>
      <c r="Z744" s="43">
        <v>109060</v>
      </c>
      <c r="AA744" s="43">
        <v>109000</v>
      </c>
      <c r="AB744" s="43">
        <v>109010</v>
      </c>
    </row>
    <row r="745" spans="2:28" x14ac:dyDescent="0.15">
      <c r="B745" s="6" t="s">
        <v>765</v>
      </c>
      <c r="C745" s="4">
        <v>1</v>
      </c>
      <c r="D745" s="40">
        <v>43361</v>
      </c>
      <c r="E745" s="41">
        <v>0.96597222222222223</v>
      </c>
      <c r="F745" s="4" t="s">
        <v>247</v>
      </c>
      <c r="G745" s="4" t="s">
        <v>247</v>
      </c>
      <c r="H745" s="4" t="s">
        <v>239</v>
      </c>
      <c r="I745" s="4" t="s">
        <v>239</v>
      </c>
      <c r="J745" s="4">
        <v>3</v>
      </c>
      <c r="M745" s="43">
        <v>110410</v>
      </c>
      <c r="N745" s="43">
        <v>110410</v>
      </c>
      <c r="O745" s="43">
        <v>110390</v>
      </c>
      <c r="P745" s="43">
        <v>110390</v>
      </c>
      <c r="Q745" s="43">
        <v>113380</v>
      </c>
      <c r="R745" s="43">
        <v>113410</v>
      </c>
      <c r="S745" s="43">
        <v>113370</v>
      </c>
      <c r="T745" s="43">
        <v>113380</v>
      </c>
      <c r="U745" s="43">
        <v>110250</v>
      </c>
      <c r="V745" s="43">
        <v>110260</v>
      </c>
      <c r="W745" s="43">
        <v>110140</v>
      </c>
      <c r="X745" s="43">
        <v>110200</v>
      </c>
      <c r="Y745" s="43">
        <v>109010</v>
      </c>
      <c r="Z745" s="43">
        <v>109010</v>
      </c>
      <c r="AA745" s="43">
        <v>108850</v>
      </c>
      <c r="AB745" s="43">
        <v>108880</v>
      </c>
    </row>
    <row r="746" spans="2:28" x14ac:dyDescent="0.15">
      <c r="B746" s="6" t="s">
        <v>765</v>
      </c>
      <c r="C746" s="4">
        <v>1</v>
      </c>
      <c r="D746" s="40">
        <v>43361</v>
      </c>
      <c r="E746" s="41">
        <v>0.96666666666666667</v>
      </c>
      <c r="F746" s="4" t="s">
        <v>238</v>
      </c>
      <c r="G746" s="4" t="s">
        <v>240</v>
      </c>
      <c r="H746" s="4" t="s">
        <v>237</v>
      </c>
      <c r="I746" s="4" t="s">
        <v>237</v>
      </c>
      <c r="J746" s="4">
        <v>10</v>
      </c>
      <c r="M746" s="43">
        <v>110400</v>
      </c>
      <c r="N746" s="43">
        <v>110420</v>
      </c>
      <c r="O746" s="43">
        <v>110380</v>
      </c>
      <c r="P746" s="43">
        <v>110380</v>
      </c>
      <c r="Q746" s="43">
        <v>113390</v>
      </c>
      <c r="R746" s="43">
        <v>113410</v>
      </c>
      <c r="S746" s="43">
        <v>113380</v>
      </c>
      <c r="T746" s="43">
        <v>113380</v>
      </c>
      <c r="U746" s="43">
        <v>110200</v>
      </c>
      <c r="V746" s="43">
        <v>110220</v>
      </c>
      <c r="W746" s="43">
        <v>110130</v>
      </c>
      <c r="X746" s="43">
        <v>110140</v>
      </c>
      <c r="Y746" s="43">
        <v>108880</v>
      </c>
      <c r="Z746" s="43">
        <v>108910</v>
      </c>
      <c r="AA746" s="43">
        <v>108830</v>
      </c>
      <c r="AB746" s="43">
        <v>108840</v>
      </c>
    </row>
    <row r="747" spans="2:28" x14ac:dyDescent="0.15">
      <c r="B747" s="6" t="s">
        <v>765</v>
      </c>
      <c r="C747" s="4">
        <v>1</v>
      </c>
      <c r="D747" s="40">
        <v>43361</v>
      </c>
      <c r="E747" s="41">
        <v>0.96736111111111101</v>
      </c>
      <c r="F747" s="4" t="s">
        <v>237</v>
      </c>
      <c r="G747" s="4" t="s">
        <v>237</v>
      </c>
      <c r="H747" s="4" t="s">
        <v>235</v>
      </c>
      <c r="I747" s="4" t="s">
        <v>235</v>
      </c>
      <c r="J747" s="4">
        <v>29</v>
      </c>
      <c r="M747" s="43">
        <v>110380</v>
      </c>
      <c r="N747" s="43">
        <v>110380</v>
      </c>
      <c r="O747" s="43">
        <v>110340</v>
      </c>
      <c r="P747" s="43">
        <v>110340</v>
      </c>
      <c r="Q747" s="43">
        <v>113380</v>
      </c>
      <c r="R747" s="43">
        <v>113380</v>
      </c>
      <c r="S747" s="43">
        <v>113270</v>
      </c>
      <c r="T747" s="43">
        <v>113280</v>
      </c>
      <c r="U747" s="43">
        <v>110140</v>
      </c>
      <c r="V747" s="43">
        <v>110210</v>
      </c>
      <c r="W747" s="43">
        <v>110140</v>
      </c>
      <c r="X747" s="43">
        <v>110200</v>
      </c>
      <c r="Y747" s="43">
        <v>108840</v>
      </c>
      <c r="Z747" s="43">
        <v>108930</v>
      </c>
      <c r="AA747" s="43">
        <v>108830</v>
      </c>
      <c r="AB747" s="43">
        <v>108920</v>
      </c>
    </row>
    <row r="748" spans="2:28" x14ac:dyDescent="0.15">
      <c r="B748" s="6" t="s">
        <v>765</v>
      </c>
      <c r="C748" s="4">
        <v>1</v>
      </c>
      <c r="D748" s="40">
        <v>43361</v>
      </c>
      <c r="E748" s="41">
        <v>0.96805555555555556</v>
      </c>
      <c r="F748" s="4" t="s">
        <v>236</v>
      </c>
      <c r="G748" s="4" t="s">
        <v>237</v>
      </c>
      <c r="H748" s="4" t="s">
        <v>236</v>
      </c>
      <c r="I748" s="4" t="s">
        <v>237</v>
      </c>
      <c r="J748" s="4">
        <v>5</v>
      </c>
      <c r="M748" s="43">
        <v>110370</v>
      </c>
      <c r="N748" s="43">
        <v>110380</v>
      </c>
      <c r="O748" s="43">
        <v>110370</v>
      </c>
      <c r="P748" s="43">
        <v>110380</v>
      </c>
      <c r="Q748" s="43">
        <v>113310</v>
      </c>
      <c r="R748" s="43">
        <v>113340</v>
      </c>
      <c r="S748" s="43">
        <v>113250</v>
      </c>
      <c r="T748" s="43">
        <v>113250</v>
      </c>
      <c r="U748" s="43">
        <v>110190</v>
      </c>
      <c r="V748" s="43">
        <v>110220</v>
      </c>
      <c r="W748" s="43">
        <v>110160</v>
      </c>
      <c r="X748" s="43">
        <v>110190</v>
      </c>
      <c r="Y748" s="43">
        <v>108920</v>
      </c>
      <c r="Z748" s="43">
        <v>108920</v>
      </c>
      <c r="AA748" s="43">
        <v>108870</v>
      </c>
      <c r="AB748" s="43">
        <v>108890</v>
      </c>
    </row>
    <row r="749" spans="2:28" x14ac:dyDescent="0.15">
      <c r="B749" s="6" t="s">
        <v>765</v>
      </c>
      <c r="C749" s="4">
        <v>1</v>
      </c>
      <c r="D749" s="40">
        <v>43361</v>
      </c>
      <c r="E749" s="41">
        <v>0.96875</v>
      </c>
      <c r="F749" s="4" t="s">
        <v>234</v>
      </c>
      <c r="G749" s="4" t="s">
        <v>234</v>
      </c>
      <c r="H749" s="4" t="s">
        <v>231</v>
      </c>
      <c r="I749" s="4" t="s">
        <v>231</v>
      </c>
      <c r="J749" s="4">
        <v>10</v>
      </c>
      <c r="M749" s="43">
        <v>110360</v>
      </c>
      <c r="N749" s="43">
        <v>110360</v>
      </c>
      <c r="O749" s="43">
        <v>110350</v>
      </c>
      <c r="P749" s="43">
        <v>110350</v>
      </c>
      <c r="Q749" s="43">
        <v>113250</v>
      </c>
      <c r="R749" s="43">
        <v>113300</v>
      </c>
      <c r="S749" s="43">
        <v>113240</v>
      </c>
      <c r="T749" s="43">
        <v>113270</v>
      </c>
      <c r="U749" s="43">
        <v>110200</v>
      </c>
      <c r="V749" s="43">
        <v>110220</v>
      </c>
      <c r="W749" s="43">
        <v>110180</v>
      </c>
      <c r="X749" s="43">
        <v>110220</v>
      </c>
      <c r="Y749" s="43">
        <v>108890</v>
      </c>
      <c r="Z749" s="43">
        <v>108920</v>
      </c>
      <c r="AA749" s="43">
        <v>108820</v>
      </c>
      <c r="AB749" s="43">
        <v>108890</v>
      </c>
    </row>
    <row r="750" spans="2:28" x14ac:dyDescent="0.15">
      <c r="B750" s="6" t="s">
        <v>765</v>
      </c>
      <c r="C750" s="4">
        <v>1</v>
      </c>
      <c r="D750" s="40">
        <v>43361</v>
      </c>
      <c r="E750" s="41">
        <v>0.96944444444444444</v>
      </c>
      <c r="F750" s="4" t="s">
        <v>235</v>
      </c>
      <c r="G750" s="4" t="s">
        <v>235</v>
      </c>
      <c r="H750" s="4" t="s">
        <v>232</v>
      </c>
      <c r="I750" s="4" t="s">
        <v>232</v>
      </c>
      <c r="J750" s="4">
        <v>11</v>
      </c>
      <c r="M750" s="43">
        <v>110340</v>
      </c>
      <c r="N750" s="43">
        <v>110340</v>
      </c>
      <c r="O750" s="43">
        <v>110330</v>
      </c>
      <c r="P750" s="43">
        <v>110330</v>
      </c>
      <c r="Q750" s="43">
        <v>113270</v>
      </c>
      <c r="R750" s="43">
        <v>113290</v>
      </c>
      <c r="S750" s="43">
        <v>113200</v>
      </c>
      <c r="T750" s="43">
        <v>113220</v>
      </c>
      <c r="U750" s="43">
        <v>110210</v>
      </c>
      <c r="V750" s="43">
        <v>110220</v>
      </c>
      <c r="W750" s="43">
        <v>110180</v>
      </c>
      <c r="X750" s="43">
        <v>110190</v>
      </c>
      <c r="Y750" s="43">
        <v>108900</v>
      </c>
      <c r="Z750" s="43">
        <v>108910</v>
      </c>
      <c r="AA750" s="43">
        <v>108870</v>
      </c>
      <c r="AB750" s="43">
        <v>108870</v>
      </c>
    </row>
    <row r="751" spans="2:28" x14ac:dyDescent="0.15">
      <c r="B751" s="6" t="s">
        <v>765</v>
      </c>
      <c r="C751" s="4">
        <v>1</v>
      </c>
      <c r="D751" s="40">
        <v>43361</v>
      </c>
      <c r="E751" s="41">
        <v>0.97013888888888899</v>
      </c>
      <c r="F751" s="4" t="s">
        <v>231</v>
      </c>
      <c r="G751" s="4" t="s">
        <v>234</v>
      </c>
      <c r="H751" s="4" t="s">
        <v>235</v>
      </c>
      <c r="I751" s="4" t="s">
        <v>235</v>
      </c>
      <c r="J751" s="4">
        <v>9</v>
      </c>
      <c r="M751" s="43">
        <v>110350</v>
      </c>
      <c r="N751" s="43">
        <v>110360</v>
      </c>
      <c r="O751" s="43">
        <v>110340</v>
      </c>
      <c r="P751" s="43">
        <v>110340</v>
      </c>
      <c r="Q751" s="43">
        <v>113230</v>
      </c>
      <c r="R751" s="43">
        <v>113270</v>
      </c>
      <c r="S751" s="43">
        <v>113100</v>
      </c>
      <c r="T751" s="43">
        <v>113130</v>
      </c>
      <c r="U751" s="43">
        <v>110190</v>
      </c>
      <c r="V751" s="43">
        <v>110220</v>
      </c>
      <c r="W751" s="43">
        <v>110180</v>
      </c>
      <c r="X751" s="43">
        <v>110220</v>
      </c>
      <c r="Y751" s="43">
        <v>108880</v>
      </c>
      <c r="Z751" s="43">
        <v>108930</v>
      </c>
      <c r="AA751" s="43">
        <v>108860</v>
      </c>
      <c r="AB751" s="43">
        <v>108920</v>
      </c>
    </row>
    <row r="752" spans="2:28" x14ac:dyDescent="0.15">
      <c r="B752" s="6" t="s">
        <v>765</v>
      </c>
      <c r="C752" s="4">
        <v>1</v>
      </c>
      <c r="D752" s="40">
        <v>43361</v>
      </c>
      <c r="E752" s="41">
        <v>0.97152777777777777</v>
      </c>
      <c r="F752" s="4" t="s">
        <v>231</v>
      </c>
      <c r="G752" s="4" t="s">
        <v>239</v>
      </c>
      <c r="H752" s="4" t="s">
        <v>231</v>
      </c>
      <c r="I752" s="4" t="s">
        <v>231</v>
      </c>
      <c r="J752" s="4">
        <v>10</v>
      </c>
      <c r="M752" s="43">
        <v>110350</v>
      </c>
      <c r="N752" s="43">
        <v>110390</v>
      </c>
      <c r="O752" s="43">
        <v>110350</v>
      </c>
      <c r="P752" s="43">
        <v>110350</v>
      </c>
      <c r="Q752" s="43">
        <v>113130</v>
      </c>
      <c r="R752" s="43">
        <v>113220</v>
      </c>
      <c r="S752" s="43">
        <v>113080</v>
      </c>
      <c r="T752" s="43">
        <v>113180</v>
      </c>
      <c r="U752" s="43">
        <v>110200</v>
      </c>
      <c r="V752" s="43">
        <v>110250</v>
      </c>
      <c r="W752" s="43">
        <v>110190</v>
      </c>
      <c r="X752" s="43">
        <v>110230</v>
      </c>
      <c r="Y752" s="43">
        <v>108920</v>
      </c>
      <c r="Z752" s="43">
        <v>108960</v>
      </c>
      <c r="AA752" s="43">
        <v>108910</v>
      </c>
      <c r="AB752" s="43">
        <v>108940</v>
      </c>
    </row>
    <row r="753" spans="2:28" x14ac:dyDescent="0.15">
      <c r="B753" s="6" t="s">
        <v>765</v>
      </c>
      <c r="C753" s="4">
        <v>1</v>
      </c>
      <c r="D753" s="40">
        <v>43361</v>
      </c>
      <c r="E753" s="41">
        <v>0.97222222222222221</v>
      </c>
      <c r="F753" s="4" t="s">
        <v>236</v>
      </c>
      <c r="G753" s="4" t="s">
        <v>236</v>
      </c>
      <c r="H753" s="4" t="s">
        <v>235</v>
      </c>
      <c r="I753" s="4" t="s">
        <v>235</v>
      </c>
      <c r="J753" s="4">
        <v>17</v>
      </c>
      <c r="M753" s="43">
        <v>110370</v>
      </c>
      <c r="N753" s="43">
        <v>110370</v>
      </c>
      <c r="O753" s="43">
        <v>110340</v>
      </c>
      <c r="P753" s="43">
        <v>110340</v>
      </c>
      <c r="Q753" s="43">
        <v>113170</v>
      </c>
      <c r="R753" s="43">
        <v>113200</v>
      </c>
      <c r="S753" s="43">
        <v>113120</v>
      </c>
      <c r="T753" s="43">
        <v>113170</v>
      </c>
      <c r="U753" s="43">
        <v>110230</v>
      </c>
      <c r="V753" s="43">
        <v>110250</v>
      </c>
      <c r="W753" s="43">
        <v>110210</v>
      </c>
      <c r="X753" s="43">
        <v>110210</v>
      </c>
      <c r="Y753" s="43">
        <v>108950</v>
      </c>
      <c r="Z753" s="43">
        <v>109000</v>
      </c>
      <c r="AA753" s="43">
        <v>108900</v>
      </c>
      <c r="AB753" s="43">
        <v>108960</v>
      </c>
    </row>
    <row r="754" spans="2:28" x14ac:dyDescent="0.15">
      <c r="B754" s="6" t="s">
        <v>765</v>
      </c>
      <c r="C754" s="4">
        <v>1</v>
      </c>
      <c r="D754" s="40">
        <v>43361</v>
      </c>
      <c r="E754" s="41">
        <v>0.97291666666666676</v>
      </c>
      <c r="F754" s="4" t="s">
        <v>232</v>
      </c>
      <c r="G754" s="4" t="s">
        <v>232</v>
      </c>
      <c r="H754" s="4" t="s">
        <v>216</v>
      </c>
      <c r="I754" s="4" t="s">
        <v>216</v>
      </c>
      <c r="J754" s="4">
        <v>12</v>
      </c>
      <c r="M754" s="43">
        <v>110330</v>
      </c>
      <c r="N754" s="43">
        <v>110330</v>
      </c>
      <c r="O754" s="43">
        <v>110320</v>
      </c>
      <c r="P754" s="43">
        <v>110320</v>
      </c>
      <c r="Q754" s="43">
        <v>113170</v>
      </c>
      <c r="R754" s="43">
        <v>113200</v>
      </c>
      <c r="S754" s="43">
        <v>113120</v>
      </c>
      <c r="T754" s="43">
        <v>113130</v>
      </c>
      <c r="U754" s="43">
        <v>110220</v>
      </c>
      <c r="V754" s="43">
        <v>110300</v>
      </c>
      <c r="W754" s="43">
        <v>110220</v>
      </c>
      <c r="X754" s="43">
        <v>110270</v>
      </c>
      <c r="Y754" s="43">
        <v>108950</v>
      </c>
      <c r="Z754" s="43">
        <v>108980</v>
      </c>
      <c r="AA754" s="43">
        <v>108900</v>
      </c>
      <c r="AB754" s="43">
        <v>108970</v>
      </c>
    </row>
    <row r="755" spans="2:28" x14ac:dyDescent="0.15">
      <c r="B755" s="6" t="s">
        <v>765</v>
      </c>
      <c r="C755" s="4">
        <v>1</v>
      </c>
      <c r="D755" s="40">
        <v>43361</v>
      </c>
      <c r="E755" s="41">
        <v>0.97361111111111109</v>
      </c>
      <c r="F755" s="4" t="s">
        <v>216</v>
      </c>
      <c r="G755" s="4" t="s">
        <v>231</v>
      </c>
      <c r="H755" s="4" t="s">
        <v>216</v>
      </c>
      <c r="I755" s="4" t="s">
        <v>231</v>
      </c>
      <c r="J755" s="4">
        <v>7</v>
      </c>
      <c r="M755" s="43">
        <v>110320</v>
      </c>
      <c r="N755" s="43">
        <v>110350</v>
      </c>
      <c r="O755" s="43">
        <v>110320</v>
      </c>
      <c r="P755" s="43">
        <v>110350</v>
      </c>
      <c r="Q755" s="43">
        <v>113130</v>
      </c>
      <c r="R755" s="43">
        <v>113180</v>
      </c>
      <c r="S755" s="43">
        <v>113090</v>
      </c>
      <c r="T755" s="43">
        <v>113110</v>
      </c>
      <c r="U755" s="43">
        <v>110270</v>
      </c>
      <c r="V755" s="43">
        <v>110270</v>
      </c>
      <c r="W755" s="43">
        <v>110210</v>
      </c>
      <c r="X755" s="43">
        <v>110230</v>
      </c>
      <c r="Y755" s="43">
        <v>108960</v>
      </c>
      <c r="Z755" s="43">
        <v>109010</v>
      </c>
      <c r="AA755" s="43">
        <v>108940</v>
      </c>
      <c r="AB755" s="43">
        <v>108990</v>
      </c>
    </row>
    <row r="756" spans="2:28" x14ac:dyDescent="0.15">
      <c r="B756" s="6" t="s">
        <v>765</v>
      </c>
      <c r="C756" s="4">
        <v>1</v>
      </c>
      <c r="D756" s="40">
        <v>43361</v>
      </c>
      <c r="E756" s="41">
        <v>0.97430555555555554</v>
      </c>
      <c r="F756" s="4" t="s">
        <v>231</v>
      </c>
      <c r="G756" s="4" t="s">
        <v>231</v>
      </c>
      <c r="H756" s="4" t="s">
        <v>230</v>
      </c>
      <c r="I756" s="4" t="s">
        <v>230</v>
      </c>
      <c r="J756" s="4">
        <v>26</v>
      </c>
      <c r="M756" s="43">
        <v>110350</v>
      </c>
      <c r="N756" s="43">
        <v>110350</v>
      </c>
      <c r="O756" s="43">
        <v>110310</v>
      </c>
      <c r="P756" s="43">
        <v>110310</v>
      </c>
      <c r="Q756" s="43">
        <v>113120</v>
      </c>
      <c r="R756" s="43">
        <v>113190</v>
      </c>
      <c r="S756" s="43">
        <v>113060</v>
      </c>
      <c r="T756" s="43">
        <v>113190</v>
      </c>
      <c r="U756" s="43">
        <v>110220</v>
      </c>
      <c r="V756" s="43">
        <v>110220</v>
      </c>
      <c r="W756" s="43">
        <v>110170</v>
      </c>
      <c r="X756" s="43">
        <v>110180</v>
      </c>
      <c r="Y756" s="43">
        <v>108990</v>
      </c>
      <c r="Z756" s="43">
        <v>109000</v>
      </c>
      <c r="AA756" s="43">
        <v>108940</v>
      </c>
      <c r="AB756" s="43">
        <v>108940</v>
      </c>
    </row>
    <row r="757" spans="2:28" x14ac:dyDescent="0.15">
      <c r="B757" s="6" t="s">
        <v>765</v>
      </c>
      <c r="C757" s="4">
        <v>1</v>
      </c>
      <c r="D757" s="40">
        <v>43361</v>
      </c>
      <c r="E757" s="41">
        <v>0.97499999999999998</v>
      </c>
      <c r="F757" s="4" t="s">
        <v>235</v>
      </c>
      <c r="G757" s="4" t="s">
        <v>231</v>
      </c>
      <c r="H757" s="4" t="s">
        <v>230</v>
      </c>
      <c r="I757" s="4" t="s">
        <v>230</v>
      </c>
      <c r="J757" s="4">
        <v>16</v>
      </c>
      <c r="M757" s="43">
        <v>110340</v>
      </c>
      <c r="N757" s="43">
        <v>110350</v>
      </c>
      <c r="O757" s="43">
        <v>110310</v>
      </c>
      <c r="P757" s="43">
        <v>110310</v>
      </c>
      <c r="Q757" s="43">
        <v>113190</v>
      </c>
      <c r="R757" s="43">
        <v>113280</v>
      </c>
      <c r="S757" s="43">
        <v>113180</v>
      </c>
      <c r="T757" s="43">
        <v>113260</v>
      </c>
      <c r="U757" s="43">
        <v>110170</v>
      </c>
      <c r="V757" s="43">
        <v>110190</v>
      </c>
      <c r="W757" s="43">
        <v>110130</v>
      </c>
      <c r="X757" s="43">
        <v>110150</v>
      </c>
      <c r="Y757" s="43">
        <v>108950</v>
      </c>
      <c r="Z757" s="43">
        <v>108970</v>
      </c>
      <c r="AA757" s="43">
        <v>108910</v>
      </c>
      <c r="AB757" s="43">
        <v>108940</v>
      </c>
    </row>
    <row r="758" spans="2:28" x14ac:dyDescent="0.15">
      <c r="B758" s="6" t="s">
        <v>765</v>
      </c>
      <c r="C758" s="4">
        <v>1</v>
      </c>
      <c r="D758" s="40">
        <v>43361</v>
      </c>
      <c r="E758" s="41">
        <v>0.97569444444444453</v>
      </c>
      <c r="F758" s="4" t="s">
        <v>235</v>
      </c>
      <c r="G758" s="4" t="s">
        <v>235</v>
      </c>
      <c r="H758" s="4" t="s">
        <v>230</v>
      </c>
      <c r="I758" s="4" t="s">
        <v>230</v>
      </c>
      <c r="J758" s="4">
        <v>3</v>
      </c>
      <c r="M758" s="43">
        <v>110340</v>
      </c>
      <c r="N758" s="43">
        <v>110340</v>
      </c>
      <c r="O758" s="43">
        <v>110310</v>
      </c>
      <c r="P758" s="43">
        <v>110310</v>
      </c>
      <c r="Q758" s="43">
        <v>113260</v>
      </c>
      <c r="R758" s="43">
        <v>113310</v>
      </c>
      <c r="S758" s="43">
        <v>113260</v>
      </c>
      <c r="T758" s="43">
        <v>113280</v>
      </c>
      <c r="U758" s="43">
        <v>110150</v>
      </c>
      <c r="V758" s="43">
        <v>110180</v>
      </c>
      <c r="W758" s="43">
        <v>110110</v>
      </c>
      <c r="X758" s="43">
        <v>110170</v>
      </c>
      <c r="Y758" s="43">
        <v>108950</v>
      </c>
      <c r="Z758" s="43">
        <v>108970</v>
      </c>
      <c r="AA758" s="43">
        <v>108840</v>
      </c>
      <c r="AB758" s="43">
        <v>108850</v>
      </c>
    </row>
    <row r="759" spans="2:28" x14ac:dyDescent="0.15">
      <c r="B759" s="6" t="s">
        <v>765</v>
      </c>
      <c r="C759" s="4">
        <v>1</v>
      </c>
      <c r="D759" s="40">
        <v>43361</v>
      </c>
      <c r="E759" s="41">
        <v>0.97638888888888886</v>
      </c>
      <c r="F759" s="4" t="s">
        <v>213</v>
      </c>
      <c r="G759" s="4" t="s">
        <v>230</v>
      </c>
      <c r="H759" s="4" t="s">
        <v>213</v>
      </c>
      <c r="I759" s="4" t="s">
        <v>230</v>
      </c>
      <c r="J759" s="4">
        <v>2</v>
      </c>
      <c r="M759" s="43">
        <v>110300</v>
      </c>
      <c r="N759" s="43">
        <v>110310</v>
      </c>
      <c r="O759" s="43">
        <v>110300</v>
      </c>
      <c r="P759" s="43">
        <v>110310</v>
      </c>
      <c r="Q759" s="43">
        <v>113280</v>
      </c>
      <c r="R759" s="43">
        <v>113290</v>
      </c>
      <c r="S759" s="43">
        <v>113230</v>
      </c>
      <c r="T759" s="43">
        <v>113250</v>
      </c>
      <c r="U759" s="43">
        <v>110170</v>
      </c>
      <c r="V759" s="43">
        <v>110170</v>
      </c>
      <c r="W759" s="43">
        <v>110120</v>
      </c>
      <c r="X759" s="43">
        <v>110150</v>
      </c>
      <c r="Y759" s="43">
        <v>108850</v>
      </c>
      <c r="Z759" s="43">
        <v>108900</v>
      </c>
      <c r="AA759" s="43">
        <v>108830</v>
      </c>
      <c r="AB759" s="43">
        <v>108860</v>
      </c>
    </row>
    <row r="760" spans="2:28" x14ac:dyDescent="0.15">
      <c r="B760" s="6" t="s">
        <v>765</v>
      </c>
      <c r="C760" s="4">
        <v>1</v>
      </c>
      <c r="D760" s="40">
        <v>43361</v>
      </c>
      <c r="E760" s="41">
        <v>0.9770833333333333</v>
      </c>
      <c r="F760" s="4" t="s">
        <v>230</v>
      </c>
      <c r="G760" s="4" t="s">
        <v>230</v>
      </c>
      <c r="H760" s="4" t="s">
        <v>230</v>
      </c>
      <c r="I760" s="4" t="s">
        <v>230</v>
      </c>
      <c r="J760" s="4">
        <v>1</v>
      </c>
      <c r="M760" s="43">
        <v>110310</v>
      </c>
      <c r="N760" s="43">
        <v>110310</v>
      </c>
      <c r="O760" s="43">
        <v>110310</v>
      </c>
      <c r="P760" s="43">
        <v>110310</v>
      </c>
      <c r="Q760" s="43">
        <v>113250</v>
      </c>
      <c r="R760" s="43">
        <v>113320</v>
      </c>
      <c r="S760" s="43">
        <v>113230</v>
      </c>
      <c r="T760" s="43">
        <v>113320</v>
      </c>
      <c r="U760" s="43">
        <v>110140</v>
      </c>
      <c r="V760" s="43">
        <v>110220</v>
      </c>
      <c r="W760" s="43">
        <v>110130</v>
      </c>
      <c r="X760" s="43">
        <v>110210</v>
      </c>
      <c r="Y760" s="43">
        <v>108870</v>
      </c>
      <c r="Z760" s="43">
        <v>108910</v>
      </c>
      <c r="AA760" s="43">
        <v>108840</v>
      </c>
      <c r="AB760" s="43">
        <v>108840</v>
      </c>
    </row>
    <row r="761" spans="2:28" x14ac:dyDescent="0.15">
      <c r="B761" s="6" t="s">
        <v>765</v>
      </c>
      <c r="C761" s="4">
        <v>1</v>
      </c>
      <c r="D761" s="40">
        <v>43361</v>
      </c>
      <c r="E761" s="41">
        <v>0.97777777777777775</v>
      </c>
      <c r="F761" s="4" t="s">
        <v>231</v>
      </c>
      <c r="G761" s="4" t="s">
        <v>237</v>
      </c>
      <c r="H761" s="4" t="s">
        <v>216</v>
      </c>
      <c r="I761" s="4" t="s">
        <v>216</v>
      </c>
      <c r="J761" s="4">
        <v>37</v>
      </c>
      <c r="M761" s="43">
        <v>110350</v>
      </c>
      <c r="N761" s="43">
        <v>110380</v>
      </c>
      <c r="O761" s="43">
        <v>110320</v>
      </c>
      <c r="P761" s="43">
        <v>110320</v>
      </c>
      <c r="Q761" s="43">
        <v>113320</v>
      </c>
      <c r="R761" s="43">
        <v>113400</v>
      </c>
      <c r="S761" s="43">
        <v>113320</v>
      </c>
      <c r="T761" s="43">
        <v>113370</v>
      </c>
      <c r="U761" s="43">
        <v>110200</v>
      </c>
      <c r="V761" s="43">
        <v>110230</v>
      </c>
      <c r="W761" s="43">
        <v>110160</v>
      </c>
      <c r="X761" s="43">
        <v>110170</v>
      </c>
      <c r="Y761" s="43">
        <v>108840</v>
      </c>
      <c r="Z761" s="43">
        <v>108870</v>
      </c>
      <c r="AA761" s="43">
        <v>108800</v>
      </c>
      <c r="AB761" s="43">
        <v>108850</v>
      </c>
    </row>
    <row r="762" spans="2:28" x14ac:dyDescent="0.15">
      <c r="B762" s="6" t="s">
        <v>765</v>
      </c>
      <c r="C762" s="4">
        <v>1</v>
      </c>
      <c r="D762" s="40">
        <v>43361</v>
      </c>
      <c r="E762" s="41">
        <v>0.9784722222222223</v>
      </c>
      <c r="F762" s="4" t="s">
        <v>231</v>
      </c>
      <c r="G762" s="4" t="s">
        <v>234</v>
      </c>
      <c r="H762" s="4" t="s">
        <v>231</v>
      </c>
      <c r="I762" s="4" t="s">
        <v>234</v>
      </c>
      <c r="J762" s="4">
        <v>6</v>
      </c>
      <c r="M762" s="43">
        <v>110350</v>
      </c>
      <c r="N762" s="43">
        <v>110360</v>
      </c>
      <c r="O762" s="43">
        <v>110350</v>
      </c>
      <c r="P762" s="43">
        <v>110360</v>
      </c>
      <c r="Q762" s="43">
        <v>113370</v>
      </c>
      <c r="R762" s="43">
        <v>113380</v>
      </c>
      <c r="S762" s="43">
        <v>113340</v>
      </c>
      <c r="T762" s="43">
        <v>113350</v>
      </c>
      <c r="U762" s="43">
        <v>110180</v>
      </c>
      <c r="V762" s="43">
        <v>110290</v>
      </c>
      <c r="W762" s="43">
        <v>110180</v>
      </c>
      <c r="X762" s="43">
        <v>110290</v>
      </c>
      <c r="Y762" s="43">
        <v>108850</v>
      </c>
      <c r="Z762" s="43">
        <v>108870</v>
      </c>
      <c r="AA762" s="43">
        <v>108750</v>
      </c>
      <c r="AB762" s="43">
        <v>108770</v>
      </c>
    </row>
    <row r="763" spans="2:28" x14ac:dyDescent="0.15">
      <c r="B763" s="6" t="s">
        <v>765</v>
      </c>
      <c r="C763" s="4">
        <v>1</v>
      </c>
      <c r="D763" s="40">
        <v>43361</v>
      </c>
      <c r="E763" s="41">
        <v>0.97916666666666663</v>
      </c>
      <c r="F763" s="4" t="s">
        <v>235</v>
      </c>
      <c r="G763" s="4" t="s">
        <v>238</v>
      </c>
      <c r="H763" s="4" t="s">
        <v>235</v>
      </c>
      <c r="I763" s="4" t="s">
        <v>238</v>
      </c>
      <c r="J763" s="4">
        <v>9</v>
      </c>
      <c r="M763" s="43">
        <v>110340</v>
      </c>
      <c r="N763" s="43">
        <v>110400</v>
      </c>
      <c r="O763" s="43">
        <v>110340</v>
      </c>
      <c r="P763" s="43">
        <v>110400</v>
      </c>
      <c r="Q763" s="43">
        <v>113340</v>
      </c>
      <c r="R763" s="43">
        <v>113380</v>
      </c>
      <c r="S763" s="43">
        <v>113340</v>
      </c>
      <c r="T763" s="43">
        <v>113380</v>
      </c>
      <c r="U763" s="43">
        <v>110280</v>
      </c>
      <c r="V763" s="43">
        <v>110330</v>
      </c>
      <c r="W763" s="43">
        <v>110220</v>
      </c>
      <c r="X763" s="43">
        <v>110220</v>
      </c>
      <c r="Y763" s="43">
        <v>108780</v>
      </c>
      <c r="Z763" s="43">
        <v>108800</v>
      </c>
      <c r="AA763" s="43">
        <v>108730</v>
      </c>
      <c r="AB763" s="43">
        <v>108760</v>
      </c>
    </row>
    <row r="764" spans="2:28" x14ac:dyDescent="0.15">
      <c r="B764" s="6" t="s">
        <v>765</v>
      </c>
      <c r="C764" s="4">
        <v>1</v>
      </c>
      <c r="D764" s="40">
        <v>43361</v>
      </c>
      <c r="E764" s="41">
        <v>0.97986111111111107</v>
      </c>
      <c r="F764" s="4" t="s">
        <v>239</v>
      </c>
      <c r="G764" s="4" t="s">
        <v>238</v>
      </c>
      <c r="H764" s="4" t="s">
        <v>233</v>
      </c>
      <c r="I764" s="4" t="s">
        <v>235</v>
      </c>
      <c r="J764" s="4">
        <v>33</v>
      </c>
      <c r="M764" s="43">
        <v>110390</v>
      </c>
      <c r="N764" s="43">
        <v>110400</v>
      </c>
      <c r="O764" s="43">
        <v>110290</v>
      </c>
      <c r="P764" s="43">
        <v>110340</v>
      </c>
      <c r="Q764" s="43">
        <v>113360</v>
      </c>
      <c r="R764" s="43">
        <v>113400</v>
      </c>
      <c r="S764" s="43">
        <v>113350</v>
      </c>
      <c r="T764" s="43">
        <v>113350</v>
      </c>
      <c r="U764" s="43">
        <v>110230</v>
      </c>
      <c r="V764" s="43">
        <v>110240</v>
      </c>
      <c r="W764" s="43">
        <v>110180</v>
      </c>
      <c r="X764" s="43">
        <v>110200</v>
      </c>
      <c r="Y764" s="43">
        <v>108760</v>
      </c>
      <c r="Z764" s="43">
        <v>108870</v>
      </c>
      <c r="AA764" s="43">
        <v>108760</v>
      </c>
      <c r="AB764" s="43">
        <v>108850</v>
      </c>
    </row>
    <row r="765" spans="2:28" x14ac:dyDescent="0.15">
      <c r="B765" s="6" t="s">
        <v>765</v>
      </c>
      <c r="C765" s="4">
        <v>1</v>
      </c>
      <c r="D765" s="40">
        <v>43361</v>
      </c>
      <c r="E765" s="41">
        <v>0.98055555555555562</v>
      </c>
      <c r="F765" s="4" t="s">
        <v>221</v>
      </c>
      <c r="G765" s="4" t="s">
        <v>213</v>
      </c>
      <c r="H765" s="4" t="s">
        <v>218</v>
      </c>
      <c r="I765" s="4" t="s">
        <v>213</v>
      </c>
      <c r="J765" s="4">
        <v>8</v>
      </c>
      <c r="M765" s="43">
        <v>110250</v>
      </c>
      <c r="N765" s="43">
        <v>110300</v>
      </c>
      <c r="O765" s="43">
        <v>110240</v>
      </c>
      <c r="P765" s="43">
        <v>110300</v>
      </c>
      <c r="Q765" s="43">
        <v>113340</v>
      </c>
      <c r="R765" s="43">
        <v>113360</v>
      </c>
      <c r="S765" s="43">
        <v>113340</v>
      </c>
      <c r="T765" s="43">
        <v>113350</v>
      </c>
      <c r="U765" s="43">
        <v>110200</v>
      </c>
      <c r="V765" s="43">
        <v>110210</v>
      </c>
      <c r="W765" s="43">
        <v>110100</v>
      </c>
      <c r="X765" s="43">
        <v>110110</v>
      </c>
      <c r="Y765" s="43">
        <v>108860</v>
      </c>
      <c r="Z765" s="43">
        <v>108880</v>
      </c>
      <c r="AA765" s="43">
        <v>108840</v>
      </c>
      <c r="AB765" s="43">
        <v>108860</v>
      </c>
    </row>
    <row r="766" spans="2:28" x14ac:dyDescent="0.15">
      <c r="B766" s="6" t="s">
        <v>765</v>
      </c>
      <c r="C766" s="4">
        <v>1</v>
      </c>
      <c r="D766" s="40">
        <v>43361</v>
      </c>
      <c r="E766" s="41">
        <v>0.98125000000000007</v>
      </c>
      <c r="F766" s="4" t="s">
        <v>220</v>
      </c>
      <c r="G766" s="4" t="s">
        <v>220</v>
      </c>
      <c r="H766" s="4" t="s">
        <v>218</v>
      </c>
      <c r="I766" s="4" t="s">
        <v>218</v>
      </c>
      <c r="J766" s="4">
        <v>15</v>
      </c>
      <c r="M766" s="43">
        <v>110260</v>
      </c>
      <c r="N766" s="43">
        <v>110260</v>
      </c>
      <c r="O766" s="43">
        <v>110240</v>
      </c>
      <c r="P766" s="43">
        <v>110240</v>
      </c>
      <c r="Q766" s="43">
        <v>113360</v>
      </c>
      <c r="R766" s="43">
        <v>113360</v>
      </c>
      <c r="S766" s="43">
        <v>113340</v>
      </c>
      <c r="T766" s="43">
        <v>113350</v>
      </c>
      <c r="U766" s="43">
        <v>110120</v>
      </c>
      <c r="V766" s="43">
        <v>110130</v>
      </c>
      <c r="W766" s="43">
        <v>110080</v>
      </c>
      <c r="X766" s="43">
        <v>110080</v>
      </c>
      <c r="Y766" s="43">
        <v>108850</v>
      </c>
      <c r="Z766" s="43">
        <v>108870</v>
      </c>
      <c r="AA766" s="43">
        <v>108840</v>
      </c>
      <c r="AB766" s="43">
        <v>108860</v>
      </c>
    </row>
    <row r="767" spans="2:28" x14ac:dyDescent="0.15">
      <c r="B767" s="6" t="s">
        <v>765</v>
      </c>
      <c r="C767" s="4">
        <v>1</v>
      </c>
      <c r="D767" s="40">
        <v>43361</v>
      </c>
      <c r="E767" s="41">
        <v>0.98263888888888884</v>
      </c>
      <c r="F767" s="4" t="s">
        <v>221</v>
      </c>
      <c r="G767" s="4" t="s">
        <v>221</v>
      </c>
      <c r="H767" s="4" t="s">
        <v>221</v>
      </c>
      <c r="I767" s="4" t="s">
        <v>221</v>
      </c>
      <c r="J767" s="4">
        <v>2</v>
      </c>
      <c r="M767" s="43">
        <v>110250</v>
      </c>
      <c r="N767" s="43">
        <v>110250</v>
      </c>
      <c r="O767" s="43">
        <v>110250</v>
      </c>
      <c r="P767" s="43">
        <v>110250</v>
      </c>
      <c r="Q767" s="43">
        <v>113350</v>
      </c>
      <c r="R767" s="43">
        <v>113440</v>
      </c>
      <c r="S767" s="43">
        <v>113350</v>
      </c>
      <c r="T767" s="43">
        <v>113410</v>
      </c>
      <c r="U767" s="43">
        <v>110090</v>
      </c>
      <c r="V767" s="43">
        <v>110100</v>
      </c>
      <c r="W767" s="43">
        <v>110050</v>
      </c>
      <c r="X767" s="43">
        <v>110050</v>
      </c>
      <c r="Y767" s="43">
        <v>108860</v>
      </c>
      <c r="Z767" s="43">
        <v>108880</v>
      </c>
      <c r="AA767" s="43">
        <v>108830</v>
      </c>
      <c r="AB767" s="43">
        <v>108830</v>
      </c>
    </row>
    <row r="768" spans="2:28" x14ac:dyDescent="0.15">
      <c r="B768" s="6" t="s">
        <v>765</v>
      </c>
      <c r="C768" s="4">
        <v>1</v>
      </c>
      <c r="D768" s="40">
        <v>43361</v>
      </c>
      <c r="E768" s="41">
        <v>0.98333333333333339</v>
      </c>
      <c r="F768" s="4" t="s">
        <v>220</v>
      </c>
      <c r="G768" s="4" t="s">
        <v>220</v>
      </c>
      <c r="H768" s="4" t="s">
        <v>215</v>
      </c>
      <c r="I768" s="4" t="s">
        <v>215</v>
      </c>
      <c r="J768" s="4">
        <v>21</v>
      </c>
      <c r="M768" s="43">
        <v>110260</v>
      </c>
      <c r="N768" s="43">
        <v>110260</v>
      </c>
      <c r="O768" s="43">
        <v>110220</v>
      </c>
      <c r="P768" s="43">
        <v>110220</v>
      </c>
      <c r="Q768" s="43">
        <v>113400</v>
      </c>
      <c r="R768" s="43">
        <v>113420</v>
      </c>
      <c r="S768" s="43">
        <v>113400</v>
      </c>
      <c r="T768" s="43">
        <v>113400</v>
      </c>
      <c r="U768" s="43">
        <v>110060</v>
      </c>
      <c r="V768" s="43">
        <v>110090</v>
      </c>
      <c r="W768" s="43">
        <v>110010</v>
      </c>
      <c r="X768" s="43">
        <v>110010</v>
      </c>
      <c r="Y768" s="43">
        <v>108830</v>
      </c>
      <c r="Z768" s="43">
        <v>108850</v>
      </c>
      <c r="AA768" s="43">
        <v>108790</v>
      </c>
      <c r="AB768" s="43">
        <v>108820</v>
      </c>
    </row>
    <row r="769" spans="2:28" x14ac:dyDescent="0.15">
      <c r="B769" s="6" t="s">
        <v>765</v>
      </c>
      <c r="C769" s="4">
        <v>1</v>
      </c>
      <c r="D769" s="40">
        <v>43361</v>
      </c>
      <c r="E769" s="41">
        <v>0.98402777777777783</v>
      </c>
      <c r="F769" s="4" t="s">
        <v>220</v>
      </c>
      <c r="G769" s="4" t="s">
        <v>229</v>
      </c>
      <c r="H769" s="4" t="s">
        <v>218</v>
      </c>
      <c r="I769" s="4" t="s">
        <v>229</v>
      </c>
      <c r="J769" s="4">
        <v>14</v>
      </c>
      <c r="M769" s="43">
        <v>110260</v>
      </c>
      <c r="N769" s="43">
        <v>110270</v>
      </c>
      <c r="O769" s="43">
        <v>110240</v>
      </c>
      <c r="P769" s="43">
        <v>110270</v>
      </c>
      <c r="Q769" s="43">
        <v>113420</v>
      </c>
      <c r="R769" s="43">
        <v>113420</v>
      </c>
      <c r="S769" s="43">
        <v>113400</v>
      </c>
      <c r="T769" s="43">
        <v>113400</v>
      </c>
      <c r="U769" s="43">
        <v>110020</v>
      </c>
      <c r="V769" s="43">
        <v>110120</v>
      </c>
      <c r="W769" s="43">
        <v>110020</v>
      </c>
      <c r="X769" s="43">
        <v>110100</v>
      </c>
      <c r="Y769" s="43">
        <v>108820</v>
      </c>
      <c r="Z769" s="43">
        <v>108860</v>
      </c>
      <c r="AA769" s="43">
        <v>108790</v>
      </c>
      <c r="AB769" s="43">
        <v>108860</v>
      </c>
    </row>
    <row r="770" spans="2:28" x14ac:dyDescent="0.15">
      <c r="B770" s="6" t="s">
        <v>765</v>
      </c>
      <c r="C770" s="4">
        <v>1</v>
      </c>
      <c r="D770" s="40">
        <v>43361</v>
      </c>
      <c r="E770" s="41">
        <v>0.98472222222222217</v>
      </c>
      <c r="F770" s="4" t="s">
        <v>217</v>
      </c>
      <c r="G770" s="4" t="s">
        <v>217</v>
      </c>
      <c r="H770" s="4" t="s">
        <v>217</v>
      </c>
      <c r="I770" s="4" t="s">
        <v>217</v>
      </c>
      <c r="J770" s="4">
        <v>3</v>
      </c>
      <c r="M770" s="43">
        <v>110280</v>
      </c>
      <c r="N770" s="43">
        <v>110280</v>
      </c>
      <c r="O770" s="43">
        <v>110280</v>
      </c>
      <c r="P770" s="43">
        <v>110280</v>
      </c>
      <c r="Q770" s="43">
        <v>113410</v>
      </c>
      <c r="R770" s="43">
        <v>113420</v>
      </c>
      <c r="S770" s="43">
        <v>113400</v>
      </c>
      <c r="T770" s="43">
        <v>113410</v>
      </c>
      <c r="U770" s="43">
        <v>110100</v>
      </c>
      <c r="V770" s="43">
        <v>110140</v>
      </c>
      <c r="W770" s="43">
        <v>110090</v>
      </c>
      <c r="X770" s="43">
        <v>110100</v>
      </c>
      <c r="Y770" s="43">
        <v>108840</v>
      </c>
      <c r="Z770" s="43">
        <v>108860</v>
      </c>
      <c r="AA770" s="43">
        <v>108790</v>
      </c>
      <c r="AB770" s="43">
        <v>108800</v>
      </c>
    </row>
    <row r="771" spans="2:28" x14ac:dyDescent="0.15">
      <c r="B771" s="6" t="s">
        <v>765</v>
      </c>
      <c r="C771" s="4">
        <v>1</v>
      </c>
      <c r="D771" s="40">
        <v>43361</v>
      </c>
      <c r="E771" s="41">
        <v>0.98541666666666661</v>
      </c>
      <c r="F771" s="4" t="s">
        <v>229</v>
      </c>
      <c r="G771" s="4" t="s">
        <v>229</v>
      </c>
      <c r="H771" s="4" t="s">
        <v>218</v>
      </c>
      <c r="I771" s="4" t="s">
        <v>218</v>
      </c>
      <c r="J771" s="4">
        <v>16</v>
      </c>
      <c r="M771" s="43">
        <v>110270</v>
      </c>
      <c r="N771" s="43">
        <v>110270</v>
      </c>
      <c r="O771" s="43">
        <v>110240</v>
      </c>
      <c r="P771" s="43">
        <v>110240</v>
      </c>
      <c r="Q771" s="43">
        <v>113420</v>
      </c>
      <c r="R771" s="43">
        <v>113430</v>
      </c>
      <c r="S771" s="43">
        <v>113410</v>
      </c>
      <c r="T771" s="43">
        <v>113420</v>
      </c>
      <c r="U771" s="43">
        <v>110100</v>
      </c>
      <c r="V771" s="43">
        <v>110120</v>
      </c>
      <c r="W771" s="43">
        <v>110090</v>
      </c>
      <c r="X771" s="43">
        <v>110120</v>
      </c>
      <c r="Y771" s="43">
        <v>108800</v>
      </c>
      <c r="Z771" s="43">
        <v>108820</v>
      </c>
      <c r="AA771" s="43">
        <v>108760</v>
      </c>
      <c r="AB771" s="43">
        <v>108800</v>
      </c>
    </row>
    <row r="772" spans="2:28" x14ac:dyDescent="0.15">
      <c r="B772" s="6" t="s">
        <v>765</v>
      </c>
      <c r="C772" s="4">
        <v>1</v>
      </c>
      <c r="D772" s="40">
        <v>43361</v>
      </c>
      <c r="E772" s="41">
        <v>0.98611111111111116</v>
      </c>
      <c r="F772" s="4" t="s">
        <v>220</v>
      </c>
      <c r="G772" s="4" t="s">
        <v>216</v>
      </c>
      <c r="H772" s="4" t="s">
        <v>221</v>
      </c>
      <c r="I772" s="4" t="s">
        <v>213</v>
      </c>
      <c r="J772" s="4">
        <v>21</v>
      </c>
      <c r="M772" s="43">
        <v>110260</v>
      </c>
      <c r="N772" s="43">
        <v>110320</v>
      </c>
      <c r="O772" s="43">
        <v>110250</v>
      </c>
      <c r="P772" s="43">
        <v>110300</v>
      </c>
      <c r="Q772" s="43">
        <v>113420</v>
      </c>
      <c r="R772" s="43">
        <v>113430</v>
      </c>
      <c r="S772" s="43">
        <v>113400</v>
      </c>
      <c r="T772" s="43">
        <v>113420</v>
      </c>
      <c r="U772" s="43">
        <v>110120</v>
      </c>
      <c r="V772" s="43">
        <v>110120</v>
      </c>
      <c r="W772" s="43">
        <v>110070</v>
      </c>
      <c r="X772" s="43">
        <v>110120</v>
      </c>
      <c r="Y772" s="43">
        <v>108790</v>
      </c>
      <c r="Z772" s="43">
        <v>108850</v>
      </c>
      <c r="AA772" s="43">
        <v>108780</v>
      </c>
      <c r="AB772" s="43">
        <v>108820</v>
      </c>
    </row>
    <row r="773" spans="2:28" x14ac:dyDescent="0.15">
      <c r="B773" s="6" t="s">
        <v>765</v>
      </c>
      <c r="C773" s="4">
        <v>1</v>
      </c>
      <c r="D773" s="40">
        <v>43361</v>
      </c>
      <c r="E773" s="41">
        <v>0.9868055555555556</v>
      </c>
      <c r="F773" s="4" t="s">
        <v>232</v>
      </c>
      <c r="G773" s="4" t="s">
        <v>236</v>
      </c>
      <c r="H773" s="4" t="s">
        <v>232</v>
      </c>
      <c r="I773" s="4" t="s">
        <v>231</v>
      </c>
      <c r="J773" s="4">
        <v>41</v>
      </c>
      <c r="M773" s="43">
        <v>110330</v>
      </c>
      <c r="N773" s="43">
        <v>110370</v>
      </c>
      <c r="O773" s="43">
        <v>110330</v>
      </c>
      <c r="P773" s="43">
        <v>110350</v>
      </c>
      <c r="Q773" s="43">
        <v>113410</v>
      </c>
      <c r="R773" s="43">
        <v>113450</v>
      </c>
      <c r="S773" s="43">
        <v>113410</v>
      </c>
      <c r="T773" s="43">
        <v>113440</v>
      </c>
      <c r="U773" s="43">
        <v>110100</v>
      </c>
      <c r="V773" s="43">
        <v>110220</v>
      </c>
      <c r="W773" s="43">
        <v>110100</v>
      </c>
      <c r="X773" s="43">
        <v>110220</v>
      </c>
      <c r="Y773" s="43">
        <v>108820</v>
      </c>
      <c r="Z773" s="43">
        <v>108860</v>
      </c>
      <c r="AA773" s="43">
        <v>108820</v>
      </c>
      <c r="AB773" s="43">
        <v>108860</v>
      </c>
    </row>
    <row r="774" spans="2:28" x14ac:dyDescent="0.15">
      <c r="B774" s="6" t="s">
        <v>765</v>
      </c>
      <c r="C774" s="4">
        <v>1</v>
      </c>
      <c r="D774" s="40">
        <v>43361</v>
      </c>
      <c r="E774" s="41">
        <v>0.98749999999999993</v>
      </c>
      <c r="F774" s="4" t="s">
        <v>231</v>
      </c>
      <c r="G774" s="4" t="s">
        <v>231</v>
      </c>
      <c r="H774" s="4" t="s">
        <v>232</v>
      </c>
      <c r="I774" s="4" t="s">
        <v>232</v>
      </c>
      <c r="J774" s="4">
        <v>16</v>
      </c>
      <c r="M774" s="43">
        <v>110350</v>
      </c>
      <c r="N774" s="43">
        <v>110350</v>
      </c>
      <c r="O774" s="43">
        <v>110330</v>
      </c>
      <c r="P774" s="43">
        <v>110330</v>
      </c>
      <c r="Q774" s="43">
        <v>113440</v>
      </c>
      <c r="R774" s="43">
        <v>113440</v>
      </c>
      <c r="S774" s="43">
        <v>113420</v>
      </c>
      <c r="T774" s="43">
        <v>113420</v>
      </c>
      <c r="U774" s="43">
        <v>110210</v>
      </c>
      <c r="V774" s="43">
        <v>110220</v>
      </c>
      <c r="W774" s="43">
        <v>110130</v>
      </c>
      <c r="X774" s="43">
        <v>110130</v>
      </c>
      <c r="Y774" s="43">
        <v>108860</v>
      </c>
      <c r="Z774" s="43">
        <v>108890</v>
      </c>
      <c r="AA774" s="43">
        <v>108860</v>
      </c>
      <c r="AB774" s="43">
        <v>108880</v>
      </c>
    </row>
    <row r="775" spans="2:28" x14ac:dyDescent="0.15">
      <c r="B775" s="6" t="s">
        <v>765</v>
      </c>
      <c r="C775" s="4">
        <v>1</v>
      </c>
      <c r="D775" s="40">
        <v>43361</v>
      </c>
      <c r="E775" s="41">
        <v>0.98888888888888893</v>
      </c>
      <c r="F775" s="4" t="s">
        <v>231</v>
      </c>
      <c r="G775" s="4" t="s">
        <v>245</v>
      </c>
      <c r="H775" s="4" t="s">
        <v>231</v>
      </c>
      <c r="I775" s="4" t="s">
        <v>238</v>
      </c>
      <c r="J775" s="4">
        <v>23</v>
      </c>
      <c r="M775" s="43">
        <v>110350</v>
      </c>
      <c r="N775" s="43">
        <v>110450</v>
      </c>
      <c r="O775" s="43">
        <v>110350</v>
      </c>
      <c r="P775" s="43">
        <v>110400</v>
      </c>
      <c r="Q775" s="43">
        <v>113420</v>
      </c>
      <c r="R775" s="43">
        <v>113450</v>
      </c>
      <c r="S775" s="43">
        <v>113410</v>
      </c>
      <c r="T775" s="43">
        <v>113440</v>
      </c>
      <c r="U775" s="43">
        <v>110130</v>
      </c>
      <c r="V775" s="43">
        <v>110170</v>
      </c>
      <c r="W775" s="43">
        <v>110110</v>
      </c>
      <c r="X775" s="43">
        <v>110160</v>
      </c>
      <c r="Y775" s="43">
        <v>108870</v>
      </c>
      <c r="Z775" s="43">
        <v>108900</v>
      </c>
      <c r="AA775" s="43">
        <v>108860</v>
      </c>
      <c r="AB775" s="43">
        <v>108870</v>
      </c>
    </row>
    <row r="776" spans="2:28" x14ac:dyDescent="0.15">
      <c r="B776" s="6" t="s">
        <v>765</v>
      </c>
      <c r="C776" s="4">
        <v>1</v>
      </c>
      <c r="D776" s="40">
        <v>43361</v>
      </c>
      <c r="E776" s="41">
        <v>0.98958333333333337</v>
      </c>
      <c r="F776" s="4" t="s">
        <v>247</v>
      </c>
      <c r="G776" s="4" t="s">
        <v>246</v>
      </c>
      <c r="H776" s="4" t="s">
        <v>237</v>
      </c>
      <c r="I776" s="4" t="s">
        <v>246</v>
      </c>
      <c r="J776" s="4">
        <v>48</v>
      </c>
      <c r="M776" s="43">
        <v>110410</v>
      </c>
      <c r="N776" s="43">
        <v>110470</v>
      </c>
      <c r="O776" s="43">
        <v>110380</v>
      </c>
      <c r="P776" s="43">
        <v>110470</v>
      </c>
      <c r="Q776" s="43">
        <v>113430</v>
      </c>
      <c r="R776" s="43">
        <v>113460</v>
      </c>
      <c r="S776" s="43">
        <v>113430</v>
      </c>
      <c r="T776" s="43">
        <v>113450</v>
      </c>
      <c r="U776" s="43">
        <v>110150</v>
      </c>
      <c r="V776" s="43">
        <v>110170</v>
      </c>
      <c r="W776" s="43">
        <v>110100</v>
      </c>
      <c r="X776" s="43">
        <v>110120</v>
      </c>
      <c r="Y776" s="43">
        <v>108860</v>
      </c>
      <c r="Z776" s="43">
        <v>108880</v>
      </c>
      <c r="AA776" s="43">
        <v>108840</v>
      </c>
      <c r="AB776" s="43">
        <v>108870</v>
      </c>
    </row>
    <row r="777" spans="2:28" x14ac:dyDescent="0.15">
      <c r="B777" s="6" t="s">
        <v>765</v>
      </c>
      <c r="C777" s="4">
        <v>1</v>
      </c>
      <c r="D777" s="40">
        <v>43361</v>
      </c>
      <c r="E777" s="41">
        <v>0.9902777777777777</v>
      </c>
      <c r="F777" s="4" t="s">
        <v>242</v>
      </c>
      <c r="G777" s="4" t="s">
        <v>259</v>
      </c>
      <c r="H777" s="4" t="s">
        <v>242</v>
      </c>
      <c r="I777" s="4" t="s">
        <v>258</v>
      </c>
      <c r="J777" s="4">
        <v>287</v>
      </c>
      <c r="M777" s="43">
        <v>110430</v>
      </c>
      <c r="N777" s="43">
        <v>110640</v>
      </c>
      <c r="O777" s="43">
        <v>110430</v>
      </c>
      <c r="P777" s="43">
        <v>110540</v>
      </c>
      <c r="Q777" s="43">
        <v>113460</v>
      </c>
      <c r="R777" s="43">
        <v>113470</v>
      </c>
      <c r="S777" s="43">
        <v>113440</v>
      </c>
      <c r="T777" s="43">
        <v>113460</v>
      </c>
      <c r="U777" s="43">
        <v>110130</v>
      </c>
      <c r="V777" s="43">
        <v>110250</v>
      </c>
      <c r="W777" s="43">
        <v>110100</v>
      </c>
      <c r="X777" s="43">
        <v>110230</v>
      </c>
      <c r="Y777" s="43">
        <v>108870</v>
      </c>
      <c r="Z777" s="43">
        <v>108900</v>
      </c>
      <c r="AA777" s="43">
        <v>108850</v>
      </c>
      <c r="AB777" s="43">
        <v>108890</v>
      </c>
    </row>
    <row r="778" spans="2:28" x14ac:dyDescent="0.15">
      <c r="B778" s="6" t="s">
        <v>765</v>
      </c>
      <c r="C778" s="4">
        <v>1</v>
      </c>
      <c r="D778" s="40">
        <v>43361</v>
      </c>
      <c r="E778" s="41">
        <v>0.99097222222222225</v>
      </c>
      <c r="F778" s="4" t="s">
        <v>249</v>
      </c>
      <c r="G778" s="4" t="s">
        <v>257</v>
      </c>
      <c r="H778" s="4" t="s">
        <v>234</v>
      </c>
      <c r="I778" s="4" t="s">
        <v>250</v>
      </c>
      <c r="J778" s="4">
        <v>123</v>
      </c>
      <c r="M778" s="43">
        <v>110510</v>
      </c>
      <c r="N778" s="43">
        <v>110530</v>
      </c>
      <c r="O778" s="43">
        <v>110360</v>
      </c>
      <c r="P778" s="43">
        <v>110500</v>
      </c>
      <c r="Q778" s="43">
        <v>113460</v>
      </c>
      <c r="R778" s="43">
        <v>113460</v>
      </c>
      <c r="S778" s="43">
        <v>113440</v>
      </c>
      <c r="T778" s="43">
        <v>113440</v>
      </c>
      <c r="U778" s="43">
        <v>110230</v>
      </c>
      <c r="V778" s="43">
        <v>110260</v>
      </c>
      <c r="W778" s="43">
        <v>110200</v>
      </c>
      <c r="X778" s="43">
        <v>110250</v>
      </c>
      <c r="Y778" s="43">
        <v>108880</v>
      </c>
      <c r="Z778" s="43">
        <v>108930</v>
      </c>
      <c r="AA778" s="43">
        <v>108880</v>
      </c>
      <c r="AB778" s="43">
        <v>108920</v>
      </c>
    </row>
    <row r="779" spans="2:28" x14ac:dyDescent="0.15">
      <c r="B779" s="6" t="s">
        <v>765</v>
      </c>
      <c r="C779" s="4">
        <v>1</v>
      </c>
      <c r="D779" s="40">
        <v>43361</v>
      </c>
      <c r="E779" s="41">
        <v>0.9916666666666667</v>
      </c>
      <c r="F779" s="4" t="s">
        <v>243</v>
      </c>
      <c r="G779" s="4" t="s">
        <v>250</v>
      </c>
      <c r="H779" s="4" t="s">
        <v>246</v>
      </c>
      <c r="I779" s="4" t="s">
        <v>250</v>
      </c>
      <c r="J779" s="4">
        <v>4</v>
      </c>
      <c r="M779" s="43">
        <v>110490</v>
      </c>
      <c r="N779" s="43">
        <v>110500</v>
      </c>
      <c r="O779" s="43">
        <v>110470</v>
      </c>
      <c r="P779" s="43">
        <v>110500</v>
      </c>
      <c r="Q779" s="43">
        <v>113460</v>
      </c>
      <c r="R779" s="43">
        <v>113460</v>
      </c>
      <c r="S779" s="43">
        <v>113430</v>
      </c>
      <c r="T779" s="43">
        <v>113430</v>
      </c>
      <c r="U779" s="43">
        <v>110260</v>
      </c>
      <c r="V779" s="43">
        <v>110280</v>
      </c>
      <c r="W779" s="43">
        <v>110230</v>
      </c>
      <c r="X779" s="43">
        <v>110250</v>
      </c>
      <c r="Y779" s="43">
        <v>108920</v>
      </c>
      <c r="Z779" s="43">
        <v>108950</v>
      </c>
      <c r="AA779" s="43">
        <v>108890</v>
      </c>
      <c r="AB779" s="43">
        <v>108930</v>
      </c>
    </row>
    <row r="780" spans="2:28" x14ac:dyDescent="0.15">
      <c r="B780" s="6" t="s">
        <v>765</v>
      </c>
      <c r="C780" s="4">
        <v>1</v>
      </c>
      <c r="D780" s="40">
        <v>43361</v>
      </c>
      <c r="E780" s="41">
        <v>0.99236111111111114</v>
      </c>
      <c r="F780" s="4" t="s">
        <v>244</v>
      </c>
      <c r="G780" s="4" t="s">
        <v>244</v>
      </c>
      <c r="H780" s="4" t="s">
        <v>244</v>
      </c>
      <c r="I780" s="4" t="s">
        <v>244</v>
      </c>
      <c r="J780" s="4">
        <v>1</v>
      </c>
      <c r="M780" s="43">
        <v>110460</v>
      </c>
      <c r="N780" s="43">
        <v>110460</v>
      </c>
      <c r="O780" s="43">
        <v>110460</v>
      </c>
      <c r="P780" s="43">
        <v>110460</v>
      </c>
      <c r="Q780" s="43">
        <v>113420</v>
      </c>
      <c r="R780" s="43">
        <v>113440</v>
      </c>
      <c r="S780" s="43">
        <v>113420</v>
      </c>
      <c r="T780" s="43">
        <v>113440</v>
      </c>
      <c r="U780" s="43">
        <v>110240</v>
      </c>
      <c r="V780" s="43">
        <v>110250</v>
      </c>
      <c r="W780" s="43">
        <v>110210</v>
      </c>
      <c r="X780" s="43">
        <v>110220</v>
      </c>
      <c r="Y780" s="43">
        <v>108920</v>
      </c>
      <c r="Z780" s="43">
        <v>108960</v>
      </c>
      <c r="AA780" s="43">
        <v>108900</v>
      </c>
      <c r="AB780" s="43">
        <v>108920</v>
      </c>
    </row>
    <row r="781" spans="2:28" x14ac:dyDescent="0.15">
      <c r="B781" s="6" t="s">
        <v>765</v>
      </c>
      <c r="C781" s="4">
        <v>1</v>
      </c>
      <c r="D781" s="40">
        <v>43361</v>
      </c>
      <c r="E781" s="41">
        <v>0.99305555555555547</v>
      </c>
      <c r="F781" s="4" t="s">
        <v>244</v>
      </c>
      <c r="G781" s="4" t="s">
        <v>244</v>
      </c>
      <c r="H781" s="4" t="s">
        <v>231</v>
      </c>
      <c r="I781" s="4" t="s">
        <v>231</v>
      </c>
      <c r="J781" s="4">
        <v>39</v>
      </c>
      <c r="M781" s="43">
        <v>110460</v>
      </c>
      <c r="N781" s="43">
        <v>110460</v>
      </c>
      <c r="O781" s="43">
        <v>110350</v>
      </c>
      <c r="P781" s="43">
        <v>110350</v>
      </c>
      <c r="Q781" s="43">
        <v>113420</v>
      </c>
      <c r="R781" s="43">
        <v>113430</v>
      </c>
      <c r="S781" s="43">
        <v>113420</v>
      </c>
      <c r="T781" s="43">
        <v>113420</v>
      </c>
      <c r="U781" s="43">
        <v>110220</v>
      </c>
      <c r="V781" s="43">
        <v>110230</v>
      </c>
      <c r="W781" s="43">
        <v>110190</v>
      </c>
      <c r="X781" s="43">
        <v>110190</v>
      </c>
      <c r="Y781" s="43">
        <v>108910</v>
      </c>
      <c r="Z781" s="43">
        <v>108930</v>
      </c>
      <c r="AA781" s="43">
        <v>108900</v>
      </c>
      <c r="AB781" s="43">
        <v>108910</v>
      </c>
    </row>
    <row r="782" spans="2:28" x14ac:dyDescent="0.15">
      <c r="B782" s="6" t="s">
        <v>765</v>
      </c>
      <c r="C782" s="4">
        <v>1</v>
      </c>
      <c r="D782" s="40">
        <v>43391</v>
      </c>
      <c r="E782" s="41">
        <v>0.41736111111111113</v>
      </c>
      <c r="F782" s="4" t="s">
        <v>260</v>
      </c>
      <c r="G782" s="4" t="s">
        <v>260</v>
      </c>
      <c r="H782" s="4" t="s">
        <v>261</v>
      </c>
      <c r="I782" s="4" t="s">
        <v>262</v>
      </c>
      <c r="J782" s="4">
        <v>5091</v>
      </c>
      <c r="M782" s="43">
        <v>115740</v>
      </c>
      <c r="N782" s="43">
        <v>115740</v>
      </c>
      <c r="O782" s="43">
        <v>115110</v>
      </c>
      <c r="P782" s="43">
        <v>115210</v>
      </c>
      <c r="Q782" s="43">
        <v>113440</v>
      </c>
      <c r="R782" s="43">
        <v>113440</v>
      </c>
      <c r="S782" s="43">
        <v>113370</v>
      </c>
      <c r="T782" s="43">
        <v>113390</v>
      </c>
      <c r="U782" s="43">
        <v>110200</v>
      </c>
      <c r="V782" s="43">
        <v>110280</v>
      </c>
      <c r="W782" s="43">
        <v>110180</v>
      </c>
      <c r="X782" s="43">
        <v>110280</v>
      </c>
      <c r="Y782" s="43">
        <v>108900</v>
      </c>
      <c r="Z782" s="43">
        <v>108940</v>
      </c>
      <c r="AA782" s="43">
        <v>108900</v>
      </c>
      <c r="AB782" s="43">
        <v>108920</v>
      </c>
    </row>
    <row r="783" spans="2:28" x14ac:dyDescent="0.15">
      <c r="B783" s="6" t="s">
        <v>765</v>
      </c>
      <c r="C783" s="4">
        <v>1</v>
      </c>
      <c r="D783" s="40">
        <v>43391</v>
      </c>
      <c r="E783" s="41">
        <v>0.41805555555555557</v>
      </c>
      <c r="F783" s="4" t="s">
        <v>263</v>
      </c>
      <c r="G783" s="4" t="s">
        <v>264</v>
      </c>
      <c r="H783" s="4" t="s">
        <v>265</v>
      </c>
      <c r="I783" s="4" t="s">
        <v>266</v>
      </c>
      <c r="J783" s="4">
        <v>3368</v>
      </c>
      <c r="M783" s="43">
        <v>115220</v>
      </c>
      <c r="N783" s="43">
        <v>115230</v>
      </c>
      <c r="O783" s="43">
        <v>115050</v>
      </c>
      <c r="P783" s="43">
        <v>115080</v>
      </c>
      <c r="Q783" s="43">
        <v>113380</v>
      </c>
      <c r="R783" s="43">
        <v>113380</v>
      </c>
      <c r="S783" s="43">
        <v>113270</v>
      </c>
      <c r="T783" s="43">
        <v>113290</v>
      </c>
      <c r="U783" s="43">
        <v>110280</v>
      </c>
      <c r="V783" s="43">
        <v>110300</v>
      </c>
      <c r="W783" s="43">
        <v>110230</v>
      </c>
      <c r="X783" s="43">
        <v>110240</v>
      </c>
      <c r="Y783" s="43">
        <v>108920</v>
      </c>
      <c r="Z783" s="43">
        <v>108940</v>
      </c>
      <c r="AA783" s="43">
        <v>108910</v>
      </c>
      <c r="AB783" s="43">
        <v>108920</v>
      </c>
    </row>
    <row r="784" spans="2:28" x14ac:dyDescent="0.15">
      <c r="B784" s="6" t="s">
        <v>765</v>
      </c>
      <c r="C784" s="4">
        <v>1</v>
      </c>
      <c r="D784" s="40">
        <v>43391</v>
      </c>
      <c r="E784" s="41">
        <v>0.41875000000000001</v>
      </c>
      <c r="F784" s="4" t="s">
        <v>266</v>
      </c>
      <c r="G784" s="4" t="s">
        <v>267</v>
      </c>
      <c r="H784" s="4" t="s">
        <v>268</v>
      </c>
      <c r="I784" s="4" t="s">
        <v>269</v>
      </c>
      <c r="J784" s="4">
        <v>2168</v>
      </c>
      <c r="M784" s="43">
        <v>115080</v>
      </c>
      <c r="N784" s="43">
        <v>115150</v>
      </c>
      <c r="O784" s="43">
        <v>115030</v>
      </c>
      <c r="P784" s="43">
        <v>115070</v>
      </c>
      <c r="Q784" s="43">
        <v>113300</v>
      </c>
      <c r="R784" s="43">
        <v>113300</v>
      </c>
      <c r="S784" s="43">
        <v>113260</v>
      </c>
      <c r="T784" s="43">
        <v>113290</v>
      </c>
      <c r="U784" s="43">
        <v>110230</v>
      </c>
      <c r="V784" s="43">
        <v>110280</v>
      </c>
      <c r="W784" s="43">
        <v>110200</v>
      </c>
      <c r="X784" s="43">
        <v>110220</v>
      </c>
      <c r="Y784" s="43">
        <v>108930</v>
      </c>
      <c r="Z784" s="43">
        <v>108940</v>
      </c>
      <c r="AA784" s="43">
        <v>108920</v>
      </c>
      <c r="AB784" s="43">
        <v>108920</v>
      </c>
    </row>
    <row r="785" spans="2:28" x14ac:dyDescent="0.15">
      <c r="B785" s="6" t="s">
        <v>765</v>
      </c>
      <c r="C785" s="4">
        <v>1</v>
      </c>
      <c r="D785" s="40">
        <v>43391</v>
      </c>
      <c r="E785" s="41">
        <v>0.41944444444444445</v>
      </c>
      <c r="F785" s="4" t="s">
        <v>269</v>
      </c>
      <c r="G785" s="4" t="s">
        <v>261</v>
      </c>
      <c r="H785" s="4" t="s">
        <v>270</v>
      </c>
      <c r="I785" s="4" t="s">
        <v>266</v>
      </c>
      <c r="J785" s="4">
        <v>1268</v>
      </c>
      <c r="M785" s="43">
        <v>115070</v>
      </c>
      <c r="N785" s="43">
        <v>115110</v>
      </c>
      <c r="O785" s="43">
        <v>115020</v>
      </c>
      <c r="P785" s="43">
        <v>115080</v>
      </c>
      <c r="Q785" s="43">
        <v>113290</v>
      </c>
      <c r="R785" s="43">
        <v>113290</v>
      </c>
      <c r="S785" s="43">
        <v>113280</v>
      </c>
      <c r="T785" s="43">
        <v>113280</v>
      </c>
      <c r="U785" s="43">
        <v>110230</v>
      </c>
      <c r="V785" s="43">
        <v>110230</v>
      </c>
      <c r="W785" s="43">
        <v>110180</v>
      </c>
      <c r="X785" s="43">
        <v>110220</v>
      </c>
      <c r="Y785" s="43">
        <v>108920</v>
      </c>
      <c r="Z785" s="43">
        <v>108930</v>
      </c>
      <c r="AA785" s="43">
        <v>108890</v>
      </c>
      <c r="AB785" s="43">
        <v>108900</v>
      </c>
    </row>
    <row r="786" spans="2:28" x14ac:dyDescent="0.15">
      <c r="B786" s="6" t="s">
        <v>765</v>
      </c>
      <c r="C786" s="4">
        <v>1</v>
      </c>
      <c r="D786" s="40">
        <v>43391</v>
      </c>
      <c r="E786" s="41">
        <v>0.4201388888888889</v>
      </c>
      <c r="F786" s="4" t="s">
        <v>266</v>
      </c>
      <c r="G786" s="4" t="s">
        <v>271</v>
      </c>
      <c r="H786" s="4" t="s">
        <v>265</v>
      </c>
      <c r="I786" s="4" t="s">
        <v>261</v>
      </c>
      <c r="J786" s="4">
        <v>1618</v>
      </c>
      <c r="M786" s="43">
        <v>115080</v>
      </c>
      <c r="N786" s="43">
        <v>115180</v>
      </c>
      <c r="O786" s="43">
        <v>115050</v>
      </c>
      <c r="P786" s="43">
        <v>115110</v>
      </c>
      <c r="Q786" s="43">
        <v>113280</v>
      </c>
      <c r="R786" s="43">
        <v>113390</v>
      </c>
      <c r="S786" s="43">
        <v>113280</v>
      </c>
      <c r="T786" s="43">
        <v>113380</v>
      </c>
      <c r="U786" s="43">
        <v>110220</v>
      </c>
      <c r="V786" s="43">
        <v>110240</v>
      </c>
      <c r="W786" s="43">
        <v>110200</v>
      </c>
      <c r="X786" s="43">
        <v>110220</v>
      </c>
      <c r="Y786" s="43">
        <v>108910</v>
      </c>
      <c r="Z786" s="43">
        <v>108910</v>
      </c>
      <c r="AA786" s="43">
        <v>108850</v>
      </c>
      <c r="AB786" s="43">
        <v>108900</v>
      </c>
    </row>
    <row r="787" spans="2:28" x14ac:dyDescent="0.15">
      <c r="B787" s="6" t="s">
        <v>765</v>
      </c>
      <c r="C787" s="4">
        <v>1</v>
      </c>
      <c r="D787" s="40">
        <v>43391</v>
      </c>
      <c r="E787" s="41">
        <v>0.42083333333333334</v>
      </c>
      <c r="F787" s="4" t="s">
        <v>272</v>
      </c>
      <c r="G787" s="4" t="s">
        <v>271</v>
      </c>
      <c r="H787" s="4" t="s">
        <v>273</v>
      </c>
      <c r="I787" s="4" t="s">
        <v>269</v>
      </c>
      <c r="J787" s="4">
        <v>1331</v>
      </c>
      <c r="M787" s="43">
        <v>115100</v>
      </c>
      <c r="N787" s="43">
        <v>115180</v>
      </c>
      <c r="O787" s="43">
        <v>115060</v>
      </c>
      <c r="P787" s="43">
        <v>115070</v>
      </c>
      <c r="Q787" s="43">
        <v>113380</v>
      </c>
      <c r="R787" s="43">
        <v>113390</v>
      </c>
      <c r="S787" s="43">
        <v>113350</v>
      </c>
      <c r="T787" s="43">
        <v>113360</v>
      </c>
      <c r="U787" s="43">
        <v>110210</v>
      </c>
      <c r="V787" s="43">
        <v>110250</v>
      </c>
      <c r="W787" s="43">
        <v>110150</v>
      </c>
      <c r="X787" s="43">
        <v>110170</v>
      </c>
      <c r="Y787" s="43">
        <v>108890</v>
      </c>
      <c r="Z787" s="43">
        <v>108890</v>
      </c>
      <c r="AA787" s="43">
        <v>108800</v>
      </c>
      <c r="AB787" s="43">
        <v>108820</v>
      </c>
    </row>
    <row r="788" spans="2:28" x14ac:dyDescent="0.15">
      <c r="B788" s="6" t="s">
        <v>765</v>
      </c>
      <c r="C788" s="4">
        <v>1</v>
      </c>
      <c r="D788" s="40">
        <v>43391</v>
      </c>
      <c r="E788" s="41">
        <v>0.42152777777777778</v>
      </c>
      <c r="F788" s="4" t="s">
        <v>274</v>
      </c>
      <c r="G788" s="4" t="s">
        <v>275</v>
      </c>
      <c r="H788" s="4" t="s">
        <v>273</v>
      </c>
      <c r="I788" s="4" t="s">
        <v>276</v>
      </c>
      <c r="J788" s="4">
        <v>1129</v>
      </c>
      <c r="M788" s="43">
        <v>115090</v>
      </c>
      <c r="N788" s="43">
        <v>115130</v>
      </c>
      <c r="O788" s="43">
        <v>115060</v>
      </c>
      <c r="P788" s="43">
        <v>115120</v>
      </c>
      <c r="Q788" s="43">
        <v>113370</v>
      </c>
      <c r="R788" s="43">
        <v>113380</v>
      </c>
      <c r="S788" s="43">
        <v>113360</v>
      </c>
      <c r="T788" s="43">
        <v>113360</v>
      </c>
      <c r="U788" s="43">
        <v>110160</v>
      </c>
      <c r="V788" s="43">
        <v>110200</v>
      </c>
      <c r="W788" s="43">
        <v>110150</v>
      </c>
      <c r="X788" s="43">
        <v>110180</v>
      </c>
      <c r="Y788" s="43">
        <v>108830</v>
      </c>
      <c r="Z788" s="43">
        <v>108850</v>
      </c>
      <c r="AA788" s="43">
        <v>108800</v>
      </c>
      <c r="AB788" s="43">
        <v>108840</v>
      </c>
    </row>
    <row r="789" spans="2:28" x14ac:dyDescent="0.15">
      <c r="B789" s="6" t="s">
        <v>765</v>
      </c>
      <c r="C789" s="4">
        <v>1</v>
      </c>
      <c r="D789" s="40">
        <v>43391</v>
      </c>
      <c r="E789" s="41">
        <v>0.42222222222222222</v>
      </c>
      <c r="F789" s="4" t="s">
        <v>276</v>
      </c>
      <c r="G789" s="4" t="s">
        <v>275</v>
      </c>
      <c r="H789" s="4" t="s">
        <v>273</v>
      </c>
      <c r="I789" s="4" t="s">
        <v>261</v>
      </c>
      <c r="J789" s="4">
        <v>737</v>
      </c>
      <c r="M789" s="43">
        <v>115120</v>
      </c>
      <c r="N789" s="43">
        <v>115130</v>
      </c>
      <c r="O789" s="43">
        <v>115060</v>
      </c>
      <c r="P789" s="43">
        <v>115110</v>
      </c>
      <c r="Q789" s="43">
        <v>113370</v>
      </c>
      <c r="R789" s="43">
        <v>113500</v>
      </c>
      <c r="S789" s="43">
        <v>113370</v>
      </c>
      <c r="T789" s="43">
        <v>113490</v>
      </c>
      <c r="U789" s="43">
        <v>110190</v>
      </c>
      <c r="V789" s="43">
        <v>110270</v>
      </c>
      <c r="W789" s="43">
        <v>110190</v>
      </c>
      <c r="X789" s="43">
        <v>110260</v>
      </c>
      <c r="Y789" s="43">
        <v>108850</v>
      </c>
      <c r="Z789" s="43">
        <v>108880</v>
      </c>
      <c r="AA789" s="43">
        <v>108810</v>
      </c>
      <c r="AB789" s="43">
        <v>108820</v>
      </c>
    </row>
    <row r="790" spans="2:28" x14ac:dyDescent="0.15">
      <c r="B790" s="6" t="s">
        <v>765</v>
      </c>
      <c r="C790" s="4">
        <v>1</v>
      </c>
      <c r="D790" s="40">
        <v>43391</v>
      </c>
      <c r="E790" s="41">
        <v>0.42291666666666666</v>
      </c>
      <c r="F790" s="4" t="s">
        <v>272</v>
      </c>
      <c r="G790" s="4" t="s">
        <v>277</v>
      </c>
      <c r="H790" s="4" t="s">
        <v>266</v>
      </c>
      <c r="I790" s="4" t="s">
        <v>276</v>
      </c>
      <c r="J790" s="4">
        <v>672</v>
      </c>
      <c r="M790" s="43">
        <v>115100</v>
      </c>
      <c r="N790" s="43">
        <v>115190</v>
      </c>
      <c r="O790" s="43">
        <v>115080</v>
      </c>
      <c r="P790" s="43">
        <v>115120</v>
      </c>
      <c r="Q790" s="43">
        <v>113480</v>
      </c>
      <c r="R790" s="43">
        <v>113520</v>
      </c>
      <c r="S790" s="43">
        <v>113430</v>
      </c>
      <c r="T790" s="43">
        <v>113440</v>
      </c>
      <c r="U790" s="43">
        <v>110250</v>
      </c>
      <c r="V790" s="43">
        <v>110370</v>
      </c>
      <c r="W790" s="43">
        <v>110250</v>
      </c>
      <c r="X790" s="43">
        <v>110340</v>
      </c>
      <c r="Y790" s="43">
        <v>108820</v>
      </c>
      <c r="Z790" s="43">
        <v>108840</v>
      </c>
      <c r="AA790" s="43">
        <v>108750</v>
      </c>
      <c r="AB790" s="43">
        <v>108770</v>
      </c>
    </row>
    <row r="791" spans="2:28" x14ac:dyDescent="0.15">
      <c r="B791" s="6" t="s">
        <v>765</v>
      </c>
      <c r="C791" s="4">
        <v>1</v>
      </c>
      <c r="D791" s="40">
        <v>43391</v>
      </c>
      <c r="E791" s="41">
        <v>0.4236111111111111</v>
      </c>
      <c r="F791" s="4" t="s">
        <v>276</v>
      </c>
      <c r="G791" s="4" t="s">
        <v>277</v>
      </c>
      <c r="H791" s="4" t="s">
        <v>261</v>
      </c>
      <c r="I791" s="4" t="s">
        <v>277</v>
      </c>
      <c r="J791" s="4">
        <v>988</v>
      </c>
      <c r="M791" s="43">
        <v>115120</v>
      </c>
      <c r="N791" s="43">
        <v>115190</v>
      </c>
      <c r="O791" s="43">
        <v>115110</v>
      </c>
      <c r="P791" s="43">
        <v>115190</v>
      </c>
      <c r="Q791" s="43">
        <v>113450</v>
      </c>
      <c r="R791" s="43">
        <v>113460</v>
      </c>
      <c r="S791" s="43">
        <v>113440</v>
      </c>
      <c r="T791" s="43">
        <v>113450</v>
      </c>
      <c r="U791" s="43">
        <v>110360</v>
      </c>
      <c r="V791" s="43">
        <v>110360</v>
      </c>
      <c r="W791" s="43">
        <v>110280</v>
      </c>
      <c r="X791" s="43">
        <v>110280</v>
      </c>
      <c r="Y791" s="43">
        <v>108780</v>
      </c>
      <c r="Z791" s="43">
        <v>108840</v>
      </c>
      <c r="AA791" s="43">
        <v>108770</v>
      </c>
      <c r="AB791" s="43">
        <v>108830</v>
      </c>
    </row>
    <row r="792" spans="2:28" x14ac:dyDescent="0.15">
      <c r="B792" s="6" t="s">
        <v>765</v>
      </c>
      <c r="C792" s="4">
        <v>1</v>
      </c>
      <c r="D792" s="40">
        <v>43391</v>
      </c>
      <c r="E792" s="41">
        <v>0.42430555555555555</v>
      </c>
      <c r="F792" s="4" t="s">
        <v>278</v>
      </c>
      <c r="G792" s="4" t="s">
        <v>277</v>
      </c>
      <c r="H792" s="4" t="s">
        <v>279</v>
      </c>
      <c r="I792" s="4" t="s">
        <v>280</v>
      </c>
      <c r="J792" s="4">
        <v>2551</v>
      </c>
      <c r="M792" s="43">
        <v>115170</v>
      </c>
      <c r="N792" s="43">
        <v>115190</v>
      </c>
      <c r="O792" s="43">
        <v>114930</v>
      </c>
      <c r="P792" s="43">
        <v>114950</v>
      </c>
      <c r="Q792" s="43">
        <v>113450</v>
      </c>
      <c r="R792" s="43">
        <v>113480</v>
      </c>
      <c r="S792" s="43">
        <v>113450</v>
      </c>
      <c r="T792" s="43">
        <v>113470</v>
      </c>
      <c r="U792" s="43">
        <v>110280</v>
      </c>
      <c r="V792" s="43">
        <v>110350</v>
      </c>
      <c r="W792" s="43">
        <v>110280</v>
      </c>
      <c r="X792" s="43">
        <v>110330</v>
      </c>
      <c r="Y792" s="43">
        <v>108840</v>
      </c>
      <c r="Z792" s="43">
        <v>108890</v>
      </c>
      <c r="AA792" s="43">
        <v>108840</v>
      </c>
      <c r="AB792" s="43">
        <v>108890</v>
      </c>
    </row>
    <row r="793" spans="2:28" x14ac:dyDescent="0.15">
      <c r="B793" s="6" t="s">
        <v>765</v>
      </c>
      <c r="C793" s="4">
        <v>1</v>
      </c>
      <c r="D793" s="40">
        <v>43391</v>
      </c>
      <c r="E793" s="41">
        <v>0.42499999999999999</v>
      </c>
      <c r="F793" s="4" t="s">
        <v>281</v>
      </c>
      <c r="G793" s="4" t="s">
        <v>282</v>
      </c>
      <c r="H793" s="4" t="s">
        <v>283</v>
      </c>
      <c r="I793" s="4" t="s">
        <v>284</v>
      </c>
      <c r="J793" s="4">
        <v>2280</v>
      </c>
      <c r="M793" s="43">
        <v>114960</v>
      </c>
      <c r="N793" s="43">
        <v>115000</v>
      </c>
      <c r="O793" s="43">
        <v>114880</v>
      </c>
      <c r="P793" s="43">
        <v>114990</v>
      </c>
      <c r="Q793" s="43">
        <v>113480</v>
      </c>
      <c r="R793" s="43">
        <v>113500</v>
      </c>
      <c r="S793" s="43">
        <v>113470</v>
      </c>
      <c r="T793" s="43">
        <v>113490</v>
      </c>
      <c r="U793" s="43">
        <v>110340</v>
      </c>
      <c r="V793" s="43">
        <v>110340</v>
      </c>
      <c r="W793" s="43">
        <v>110270</v>
      </c>
      <c r="X793" s="43">
        <v>110270</v>
      </c>
      <c r="Y793" s="43">
        <v>108870</v>
      </c>
      <c r="Z793" s="43">
        <v>108870</v>
      </c>
      <c r="AA793" s="43">
        <v>108830</v>
      </c>
      <c r="AB793" s="43">
        <v>108870</v>
      </c>
    </row>
    <row r="794" spans="2:28" x14ac:dyDescent="0.15">
      <c r="B794" s="6" t="s">
        <v>765</v>
      </c>
      <c r="C794" s="4">
        <v>1</v>
      </c>
      <c r="D794" s="40">
        <v>43391</v>
      </c>
      <c r="E794" s="41">
        <v>0.42569444444444443</v>
      </c>
      <c r="F794" s="4" t="s">
        <v>284</v>
      </c>
      <c r="G794" s="4" t="s">
        <v>282</v>
      </c>
      <c r="H794" s="4" t="s">
        <v>285</v>
      </c>
      <c r="I794" s="4" t="s">
        <v>286</v>
      </c>
      <c r="J794" s="4">
        <v>1025</v>
      </c>
      <c r="M794" s="43">
        <v>114990</v>
      </c>
      <c r="N794" s="43">
        <v>115000</v>
      </c>
      <c r="O794" s="43">
        <v>114900</v>
      </c>
      <c r="P794" s="43">
        <v>114940</v>
      </c>
      <c r="Q794" s="43">
        <v>113490</v>
      </c>
      <c r="R794" s="43">
        <v>113490</v>
      </c>
      <c r="S794" s="43">
        <v>113470</v>
      </c>
      <c r="T794" s="43">
        <v>113470</v>
      </c>
      <c r="U794" s="43">
        <v>110300</v>
      </c>
      <c r="V794" s="43">
        <v>110400</v>
      </c>
      <c r="W794" s="43">
        <v>110290</v>
      </c>
      <c r="X794" s="43">
        <v>110390</v>
      </c>
      <c r="Y794" s="43">
        <v>108880</v>
      </c>
      <c r="Z794" s="43">
        <v>108890</v>
      </c>
      <c r="AA794" s="43">
        <v>108840</v>
      </c>
      <c r="AB794" s="43">
        <v>108860</v>
      </c>
    </row>
    <row r="795" spans="2:28" x14ac:dyDescent="0.15">
      <c r="B795" s="6" t="s">
        <v>765</v>
      </c>
      <c r="C795" s="4">
        <v>1</v>
      </c>
      <c r="D795" s="40">
        <v>43391</v>
      </c>
      <c r="E795" s="41">
        <v>0.42638888888888887</v>
      </c>
      <c r="F795" s="4" t="s">
        <v>286</v>
      </c>
      <c r="G795" s="4" t="s">
        <v>280</v>
      </c>
      <c r="H795" s="4" t="s">
        <v>287</v>
      </c>
      <c r="I795" s="4" t="s">
        <v>280</v>
      </c>
      <c r="J795" s="4">
        <v>1183</v>
      </c>
      <c r="M795" s="43">
        <v>114940</v>
      </c>
      <c r="N795" s="43">
        <v>114950</v>
      </c>
      <c r="O795" s="43">
        <v>114860</v>
      </c>
      <c r="P795" s="43">
        <v>114950</v>
      </c>
      <c r="Q795" s="43">
        <v>113470</v>
      </c>
      <c r="R795" s="43">
        <v>113470</v>
      </c>
      <c r="S795" s="43">
        <v>113440</v>
      </c>
      <c r="T795" s="43">
        <v>113440</v>
      </c>
      <c r="U795" s="43">
        <v>110380</v>
      </c>
      <c r="V795" s="43">
        <v>110410</v>
      </c>
      <c r="W795" s="43">
        <v>110330</v>
      </c>
      <c r="X795" s="43">
        <v>110330</v>
      </c>
      <c r="Y795" s="43">
        <v>108840</v>
      </c>
      <c r="Z795" s="43">
        <v>108870</v>
      </c>
      <c r="AA795" s="43">
        <v>108840</v>
      </c>
      <c r="AB795" s="43">
        <v>108870</v>
      </c>
    </row>
    <row r="796" spans="2:28" x14ac:dyDescent="0.15">
      <c r="B796" s="6" t="s">
        <v>765</v>
      </c>
      <c r="C796" s="4">
        <v>1</v>
      </c>
      <c r="D796" s="40">
        <v>43391</v>
      </c>
      <c r="E796" s="41">
        <v>0.42708333333333331</v>
      </c>
      <c r="F796" s="4" t="s">
        <v>280</v>
      </c>
      <c r="G796" s="4" t="s">
        <v>270</v>
      </c>
      <c r="H796" s="4" t="s">
        <v>285</v>
      </c>
      <c r="I796" s="4" t="s">
        <v>282</v>
      </c>
      <c r="J796" s="4">
        <v>1023</v>
      </c>
      <c r="M796" s="43">
        <v>114950</v>
      </c>
      <c r="N796" s="43">
        <v>115020</v>
      </c>
      <c r="O796" s="43">
        <v>114900</v>
      </c>
      <c r="P796" s="43">
        <v>115000</v>
      </c>
      <c r="Q796" s="43">
        <v>113460</v>
      </c>
      <c r="R796" s="43">
        <v>113480</v>
      </c>
      <c r="S796" s="43">
        <v>113450</v>
      </c>
      <c r="T796" s="43">
        <v>113460</v>
      </c>
      <c r="U796" s="43">
        <v>110350</v>
      </c>
      <c r="V796" s="43">
        <v>110410</v>
      </c>
      <c r="W796" s="43">
        <v>110330</v>
      </c>
      <c r="X796" s="43">
        <v>110410</v>
      </c>
      <c r="Y796" s="43">
        <v>108880</v>
      </c>
      <c r="Z796" s="43">
        <v>108900</v>
      </c>
      <c r="AA796" s="43">
        <v>108870</v>
      </c>
      <c r="AB796" s="43">
        <v>108890</v>
      </c>
    </row>
    <row r="797" spans="2:28" x14ac:dyDescent="0.15">
      <c r="B797" s="6" t="s">
        <v>765</v>
      </c>
      <c r="C797" s="4">
        <v>1</v>
      </c>
      <c r="D797" s="40">
        <v>43391</v>
      </c>
      <c r="E797" s="41">
        <v>0.42777777777777781</v>
      </c>
      <c r="F797" s="4" t="s">
        <v>284</v>
      </c>
      <c r="G797" s="4" t="s">
        <v>265</v>
      </c>
      <c r="H797" s="4" t="s">
        <v>280</v>
      </c>
      <c r="I797" s="4" t="s">
        <v>265</v>
      </c>
      <c r="J797" s="4">
        <v>906</v>
      </c>
      <c r="M797" s="43">
        <v>114990</v>
      </c>
      <c r="N797" s="43">
        <v>115050</v>
      </c>
      <c r="O797" s="43">
        <v>114950</v>
      </c>
      <c r="P797" s="43">
        <v>115050</v>
      </c>
      <c r="Q797" s="43">
        <v>113480</v>
      </c>
      <c r="R797" s="43">
        <v>113480</v>
      </c>
      <c r="S797" s="43">
        <v>113440</v>
      </c>
      <c r="T797" s="43">
        <v>113440</v>
      </c>
      <c r="U797" s="43">
        <v>110400</v>
      </c>
      <c r="V797" s="43">
        <v>110530</v>
      </c>
      <c r="W797" s="43">
        <v>110380</v>
      </c>
      <c r="X797" s="43">
        <v>110480</v>
      </c>
      <c r="Y797" s="43">
        <v>108890</v>
      </c>
      <c r="Z797" s="43">
        <v>108980</v>
      </c>
      <c r="AA797" s="43">
        <v>108890</v>
      </c>
      <c r="AB797" s="43">
        <v>108960</v>
      </c>
    </row>
    <row r="798" spans="2:28" x14ac:dyDescent="0.15">
      <c r="B798" s="6" t="s">
        <v>765</v>
      </c>
      <c r="C798" s="4">
        <v>1</v>
      </c>
      <c r="D798" s="40">
        <v>43391</v>
      </c>
      <c r="E798" s="41">
        <v>0.4284722222222222</v>
      </c>
      <c r="F798" s="4" t="s">
        <v>265</v>
      </c>
      <c r="G798" s="4" t="s">
        <v>266</v>
      </c>
      <c r="H798" s="4" t="s">
        <v>282</v>
      </c>
      <c r="I798" s="4" t="s">
        <v>273</v>
      </c>
      <c r="J798" s="4">
        <v>784</v>
      </c>
      <c r="M798" s="43">
        <v>115050</v>
      </c>
      <c r="N798" s="43">
        <v>115080</v>
      </c>
      <c r="O798" s="43">
        <v>115000</v>
      </c>
      <c r="P798" s="43">
        <v>115060</v>
      </c>
      <c r="Q798" s="43">
        <v>113450</v>
      </c>
      <c r="R798" s="43">
        <v>113450</v>
      </c>
      <c r="S798" s="43">
        <v>113430</v>
      </c>
      <c r="T798" s="43">
        <v>113440</v>
      </c>
      <c r="U798" s="43">
        <v>110490</v>
      </c>
      <c r="V798" s="43">
        <v>110540</v>
      </c>
      <c r="W798" s="43">
        <v>110480</v>
      </c>
      <c r="X798" s="43">
        <v>110510</v>
      </c>
      <c r="Y798" s="43">
        <v>108970</v>
      </c>
      <c r="Z798" s="43">
        <v>108980</v>
      </c>
      <c r="AA798" s="43">
        <v>108930</v>
      </c>
      <c r="AB798" s="43">
        <v>108950</v>
      </c>
    </row>
    <row r="799" spans="2:28" x14ac:dyDescent="0.15">
      <c r="B799" s="6" t="s">
        <v>765</v>
      </c>
      <c r="C799" s="4">
        <v>1</v>
      </c>
      <c r="D799" s="40">
        <v>43391</v>
      </c>
      <c r="E799" s="41">
        <v>0.4291666666666667</v>
      </c>
      <c r="F799" s="4" t="s">
        <v>265</v>
      </c>
      <c r="G799" s="4" t="s">
        <v>265</v>
      </c>
      <c r="H799" s="4" t="s">
        <v>284</v>
      </c>
      <c r="I799" s="4" t="s">
        <v>270</v>
      </c>
      <c r="J799" s="4">
        <v>747</v>
      </c>
      <c r="M799" s="43">
        <v>115050</v>
      </c>
      <c r="N799" s="43">
        <v>115050</v>
      </c>
      <c r="O799" s="43">
        <v>114990</v>
      </c>
      <c r="P799" s="43">
        <v>115020</v>
      </c>
      <c r="Q799" s="43">
        <v>113450</v>
      </c>
      <c r="R799" s="43">
        <v>113450</v>
      </c>
      <c r="S799" s="43">
        <v>113430</v>
      </c>
      <c r="T799" s="43">
        <v>113450</v>
      </c>
      <c r="U799" s="43">
        <v>110500</v>
      </c>
      <c r="V799" s="43">
        <v>110510</v>
      </c>
      <c r="W799" s="43">
        <v>110430</v>
      </c>
      <c r="X799" s="43">
        <v>110440</v>
      </c>
      <c r="Y799" s="43">
        <v>108950</v>
      </c>
      <c r="Z799" s="43">
        <v>108970</v>
      </c>
      <c r="AA799" s="43">
        <v>108930</v>
      </c>
      <c r="AB799" s="43">
        <v>108960</v>
      </c>
    </row>
    <row r="800" spans="2:28" x14ac:dyDescent="0.15">
      <c r="B800" s="6" t="s">
        <v>765</v>
      </c>
      <c r="C800" s="4">
        <v>1</v>
      </c>
      <c r="D800" s="40">
        <v>43391</v>
      </c>
      <c r="E800" s="41">
        <v>0.42986111111111108</v>
      </c>
      <c r="F800" s="4" t="s">
        <v>270</v>
      </c>
      <c r="G800" s="4" t="s">
        <v>266</v>
      </c>
      <c r="H800" s="4" t="s">
        <v>284</v>
      </c>
      <c r="I800" s="4" t="s">
        <v>265</v>
      </c>
      <c r="J800" s="4">
        <v>601</v>
      </c>
      <c r="M800" s="43">
        <v>115020</v>
      </c>
      <c r="N800" s="43">
        <v>115080</v>
      </c>
      <c r="O800" s="43">
        <v>114990</v>
      </c>
      <c r="P800" s="43">
        <v>115050</v>
      </c>
      <c r="Q800" s="43">
        <v>113450</v>
      </c>
      <c r="R800" s="43">
        <v>113480</v>
      </c>
      <c r="S800" s="43">
        <v>113450</v>
      </c>
      <c r="T800" s="43">
        <v>113460</v>
      </c>
      <c r="U800" s="43">
        <v>110460</v>
      </c>
      <c r="V800" s="43">
        <v>110460</v>
      </c>
      <c r="W800" s="43">
        <v>110410</v>
      </c>
      <c r="X800" s="43">
        <v>110440</v>
      </c>
      <c r="Y800" s="43">
        <v>108970</v>
      </c>
      <c r="Z800" s="43">
        <v>108970</v>
      </c>
      <c r="AA800" s="43">
        <v>108910</v>
      </c>
      <c r="AB800" s="43">
        <v>108930</v>
      </c>
    </row>
    <row r="801" spans="2:28" x14ac:dyDescent="0.15">
      <c r="B801" s="6" t="s">
        <v>765</v>
      </c>
      <c r="C801" s="4">
        <v>1</v>
      </c>
      <c r="D801" s="40">
        <v>43391</v>
      </c>
      <c r="E801" s="41">
        <v>0.43055555555555558</v>
      </c>
      <c r="F801" s="4" t="s">
        <v>265</v>
      </c>
      <c r="G801" s="4" t="s">
        <v>266</v>
      </c>
      <c r="H801" s="4" t="s">
        <v>282</v>
      </c>
      <c r="I801" s="4" t="s">
        <v>288</v>
      </c>
      <c r="J801" s="4">
        <v>562</v>
      </c>
      <c r="M801" s="43">
        <v>115050</v>
      </c>
      <c r="N801" s="43">
        <v>115080</v>
      </c>
      <c r="O801" s="43">
        <v>115000</v>
      </c>
      <c r="P801" s="43">
        <v>115010</v>
      </c>
      <c r="Q801" s="43">
        <v>113480</v>
      </c>
      <c r="R801" s="43">
        <v>113490</v>
      </c>
      <c r="S801" s="43">
        <v>113470</v>
      </c>
      <c r="T801" s="43">
        <v>113490</v>
      </c>
      <c r="U801" s="43">
        <v>110460</v>
      </c>
      <c r="V801" s="43">
        <v>110490</v>
      </c>
      <c r="W801" s="43">
        <v>110410</v>
      </c>
      <c r="X801" s="43">
        <v>110450</v>
      </c>
      <c r="Y801" s="43">
        <v>108920</v>
      </c>
      <c r="Z801" s="43">
        <v>108950</v>
      </c>
      <c r="AA801" s="43">
        <v>108910</v>
      </c>
      <c r="AB801" s="43">
        <v>108920</v>
      </c>
    </row>
    <row r="802" spans="2:28" x14ac:dyDescent="0.15">
      <c r="B802" s="6" t="s">
        <v>765</v>
      </c>
      <c r="C802" s="4">
        <v>1</v>
      </c>
      <c r="D802" s="40">
        <v>43391</v>
      </c>
      <c r="E802" s="41">
        <v>0.43124999999999997</v>
      </c>
      <c r="F802" s="4" t="s">
        <v>282</v>
      </c>
      <c r="G802" s="4" t="s">
        <v>266</v>
      </c>
      <c r="H802" s="4" t="s">
        <v>282</v>
      </c>
      <c r="I802" s="4" t="s">
        <v>265</v>
      </c>
      <c r="J802" s="4">
        <v>611</v>
      </c>
      <c r="M802" s="43">
        <v>115000</v>
      </c>
      <c r="N802" s="43">
        <v>115080</v>
      </c>
      <c r="O802" s="43">
        <v>115000</v>
      </c>
      <c r="P802" s="43">
        <v>115050</v>
      </c>
      <c r="Q802" s="43">
        <v>113500</v>
      </c>
      <c r="R802" s="43">
        <v>113510</v>
      </c>
      <c r="S802" s="43">
        <v>113470</v>
      </c>
      <c r="T802" s="43">
        <v>113500</v>
      </c>
      <c r="U802" s="43">
        <v>110460</v>
      </c>
      <c r="V802" s="43">
        <v>110460</v>
      </c>
      <c r="W802" s="43">
        <v>110380</v>
      </c>
      <c r="X802" s="43">
        <v>110410</v>
      </c>
      <c r="Y802" s="43">
        <v>108910</v>
      </c>
      <c r="Z802" s="43">
        <v>108940</v>
      </c>
      <c r="AA802" s="43">
        <v>108900</v>
      </c>
      <c r="AB802" s="43">
        <v>108940</v>
      </c>
    </row>
    <row r="803" spans="2:28" x14ac:dyDescent="0.15">
      <c r="B803" s="6" t="s">
        <v>765</v>
      </c>
      <c r="C803" s="4">
        <v>1</v>
      </c>
      <c r="D803" s="40">
        <v>43391</v>
      </c>
      <c r="E803" s="41">
        <v>0.43194444444444446</v>
      </c>
      <c r="F803" s="4" t="s">
        <v>265</v>
      </c>
      <c r="G803" s="4" t="s">
        <v>261</v>
      </c>
      <c r="H803" s="4" t="s">
        <v>265</v>
      </c>
      <c r="I803" s="4" t="s">
        <v>274</v>
      </c>
      <c r="J803" s="4">
        <v>606</v>
      </c>
      <c r="M803" s="43">
        <v>115050</v>
      </c>
      <c r="N803" s="43">
        <v>115110</v>
      </c>
      <c r="O803" s="43">
        <v>115050</v>
      </c>
      <c r="P803" s="43">
        <v>115090</v>
      </c>
      <c r="Q803" s="43">
        <v>113500</v>
      </c>
      <c r="R803" s="43">
        <v>113520</v>
      </c>
      <c r="S803" s="43">
        <v>113490</v>
      </c>
      <c r="T803" s="43">
        <v>113510</v>
      </c>
      <c r="U803" s="43">
        <v>110430</v>
      </c>
      <c r="V803" s="43">
        <v>110430</v>
      </c>
      <c r="W803" s="43">
        <v>110360</v>
      </c>
      <c r="X803" s="43">
        <v>110400</v>
      </c>
      <c r="Y803" s="43">
        <v>108940</v>
      </c>
      <c r="Z803" s="43">
        <v>108960</v>
      </c>
      <c r="AA803" s="43">
        <v>108930</v>
      </c>
      <c r="AB803" s="43">
        <v>108940</v>
      </c>
    </row>
    <row r="804" spans="2:28" x14ac:dyDescent="0.15">
      <c r="B804" s="6" t="s">
        <v>765</v>
      </c>
      <c r="C804" s="4">
        <v>1</v>
      </c>
      <c r="D804" s="40">
        <v>43391</v>
      </c>
      <c r="E804" s="41">
        <v>0.43263888888888885</v>
      </c>
      <c r="F804" s="4" t="s">
        <v>272</v>
      </c>
      <c r="G804" s="4" t="s">
        <v>271</v>
      </c>
      <c r="H804" s="4" t="s">
        <v>274</v>
      </c>
      <c r="I804" s="4" t="s">
        <v>289</v>
      </c>
      <c r="J804" s="4">
        <v>909</v>
      </c>
      <c r="M804" s="43">
        <v>115100</v>
      </c>
      <c r="N804" s="43">
        <v>115180</v>
      </c>
      <c r="O804" s="43">
        <v>115090</v>
      </c>
      <c r="P804" s="43">
        <v>115140</v>
      </c>
      <c r="Q804" s="43">
        <v>113500</v>
      </c>
      <c r="R804" s="43">
        <v>113500</v>
      </c>
      <c r="S804" s="43">
        <v>113450</v>
      </c>
      <c r="T804" s="43">
        <v>113450</v>
      </c>
      <c r="U804" s="43">
        <v>110400</v>
      </c>
      <c r="V804" s="43">
        <v>110460</v>
      </c>
      <c r="W804" s="43">
        <v>110400</v>
      </c>
      <c r="X804" s="43">
        <v>110410</v>
      </c>
      <c r="Y804" s="43">
        <v>108940</v>
      </c>
      <c r="Z804" s="43">
        <v>108960</v>
      </c>
      <c r="AA804" s="43">
        <v>108900</v>
      </c>
      <c r="AB804" s="43">
        <v>108960</v>
      </c>
    </row>
    <row r="805" spans="2:28" x14ac:dyDescent="0.15">
      <c r="B805" s="6" t="s">
        <v>765</v>
      </c>
      <c r="C805" s="4">
        <v>1</v>
      </c>
      <c r="D805" s="40">
        <v>43391</v>
      </c>
      <c r="E805" s="41">
        <v>0.43333333333333335</v>
      </c>
      <c r="F805" s="4" t="s">
        <v>289</v>
      </c>
      <c r="G805" s="4" t="s">
        <v>290</v>
      </c>
      <c r="H805" s="4" t="s">
        <v>261</v>
      </c>
      <c r="I805" s="4" t="s">
        <v>261</v>
      </c>
      <c r="J805" s="4">
        <v>319</v>
      </c>
      <c r="M805" s="43">
        <v>115140</v>
      </c>
      <c r="N805" s="43">
        <v>115160</v>
      </c>
      <c r="O805" s="43">
        <v>115110</v>
      </c>
      <c r="P805" s="43">
        <v>115110</v>
      </c>
      <c r="Q805" s="43">
        <v>113470</v>
      </c>
      <c r="R805" s="43">
        <v>113510</v>
      </c>
      <c r="S805" s="43">
        <v>113470</v>
      </c>
      <c r="T805" s="43">
        <v>113490</v>
      </c>
      <c r="U805" s="43">
        <v>110400</v>
      </c>
      <c r="V805" s="43">
        <v>110420</v>
      </c>
      <c r="W805" s="43">
        <v>110350</v>
      </c>
      <c r="X805" s="43">
        <v>110350</v>
      </c>
      <c r="Y805" s="43">
        <v>108970</v>
      </c>
      <c r="Z805" s="43">
        <v>108970</v>
      </c>
      <c r="AA805" s="43">
        <v>108900</v>
      </c>
      <c r="AB805" s="43">
        <v>108940</v>
      </c>
    </row>
    <row r="806" spans="2:28" x14ac:dyDescent="0.15">
      <c r="B806" s="6" t="s">
        <v>765</v>
      </c>
      <c r="C806" s="4">
        <v>1</v>
      </c>
      <c r="D806" s="40">
        <v>43391</v>
      </c>
      <c r="E806" s="41">
        <v>0.43402777777777773</v>
      </c>
      <c r="F806" s="4" t="s">
        <v>275</v>
      </c>
      <c r="G806" s="4" t="s">
        <v>267</v>
      </c>
      <c r="H806" s="4" t="s">
        <v>274</v>
      </c>
      <c r="I806" s="4" t="s">
        <v>261</v>
      </c>
      <c r="J806" s="4">
        <v>425</v>
      </c>
      <c r="M806" s="43">
        <v>115130</v>
      </c>
      <c r="N806" s="43">
        <v>115150</v>
      </c>
      <c r="O806" s="43">
        <v>115090</v>
      </c>
      <c r="P806" s="43">
        <v>115110</v>
      </c>
      <c r="Q806" s="43">
        <v>113480</v>
      </c>
      <c r="R806" s="43">
        <v>113530</v>
      </c>
      <c r="S806" s="43">
        <v>113390</v>
      </c>
      <c r="T806" s="43">
        <v>113500</v>
      </c>
      <c r="U806" s="43">
        <v>110350</v>
      </c>
      <c r="V806" s="43">
        <v>110350</v>
      </c>
      <c r="W806" s="43">
        <v>110280</v>
      </c>
      <c r="X806" s="43">
        <v>110310</v>
      </c>
      <c r="Y806" s="43">
        <v>108940</v>
      </c>
      <c r="Z806" s="43">
        <v>108970</v>
      </c>
      <c r="AA806" s="43">
        <v>108920</v>
      </c>
      <c r="AB806" s="43">
        <v>108940</v>
      </c>
    </row>
    <row r="807" spans="2:28" x14ac:dyDescent="0.15">
      <c r="B807" s="6" t="s">
        <v>765</v>
      </c>
      <c r="C807" s="4">
        <v>1</v>
      </c>
      <c r="D807" s="40">
        <v>43391</v>
      </c>
      <c r="E807" s="41">
        <v>0.43472222222222223</v>
      </c>
      <c r="F807" s="4" t="s">
        <v>276</v>
      </c>
      <c r="G807" s="4" t="s">
        <v>271</v>
      </c>
      <c r="H807" s="4" t="s">
        <v>261</v>
      </c>
      <c r="I807" s="4" t="s">
        <v>278</v>
      </c>
      <c r="J807" s="4">
        <v>460</v>
      </c>
      <c r="M807" s="43"/>
      <c r="N807" s="43"/>
      <c r="O807" s="43"/>
      <c r="P807" s="43"/>
      <c r="U807" s="43">
        <v>110300</v>
      </c>
      <c r="V807" s="43">
        <v>110330</v>
      </c>
      <c r="W807" s="43">
        <v>110290</v>
      </c>
      <c r="X807" s="43">
        <v>110330</v>
      </c>
      <c r="Y807" s="43">
        <v>108940</v>
      </c>
      <c r="Z807" s="43">
        <v>108970</v>
      </c>
      <c r="AA807" s="43">
        <v>108920</v>
      </c>
      <c r="AB807" s="43">
        <v>108940</v>
      </c>
    </row>
    <row r="808" spans="2:28" x14ac:dyDescent="0.15">
      <c r="B808" s="6" t="s">
        <v>765</v>
      </c>
      <c r="C808" s="4">
        <v>1</v>
      </c>
      <c r="D808" s="40">
        <v>43391</v>
      </c>
      <c r="E808" s="41">
        <v>0.43541666666666662</v>
      </c>
      <c r="F808" s="4" t="s">
        <v>278</v>
      </c>
      <c r="G808" s="4" t="s">
        <v>291</v>
      </c>
      <c r="H808" s="4" t="s">
        <v>261</v>
      </c>
      <c r="I808" s="4" t="s">
        <v>276</v>
      </c>
      <c r="J808" s="4">
        <v>514</v>
      </c>
      <c r="M808" s="43"/>
      <c r="N808" s="43"/>
      <c r="O808" s="43"/>
      <c r="P808" s="43"/>
      <c r="U808" s="43">
        <v>110340</v>
      </c>
      <c r="V808" s="43">
        <v>110390</v>
      </c>
      <c r="W808" s="43">
        <v>110330</v>
      </c>
      <c r="X808" s="43">
        <v>110390</v>
      </c>
      <c r="Y808" s="43">
        <v>108950</v>
      </c>
      <c r="Z808" s="43">
        <v>108960</v>
      </c>
      <c r="AA808" s="43">
        <v>108930</v>
      </c>
      <c r="AB808" s="43">
        <v>108930</v>
      </c>
    </row>
    <row r="809" spans="2:28" x14ac:dyDescent="0.15">
      <c r="B809" s="6" t="s">
        <v>765</v>
      </c>
      <c r="C809" s="4">
        <v>1</v>
      </c>
      <c r="D809" s="40">
        <v>43391</v>
      </c>
      <c r="E809" s="41">
        <v>0.43611111111111112</v>
      </c>
      <c r="F809" s="4" t="s">
        <v>261</v>
      </c>
      <c r="G809" s="4" t="s">
        <v>291</v>
      </c>
      <c r="H809" s="4" t="s">
        <v>261</v>
      </c>
      <c r="I809" s="4" t="s">
        <v>277</v>
      </c>
      <c r="J809" s="4">
        <v>575</v>
      </c>
      <c r="M809" s="43"/>
      <c r="N809" s="43"/>
      <c r="O809" s="43"/>
      <c r="P809" s="43"/>
      <c r="U809" s="43">
        <v>110360</v>
      </c>
      <c r="V809" s="43">
        <v>110400</v>
      </c>
      <c r="W809" s="43">
        <v>110310</v>
      </c>
      <c r="X809" s="43">
        <v>110320</v>
      </c>
      <c r="Y809" s="43">
        <v>108940</v>
      </c>
      <c r="Z809" s="43">
        <v>108960</v>
      </c>
      <c r="AA809" s="43">
        <v>108930</v>
      </c>
      <c r="AB809" s="43">
        <v>108960</v>
      </c>
    </row>
    <row r="810" spans="2:28" x14ac:dyDescent="0.15">
      <c r="B810" s="6" t="s">
        <v>765</v>
      </c>
      <c r="C810" s="4">
        <v>1</v>
      </c>
      <c r="D810" s="40">
        <v>43391</v>
      </c>
      <c r="E810" s="41">
        <v>0.4368055555555555</v>
      </c>
      <c r="F810" s="4" t="s">
        <v>277</v>
      </c>
      <c r="G810" s="4" t="s">
        <v>292</v>
      </c>
      <c r="H810" s="4" t="s">
        <v>271</v>
      </c>
      <c r="I810" s="4" t="s">
        <v>263</v>
      </c>
      <c r="J810" s="4">
        <v>1307</v>
      </c>
      <c r="M810" s="43"/>
      <c r="N810" s="43"/>
      <c r="O810" s="43"/>
      <c r="P810" s="43"/>
      <c r="U810" s="43">
        <v>110310</v>
      </c>
      <c r="V810" s="43">
        <v>110360</v>
      </c>
      <c r="W810" s="43">
        <v>110250</v>
      </c>
      <c r="X810" s="43">
        <v>110250</v>
      </c>
      <c r="Y810" s="43">
        <v>108960</v>
      </c>
      <c r="Z810" s="43">
        <v>108990</v>
      </c>
      <c r="AA810" s="43">
        <v>108940</v>
      </c>
      <c r="AB810" s="43">
        <v>108960</v>
      </c>
    </row>
    <row r="811" spans="2:28" x14ac:dyDescent="0.15">
      <c r="B811" s="6" t="s">
        <v>765</v>
      </c>
      <c r="C811" s="4">
        <v>1</v>
      </c>
      <c r="D811" s="40">
        <v>43391</v>
      </c>
      <c r="E811" s="41">
        <v>0.4375</v>
      </c>
      <c r="F811" s="4" t="s">
        <v>262</v>
      </c>
      <c r="G811" s="4" t="s">
        <v>293</v>
      </c>
      <c r="H811" s="4" t="s">
        <v>277</v>
      </c>
      <c r="I811" s="4" t="s">
        <v>262</v>
      </c>
      <c r="J811" s="4">
        <v>340</v>
      </c>
      <c r="M811" s="43"/>
      <c r="N811" s="43"/>
      <c r="O811" s="43"/>
      <c r="P811" s="43"/>
      <c r="U811" s="43">
        <v>110250</v>
      </c>
      <c r="V811" s="43">
        <v>110320</v>
      </c>
      <c r="W811" s="43">
        <v>110240</v>
      </c>
      <c r="X811" s="43">
        <v>110250</v>
      </c>
      <c r="Y811" s="43">
        <v>108980</v>
      </c>
      <c r="Z811" s="43">
        <v>109070</v>
      </c>
      <c r="AA811" s="43">
        <v>108980</v>
      </c>
      <c r="AB811" s="43">
        <v>109010</v>
      </c>
    </row>
    <row r="812" spans="2:28" x14ac:dyDescent="0.15">
      <c r="B812" s="6" t="s">
        <v>765</v>
      </c>
      <c r="C812" s="4">
        <v>1</v>
      </c>
      <c r="D812" s="40">
        <v>43391</v>
      </c>
      <c r="E812" s="41">
        <v>0.4381944444444445</v>
      </c>
      <c r="F812" s="4" t="s">
        <v>262</v>
      </c>
      <c r="G812" s="4" t="s">
        <v>294</v>
      </c>
      <c r="H812" s="4" t="s">
        <v>291</v>
      </c>
      <c r="I812" s="4" t="s">
        <v>294</v>
      </c>
      <c r="J812" s="4">
        <v>717</v>
      </c>
      <c r="M812" s="43"/>
      <c r="N812" s="43"/>
      <c r="O812" s="43"/>
      <c r="P812" s="43"/>
    </row>
    <row r="813" spans="2:28" x14ac:dyDescent="0.15">
      <c r="B813" s="6" t="s">
        <v>765</v>
      </c>
      <c r="C813" s="4">
        <v>1</v>
      </c>
      <c r="D813" s="40">
        <v>43391</v>
      </c>
      <c r="E813" s="41">
        <v>0.43888888888888888</v>
      </c>
      <c r="F813" s="4" t="s">
        <v>294</v>
      </c>
      <c r="G813" s="4" t="s">
        <v>295</v>
      </c>
      <c r="H813" s="4" t="s">
        <v>263</v>
      </c>
      <c r="I813" s="4" t="s">
        <v>264</v>
      </c>
      <c r="J813" s="4">
        <v>647</v>
      </c>
      <c r="M813" s="43"/>
      <c r="N813" s="43"/>
      <c r="O813" s="43"/>
      <c r="P813" s="43"/>
    </row>
    <row r="814" spans="2:28" x14ac:dyDescent="0.15">
      <c r="B814" s="6" t="s">
        <v>765</v>
      </c>
      <c r="C814" s="4">
        <v>1</v>
      </c>
      <c r="D814" s="40">
        <v>43391</v>
      </c>
      <c r="E814" s="41">
        <v>0.43958333333333338</v>
      </c>
      <c r="F814" s="4" t="s">
        <v>264</v>
      </c>
      <c r="G814" s="4" t="s">
        <v>293</v>
      </c>
      <c r="H814" s="4" t="s">
        <v>271</v>
      </c>
      <c r="I814" s="4" t="s">
        <v>291</v>
      </c>
      <c r="J814" s="4">
        <v>581</v>
      </c>
      <c r="M814" s="43"/>
      <c r="N814" s="43"/>
      <c r="O814" s="43"/>
      <c r="P814" s="43"/>
    </row>
    <row r="815" spans="2:28" x14ac:dyDescent="0.15">
      <c r="B815" s="6" t="s">
        <v>765</v>
      </c>
      <c r="C815" s="4">
        <v>1</v>
      </c>
      <c r="D815" s="40">
        <v>43391</v>
      </c>
      <c r="E815" s="41">
        <v>0.44027777777777777</v>
      </c>
      <c r="F815" s="4" t="s">
        <v>262</v>
      </c>
      <c r="G815" s="4" t="s">
        <v>295</v>
      </c>
      <c r="H815" s="4" t="s">
        <v>291</v>
      </c>
      <c r="I815" s="4" t="s">
        <v>296</v>
      </c>
      <c r="J815" s="4">
        <v>329</v>
      </c>
      <c r="M815" s="43"/>
      <c r="N815" s="43"/>
      <c r="O815" s="43"/>
      <c r="P815" s="43"/>
    </row>
    <row r="816" spans="2:28" x14ac:dyDescent="0.15">
      <c r="B816" s="6" t="s">
        <v>765</v>
      </c>
      <c r="C816" s="4">
        <v>1</v>
      </c>
      <c r="D816" s="40">
        <v>43391</v>
      </c>
      <c r="E816" s="41">
        <v>0.44097222222222227</v>
      </c>
      <c r="F816" s="4" t="s">
        <v>294</v>
      </c>
      <c r="G816" s="4" t="s">
        <v>297</v>
      </c>
      <c r="H816" s="4" t="s">
        <v>294</v>
      </c>
      <c r="I816" s="4" t="s">
        <v>298</v>
      </c>
      <c r="J816" s="4">
        <v>601</v>
      </c>
      <c r="M816" s="43"/>
      <c r="N816" s="43"/>
      <c r="O816" s="43"/>
      <c r="P816" s="43"/>
    </row>
    <row r="817" spans="2:16" x14ac:dyDescent="0.15">
      <c r="B817" s="6" t="s">
        <v>765</v>
      </c>
      <c r="C817" s="4">
        <v>1</v>
      </c>
      <c r="D817" s="40">
        <v>43391</v>
      </c>
      <c r="E817" s="41">
        <v>0.44166666666666665</v>
      </c>
      <c r="F817" s="4" t="s">
        <v>298</v>
      </c>
      <c r="G817" s="4" t="s">
        <v>297</v>
      </c>
      <c r="H817" s="4" t="s">
        <v>299</v>
      </c>
      <c r="I817" s="4" t="s">
        <v>296</v>
      </c>
      <c r="J817" s="4">
        <v>607</v>
      </c>
      <c r="M817" s="43"/>
      <c r="N817" s="43"/>
      <c r="O817" s="43"/>
      <c r="P817" s="43"/>
    </row>
    <row r="818" spans="2:16" x14ac:dyDescent="0.15">
      <c r="B818" s="6" t="s">
        <v>765</v>
      </c>
      <c r="C818" s="4">
        <v>1</v>
      </c>
      <c r="D818" s="40">
        <v>43391</v>
      </c>
      <c r="E818" s="41">
        <v>0.44236111111111115</v>
      </c>
      <c r="F818" s="4" t="s">
        <v>296</v>
      </c>
      <c r="G818" s="4" t="s">
        <v>295</v>
      </c>
      <c r="H818" s="4" t="s">
        <v>267</v>
      </c>
      <c r="I818" s="4" t="s">
        <v>271</v>
      </c>
      <c r="J818" s="4">
        <v>921</v>
      </c>
      <c r="M818" s="43"/>
      <c r="N818" s="43"/>
      <c r="O818" s="43"/>
      <c r="P818" s="43"/>
    </row>
    <row r="819" spans="2:16" x14ac:dyDescent="0.15">
      <c r="B819" s="6" t="s">
        <v>765</v>
      </c>
      <c r="C819" s="4">
        <v>1</v>
      </c>
      <c r="D819" s="40">
        <v>43391</v>
      </c>
      <c r="E819" s="41">
        <v>0.44305555555555554</v>
      </c>
      <c r="F819" s="4" t="s">
        <v>277</v>
      </c>
      <c r="G819" s="4" t="s">
        <v>262</v>
      </c>
      <c r="H819" s="4" t="s">
        <v>267</v>
      </c>
      <c r="I819" s="4" t="s">
        <v>277</v>
      </c>
      <c r="J819" s="4">
        <v>334</v>
      </c>
      <c r="M819" s="43"/>
      <c r="N819" s="43"/>
      <c r="O819" s="43"/>
      <c r="P819" s="43"/>
    </row>
    <row r="820" spans="2:16" x14ac:dyDescent="0.15">
      <c r="B820" s="6" t="s">
        <v>765</v>
      </c>
      <c r="C820" s="4">
        <v>1</v>
      </c>
      <c r="D820" s="40">
        <v>43391</v>
      </c>
      <c r="E820" s="41">
        <v>0.44375000000000003</v>
      </c>
      <c r="F820" s="4" t="s">
        <v>291</v>
      </c>
      <c r="G820" s="4" t="s">
        <v>294</v>
      </c>
      <c r="H820" s="4" t="s">
        <v>291</v>
      </c>
      <c r="I820" s="4" t="s">
        <v>262</v>
      </c>
      <c r="J820" s="4">
        <v>500</v>
      </c>
      <c r="M820" s="43"/>
      <c r="N820" s="43"/>
      <c r="O820" s="43"/>
      <c r="P820" s="43"/>
    </row>
    <row r="821" spans="2:16" x14ac:dyDescent="0.15">
      <c r="B821" s="6" t="s">
        <v>765</v>
      </c>
      <c r="C821" s="4">
        <v>1</v>
      </c>
      <c r="D821" s="40">
        <v>43391</v>
      </c>
      <c r="E821" s="41">
        <v>0.44444444444444442</v>
      </c>
      <c r="F821" s="4" t="s">
        <v>291</v>
      </c>
      <c r="G821" s="4" t="s">
        <v>264</v>
      </c>
      <c r="H821" s="4" t="s">
        <v>271</v>
      </c>
      <c r="I821" s="4" t="s">
        <v>262</v>
      </c>
      <c r="J821" s="4">
        <v>373</v>
      </c>
      <c r="M821" s="43"/>
      <c r="N821" s="43"/>
      <c r="O821" s="43"/>
      <c r="P821" s="43"/>
    </row>
    <row r="822" spans="2:16" x14ac:dyDescent="0.15">
      <c r="B822" s="6" t="s">
        <v>765</v>
      </c>
      <c r="C822" s="4">
        <v>1</v>
      </c>
      <c r="D822" s="40">
        <v>43391</v>
      </c>
      <c r="E822" s="41">
        <v>0.44513888888888892</v>
      </c>
      <c r="F822" s="4" t="s">
        <v>262</v>
      </c>
      <c r="G822" s="4" t="s">
        <v>294</v>
      </c>
      <c r="H822" s="4" t="s">
        <v>277</v>
      </c>
      <c r="I822" s="4" t="s">
        <v>293</v>
      </c>
      <c r="J822" s="4">
        <v>419</v>
      </c>
      <c r="M822" s="43"/>
      <c r="N822" s="43"/>
      <c r="O822" s="43"/>
      <c r="P822" s="43"/>
    </row>
    <row r="823" spans="2:16" x14ac:dyDescent="0.15">
      <c r="B823" s="6" t="s">
        <v>765</v>
      </c>
      <c r="C823" s="4">
        <v>1</v>
      </c>
      <c r="D823" s="40">
        <v>43391</v>
      </c>
      <c r="E823" s="41">
        <v>0.4458333333333333</v>
      </c>
      <c r="F823" s="4" t="s">
        <v>293</v>
      </c>
      <c r="G823" s="4" t="s">
        <v>294</v>
      </c>
      <c r="H823" s="4" t="s">
        <v>267</v>
      </c>
      <c r="I823" s="4" t="s">
        <v>291</v>
      </c>
      <c r="J823" s="4">
        <v>562</v>
      </c>
      <c r="M823" s="43"/>
      <c r="N823" s="43"/>
      <c r="O823" s="43"/>
      <c r="P823" s="43"/>
    </row>
    <row r="824" spans="2:16" x14ac:dyDescent="0.15">
      <c r="B824" s="6" t="s">
        <v>765</v>
      </c>
      <c r="C824" s="4">
        <v>1</v>
      </c>
      <c r="D824" s="40">
        <v>43391</v>
      </c>
      <c r="E824" s="41">
        <v>0.4465277777777778</v>
      </c>
      <c r="F824" s="4" t="s">
        <v>277</v>
      </c>
      <c r="G824" s="4" t="s">
        <v>294</v>
      </c>
      <c r="H824" s="4" t="s">
        <v>277</v>
      </c>
      <c r="I824" s="4" t="s">
        <v>263</v>
      </c>
      <c r="J824" s="4">
        <v>434</v>
      </c>
      <c r="M824" s="43"/>
      <c r="N824" s="43"/>
      <c r="O824" s="43"/>
      <c r="P824" s="43"/>
    </row>
    <row r="825" spans="2:16" x14ac:dyDescent="0.15">
      <c r="B825" s="6" t="s">
        <v>765</v>
      </c>
      <c r="C825" s="4">
        <v>1</v>
      </c>
      <c r="D825" s="40">
        <v>43391</v>
      </c>
      <c r="E825" s="41">
        <v>0.44722222222222219</v>
      </c>
      <c r="F825" s="4" t="s">
        <v>264</v>
      </c>
      <c r="G825" s="4" t="s">
        <v>293</v>
      </c>
      <c r="H825" s="4" t="s">
        <v>277</v>
      </c>
      <c r="I825" s="4" t="s">
        <v>291</v>
      </c>
      <c r="J825" s="4">
        <v>241</v>
      </c>
      <c r="M825" s="43"/>
      <c r="N825" s="43"/>
      <c r="O825" s="43"/>
      <c r="P825" s="43"/>
    </row>
    <row r="826" spans="2:16" x14ac:dyDescent="0.15">
      <c r="B826" s="6" t="s">
        <v>765</v>
      </c>
      <c r="C826" s="4">
        <v>1</v>
      </c>
      <c r="D826" s="40">
        <v>43391</v>
      </c>
      <c r="E826" s="41">
        <v>0.44791666666666669</v>
      </c>
      <c r="F826" s="4" t="s">
        <v>291</v>
      </c>
      <c r="G826" s="4" t="s">
        <v>263</v>
      </c>
      <c r="H826" s="4" t="s">
        <v>277</v>
      </c>
      <c r="I826" s="4" t="s">
        <v>291</v>
      </c>
      <c r="J826" s="4">
        <v>247</v>
      </c>
      <c r="M826" s="43"/>
      <c r="N826" s="43"/>
      <c r="O826" s="43"/>
      <c r="P826" s="43"/>
    </row>
    <row r="827" spans="2:16" x14ac:dyDescent="0.15">
      <c r="B827" s="6" t="s">
        <v>765</v>
      </c>
      <c r="C827" s="4">
        <v>1</v>
      </c>
      <c r="D827" s="40">
        <v>43391</v>
      </c>
      <c r="E827" s="41">
        <v>0.44861111111111113</v>
      </c>
      <c r="F827" s="4" t="s">
        <v>291</v>
      </c>
      <c r="G827" s="4" t="s">
        <v>263</v>
      </c>
      <c r="H827" s="4" t="s">
        <v>261</v>
      </c>
      <c r="I827" s="4" t="s">
        <v>276</v>
      </c>
      <c r="J827" s="4">
        <v>520</v>
      </c>
      <c r="M827" s="43"/>
      <c r="N827" s="43"/>
      <c r="O827" s="43"/>
      <c r="P827" s="43"/>
    </row>
    <row r="828" spans="2:16" x14ac:dyDescent="0.15">
      <c r="B828" s="6" t="s">
        <v>765</v>
      </c>
      <c r="C828" s="4">
        <v>1</v>
      </c>
      <c r="D828" s="40">
        <v>43391</v>
      </c>
      <c r="E828" s="41">
        <v>0.44930555555555557</v>
      </c>
      <c r="F828" s="4" t="s">
        <v>276</v>
      </c>
      <c r="G828" s="4" t="s">
        <v>262</v>
      </c>
      <c r="H828" s="4" t="s">
        <v>261</v>
      </c>
      <c r="I828" s="4" t="s">
        <v>277</v>
      </c>
      <c r="J828" s="4">
        <v>300</v>
      </c>
      <c r="M828" s="43"/>
      <c r="N828" s="43"/>
      <c r="O828" s="43"/>
      <c r="P828" s="43"/>
    </row>
    <row r="829" spans="2:16" x14ac:dyDescent="0.15">
      <c r="B829" s="6" t="s">
        <v>765</v>
      </c>
      <c r="C829" s="4">
        <v>1</v>
      </c>
      <c r="D829" s="40">
        <v>43391</v>
      </c>
      <c r="E829" s="41">
        <v>0.45</v>
      </c>
      <c r="F829" s="4" t="s">
        <v>262</v>
      </c>
      <c r="G829" s="4" t="s">
        <v>263</v>
      </c>
      <c r="H829" s="4" t="s">
        <v>277</v>
      </c>
      <c r="I829" s="4" t="s">
        <v>263</v>
      </c>
      <c r="J829" s="4">
        <v>288</v>
      </c>
      <c r="M829" s="43"/>
      <c r="N829" s="43"/>
      <c r="O829" s="43"/>
      <c r="P829" s="43"/>
    </row>
    <row r="830" spans="2:16" x14ac:dyDescent="0.15">
      <c r="B830" s="6" t="s">
        <v>765</v>
      </c>
      <c r="C830" s="4">
        <v>1</v>
      </c>
      <c r="D830" s="40">
        <v>43391</v>
      </c>
      <c r="E830" s="41">
        <v>0.45069444444444445</v>
      </c>
      <c r="F830" s="4" t="s">
        <v>263</v>
      </c>
      <c r="G830" s="4" t="s">
        <v>298</v>
      </c>
      <c r="H830" s="4" t="s">
        <v>262</v>
      </c>
      <c r="I830" s="4" t="s">
        <v>295</v>
      </c>
      <c r="J830" s="4">
        <v>571</v>
      </c>
      <c r="M830" s="43"/>
      <c r="N830" s="43"/>
      <c r="O830" s="43"/>
      <c r="P830" s="43"/>
    </row>
    <row r="831" spans="2:16" x14ac:dyDescent="0.15">
      <c r="B831" s="6" t="s">
        <v>765</v>
      </c>
      <c r="C831" s="4">
        <v>1</v>
      </c>
      <c r="D831" s="40">
        <v>43391</v>
      </c>
      <c r="E831" s="41">
        <v>0.4513888888888889</v>
      </c>
      <c r="F831" s="4" t="s">
        <v>295</v>
      </c>
      <c r="G831" s="4" t="s">
        <v>300</v>
      </c>
      <c r="H831" s="4" t="s">
        <v>299</v>
      </c>
      <c r="I831" s="4" t="s">
        <v>300</v>
      </c>
      <c r="J831" s="4">
        <v>821</v>
      </c>
      <c r="M831" s="43"/>
      <c r="N831" s="43"/>
      <c r="O831" s="43"/>
      <c r="P831" s="43"/>
    </row>
    <row r="832" spans="2:16" x14ac:dyDescent="0.15">
      <c r="B832" s="6" t="s">
        <v>765</v>
      </c>
      <c r="C832" s="4">
        <v>1</v>
      </c>
      <c r="D832" s="40">
        <v>43391</v>
      </c>
      <c r="E832" s="41">
        <v>0.45208333333333334</v>
      </c>
      <c r="F832" s="4" t="s">
        <v>300</v>
      </c>
      <c r="G832" s="4" t="s">
        <v>301</v>
      </c>
      <c r="H832" s="4" t="s">
        <v>298</v>
      </c>
      <c r="I832" s="4" t="s">
        <v>302</v>
      </c>
      <c r="J832" s="4">
        <v>2021</v>
      </c>
      <c r="M832" s="43"/>
      <c r="N832" s="43"/>
      <c r="O832" s="43"/>
      <c r="P832" s="43"/>
    </row>
    <row r="833" spans="2:16" x14ac:dyDescent="0.15">
      <c r="B833" s="6" t="s">
        <v>765</v>
      </c>
      <c r="C833" s="4">
        <v>1</v>
      </c>
      <c r="D833" s="40">
        <v>43391</v>
      </c>
      <c r="E833" s="41">
        <v>0.45277777777777778</v>
      </c>
      <c r="F833" s="4" t="s">
        <v>303</v>
      </c>
      <c r="G833" s="4" t="s">
        <v>304</v>
      </c>
      <c r="H833" s="4" t="s">
        <v>305</v>
      </c>
      <c r="I833" s="4" t="s">
        <v>300</v>
      </c>
      <c r="J833" s="4">
        <v>748</v>
      </c>
      <c r="M833" s="43"/>
      <c r="N833" s="43"/>
      <c r="O833" s="43"/>
      <c r="P833" s="43"/>
    </row>
    <row r="834" spans="2:16" x14ac:dyDescent="0.15">
      <c r="B834" s="6" t="s">
        <v>765</v>
      </c>
      <c r="C834" s="4">
        <v>1</v>
      </c>
      <c r="D834" s="40">
        <v>43391</v>
      </c>
      <c r="E834" s="41">
        <v>0.45347222222222222</v>
      </c>
      <c r="F834" s="4" t="s">
        <v>306</v>
      </c>
      <c r="G834" s="4" t="s">
        <v>307</v>
      </c>
      <c r="H834" s="4" t="s">
        <v>300</v>
      </c>
      <c r="I834" s="4" t="s">
        <v>308</v>
      </c>
      <c r="J834" s="4">
        <v>510</v>
      </c>
      <c r="M834" s="43"/>
      <c r="N834" s="43"/>
      <c r="O834" s="43"/>
      <c r="P834" s="43"/>
    </row>
    <row r="835" spans="2:16" x14ac:dyDescent="0.15">
      <c r="B835" s="6" t="s">
        <v>765</v>
      </c>
      <c r="C835" s="4">
        <v>1</v>
      </c>
      <c r="D835" s="40">
        <v>43391</v>
      </c>
      <c r="E835" s="41">
        <v>0.45416666666666666</v>
      </c>
      <c r="F835" s="4" t="s">
        <v>308</v>
      </c>
      <c r="G835" s="4" t="s">
        <v>309</v>
      </c>
      <c r="H835" s="4" t="s">
        <v>308</v>
      </c>
      <c r="I835" s="4" t="s">
        <v>307</v>
      </c>
      <c r="J835" s="4">
        <v>357</v>
      </c>
      <c r="M835" s="43"/>
      <c r="N835" s="43"/>
      <c r="O835" s="43"/>
      <c r="P835" s="43"/>
    </row>
    <row r="836" spans="2:16" x14ac:dyDescent="0.15">
      <c r="B836" s="6" t="s">
        <v>765</v>
      </c>
      <c r="C836" s="4">
        <v>1</v>
      </c>
      <c r="D836" s="40">
        <v>43391</v>
      </c>
      <c r="E836" s="41">
        <v>0.4548611111111111</v>
      </c>
      <c r="F836" s="4" t="s">
        <v>307</v>
      </c>
      <c r="G836" s="4" t="s">
        <v>310</v>
      </c>
      <c r="H836" s="4" t="s">
        <v>304</v>
      </c>
      <c r="I836" s="4" t="s">
        <v>301</v>
      </c>
      <c r="J836" s="4">
        <v>730</v>
      </c>
      <c r="M836" s="43"/>
      <c r="N836" s="43"/>
      <c r="O836" s="43"/>
      <c r="P836" s="43"/>
    </row>
    <row r="837" spans="2:16" x14ac:dyDescent="0.15">
      <c r="B837" s="6" t="s">
        <v>765</v>
      </c>
      <c r="C837" s="4">
        <v>1</v>
      </c>
      <c r="D837" s="40">
        <v>43391</v>
      </c>
      <c r="E837" s="41">
        <v>0.45555555555555555</v>
      </c>
      <c r="F837" s="4" t="s">
        <v>311</v>
      </c>
      <c r="G837" s="4" t="s">
        <v>310</v>
      </c>
      <c r="H837" s="4" t="s">
        <v>304</v>
      </c>
      <c r="I837" s="4" t="s">
        <v>310</v>
      </c>
      <c r="J837" s="4">
        <v>483</v>
      </c>
      <c r="M837" s="43"/>
      <c r="N837" s="43"/>
      <c r="O837" s="43"/>
      <c r="P837" s="43"/>
    </row>
    <row r="838" spans="2:16" x14ac:dyDescent="0.15">
      <c r="B838" s="6" t="s">
        <v>765</v>
      </c>
      <c r="C838" s="4">
        <v>1</v>
      </c>
      <c r="D838" s="40">
        <v>43391</v>
      </c>
      <c r="E838" s="41">
        <v>0.45624999999999999</v>
      </c>
      <c r="F838" s="4" t="s">
        <v>301</v>
      </c>
      <c r="G838" s="4" t="s">
        <v>312</v>
      </c>
      <c r="H838" s="4" t="s">
        <v>301</v>
      </c>
      <c r="I838" s="4" t="s">
        <v>311</v>
      </c>
      <c r="J838" s="4">
        <v>1546</v>
      </c>
      <c r="M838" s="43"/>
      <c r="N838" s="43"/>
      <c r="O838" s="43"/>
      <c r="P838" s="43"/>
    </row>
    <row r="839" spans="2:16" x14ac:dyDescent="0.15">
      <c r="B839" s="6" t="s">
        <v>765</v>
      </c>
      <c r="C839" s="4">
        <v>1</v>
      </c>
      <c r="D839" s="40">
        <v>43391</v>
      </c>
      <c r="E839" s="41">
        <v>0.45694444444444443</v>
      </c>
      <c r="F839" s="4" t="s">
        <v>311</v>
      </c>
      <c r="G839" s="4" t="s">
        <v>310</v>
      </c>
      <c r="H839" s="4" t="s">
        <v>313</v>
      </c>
      <c r="I839" s="4" t="s">
        <v>309</v>
      </c>
      <c r="J839" s="4">
        <v>535</v>
      </c>
      <c r="M839" s="43"/>
      <c r="N839" s="43"/>
      <c r="O839" s="43"/>
      <c r="P839" s="43"/>
    </row>
    <row r="840" spans="2:16" x14ac:dyDescent="0.15">
      <c r="B840" s="6" t="s">
        <v>765</v>
      </c>
      <c r="C840" s="4">
        <v>1</v>
      </c>
      <c r="D840" s="40">
        <v>43391</v>
      </c>
      <c r="E840" s="41">
        <v>0.45763888888888887</v>
      </c>
      <c r="F840" s="4" t="s">
        <v>309</v>
      </c>
      <c r="G840" s="4" t="s">
        <v>310</v>
      </c>
      <c r="H840" s="4" t="s">
        <v>304</v>
      </c>
      <c r="I840" s="4" t="s">
        <v>301</v>
      </c>
      <c r="J840" s="4">
        <v>481</v>
      </c>
      <c r="M840" s="43"/>
      <c r="N840" s="43"/>
      <c r="O840" s="43"/>
      <c r="P840" s="43"/>
    </row>
    <row r="841" spans="2:16" x14ac:dyDescent="0.15">
      <c r="B841" s="6" t="s">
        <v>765</v>
      </c>
      <c r="C841" s="4">
        <v>1</v>
      </c>
      <c r="D841" s="40">
        <v>43391</v>
      </c>
      <c r="E841" s="41">
        <v>0.45833333333333331</v>
      </c>
      <c r="F841" s="4" t="s">
        <v>301</v>
      </c>
      <c r="G841" s="4" t="s">
        <v>314</v>
      </c>
      <c r="H841" s="4" t="s">
        <v>315</v>
      </c>
      <c r="I841" s="4" t="s">
        <v>315</v>
      </c>
      <c r="J841" s="4">
        <v>517</v>
      </c>
      <c r="M841" s="43"/>
      <c r="N841" s="43"/>
      <c r="O841" s="43"/>
      <c r="P841" s="43"/>
    </row>
    <row r="842" spans="2:16" x14ac:dyDescent="0.15">
      <c r="B842" s="6" t="s">
        <v>765</v>
      </c>
      <c r="C842" s="4">
        <v>1</v>
      </c>
      <c r="D842" s="40">
        <v>43391</v>
      </c>
      <c r="E842" s="41">
        <v>0.45902777777777781</v>
      </c>
      <c r="F842" s="4" t="s">
        <v>301</v>
      </c>
      <c r="G842" s="4" t="s">
        <v>316</v>
      </c>
      <c r="H842" s="4" t="s">
        <v>301</v>
      </c>
      <c r="I842" s="4" t="s">
        <v>317</v>
      </c>
      <c r="J842" s="4">
        <v>1092</v>
      </c>
      <c r="M842" s="43"/>
      <c r="N842" s="43"/>
      <c r="O842" s="43"/>
      <c r="P842" s="43"/>
    </row>
    <row r="843" spans="2:16" x14ac:dyDescent="0.15">
      <c r="B843" s="6" t="s">
        <v>765</v>
      </c>
      <c r="C843" s="4">
        <v>1</v>
      </c>
      <c r="D843" s="40">
        <v>43391</v>
      </c>
      <c r="E843" s="41">
        <v>0.4597222222222222</v>
      </c>
      <c r="F843" s="4" t="s">
        <v>318</v>
      </c>
      <c r="G843" s="4" t="s">
        <v>317</v>
      </c>
      <c r="H843" s="4" t="s">
        <v>304</v>
      </c>
      <c r="I843" s="4" t="s">
        <v>309</v>
      </c>
      <c r="J843" s="4">
        <v>459</v>
      </c>
      <c r="M843" s="43"/>
      <c r="N843" s="43"/>
      <c r="O843" s="43"/>
      <c r="P843" s="43"/>
    </row>
    <row r="844" spans="2:16" x14ac:dyDescent="0.15">
      <c r="B844" s="6" t="s">
        <v>765</v>
      </c>
      <c r="C844" s="4">
        <v>1</v>
      </c>
      <c r="D844" s="40">
        <v>43391</v>
      </c>
      <c r="E844" s="41">
        <v>0.4604166666666667</v>
      </c>
      <c r="F844" s="4" t="s">
        <v>309</v>
      </c>
      <c r="G844" s="4" t="s">
        <v>310</v>
      </c>
      <c r="H844" s="4" t="s">
        <v>307</v>
      </c>
      <c r="I844" s="4" t="s">
        <v>311</v>
      </c>
      <c r="J844" s="4">
        <v>463</v>
      </c>
      <c r="M844" s="43"/>
      <c r="N844" s="43"/>
      <c r="O844" s="43"/>
      <c r="P844" s="43"/>
    </row>
    <row r="845" spans="2:16" x14ac:dyDescent="0.15">
      <c r="B845" s="6" t="s">
        <v>765</v>
      </c>
      <c r="C845" s="4">
        <v>1</v>
      </c>
      <c r="D845" s="40">
        <v>43391</v>
      </c>
      <c r="E845" s="41">
        <v>0.46111111111111108</v>
      </c>
      <c r="F845" s="4" t="s">
        <v>310</v>
      </c>
      <c r="G845" s="4" t="s">
        <v>318</v>
      </c>
      <c r="H845" s="4" t="s">
        <v>309</v>
      </c>
      <c r="I845" s="4" t="s">
        <v>309</v>
      </c>
      <c r="J845" s="4">
        <v>153</v>
      </c>
      <c r="M845" s="43"/>
      <c r="N845" s="43"/>
      <c r="O845" s="43"/>
      <c r="P845" s="43"/>
    </row>
    <row r="846" spans="2:16" x14ac:dyDescent="0.15">
      <c r="B846" s="6" t="s">
        <v>765</v>
      </c>
      <c r="C846" s="4">
        <v>1</v>
      </c>
      <c r="D846" s="40">
        <v>43391</v>
      </c>
      <c r="E846" s="41">
        <v>0.46180555555555558</v>
      </c>
      <c r="F846" s="4" t="s">
        <v>309</v>
      </c>
      <c r="G846" s="4" t="s">
        <v>309</v>
      </c>
      <c r="H846" s="4" t="s">
        <v>300</v>
      </c>
      <c r="I846" s="4" t="s">
        <v>319</v>
      </c>
      <c r="J846" s="4">
        <v>993</v>
      </c>
      <c r="M846" s="43"/>
      <c r="N846" s="43"/>
      <c r="O846" s="43"/>
      <c r="P846" s="43"/>
    </row>
    <row r="847" spans="2:16" x14ac:dyDescent="0.15">
      <c r="B847" s="6" t="s">
        <v>765</v>
      </c>
      <c r="C847" s="4">
        <v>1</v>
      </c>
      <c r="D847" s="40">
        <v>43391</v>
      </c>
      <c r="E847" s="41">
        <v>0.46249999999999997</v>
      </c>
      <c r="F847" s="4" t="s">
        <v>303</v>
      </c>
      <c r="G847" s="4" t="s">
        <v>313</v>
      </c>
      <c r="H847" s="4" t="s">
        <v>300</v>
      </c>
      <c r="I847" s="4" t="s">
        <v>300</v>
      </c>
      <c r="J847" s="4">
        <v>309</v>
      </c>
      <c r="M847" s="43"/>
      <c r="N847" s="43"/>
      <c r="O847" s="43"/>
      <c r="P847" s="43"/>
    </row>
    <row r="848" spans="2:16" x14ac:dyDescent="0.15">
      <c r="B848" s="6" t="s">
        <v>765</v>
      </c>
      <c r="C848" s="4">
        <v>1</v>
      </c>
      <c r="D848" s="40">
        <v>43391</v>
      </c>
      <c r="E848" s="41">
        <v>0.46319444444444446</v>
      </c>
      <c r="F848" s="4" t="s">
        <v>300</v>
      </c>
      <c r="G848" s="4" t="s">
        <v>300</v>
      </c>
      <c r="H848" s="4" t="s">
        <v>263</v>
      </c>
      <c r="I848" s="4" t="s">
        <v>264</v>
      </c>
      <c r="J848" s="4">
        <v>2027</v>
      </c>
      <c r="M848" s="43"/>
      <c r="N848" s="43"/>
      <c r="O848" s="43"/>
      <c r="P848" s="43"/>
    </row>
    <row r="849" spans="2:16" x14ac:dyDescent="0.15">
      <c r="B849" s="6" t="s">
        <v>765</v>
      </c>
      <c r="C849" s="4">
        <v>1</v>
      </c>
      <c r="D849" s="40">
        <v>43391</v>
      </c>
      <c r="E849" s="41">
        <v>0.46388888888888885</v>
      </c>
      <c r="F849" s="4" t="s">
        <v>299</v>
      </c>
      <c r="G849" s="4" t="s">
        <v>292</v>
      </c>
      <c r="H849" s="4" t="s">
        <v>293</v>
      </c>
      <c r="I849" s="4" t="s">
        <v>299</v>
      </c>
      <c r="J849" s="4">
        <v>558</v>
      </c>
      <c r="M849" s="43"/>
      <c r="N849" s="43"/>
      <c r="O849" s="43"/>
      <c r="P849" s="43"/>
    </row>
    <row r="850" spans="2:16" x14ac:dyDescent="0.15">
      <c r="B850" s="6" t="s">
        <v>765</v>
      </c>
      <c r="C850" s="4">
        <v>1</v>
      </c>
      <c r="D850" s="40">
        <v>43391</v>
      </c>
      <c r="E850" s="41">
        <v>0.46458333333333335</v>
      </c>
      <c r="F850" s="4" t="s">
        <v>293</v>
      </c>
      <c r="G850" s="4" t="s">
        <v>294</v>
      </c>
      <c r="H850" s="4" t="s">
        <v>263</v>
      </c>
      <c r="I850" s="4" t="s">
        <v>299</v>
      </c>
      <c r="J850" s="4">
        <v>332</v>
      </c>
      <c r="M850" s="43"/>
      <c r="N850" s="43"/>
      <c r="O850" s="43"/>
      <c r="P850" s="43"/>
    </row>
    <row r="851" spans="2:16" x14ac:dyDescent="0.15">
      <c r="B851" s="6" t="s">
        <v>765</v>
      </c>
      <c r="C851" s="4">
        <v>1</v>
      </c>
      <c r="D851" s="40">
        <v>43391</v>
      </c>
      <c r="E851" s="41">
        <v>0.46527777777777773</v>
      </c>
      <c r="F851" s="4" t="s">
        <v>294</v>
      </c>
      <c r="G851" s="4" t="s">
        <v>292</v>
      </c>
      <c r="H851" s="4" t="s">
        <v>293</v>
      </c>
      <c r="I851" s="4" t="s">
        <v>299</v>
      </c>
      <c r="J851" s="4">
        <v>261</v>
      </c>
      <c r="M851" s="43"/>
      <c r="N851" s="43"/>
      <c r="O851" s="43"/>
      <c r="P851" s="43"/>
    </row>
    <row r="852" spans="2:16" x14ac:dyDescent="0.15">
      <c r="B852" s="6" t="s">
        <v>765</v>
      </c>
      <c r="C852" s="4">
        <v>1</v>
      </c>
      <c r="D852" s="40">
        <v>43391</v>
      </c>
      <c r="E852" s="41">
        <v>0.46597222222222223</v>
      </c>
      <c r="F852" s="4" t="s">
        <v>293</v>
      </c>
      <c r="G852" s="4" t="s">
        <v>295</v>
      </c>
      <c r="H852" s="4" t="s">
        <v>293</v>
      </c>
      <c r="I852" s="4" t="s">
        <v>295</v>
      </c>
      <c r="J852" s="4">
        <v>259</v>
      </c>
      <c r="M852" s="43"/>
      <c r="N852" s="43"/>
      <c r="O852" s="43"/>
      <c r="P852" s="43"/>
    </row>
    <row r="853" spans="2:16" x14ac:dyDescent="0.15">
      <c r="B853" s="6" t="s">
        <v>765</v>
      </c>
      <c r="C853" s="4">
        <v>1</v>
      </c>
      <c r="D853" s="40">
        <v>43391</v>
      </c>
      <c r="E853" s="41">
        <v>0.46666666666666662</v>
      </c>
      <c r="F853" s="4" t="s">
        <v>295</v>
      </c>
      <c r="G853" s="4" t="s">
        <v>292</v>
      </c>
      <c r="H853" s="4" t="s">
        <v>299</v>
      </c>
      <c r="I853" s="4" t="s">
        <v>299</v>
      </c>
      <c r="J853" s="4">
        <v>215</v>
      </c>
      <c r="M853" s="43"/>
      <c r="N853" s="43"/>
      <c r="O853" s="43"/>
      <c r="P853" s="43"/>
    </row>
    <row r="854" spans="2:16" x14ac:dyDescent="0.15">
      <c r="B854" s="6" t="s">
        <v>765</v>
      </c>
      <c r="C854" s="4">
        <v>1</v>
      </c>
      <c r="D854" s="40">
        <v>43391</v>
      </c>
      <c r="E854" s="41">
        <v>0.46736111111111112</v>
      </c>
      <c r="F854" s="4" t="s">
        <v>293</v>
      </c>
      <c r="G854" s="4" t="s">
        <v>296</v>
      </c>
      <c r="H854" s="4" t="s">
        <v>267</v>
      </c>
      <c r="I854" s="4" t="s">
        <v>278</v>
      </c>
      <c r="J854" s="4">
        <v>1011</v>
      </c>
      <c r="M854" s="43"/>
      <c r="N854" s="43"/>
      <c r="O854" s="43"/>
      <c r="P854" s="43"/>
    </row>
    <row r="855" spans="2:16" x14ac:dyDescent="0.15">
      <c r="B855" s="6" t="s">
        <v>765</v>
      </c>
      <c r="C855" s="4">
        <v>1</v>
      </c>
      <c r="D855" s="40">
        <v>43391</v>
      </c>
      <c r="E855" s="41">
        <v>0.4680555555555555</v>
      </c>
      <c r="F855" s="4" t="s">
        <v>277</v>
      </c>
      <c r="G855" s="4" t="s">
        <v>293</v>
      </c>
      <c r="H855" s="4" t="s">
        <v>271</v>
      </c>
      <c r="I855" s="4" t="s">
        <v>293</v>
      </c>
      <c r="J855" s="4">
        <v>295</v>
      </c>
      <c r="M855" s="43"/>
      <c r="N855" s="43"/>
      <c r="O855" s="43"/>
      <c r="P855" s="43"/>
    </row>
    <row r="856" spans="2:16" x14ac:dyDescent="0.15">
      <c r="B856" s="6" t="s">
        <v>765</v>
      </c>
      <c r="C856" s="4">
        <v>1</v>
      </c>
      <c r="D856" s="40">
        <v>43391</v>
      </c>
      <c r="E856" s="41">
        <v>0.46875</v>
      </c>
      <c r="F856" s="4" t="s">
        <v>264</v>
      </c>
      <c r="G856" s="4" t="s">
        <v>296</v>
      </c>
      <c r="H856" s="4" t="s">
        <v>277</v>
      </c>
      <c r="I856" s="4" t="s">
        <v>291</v>
      </c>
      <c r="J856" s="4">
        <v>481</v>
      </c>
      <c r="M856" s="43"/>
      <c r="N856" s="43"/>
      <c r="O856" s="43"/>
      <c r="P856" s="43"/>
    </row>
    <row r="857" spans="2:16" x14ac:dyDescent="0.15">
      <c r="B857" s="6" t="s">
        <v>765</v>
      </c>
      <c r="C857" s="4">
        <v>1</v>
      </c>
      <c r="D857" s="40">
        <v>43391</v>
      </c>
      <c r="E857" s="41">
        <v>0.4694444444444445</v>
      </c>
      <c r="F857" s="4" t="s">
        <v>291</v>
      </c>
      <c r="G857" s="4" t="s">
        <v>296</v>
      </c>
      <c r="H857" s="4" t="s">
        <v>277</v>
      </c>
      <c r="I857" s="4" t="s">
        <v>299</v>
      </c>
      <c r="J857" s="4">
        <v>432</v>
      </c>
      <c r="M857" s="43"/>
      <c r="N857" s="43"/>
      <c r="O857" s="43"/>
      <c r="P857" s="43"/>
    </row>
    <row r="858" spans="2:16" x14ac:dyDescent="0.15">
      <c r="B858" s="6" t="s">
        <v>765</v>
      </c>
      <c r="C858" s="4">
        <v>1</v>
      </c>
      <c r="D858" s="40">
        <v>43391</v>
      </c>
      <c r="E858" s="41">
        <v>0.47013888888888888</v>
      </c>
      <c r="F858" s="4" t="s">
        <v>293</v>
      </c>
      <c r="G858" s="4" t="s">
        <v>295</v>
      </c>
      <c r="H858" s="4" t="s">
        <v>263</v>
      </c>
      <c r="I858" s="4" t="s">
        <v>296</v>
      </c>
      <c r="J858" s="4">
        <v>167</v>
      </c>
      <c r="M858" s="43"/>
      <c r="N858" s="43"/>
      <c r="O858" s="43"/>
      <c r="P858" s="43"/>
    </row>
    <row r="859" spans="2:16" x14ac:dyDescent="0.15">
      <c r="B859" s="6" t="s">
        <v>765</v>
      </c>
      <c r="C859" s="4">
        <v>1</v>
      </c>
      <c r="D859" s="40">
        <v>43391</v>
      </c>
      <c r="E859" s="41">
        <v>0.47083333333333338</v>
      </c>
      <c r="F859" s="4" t="s">
        <v>296</v>
      </c>
      <c r="G859" s="4" t="s">
        <v>296</v>
      </c>
      <c r="H859" s="4" t="s">
        <v>278</v>
      </c>
      <c r="I859" s="4" t="s">
        <v>277</v>
      </c>
      <c r="J859" s="4">
        <v>303</v>
      </c>
      <c r="M859" s="43"/>
      <c r="N859" s="43"/>
      <c r="O859" s="43"/>
      <c r="P859" s="43"/>
    </row>
    <row r="860" spans="2:16" x14ac:dyDescent="0.15">
      <c r="B860" s="6" t="s">
        <v>765</v>
      </c>
      <c r="C860" s="4">
        <v>1</v>
      </c>
      <c r="D860" s="40">
        <v>43391</v>
      </c>
      <c r="E860" s="41">
        <v>0.47152777777777777</v>
      </c>
      <c r="F860" s="4" t="s">
        <v>271</v>
      </c>
      <c r="G860" s="4" t="s">
        <v>263</v>
      </c>
      <c r="H860" s="4" t="s">
        <v>276</v>
      </c>
      <c r="I860" s="4" t="s">
        <v>278</v>
      </c>
      <c r="J860" s="4">
        <v>593</v>
      </c>
      <c r="M860" s="43"/>
      <c r="N860" s="43"/>
      <c r="O860" s="43"/>
      <c r="P860" s="43"/>
    </row>
    <row r="861" spans="2:16" x14ac:dyDescent="0.15">
      <c r="B861" s="6" t="s">
        <v>765</v>
      </c>
      <c r="C861" s="4">
        <v>1</v>
      </c>
      <c r="D861" s="40">
        <v>43391</v>
      </c>
      <c r="E861" s="41">
        <v>0.47222222222222227</v>
      </c>
      <c r="F861" s="4" t="s">
        <v>267</v>
      </c>
      <c r="G861" s="4" t="s">
        <v>291</v>
      </c>
      <c r="H861" s="4" t="s">
        <v>275</v>
      </c>
      <c r="I861" s="4" t="s">
        <v>277</v>
      </c>
      <c r="J861" s="4">
        <v>428</v>
      </c>
      <c r="M861" s="43"/>
      <c r="N861" s="43"/>
      <c r="O861" s="43"/>
      <c r="P861" s="43"/>
    </row>
    <row r="862" spans="2:16" x14ac:dyDescent="0.15">
      <c r="B862" s="6" t="s">
        <v>765</v>
      </c>
      <c r="C862" s="4">
        <v>1</v>
      </c>
      <c r="D862" s="40">
        <v>43391</v>
      </c>
      <c r="E862" s="41">
        <v>0.47291666666666665</v>
      </c>
      <c r="F862" s="4" t="s">
        <v>277</v>
      </c>
      <c r="G862" s="4" t="s">
        <v>293</v>
      </c>
      <c r="H862" s="4" t="s">
        <v>271</v>
      </c>
      <c r="I862" s="4" t="s">
        <v>277</v>
      </c>
      <c r="J862" s="4">
        <v>343</v>
      </c>
      <c r="M862" s="43"/>
      <c r="N862" s="43"/>
      <c r="O862" s="43"/>
      <c r="P862" s="43"/>
    </row>
    <row r="863" spans="2:16" x14ac:dyDescent="0.15">
      <c r="B863" s="6" t="s">
        <v>765</v>
      </c>
      <c r="C863" s="4">
        <v>1</v>
      </c>
      <c r="D863" s="40">
        <v>43391</v>
      </c>
      <c r="E863" s="41">
        <v>0.47361111111111115</v>
      </c>
      <c r="F863" s="4" t="s">
        <v>291</v>
      </c>
      <c r="G863" s="4" t="s">
        <v>264</v>
      </c>
      <c r="H863" s="4" t="s">
        <v>289</v>
      </c>
      <c r="I863" s="4" t="s">
        <v>289</v>
      </c>
      <c r="J863" s="4">
        <v>323</v>
      </c>
      <c r="M863" s="43"/>
      <c r="N863" s="43"/>
      <c r="O863" s="43"/>
      <c r="P863" s="43"/>
    </row>
    <row r="864" spans="2:16" x14ac:dyDescent="0.15">
      <c r="B864" s="6" t="s">
        <v>765</v>
      </c>
      <c r="C864" s="4">
        <v>1</v>
      </c>
      <c r="D864" s="40">
        <v>43391</v>
      </c>
      <c r="E864" s="41">
        <v>0.47430555555555554</v>
      </c>
      <c r="F864" s="4" t="s">
        <v>289</v>
      </c>
      <c r="G864" s="4" t="s">
        <v>299</v>
      </c>
      <c r="H864" s="4" t="s">
        <v>289</v>
      </c>
      <c r="I864" s="4" t="s">
        <v>299</v>
      </c>
      <c r="J864" s="4">
        <v>241</v>
      </c>
      <c r="M864" s="43"/>
      <c r="N864" s="43"/>
      <c r="O864" s="43"/>
      <c r="P864" s="43"/>
    </row>
    <row r="865" spans="2:16" x14ac:dyDescent="0.15">
      <c r="B865" s="6" t="s">
        <v>765</v>
      </c>
      <c r="C865" s="4">
        <v>1</v>
      </c>
      <c r="D865" s="40">
        <v>43391</v>
      </c>
      <c r="E865" s="41">
        <v>0.47500000000000003</v>
      </c>
      <c r="F865" s="4" t="s">
        <v>299</v>
      </c>
      <c r="G865" s="4" t="s">
        <v>299</v>
      </c>
      <c r="H865" s="4" t="s">
        <v>267</v>
      </c>
      <c r="I865" s="4" t="s">
        <v>267</v>
      </c>
      <c r="J865" s="4">
        <v>370</v>
      </c>
      <c r="M865" s="43"/>
      <c r="N865" s="43"/>
      <c r="O865" s="43"/>
      <c r="P865" s="43"/>
    </row>
    <row r="866" spans="2:16" x14ac:dyDescent="0.15">
      <c r="B866" s="6" t="s">
        <v>765</v>
      </c>
      <c r="C866" s="4">
        <v>1</v>
      </c>
      <c r="D866" s="40">
        <v>43391</v>
      </c>
      <c r="E866" s="41">
        <v>0.47569444444444442</v>
      </c>
      <c r="F866" s="4" t="s">
        <v>290</v>
      </c>
      <c r="G866" s="4" t="s">
        <v>290</v>
      </c>
      <c r="H866" s="4" t="s">
        <v>276</v>
      </c>
      <c r="I866" s="4" t="s">
        <v>289</v>
      </c>
      <c r="J866" s="4">
        <v>322</v>
      </c>
      <c r="M866" s="43"/>
      <c r="N866" s="43"/>
      <c r="O866" s="43"/>
      <c r="P866" s="43"/>
    </row>
    <row r="867" spans="2:16" x14ac:dyDescent="0.15">
      <c r="B867" s="6" t="s">
        <v>765</v>
      </c>
      <c r="C867" s="4">
        <v>1</v>
      </c>
      <c r="D867" s="40">
        <v>43391</v>
      </c>
      <c r="E867" s="41">
        <v>0.47638888888888892</v>
      </c>
      <c r="F867" s="4" t="s">
        <v>289</v>
      </c>
      <c r="G867" s="4" t="s">
        <v>263</v>
      </c>
      <c r="H867" s="4" t="s">
        <v>289</v>
      </c>
      <c r="I867" s="4" t="s">
        <v>291</v>
      </c>
      <c r="J867" s="4">
        <v>226</v>
      </c>
      <c r="M867" s="43"/>
      <c r="N867" s="43"/>
      <c r="O867" s="43"/>
      <c r="P867" s="43"/>
    </row>
    <row r="868" spans="2:16" x14ac:dyDescent="0.15">
      <c r="B868" s="6" t="s">
        <v>765</v>
      </c>
      <c r="C868" s="4">
        <v>1</v>
      </c>
      <c r="D868" s="40">
        <v>43391</v>
      </c>
      <c r="E868" s="41">
        <v>0.4770833333333333</v>
      </c>
      <c r="F868" s="4" t="s">
        <v>291</v>
      </c>
      <c r="G868" s="4" t="s">
        <v>262</v>
      </c>
      <c r="H868" s="4" t="s">
        <v>271</v>
      </c>
      <c r="I868" s="4" t="s">
        <v>277</v>
      </c>
      <c r="J868" s="4">
        <v>122</v>
      </c>
      <c r="M868" s="43"/>
      <c r="N868" s="43"/>
      <c r="O868" s="43"/>
      <c r="P868" s="43"/>
    </row>
    <row r="869" spans="2:16" x14ac:dyDescent="0.15">
      <c r="B869" s="6" t="s">
        <v>765</v>
      </c>
      <c r="C869" s="4">
        <v>1</v>
      </c>
      <c r="D869" s="40">
        <v>43391</v>
      </c>
      <c r="E869" s="41">
        <v>0.4777777777777778</v>
      </c>
      <c r="F869" s="4" t="s">
        <v>277</v>
      </c>
      <c r="G869" s="4" t="s">
        <v>291</v>
      </c>
      <c r="H869" s="4" t="s">
        <v>267</v>
      </c>
      <c r="I869" s="4" t="s">
        <v>271</v>
      </c>
      <c r="J869" s="4">
        <v>262</v>
      </c>
      <c r="M869" s="43"/>
      <c r="N869" s="43"/>
      <c r="O869" s="43"/>
      <c r="P869" s="43"/>
    </row>
    <row r="870" spans="2:16" x14ac:dyDescent="0.15">
      <c r="B870" s="6" t="s">
        <v>765</v>
      </c>
      <c r="C870" s="4">
        <v>1</v>
      </c>
      <c r="D870" s="40">
        <v>43391</v>
      </c>
      <c r="E870" s="41">
        <v>0.47847222222222219</v>
      </c>
      <c r="F870" s="4" t="s">
        <v>278</v>
      </c>
      <c r="G870" s="4" t="s">
        <v>264</v>
      </c>
      <c r="H870" s="4" t="s">
        <v>267</v>
      </c>
      <c r="I870" s="4" t="s">
        <v>291</v>
      </c>
      <c r="J870" s="4">
        <v>444</v>
      </c>
      <c r="M870" s="43"/>
      <c r="N870" s="43"/>
      <c r="O870" s="43"/>
      <c r="P870" s="43"/>
    </row>
    <row r="871" spans="2:16" x14ac:dyDescent="0.15">
      <c r="B871" s="6" t="s">
        <v>765</v>
      </c>
      <c r="C871" s="4">
        <v>1</v>
      </c>
      <c r="D871" s="40">
        <v>43391</v>
      </c>
      <c r="E871" s="41">
        <v>0.47916666666666669</v>
      </c>
      <c r="F871" s="4" t="s">
        <v>277</v>
      </c>
      <c r="G871" s="4" t="s">
        <v>295</v>
      </c>
      <c r="H871" s="4" t="s">
        <v>277</v>
      </c>
      <c r="I871" s="4" t="s">
        <v>294</v>
      </c>
      <c r="J871" s="4">
        <v>499</v>
      </c>
      <c r="M871" s="43"/>
      <c r="N871" s="43"/>
      <c r="O871" s="43"/>
      <c r="P871" s="43"/>
    </row>
    <row r="872" spans="2:16" x14ac:dyDescent="0.15">
      <c r="B872" s="6" t="s">
        <v>765</v>
      </c>
      <c r="C872" s="4">
        <v>1</v>
      </c>
      <c r="D872" s="40">
        <v>43391</v>
      </c>
      <c r="E872" s="41">
        <v>0.47986111111111113</v>
      </c>
      <c r="F872" s="4" t="s">
        <v>294</v>
      </c>
      <c r="G872" s="4" t="s">
        <v>294</v>
      </c>
      <c r="H872" s="4" t="s">
        <v>278</v>
      </c>
      <c r="I872" s="4" t="s">
        <v>277</v>
      </c>
      <c r="J872" s="4">
        <v>415</v>
      </c>
      <c r="M872" s="43"/>
      <c r="N872" s="43"/>
      <c r="O872" s="43"/>
      <c r="P872" s="43"/>
    </row>
    <row r="873" spans="2:16" x14ac:dyDescent="0.15">
      <c r="B873" s="6" t="s">
        <v>765</v>
      </c>
      <c r="C873" s="4">
        <v>1</v>
      </c>
      <c r="D873" s="40">
        <v>43391</v>
      </c>
      <c r="E873" s="41">
        <v>0.48055555555555557</v>
      </c>
      <c r="F873" s="4" t="s">
        <v>271</v>
      </c>
      <c r="G873" s="4" t="s">
        <v>263</v>
      </c>
      <c r="H873" s="4" t="s">
        <v>271</v>
      </c>
      <c r="I873" s="4" t="s">
        <v>277</v>
      </c>
      <c r="J873" s="4">
        <v>82</v>
      </c>
      <c r="M873" s="43"/>
      <c r="N873" s="43"/>
      <c r="O873" s="43"/>
      <c r="P873" s="43"/>
    </row>
    <row r="874" spans="2:16" x14ac:dyDescent="0.15">
      <c r="B874" s="6" t="s">
        <v>765</v>
      </c>
      <c r="C874" s="4">
        <v>1</v>
      </c>
      <c r="D874" s="40">
        <v>43391</v>
      </c>
      <c r="E874" s="41">
        <v>0.48125000000000001</v>
      </c>
      <c r="F874" s="4" t="s">
        <v>277</v>
      </c>
      <c r="G874" s="4" t="s">
        <v>291</v>
      </c>
      <c r="H874" s="4" t="s">
        <v>290</v>
      </c>
      <c r="I874" s="4" t="s">
        <v>290</v>
      </c>
      <c r="J874" s="4">
        <v>224</v>
      </c>
      <c r="M874" s="43"/>
      <c r="N874" s="43"/>
      <c r="O874" s="43"/>
      <c r="P874" s="43"/>
    </row>
    <row r="875" spans="2:16" x14ac:dyDescent="0.15">
      <c r="B875" s="6" t="s">
        <v>765</v>
      </c>
      <c r="C875" s="4">
        <v>1</v>
      </c>
      <c r="D875" s="40">
        <v>43391</v>
      </c>
      <c r="E875" s="41">
        <v>0.48194444444444445</v>
      </c>
      <c r="F875" s="4" t="s">
        <v>278</v>
      </c>
      <c r="G875" s="4" t="s">
        <v>262</v>
      </c>
      <c r="H875" s="4" t="s">
        <v>278</v>
      </c>
      <c r="I875" s="4" t="s">
        <v>277</v>
      </c>
      <c r="J875" s="4">
        <v>121</v>
      </c>
      <c r="M875" s="43"/>
      <c r="N875" s="43"/>
      <c r="O875" s="43"/>
      <c r="P875" s="43"/>
    </row>
    <row r="876" spans="2:16" x14ac:dyDescent="0.15">
      <c r="B876" s="6" t="s">
        <v>765</v>
      </c>
      <c r="C876" s="4">
        <v>1</v>
      </c>
      <c r="D876" s="40">
        <v>43391</v>
      </c>
      <c r="E876" s="41">
        <v>0.4826388888888889</v>
      </c>
      <c r="F876" s="4" t="s">
        <v>271</v>
      </c>
      <c r="G876" s="4" t="s">
        <v>277</v>
      </c>
      <c r="H876" s="4" t="s">
        <v>275</v>
      </c>
      <c r="I876" s="4" t="s">
        <v>290</v>
      </c>
      <c r="J876" s="4">
        <v>359</v>
      </c>
      <c r="M876" s="43"/>
      <c r="N876" s="43"/>
      <c r="O876" s="43"/>
      <c r="P876" s="43"/>
    </row>
    <row r="877" spans="2:16" x14ac:dyDescent="0.15">
      <c r="B877" s="6" t="s">
        <v>765</v>
      </c>
      <c r="C877" s="4">
        <v>1</v>
      </c>
      <c r="D877" s="40">
        <v>43391</v>
      </c>
      <c r="E877" s="41">
        <v>0.48333333333333334</v>
      </c>
      <c r="F877" s="4" t="s">
        <v>290</v>
      </c>
      <c r="G877" s="4" t="s">
        <v>277</v>
      </c>
      <c r="H877" s="4" t="s">
        <v>290</v>
      </c>
      <c r="I877" s="4" t="s">
        <v>271</v>
      </c>
      <c r="J877" s="4">
        <v>102</v>
      </c>
      <c r="M877" s="43"/>
      <c r="N877" s="43"/>
      <c r="O877" s="43"/>
      <c r="P877" s="43"/>
    </row>
    <row r="878" spans="2:16" x14ac:dyDescent="0.15">
      <c r="B878" s="6" t="s">
        <v>765</v>
      </c>
      <c r="C878" s="4">
        <v>1</v>
      </c>
      <c r="D878" s="40">
        <v>43391</v>
      </c>
      <c r="E878" s="41">
        <v>0.48402777777777778</v>
      </c>
      <c r="F878" s="4" t="s">
        <v>278</v>
      </c>
      <c r="G878" s="4" t="s">
        <v>291</v>
      </c>
      <c r="H878" s="4" t="s">
        <v>290</v>
      </c>
      <c r="I878" s="4" t="s">
        <v>271</v>
      </c>
      <c r="J878" s="4">
        <v>158</v>
      </c>
      <c r="M878" s="43"/>
      <c r="N878" s="43"/>
      <c r="O878" s="43"/>
      <c r="P878" s="43"/>
    </row>
    <row r="879" spans="2:16" x14ac:dyDescent="0.15">
      <c r="B879" s="6" t="s">
        <v>765</v>
      </c>
      <c r="C879" s="4">
        <v>1</v>
      </c>
      <c r="D879" s="40">
        <v>43391</v>
      </c>
      <c r="E879" s="41">
        <v>0.48472222222222222</v>
      </c>
      <c r="F879" s="4" t="s">
        <v>291</v>
      </c>
      <c r="G879" s="4" t="s">
        <v>293</v>
      </c>
      <c r="H879" s="4" t="s">
        <v>277</v>
      </c>
      <c r="I879" s="4" t="s">
        <v>262</v>
      </c>
      <c r="J879" s="4">
        <v>260</v>
      </c>
      <c r="M879" s="43"/>
      <c r="N879" s="43"/>
      <c r="O879" s="43"/>
      <c r="P879" s="43"/>
    </row>
    <row r="880" spans="2:16" x14ac:dyDescent="0.15">
      <c r="B880" s="6" t="s">
        <v>765</v>
      </c>
      <c r="C880" s="4">
        <v>1</v>
      </c>
      <c r="D880" s="40">
        <v>43391</v>
      </c>
      <c r="E880" s="41">
        <v>0.48541666666666666</v>
      </c>
      <c r="F880" s="4" t="s">
        <v>263</v>
      </c>
      <c r="G880" s="4" t="s">
        <v>263</v>
      </c>
      <c r="H880" s="4" t="s">
        <v>266</v>
      </c>
      <c r="I880" s="4" t="s">
        <v>290</v>
      </c>
      <c r="J880" s="4">
        <v>1052</v>
      </c>
      <c r="M880" s="43"/>
      <c r="N880" s="43"/>
      <c r="O880" s="43"/>
      <c r="P880" s="43"/>
    </row>
    <row r="881" spans="2:16" x14ac:dyDescent="0.15">
      <c r="B881" s="6" t="s">
        <v>765</v>
      </c>
      <c r="C881" s="4">
        <v>1</v>
      </c>
      <c r="D881" s="40">
        <v>43391</v>
      </c>
      <c r="E881" s="41">
        <v>0.4861111111111111</v>
      </c>
      <c r="F881" s="4" t="s">
        <v>267</v>
      </c>
      <c r="G881" s="4" t="s">
        <v>271</v>
      </c>
      <c r="H881" s="4" t="s">
        <v>276</v>
      </c>
      <c r="I881" s="4" t="s">
        <v>271</v>
      </c>
      <c r="J881" s="4">
        <v>292</v>
      </c>
      <c r="M881" s="43"/>
      <c r="N881" s="43"/>
      <c r="O881" s="43"/>
      <c r="P881" s="43"/>
    </row>
    <row r="882" spans="2:16" x14ac:dyDescent="0.15">
      <c r="B882" s="6" t="s">
        <v>765</v>
      </c>
      <c r="C882" s="4">
        <v>1</v>
      </c>
      <c r="D882" s="40">
        <v>43391</v>
      </c>
      <c r="E882" s="41">
        <v>0.48680555555555555</v>
      </c>
      <c r="F882" s="4" t="s">
        <v>277</v>
      </c>
      <c r="G882" s="4" t="s">
        <v>277</v>
      </c>
      <c r="H882" s="4" t="s">
        <v>261</v>
      </c>
      <c r="I882" s="4" t="s">
        <v>277</v>
      </c>
      <c r="J882" s="4">
        <v>630</v>
      </c>
      <c r="M882" s="43"/>
      <c r="N882" s="43"/>
      <c r="O882" s="43"/>
      <c r="P882" s="43"/>
    </row>
    <row r="883" spans="2:16" x14ac:dyDescent="0.15">
      <c r="B883" s="6" t="s">
        <v>765</v>
      </c>
      <c r="C883" s="4">
        <v>1</v>
      </c>
      <c r="D883" s="40">
        <v>43391</v>
      </c>
      <c r="E883" s="41">
        <v>0.48749999999999999</v>
      </c>
      <c r="F883" s="4" t="s">
        <v>271</v>
      </c>
      <c r="G883" s="4" t="s">
        <v>291</v>
      </c>
      <c r="H883" s="4" t="s">
        <v>290</v>
      </c>
      <c r="I883" s="4" t="s">
        <v>271</v>
      </c>
      <c r="J883" s="4">
        <v>152</v>
      </c>
      <c r="M883" s="43"/>
      <c r="N883" s="43"/>
      <c r="O883" s="43"/>
      <c r="P883" s="43"/>
    </row>
    <row r="884" spans="2:16" x14ac:dyDescent="0.15">
      <c r="B884" s="6" t="s">
        <v>765</v>
      </c>
      <c r="C884" s="4">
        <v>1</v>
      </c>
      <c r="D884" s="40">
        <v>43391</v>
      </c>
      <c r="E884" s="41">
        <v>0.48819444444444443</v>
      </c>
      <c r="F884" s="4" t="s">
        <v>291</v>
      </c>
      <c r="G884" s="4" t="s">
        <v>262</v>
      </c>
      <c r="H884" s="4" t="s">
        <v>290</v>
      </c>
      <c r="I884" s="4" t="s">
        <v>291</v>
      </c>
      <c r="J884" s="4">
        <v>245</v>
      </c>
      <c r="M884" s="43"/>
      <c r="N884" s="43"/>
      <c r="O884" s="43"/>
      <c r="P884" s="43"/>
    </row>
    <row r="885" spans="2:16" x14ac:dyDescent="0.15">
      <c r="B885" s="6" t="s">
        <v>765</v>
      </c>
      <c r="C885" s="4">
        <v>1</v>
      </c>
      <c r="D885" s="40">
        <v>43391</v>
      </c>
      <c r="E885" s="41">
        <v>0.48888888888888887</v>
      </c>
      <c r="F885" s="4" t="s">
        <v>277</v>
      </c>
      <c r="G885" s="4" t="s">
        <v>277</v>
      </c>
      <c r="H885" s="4" t="s">
        <v>278</v>
      </c>
      <c r="I885" s="4" t="s">
        <v>271</v>
      </c>
      <c r="J885" s="4">
        <v>63</v>
      </c>
      <c r="M885" s="43"/>
      <c r="N885" s="43"/>
      <c r="O885" s="43"/>
      <c r="P885" s="43"/>
    </row>
    <row r="886" spans="2:16" x14ac:dyDescent="0.15">
      <c r="B886" s="6" t="s">
        <v>765</v>
      </c>
      <c r="C886" s="4">
        <v>1</v>
      </c>
      <c r="D886" s="40">
        <v>43391</v>
      </c>
      <c r="E886" s="41">
        <v>0.48958333333333331</v>
      </c>
      <c r="F886" s="4" t="s">
        <v>271</v>
      </c>
      <c r="G886" s="4" t="s">
        <v>291</v>
      </c>
      <c r="H886" s="4" t="s">
        <v>290</v>
      </c>
      <c r="I886" s="4" t="s">
        <v>290</v>
      </c>
      <c r="J886" s="4">
        <v>128</v>
      </c>
      <c r="M886" s="43"/>
      <c r="N886" s="43"/>
      <c r="O886" s="43"/>
      <c r="P886" s="43"/>
    </row>
    <row r="887" spans="2:16" x14ac:dyDescent="0.15">
      <c r="B887" s="6" t="s">
        <v>765</v>
      </c>
      <c r="C887" s="4">
        <v>1</v>
      </c>
      <c r="D887" s="40">
        <v>43391</v>
      </c>
      <c r="E887" s="41">
        <v>0.49027777777777781</v>
      </c>
      <c r="F887" s="4" t="s">
        <v>290</v>
      </c>
      <c r="G887" s="4" t="s">
        <v>271</v>
      </c>
      <c r="H887" s="4" t="s">
        <v>266</v>
      </c>
      <c r="I887" s="4" t="s">
        <v>266</v>
      </c>
      <c r="J887" s="4">
        <v>630</v>
      </c>
      <c r="M887" s="43"/>
      <c r="N887" s="43"/>
      <c r="O887" s="43"/>
      <c r="P887" s="43"/>
    </row>
    <row r="888" spans="2:16" x14ac:dyDescent="0.15">
      <c r="B888" s="6" t="s">
        <v>765</v>
      </c>
      <c r="C888" s="4">
        <v>1</v>
      </c>
      <c r="D888" s="40">
        <v>43391</v>
      </c>
      <c r="E888" s="41">
        <v>0.4909722222222222</v>
      </c>
      <c r="F888" s="4" t="s">
        <v>266</v>
      </c>
      <c r="G888" s="4" t="s">
        <v>272</v>
      </c>
      <c r="H888" s="4" t="s">
        <v>265</v>
      </c>
      <c r="I888" s="4" t="s">
        <v>273</v>
      </c>
      <c r="J888" s="4">
        <v>1198</v>
      </c>
      <c r="M888" s="43"/>
      <c r="N888" s="43"/>
      <c r="O888" s="43"/>
      <c r="P888" s="43"/>
    </row>
    <row r="889" spans="2:16" x14ac:dyDescent="0.15">
      <c r="B889" s="6" t="s">
        <v>765</v>
      </c>
      <c r="C889" s="4">
        <v>1</v>
      </c>
      <c r="D889" s="40">
        <v>43391</v>
      </c>
      <c r="E889" s="41">
        <v>0.4916666666666667</v>
      </c>
      <c r="F889" s="4" t="s">
        <v>269</v>
      </c>
      <c r="G889" s="4" t="s">
        <v>261</v>
      </c>
      <c r="H889" s="4" t="s">
        <v>265</v>
      </c>
      <c r="I889" s="4" t="s">
        <v>272</v>
      </c>
      <c r="J889" s="4">
        <v>417</v>
      </c>
      <c r="M889" s="43"/>
      <c r="N889" s="43"/>
      <c r="O889" s="43"/>
      <c r="P889" s="43"/>
    </row>
    <row r="890" spans="2:16" x14ac:dyDescent="0.15">
      <c r="B890" s="6" t="s">
        <v>765</v>
      </c>
      <c r="C890" s="4">
        <v>1</v>
      </c>
      <c r="D890" s="40">
        <v>43391</v>
      </c>
      <c r="E890" s="41">
        <v>0.49236111111111108</v>
      </c>
      <c r="F890" s="4" t="s">
        <v>272</v>
      </c>
      <c r="G890" s="4" t="s">
        <v>275</v>
      </c>
      <c r="H890" s="4" t="s">
        <v>274</v>
      </c>
      <c r="I890" s="4" t="s">
        <v>275</v>
      </c>
      <c r="J890" s="4">
        <v>439</v>
      </c>
      <c r="M890" s="43"/>
      <c r="N890" s="43"/>
      <c r="O890" s="43"/>
      <c r="P890" s="43"/>
    </row>
    <row r="891" spans="2:16" x14ac:dyDescent="0.15">
      <c r="B891" s="6" t="s">
        <v>765</v>
      </c>
      <c r="C891" s="4">
        <v>1</v>
      </c>
      <c r="D891" s="40">
        <v>43391</v>
      </c>
      <c r="E891" s="41">
        <v>0.49305555555555558</v>
      </c>
      <c r="F891" s="4" t="s">
        <v>276</v>
      </c>
      <c r="G891" s="4" t="s">
        <v>290</v>
      </c>
      <c r="H891" s="4" t="s">
        <v>272</v>
      </c>
      <c r="I891" s="4" t="s">
        <v>261</v>
      </c>
      <c r="J891" s="4">
        <v>422</v>
      </c>
      <c r="M891" s="43"/>
      <c r="N891" s="43"/>
      <c r="O891" s="43"/>
      <c r="P891" s="43"/>
    </row>
    <row r="892" spans="2:16" x14ac:dyDescent="0.15">
      <c r="B892" s="6" t="s">
        <v>765</v>
      </c>
      <c r="C892" s="4">
        <v>1</v>
      </c>
      <c r="D892" s="40">
        <v>43391</v>
      </c>
      <c r="E892" s="41">
        <v>0.49374999999999997</v>
      </c>
      <c r="F892" s="4" t="s">
        <v>261</v>
      </c>
      <c r="G892" s="4" t="s">
        <v>291</v>
      </c>
      <c r="H892" s="4" t="s">
        <v>272</v>
      </c>
      <c r="I892" s="4" t="s">
        <v>271</v>
      </c>
      <c r="J892" s="4">
        <v>751</v>
      </c>
      <c r="M892" s="43"/>
      <c r="N892" s="43"/>
      <c r="O892" s="43"/>
      <c r="P892" s="43"/>
    </row>
    <row r="893" spans="2:16" x14ac:dyDescent="0.15">
      <c r="B893" s="6" t="s">
        <v>765</v>
      </c>
      <c r="C893" s="4">
        <v>1</v>
      </c>
      <c r="D893" s="40">
        <v>43391</v>
      </c>
      <c r="E893" s="41">
        <v>0.49444444444444446</v>
      </c>
      <c r="F893" s="4" t="s">
        <v>278</v>
      </c>
      <c r="G893" s="4" t="s">
        <v>277</v>
      </c>
      <c r="H893" s="4" t="s">
        <v>275</v>
      </c>
      <c r="I893" s="4" t="s">
        <v>290</v>
      </c>
      <c r="J893" s="4">
        <v>457</v>
      </c>
      <c r="M893" s="43"/>
      <c r="N893" s="43"/>
      <c r="O893" s="43"/>
      <c r="P893" s="43"/>
    </row>
    <row r="894" spans="2:16" x14ac:dyDescent="0.15">
      <c r="B894" s="6" t="s">
        <v>765</v>
      </c>
      <c r="C894" s="4">
        <v>1</v>
      </c>
      <c r="D894" s="40">
        <v>43391</v>
      </c>
      <c r="E894" s="41">
        <v>0.49513888888888885</v>
      </c>
      <c r="F894" s="4" t="s">
        <v>278</v>
      </c>
      <c r="G894" s="4" t="s">
        <v>291</v>
      </c>
      <c r="H894" s="4" t="s">
        <v>267</v>
      </c>
      <c r="I894" s="4" t="s">
        <v>277</v>
      </c>
      <c r="J894" s="4">
        <v>365</v>
      </c>
      <c r="M894" s="43"/>
      <c r="N894" s="43"/>
      <c r="O894" s="43"/>
      <c r="P894" s="43"/>
    </row>
    <row r="895" spans="2:16" x14ac:dyDescent="0.15">
      <c r="B895" s="6" t="s">
        <v>765</v>
      </c>
      <c r="C895" s="4">
        <v>1</v>
      </c>
      <c r="D895" s="40">
        <v>43391</v>
      </c>
      <c r="E895" s="41">
        <v>0.49583333333333335</v>
      </c>
      <c r="F895" s="4" t="s">
        <v>271</v>
      </c>
      <c r="G895" s="4" t="s">
        <v>291</v>
      </c>
      <c r="H895" s="4" t="s">
        <v>278</v>
      </c>
      <c r="I895" s="4" t="s">
        <v>291</v>
      </c>
      <c r="J895" s="4">
        <v>235</v>
      </c>
      <c r="M895" s="43"/>
      <c r="N895" s="43"/>
      <c r="O895" s="43"/>
      <c r="P895" s="43"/>
    </row>
    <row r="896" spans="2:16" x14ac:dyDescent="0.15">
      <c r="B896" s="6" t="s">
        <v>765</v>
      </c>
      <c r="C896" s="4">
        <v>1</v>
      </c>
      <c r="D896" s="40">
        <v>43391</v>
      </c>
      <c r="E896" s="41">
        <v>0.49652777777777773</v>
      </c>
      <c r="F896" s="4" t="s">
        <v>291</v>
      </c>
      <c r="G896" s="4" t="s">
        <v>299</v>
      </c>
      <c r="H896" s="4" t="s">
        <v>278</v>
      </c>
      <c r="I896" s="4" t="s">
        <v>291</v>
      </c>
      <c r="J896" s="4">
        <v>485</v>
      </c>
      <c r="M896" s="43"/>
      <c r="N896" s="43"/>
      <c r="O896" s="43"/>
      <c r="P896" s="43"/>
    </row>
    <row r="897" spans="2:16" x14ac:dyDescent="0.15">
      <c r="B897" s="6" t="s">
        <v>765</v>
      </c>
      <c r="C897" s="4">
        <v>1</v>
      </c>
      <c r="D897" s="40">
        <v>43391</v>
      </c>
      <c r="E897" s="41">
        <v>0.49722222222222223</v>
      </c>
      <c r="F897" s="4" t="s">
        <v>291</v>
      </c>
      <c r="G897" s="4" t="s">
        <v>262</v>
      </c>
      <c r="H897" s="4" t="s">
        <v>267</v>
      </c>
      <c r="I897" s="4" t="s">
        <v>271</v>
      </c>
      <c r="J897" s="4">
        <v>224</v>
      </c>
      <c r="M897" s="43"/>
      <c r="N897" s="43"/>
      <c r="O897" s="43"/>
      <c r="P897" s="43"/>
    </row>
    <row r="898" spans="2:16" x14ac:dyDescent="0.15">
      <c r="B898" s="6" t="s">
        <v>765</v>
      </c>
      <c r="C898" s="4">
        <v>1</v>
      </c>
      <c r="D898" s="40">
        <v>43391</v>
      </c>
      <c r="E898" s="41">
        <v>0.49791666666666662</v>
      </c>
      <c r="F898" s="4" t="s">
        <v>271</v>
      </c>
      <c r="G898" s="4" t="s">
        <v>271</v>
      </c>
      <c r="H898" s="4" t="s">
        <v>261</v>
      </c>
      <c r="I898" s="4" t="s">
        <v>275</v>
      </c>
      <c r="J898" s="4">
        <v>363</v>
      </c>
      <c r="M898" s="43"/>
      <c r="N898" s="43"/>
      <c r="O898" s="43"/>
      <c r="P898" s="43"/>
    </row>
    <row r="899" spans="2:16" x14ac:dyDescent="0.15">
      <c r="B899" s="6" t="s">
        <v>765</v>
      </c>
      <c r="C899" s="4">
        <v>1</v>
      </c>
      <c r="D899" s="40">
        <v>43391</v>
      </c>
      <c r="E899" s="41">
        <v>0.49861111111111112</v>
      </c>
      <c r="F899" s="4" t="s">
        <v>267</v>
      </c>
      <c r="G899" s="4" t="s">
        <v>290</v>
      </c>
      <c r="H899" s="4" t="s">
        <v>276</v>
      </c>
      <c r="I899" s="4" t="s">
        <v>289</v>
      </c>
      <c r="J899" s="4">
        <v>204</v>
      </c>
      <c r="M899" s="43"/>
      <c r="N899" s="43"/>
      <c r="O899" s="43"/>
      <c r="P899" s="43"/>
    </row>
    <row r="900" spans="2:16" x14ac:dyDescent="0.15">
      <c r="B900" s="6" t="s">
        <v>765</v>
      </c>
      <c r="C900" s="4">
        <v>1</v>
      </c>
      <c r="D900" s="40">
        <v>43391</v>
      </c>
      <c r="E900" s="41">
        <v>0.4993055555555555</v>
      </c>
      <c r="F900" s="4" t="s">
        <v>267</v>
      </c>
      <c r="G900" s="4" t="s">
        <v>267</v>
      </c>
      <c r="H900" s="4" t="s">
        <v>268</v>
      </c>
      <c r="I900" s="4" t="s">
        <v>320</v>
      </c>
      <c r="J900" s="4">
        <v>852</v>
      </c>
      <c r="M900" s="43"/>
      <c r="N900" s="43"/>
      <c r="O900" s="43"/>
      <c r="P900" s="43"/>
    </row>
    <row r="901" spans="2:16" x14ac:dyDescent="0.15">
      <c r="B901" s="6" t="s">
        <v>765</v>
      </c>
      <c r="C901" s="4">
        <v>1</v>
      </c>
      <c r="D901" s="40">
        <v>43391</v>
      </c>
      <c r="E901" s="41">
        <v>0.5</v>
      </c>
      <c r="F901" s="4" t="s">
        <v>273</v>
      </c>
      <c r="G901" s="4" t="s">
        <v>269</v>
      </c>
      <c r="H901" s="4" t="s">
        <v>268</v>
      </c>
      <c r="I901" s="4" t="s">
        <v>268</v>
      </c>
      <c r="J901" s="4">
        <v>307</v>
      </c>
      <c r="M901" s="43"/>
      <c r="N901" s="43"/>
      <c r="O901" s="43"/>
      <c r="P901" s="43"/>
    </row>
    <row r="902" spans="2:16" x14ac:dyDescent="0.15">
      <c r="B902" s="6" t="s">
        <v>765</v>
      </c>
      <c r="C902" s="4">
        <v>1</v>
      </c>
      <c r="D902" s="40">
        <v>43391</v>
      </c>
      <c r="E902" s="41">
        <v>0.50069444444444444</v>
      </c>
      <c r="F902" s="4" t="s">
        <v>265</v>
      </c>
      <c r="G902" s="4" t="s">
        <v>274</v>
      </c>
      <c r="H902" s="4" t="s">
        <v>268</v>
      </c>
      <c r="I902" s="4" t="s">
        <v>273</v>
      </c>
      <c r="J902" s="4">
        <v>880</v>
      </c>
      <c r="M902" s="43"/>
      <c r="N902" s="43"/>
      <c r="O902" s="43"/>
      <c r="P902" s="43"/>
    </row>
    <row r="903" spans="2:16" x14ac:dyDescent="0.15">
      <c r="B903" s="6" t="s">
        <v>765</v>
      </c>
      <c r="C903" s="4">
        <v>1</v>
      </c>
      <c r="D903" s="40">
        <v>43391</v>
      </c>
      <c r="E903" s="41">
        <v>0.50138888888888888</v>
      </c>
      <c r="F903" s="4" t="s">
        <v>273</v>
      </c>
      <c r="G903" s="4" t="s">
        <v>275</v>
      </c>
      <c r="H903" s="4" t="s">
        <v>270</v>
      </c>
      <c r="I903" s="4" t="s">
        <v>276</v>
      </c>
      <c r="J903" s="4">
        <v>1412</v>
      </c>
      <c r="M903" s="43"/>
      <c r="N903" s="43"/>
      <c r="O903" s="43"/>
      <c r="P903" s="43"/>
    </row>
    <row r="904" spans="2:16" x14ac:dyDescent="0.15">
      <c r="B904" s="6" t="s">
        <v>765</v>
      </c>
      <c r="C904" s="4">
        <v>1</v>
      </c>
      <c r="D904" s="40">
        <v>43391</v>
      </c>
      <c r="E904" s="41">
        <v>0.50208333333333333</v>
      </c>
      <c r="F904" s="4" t="s">
        <v>276</v>
      </c>
      <c r="G904" s="4" t="s">
        <v>289</v>
      </c>
      <c r="H904" s="4" t="s">
        <v>272</v>
      </c>
      <c r="I904" s="4" t="s">
        <v>261</v>
      </c>
      <c r="J904" s="4">
        <v>557</v>
      </c>
      <c r="M904" s="43"/>
      <c r="N904" s="43"/>
      <c r="O904" s="43"/>
      <c r="P904" s="43"/>
    </row>
    <row r="905" spans="2:16" x14ac:dyDescent="0.15">
      <c r="B905" s="6" t="s">
        <v>765</v>
      </c>
      <c r="C905" s="4">
        <v>1</v>
      </c>
      <c r="D905" s="40">
        <v>43391</v>
      </c>
      <c r="E905" s="41">
        <v>0.50277777777777777</v>
      </c>
      <c r="F905" s="4" t="s">
        <v>261</v>
      </c>
      <c r="G905" s="4" t="s">
        <v>261</v>
      </c>
      <c r="H905" s="4" t="s">
        <v>265</v>
      </c>
      <c r="I905" s="4" t="s">
        <v>273</v>
      </c>
      <c r="J905" s="4">
        <v>404</v>
      </c>
      <c r="M905" s="43"/>
      <c r="N905" s="43"/>
      <c r="O905" s="43"/>
      <c r="P905" s="43"/>
    </row>
    <row r="906" spans="2:16" x14ac:dyDescent="0.15">
      <c r="B906" s="6" t="s">
        <v>765</v>
      </c>
      <c r="C906" s="4">
        <v>1</v>
      </c>
      <c r="D906" s="40">
        <v>43391</v>
      </c>
      <c r="E906" s="41">
        <v>0.50347222222222221</v>
      </c>
      <c r="F906" s="4" t="s">
        <v>273</v>
      </c>
      <c r="G906" s="4" t="s">
        <v>275</v>
      </c>
      <c r="H906" s="4" t="s">
        <v>273</v>
      </c>
      <c r="I906" s="4" t="s">
        <v>261</v>
      </c>
      <c r="J906" s="4">
        <v>368</v>
      </c>
      <c r="M906" s="43"/>
      <c r="N906" s="43"/>
      <c r="O906" s="43"/>
      <c r="P906" s="43"/>
    </row>
    <row r="907" spans="2:16" x14ac:dyDescent="0.15">
      <c r="B907" s="6" t="s">
        <v>765</v>
      </c>
      <c r="C907" s="4">
        <v>1</v>
      </c>
      <c r="D907" s="40">
        <v>43391</v>
      </c>
      <c r="E907" s="41">
        <v>0.50416666666666665</v>
      </c>
      <c r="F907" s="4" t="s">
        <v>276</v>
      </c>
      <c r="G907" s="4" t="s">
        <v>289</v>
      </c>
      <c r="H907" s="4" t="s">
        <v>272</v>
      </c>
      <c r="I907" s="4" t="s">
        <v>276</v>
      </c>
      <c r="J907" s="4">
        <v>184</v>
      </c>
      <c r="M907" s="43"/>
      <c r="N907" s="43"/>
      <c r="O907" s="43"/>
      <c r="P907" s="43"/>
    </row>
    <row r="908" spans="2:16" x14ac:dyDescent="0.15">
      <c r="B908" s="6" t="s">
        <v>765</v>
      </c>
      <c r="C908" s="4">
        <v>1</v>
      </c>
      <c r="D908" s="40">
        <v>43391</v>
      </c>
      <c r="E908" s="41">
        <v>0.50486111111111109</v>
      </c>
      <c r="F908" s="4" t="s">
        <v>261</v>
      </c>
      <c r="G908" s="4" t="s">
        <v>277</v>
      </c>
      <c r="H908" s="4" t="s">
        <v>261</v>
      </c>
      <c r="I908" s="4" t="s">
        <v>267</v>
      </c>
      <c r="J908" s="4">
        <v>471</v>
      </c>
      <c r="M908" s="43"/>
      <c r="N908" s="43"/>
      <c r="O908" s="43"/>
      <c r="P908" s="43"/>
    </row>
    <row r="909" spans="2:16" x14ac:dyDescent="0.15">
      <c r="B909" s="6" t="s">
        <v>765</v>
      </c>
      <c r="C909" s="4">
        <v>1</v>
      </c>
      <c r="D909" s="40">
        <v>43391</v>
      </c>
      <c r="E909" s="41">
        <v>0.50555555555555554</v>
      </c>
      <c r="F909" s="4" t="s">
        <v>278</v>
      </c>
      <c r="G909" s="4" t="s">
        <v>263</v>
      </c>
      <c r="H909" s="4" t="s">
        <v>267</v>
      </c>
      <c r="I909" s="4" t="s">
        <v>263</v>
      </c>
      <c r="J909" s="4">
        <v>440</v>
      </c>
      <c r="M909" s="43"/>
      <c r="N909" s="43"/>
      <c r="O909" s="43"/>
      <c r="P909" s="43"/>
    </row>
    <row r="910" spans="2:16" x14ac:dyDescent="0.15">
      <c r="B910" s="6" t="s">
        <v>765</v>
      </c>
      <c r="C910" s="4">
        <v>1</v>
      </c>
      <c r="D910" s="40">
        <v>43391</v>
      </c>
      <c r="E910" s="41">
        <v>0.50624999999999998</v>
      </c>
      <c r="F910" s="4" t="s">
        <v>263</v>
      </c>
      <c r="G910" s="4" t="s">
        <v>264</v>
      </c>
      <c r="H910" s="4" t="s">
        <v>271</v>
      </c>
      <c r="I910" s="4" t="s">
        <v>291</v>
      </c>
      <c r="J910" s="4">
        <v>489</v>
      </c>
      <c r="M910" s="43"/>
      <c r="N910" s="43"/>
      <c r="O910" s="43"/>
      <c r="P910" s="43"/>
    </row>
    <row r="911" spans="2:16" x14ac:dyDescent="0.15">
      <c r="B911" s="6" t="s">
        <v>765</v>
      </c>
      <c r="C911" s="4">
        <v>1</v>
      </c>
      <c r="D911" s="40">
        <v>43391</v>
      </c>
      <c r="E911" s="41">
        <v>0.50694444444444442</v>
      </c>
      <c r="F911" s="4" t="s">
        <v>291</v>
      </c>
      <c r="G911" s="4" t="s">
        <v>294</v>
      </c>
      <c r="H911" s="4" t="s">
        <v>291</v>
      </c>
      <c r="I911" s="4" t="s">
        <v>264</v>
      </c>
      <c r="J911" s="4">
        <v>943</v>
      </c>
      <c r="M911" s="43"/>
      <c r="N911" s="43"/>
      <c r="O911" s="43"/>
      <c r="P911" s="43"/>
    </row>
    <row r="912" spans="2:16" x14ac:dyDescent="0.15">
      <c r="B912" s="6" t="s">
        <v>765</v>
      </c>
      <c r="C912" s="4">
        <v>1</v>
      </c>
      <c r="D912" s="40">
        <v>43391</v>
      </c>
      <c r="E912" s="41">
        <v>0.50763888888888886</v>
      </c>
      <c r="F912" s="4" t="s">
        <v>263</v>
      </c>
      <c r="G912" s="4" t="s">
        <v>294</v>
      </c>
      <c r="H912" s="4" t="s">
        <v>277</v>
      </c>
      <c r="I912" s="4" t="s">
        <v>294</v>
      </c>
      <c r="J912" s="4">
        <v>535</v>
      </c>
      <c r="M912" s="43"/>
      <c r="N912" s="43"/>
      <c r="O912" s="43"/>
      <c r="P912" s="43"/>
    </row>
    <row r="913" spans="2:16" x14ac:dyDescent="0.15">
      <c r="B913" s="6" t="s">
        <v>765</v>
      </c>
      <c r="C913" s="4">
        <v>1</v>
      </c>
      <c r="D913" s="40">
        <v>43391</v>
      </c>
      <c r="E913" s="41">
        <v>0.5083333333333333</v>
      </c>
      <c r="F913" s="4" t="s">
        <v>299</v>
      </c>
      <c r="G913" s="4" t="s">
        <v>294</v>
      </c>
      <c r="H913" s="4" t="s">
        <v>263</v>
      </c>
      <c r="I913" s="4" t="s">
        <v>293</v>
      </c>
      <c r="J913" s="4">
        <v>190</v>
      </c>
      <c r="M913" s="43"/>
      <c r="N913" s="43"/>
      <c r="O913" s="43"/>
      <c r="P913" s="43"/>
    </row>
    <row r="914" spans="2:16" x14ac:dyDescent="0.15">
      <c r="B914" s="6" t="s">
        <v>765</v>
      </c>
      <c r="C914" s="4">
        <v>1</v>
      </c>
      <c r="D914" s="40">
        <v>43391</v>
      </c>
      <c r="E914" s="41">
        <v>0.50902777777777775</v>
      </c>
      <c r="F914" s="4" t="s">
        <v>293</v>
      </c>
      <c r="G914" s="4" t="s">
        <v>321</v>
      </c>
      <c r="H914" s="4" t="s">
        <v>293</v>
      </c>
      <c r="I914" s="4" t="s">
        <v>296</v>
      </c>
      <c r="J914" s="4">
        <v>938</v>
      </c>
      <c r="M914" s="43"/>
      <c r="N914" s="43"/>
      <c r="O914" s="43"/>
      <c r="P914" s="43"/>
    </row>
    <row r="915" spans="2:16" x14ac:dyDescent="0.15">
      <c r="B915" s="6" t="s">
        <v>765</v>
      </c>
      <c r="C915" s="4">
        <v>1</v>
      </c>
      <c r="D915" s="40">
        <v>43391</v>
      </c>
      <c r="E915" s="41">
        <v>0.50972222222222219</v>
      </c>
      <c r="F915" s="4" t="s">
        <v>296</v>
      </c>
      <c r="G915" s="4" t="s">
        <v>296</v>
      </c>
      <c r="H915" s="4" t="s">
        <v>267</v>
      </c>
      <c r="I915" s="4" t="s">
        <v>290</v>
      </c>
      <c r="J915" s="4">
        <v>615</v>
      </c>
      <c r="M915" s="43"/>
      <c r="N915" s="43"/>
      <c r="O915" s="43"/>
      <c r="P915" s="43"/>
    </row>
    <row r="916" spans="2:16" x14ac:dyDescent="0.15">
      <c r="B916" s="6" t="s">
        <v>765</v>
      </c>
      <c r="C916" s="4">
        <v>1</v>
      </c>
      <c r="D916" s="40">
        <v>43391</v>
      </c>
      <c r="E916" s="41">
        <v>0.51041666666666663</v>
      </c>
      <c r="F916" s="4" t="s">
        <v>278</v>
      </c>
      <c r="G916" s="4" t="s">
        <v>293</v>
      </c>
      <c r="H916" s="4" t="s">
        <v>290</v>
      </c>
      <c r="I916" s="4" t="s">
        <v>264</v>
      </c>
      <c r="J916" s="4">
        <v>374</v>
      </c>
      <c r="M916" s="43"/>
      <c r="N916" s="43"/>
      <c r="O916" s="43"/>
      <c r="P916" s="43"/>
    </row>
    <row r="917" spans="2:16" x14ac:dyDescent="0.15">
      <c r="B917" s="6" t="s">
        <v>765</v>
      </c>
      <c r="C917" s="4">
        <v>1</v>
      </c>
      <c r="D917" s="40">
        <v>43391</v>
      </c>
      <c r="E917" s="41">
        <v>0.51111111111111118</v>
      </c>
      <c r="F917" s="4" t="s">
        <v>293</v>
      </c>
      <c r="G917" s="4" t="s">
        <v>294</v>
      </c>
      <c r="H917" s="4" t="s">
        <v>271</v>
      </c>
      <c r="I917" s="4" t="s">
        <v>277</v>
      </c>
      <c r="J917" s="4">
        <v>499</v>
      </c>
      <c r="M917" s="43"/>
      <c r="N917" s="43"/>
      <c r="O917" s="43"/>
      <c r="P917" s="43"/>
    </row>
    <row r="918" spans="2:16" x14ac:dyDescent="0.15">
      <c r="B918" s="6" t="s">
        <v>765</v>
      </c>
      <c r="C918" s="4">
        <v>1</v>
      </c>
      <c r="D918" s="40">
        <v>43391</v>
      </c>
      <c r="E918" s="41">
        <v>0.51180555555555551</v>
      </c>
      <c r="F918" s="4" t="s">
        <v>277</v>
      </c>
      <c r="G918" s="4" t="s">
        <v>264</v>
      </c>
      <c r="H918" s="4" t="s">
        <v>278</v>
      </c>
      <c r="I918" s="4" t="s">
        <v>277</v>
      </c>
      <c r="J918" s="4">
        <v>398</v>
      </c>
      <c r="M918" s="43"/>
      <c r="N918" s="43"/>
      <c r="O918" s="43"/>
      <c r="P918" s="43"/>
    </row>
    <row r="919" spans="2:16" x14ac:dyDescent="0.15">
      <c r="B919" s="6" t="s">
        <v>765</v>
      </c>
      <c r="C919" s="4">
        <v>1</v>
      </c>
      <c r="D919" s="40">
        <v>43391</v>
      </c>
      <c r="E919" s="41">
        <v>0.51250000000000007</v>
      </c>
      <c r="F919" s="4" t="s">
        <v>271</v>
      </c>
      <c r="G919" s="4" t="s">
        <v>299</v>
      </c>
      <c r="H919" s="4" t="s">
        <v>271</v>
      </c>
      <c r="I919" s="4" t="s">
        <v>299</v>
      </c>
      <c r="J919" s="4">
        <v>624</v>
      </c>
      <c r="M919" s="43"/>
      <c r="N919" s="43"/>
      <c r="O919" s="43"/>
      <c r="P919" s="43"/>
    </row>
    <row r="920" spans="2:16" x14ac:dyDescent="0.15">
      <c r="B920" s="6" t="s">
        <v>765</v>
      </c>
      <c r="C920" s="4">
        <v>1</v>
      </c>
      <c r="D920" s="40">
        <v>43391</v>
      </c>
      <c r="E920" s="41">
        <v>0.5131944444444444</v>
      </c>
      <c r="F920" s="4" t="s">
        <v>293</v>
      </c>
      <c r="G920" s="4" t="s">
        <v>294</v>
      </c>
      <c r="H920" s="4" t="s">
        <v>277</v>
      </c>
      <c r="I920" s="4" t="s">
        <v>293</v>
      </c>
      <c r="J920" s="4">
        <v>311</v>
      </c>
      <c r="M920" s="43"/>
      <c r="N920" s="43"/>
      <c r="O920" s="43"/>
      <c r="P920" s="43"/>
    </row>
    <row r="921" spans="2:16" x14ac:dyDescent="0.15">
      <c r="B921" s="6" t="s">
        <v>765</v>
      </c>
      <c r="C921" s="4">
        <v>1</v>
      </c>
      <c r="D921" s="40">
        <v>43391</v>
      </c>
      <c r="E921" s="41">
        <v>0.51388888888888895</v>
      </c>
      <c r="F921" s="4" t="s">
        <v>293</v>
      </c>
      <c r="G921" s="4" t="s">
        <v>297</v>
      </c>
      <c r="H921" s="4" t="s">
        <v>264</v>
      </c>
      <c r="I921" s="4" t="s">
        <v>293</v>
      </c>
      <c r="J921" s="4">
        <v>456</v>
      </c>
      <c r="M921" s="43"/>
      <c r="N921" s="43"/>
      <c r="O921" s="43"/>
      <c r="P921" s="43"/>
    </row>
    <row r="922" spans="2:16" x14ac:dyDescent="0.15">
      <c r="B922" s="6" t="s">
        <v>765</v>
      </c>
      <c r="C922" s="4">
        <v>1</v>
      </c>
      <c r="D922" s="40">
        <v>43391</v>
      </c>
      <c r="E922" s="41">
        <v>0.51458333333333328</v>
      </c>
      <c r="F922" s="4" t="s">
        <v>293</v>
      </c>
      <c r="G922" s="4" t="s">
        <v>293</v>
      </c>
      <c r="H922" s="4" t="s">
        <v>277</v>
      </c>
      <c r="I922" s="4" t="s">
        <v>263</v>
      </c>
      <c r="J922" s="4">
        <v>419</v>
      </c>
      <c r="M922" s="43"/>
      <c r="N922" s="43"/>
      <c r="O922" s="43"/>
      <c r="P922" s="43"/>
    </row>
    <row r="923" spans="2:16" x14ac:dyDescent="0.15">
      <c r="B923" s="6" t="s">
        <v>765</v>
      </c>
      <c r="C923" s="4">
        <v>1</v>
      </c>
      <c r="D923" s="40">
        <v>43391</v>
      </c>
      <c r="E923" s="41">
        <v>0.51527777777777783</v>
      </c>
      <c r="F923" s="4" t="s">
        <v>263</v>
      </c>
      <c r="G923" s="4" t="s">
        <v>264</v>
      </c>
      <c r="H923" s="4" t="s">
        <v>289</v>
      </c>
      <c r="I923" s="4" t="s">
        <v>271</v>
      </c>
      <c r="J923" s="4">
        <v>608</v>
      </c>
      <c r="M923" s="43"/>
      <c r="N923" s="43"/>
      <c r="O923" s="43"/>
      <c r="P923" s="43"/>
    </row>
    <row r="924" spans="2:16" x14ac:dyDescent="0.15">
      <c r="B924" s="6" t="s">
        <v>765</v>
      </c>
      <c r="C924" s="4">
        <v>1</v>
      </c>
      <c r="D924" s="40">
        <v>43391</v>
      </c>
      <c r="E924" s="41">
        <v>0.51597222222222217</v>
      </c>
      <c r="F924" s="4" t="s">
        <v>278</v>
      </c>
      <c r="G924" s="4" t="s">
        <v>271</v>
      </c>
      <c r="H924" s="4" t="s">
        <v>275</v>
      </c>
      <c r="I924" s="4" t="s">
        <v>275</v>
      </c>
      <c r="J924" s="4">
        <v>309</v>
      </c>
      <c r="M924" s="43"/>
      <c r="N924" s="43"/>
      <c r="O924" s="43"/>
      <c r="P924" s="43"/>
    </row>
    <row r="925" spans="2:16" x14ac:dyDescent="0.15">
      <c r="B925" s="6" t="s">
        <v>765</v>
      </c>
      <c r="C925" s="4">
        <v>1</v>
      </c>
      <c r="D925" s="40">
        <v>43391</v>
      </c>
      <c r="E925" s="41">
        <v>0.51666666666666672</v>
      </c>
      <c r="F925" s="4" t="s">
        <v>275</v>
      </c>
      <c r="G925" s="4" t="s">
        <v>291</v>
      </c>
      <c r="H925" s="4" t="s">
        <v>275</v>
      </c>
      <c r="I925" s="4" t="s">
        <v>291</v>
      </c>
      <c r="J925" s="4">
        <v>314</v>
      </c>
      <c r="M925" s="43"/>
      <c r="N925" s="43"/>
      <c r="O925" s="43"/>
      <c r="P925" s="43"/>
    </row>
    <row r="926" spans="2:16" x14ac:dyDescent="0.15">
      <c r="B926" s="6" t="s">
        <v>765</v>
      </c>
      <c r="C926" s="4">
        <v>1</v>
      </c>
      <c r="D926" s="40">
        <v>43391</v>
      </c>
      <c r="E926" s="41">
        <v>0.51736111111111105</v>
      </c>
      <c r="F926" s="4" t="s">
        <v>277</v>
      </c>
      <c r="G926" s="4" t="s">
        <v>277</v>
      </c>
      <c r="H926" s="4" t="s">
        <v>275</v>
      </c>
      <c r="I926" s="4" t="s">
        <v>278</v>
      </c>
      <c r="J926" s="4">
        <v>212</v>
      </c>
      <c r="M926" s="43"/>
      <c r="N926" s="43"/>
      <c r="O926" s="43"/>
      <c r="P926" s="43"/>
    </row>
    <row r="927" spans="2:16" x14ac:dyDescent="0.15">
      <c r="B927" s="6" t="s">
        <v>765</v>
      </c>
      <c r="C927" s="4">
        <v>1</v>
      </c>
      <c r="D927" s="40">
        <v>43391</v>
      </c>
      <c r="E927" s="41">
        <v>0.5180555555555556</v>
      </c>
      <c r="F927" s="4" t="s">
        <v>278</v>
      </c>
      <c r="G927" s="4" t="s">
        <v>263</v>
      </c>
      <c r="H927" s="4" t="s">
        <v>290</v>
      </c>
      <c r="I927" s="4" t="s">
        <v>291</v>
      </c>
      <c r="J927" s="4">
        <v>191</v>
      </c>
      <c r="M927" s="43"/>
      <c r="N927" s="43"/>
      <c r="O927" s="43"/>
      <c r="P927" s="43"/>
    </row>
    <row r="928" spans="2:16" x14ac:dyDescent="0.15">
      <c r="B928" s="6" t="s">
        <v>765</v>
      </c>
      <c r="C928" s="4">
        <v>1</v>
      </c>
      <c r="D928" s="40">
        <v>43391</v>
      </c>
      <c r="E928" s="41">
        <v>0.51874999999999993</v>
      </c>
      <c r="F928" s="4" t="s">
        <v>277</v>
      </c>
      <c r="G928" s="4" t="s">
        <v>277</v>
      </c>
      <c r="H928" s="4" t="s">
        <v>289</v>
      </c>
      <c r="I928" s="4" t="s">
        <v>289</v>
      </c>
      <c r="J928" s="4">
        <v>140</v>
      </c>
      <c r="M928" s="43"/>
      <c r="N928" s="43"/>
      <c r="O928" s="43"/>
      <c r="P928" s="43"/>
    </row>
    <row r="929" spans="2:16" x14ac:dyDescent="0.15">
      <c r="B929" s="6" t="s">
        <v>765</v>
      </c>
      <c r="C929" s="4">
        <v>1</v>
      </c>
      <c r="D929" s="40">
        <v>43391</v>
      </c>
      <c r="E929" s="41">
        <v>0.51944444444444449</v>
      </c>
      <c r="F929" s="4" t="s">
        <v>289</v>
      </c>
      <c r="G929" s="4" t="s">
        <v>271</v>
      </c>
      <c r="H929" s="4" t="s">
        <v>261</v>
      </c>
      <c r="I929" s="4" t="s">
        <v>271</v>
      </c>
      <c r="J929" s="4">
        <v>341</v>
      </c>
      <c r="M929" s="43"/>
      <c r="N929" s="43"/>
      <c r="O929" s="43"/>
      <c r="P929" s="43"/>
    </row>
    <row r="930" spans="2:16" x14ac:dyDescent="0.15">
      <c r="B930" s="6" t="s">
        <v>765</v>
      </c>
      <c r="C930" s="4">
        <v>1</v>
      </c>
      <c r="D930" s="40">
        <v>43391</v>
      </c>
      <c r="E930" s="41">
        <v>0.52013888888888882</v>
      </c>
      <c r="F930" s="4" t="s">
        <v>277</v>
      </c>
      <c r="G930" s="4" t="s">
        <v>291</v>
      </c>
      <c r="H930" s="4" t="s">
        <v>275</v>
      </c>
      <c r="I930" s="4" t="s">
        <v>290</v>
      </c>
      <c r="J930" s="4">
        <v>231</v>
      </c>
      <c r="M930" s="43"/>
      <c r="N930" s="43"/>
      <c r="O930" s="43"/>
      <c r="P930" s="43"/>
    </row>
    <row r="931" spans="2:16" x14ac:dyDescent="0.15">
      <c r="B931" s="6" t="s">
        <v>765</v>
      </c>
      <c r="C931" s="4">
        <v>1</v>
      </c>
      <c r="D931" s="40">
        <v>43391</v>
      </c>
      <c r="E931" s="41">
        <v>0.52083333333333337</v>
      </c>
      <c r="F931" s="4" t="s">
        <v>290</v>
      </c>
      <c r="G931" s="4" t="s">
        <v>290</v>
      </c>
      <c r="H931" s="4" t="s">
        <v>276</v>
      </c>
      <c r="I931" s="4" t="s">
        <v>275</v>
      </c>
      <c r="J931" s="4">
        <v>214</v>
      </c>
      <c r="M931" s="43"/>
      <c r="N931" s="43"/>
      <c r="O931" s="43"/>
      <c r="P931" s="43"/>
    </row>
    <row r="932" spans="2:16" x14ac:dyDescent="0.15">
      <c r="B932" s="6" t="s">
        <v>765</v>
      </c>
      <c r="C932" s="4">
        <v>1</v>
      </c>
      <c r="D932" s="40">
        <v>43391</v>
      </c>
      <c r="E932" s="41">
        <v>0.52152777777777781</v>
      </c>
      <c r="F932" s="4" t="s">
        <v>289</v>
      </c>
      <c r="G932" s="4" t="s">
        <v>291</v>
      </c>
      <c r="H932" s="4" t="s">
        <v>289</v>
      </c>
      <c r="I932" s="4" t="s">
        <v>267</v>
      </c>
      <c r="J932" s="4">
        <v>239</v>
      </c>
      <c r="M932" s="43"/>
      <c r="N932" s="43"/>
      <c r="O932" s="43"/>
      <c r="P932" s="43"/>
    </row>
    <row r="933" spans="2:16" x14ac:dyDescent="0.15">
      <c r="B933" s="6" t="s">
        <v>765</v>
      </c>
      <c r="C933" s="4">
        <v>1</v>
      </c>
      <c r="D933" s="40">
        <v>43391</v>
      </c>
      <c r="E933" s="41">
        <v>0.52222222222222225</v>
      </c>
      <c r="F933" s="4" t="s">
        <v>267</v>
      </c>
      <c r="G933" s="4" t="s">
        <v>271</v>
      </c>
      <c r="H933" s="4" t="s">
        <v>267</v>
      </c>
      <c r="I933" s="4" t="s">
        <v>267</v>
      </c>
      <c r="J933" s="4">
        <v>80</v>
      </c>
      <c r="M933" s="43"/>
      <c r="N933" s="43"/>
      <c r="O933" s="43"/>
      <c r="P933" s="43"/>
    </row>
    <row r="934" spans="2:16" x14ac:dyDescent="0.15">
      <c r="B934" s="6" t="s">
        <v>765</v>
      </c>
      <c r="C934" s="4">
        <v>1</v>
      </c>
      <c r="D934" s="40">
        <v>43391</v>
      </c>
      <c r="E934" s="41">
        <v>0.5229166666666667</v>
      </c>
      <c r="F934" s="4" t="s">
        <v>278</v>
      </c>
      <c r="G934" s="4" t="s">
        <v>271</v>
      </c>
      <c r="H934" s="4" t="s">
        <v>267</v>
      </c>
      <c r="I934" s="4" t="s">
        <v>278</v>
      </c>
      <c r="J934" s="4">
        <v>112</v>
      </c>
      <c r="M934" s="43"/>
      <c r="N934" s="43"/>
      <c r="O934" s="43"/>
      <c r="P934" s="43"/>
    </row>
    <row r="935" spans="2:16" x14ac:dyDescent="0.15">
      <c r="B935" s="6" t="s">
        <v>765</v>
      </c>
      <c r="C935" s="4">
        <v>1</v>
      </c>
      <c r="D935" s="40">
        <v>43391</v>
      </c>
      <c r="E935" s="41">
        <v>0.52361111111111114</v>
      </c>
      <c r="F935" s="4" t="s">
        <v>271</v>
      </c>
      <c r="G935" s="4" t="s">
        <v>271</v>
      </c>
      <c r="H935" s="4" t="s">
        <v>261</v>
      </c>
      <c r="I935" s="4" t="s">
        <v>276</v>
      </c>
      <c r="J935" s="4">
        <v>292</v>
      </c>
      <c r="M935" s="43"/>
      <c r="N935" s="43"/>
      <c r="O935" s="43"/>
      <c r="P935" s="43"/>
    </row>
    <row r="936" spans="2:16" x14ac:dyDescent="0.15">
      <c r="B936" s="6" t="s">
        <v>765</v>
      </c>
      <c r="C936" s="4">
        <v>1</v>
      </c>
      <c r="D936" s="40">
        <v>43391</v>
      </c>
      <c r="E936" s="41">
        <v>0.52430555555555558</v>
      </c>
      <c r="F936" s="4" t="s">
        <v>276</v>
      </c>
      <c r="G936" s="4" t="s">
        <v>289</v>
      </c>
      <c r="H936" s="4" t="s">
        <v>269</v>
      </c>
      <c r="I936" s="4" t="s">
        <v>275</v>
      </c>
      <c r="J936" s="4">
        <v>363</v>
      </c>
      <c r="M936" s="43"/>
      <c r="N936" s="43"/>
      <c r="O936" s="43"/>
      <c r="P936" s="43"/>
    </row>
    <row r="937" spans="2:16" x14ac:dyDescent="0.15">
      <c r="B937" s="6" t="s">
        <v>765</v>
      </c>
      <c r="C937" s="4">
        <v>1</v>
      </c>
      <c r="D937" s="40">
        <v>43391</v>
      </c>
      <c r="E937" s="41">
        <v>0.52500000000000002</v>
      </c>
      <c r="F937" s="4" t="s">
        <v>275</v>
      </c>
      <c r="G937" s="4" t="s">
        <v>275</v>
      </c>
      <c r="H937" s="4" t="s">
        <v>272</v>
      </c>
      <c r="I937" s="4" t="s">
        <v>261</v>
      </c>
      <c r="J937" s="4">
        <v>108</v>
      </c>
      <c r="M937" s="43"/>
      <c r="N937" s="43"/>
      <c r="O937" s="43"/>
      <c r="P937" s="43"/>
    </row>
    <row r="938" spans="2:16" x14ac:dyDescent="0.15">
      <c r="B938" s="6" t="s">
        <v>765</v>
      </c>
      <c r="C938" s="4">
        <v>1</v>
      </c>
      <c r="D938" s="40">
        <v>43391</v>
      </c>
      <c r="E938" s="41">
        <v>0.52569444444444446</v>
      </c>
      <c r="F938" s="4" t="s">
        <v>276</v>
      </c>
      <c r="G938" s="4" t="s">
        <v>275</v>
      </c>
      <c r="H938" s="4" t="s">
        <v>265</v>
      </c>
      <c r="I938" s="4" t="s">
        <v>265</v>
      </c>
      <c r="J938" s="4">
        <v>357</v>
      </c>
      <c r="M938" s="43"/>
      <c r="N938" s="43"/>
      <c r="O938" s="43"/>
      <c r="P938" s="43"/>
    </row>
    <row r="939" spans="2:16" x14ac:dyDescent="0.15">
      <c r="B939" s="6" t="s">
        <v>765</v>
      </c>
      <c r="C939" s="4">
        <v>1</v>
      </c>
      <c r="D939" s="40">
        <v>43391</v>
      </c>
      <c r="E939" s="41">
        <v>0.52638888888888891</v>
      </c>
      <c r="F939" s="4" t="s">
        <v>265</v>
      </c>
      <c r="G939" s="4" t="s">
        <v>269</v>
      </c>
      <c r="H939" s="4" t="s">
        <v>282</v>
      </c>
      <c r="I939" s="4" t="s">
        <v>282</v>
      </c>
      <c r="J939" s="4">
        <v>1147</v>
      </c>
      <c r="M939" s="43"/>
      <c r="N939" s="43"/>
      <c r="O939" s="43"/>
      <c r="P939" s="43"/>
    </row>
    <row r="940" spans="2:16" x14ac:dyDescent="0.15">
      <c r="B940" s="6" t="s">
        <v>765</v>
      </c>
      <c r="C940" s="4">
        <v>1</v>
      </c>
      <c r="D940" s="40">
        <v>43391</v>
      </c>
      <c r="E940" s="41">
        <v>0.52708333333333335</v>
      </c>
      <c r="F940" s="4" t="s">
        <v>282</v>
      </c>
      <c r="G940" s="4" t="s">
        <v>320</v>
      </c>
      <c r="H940" s="4" t="s">
        <v>282</v>
      </c>
      <c r="I940" s="4" t="s">
        <v>320</v>
      </c>
      <c r="J940" s="4">
        <v>451</v>
      </c>
      <c r="M940" s="43"/>
      <c r="N940" s="43"/>
      <c r="O940" s="43"/>
      <c r="P940" s="43"/>
    </row>
    <row r="941" spans="2:16" x14ac:dyDescent="0.15">
      <c r="B941" s="6" t="s">
        <v>765</v>
      </c>
      <c r="C941" s="4">
        <v>1</v>
      </c>
      <c r="D941" s="40">
        <v>43391</v>
      </c>
      <c r="E941" s="41">
        <v>0.52777777777777779</v>
      </c>
      <c r="F941" s="4" t="s">
        <v>320</v>
      </c>
      <c r="G941" s="4" t="s">
        <v>265</v>
      </c>
      <c r="H941" s="4" t="s">
        <v>282</v>
      </c>
      <c r="I941" s="4" t="s">
        <v>282</v>
      </c>
      <c r="J941" s="4">
        <v>307</v>
      </c>
      <c r="M941" s="43"/>
      <c r="N941" s="43"/>
      <c r="O941" s="43"/>
      <c r="P941" s="43"/>
    </row>
    <row r="942" spans="2:16" x14ac:dyDescent="0.15">
      <c r="B942" s="6" t="s">
        <v>765</v>
      </c>
      <c r="C942" s="4">
        <v>1</v>
      </c>
      <c r="D942" s="40">
        <v>43391</v>
      </c>
      <c r="E942" s="41">
        <v>0.52847222222222223</v>
      </c>
      <c r="F942" s="4" t="s">
        <v>282</v>
      </c>
      <c r="G942" s="4" t="s">
        <v>266</v>
      </c>
      <c r="H942" s="4" t="s">
        <v>282</v>
      </c>
      <c r="I942" s="4" t="s">
        <v>269</v>
      </c>
      <c r="J942" s="4">
        <v>682</v>
      </c>
      <c r="M942" s="43"/>
      <c r="N942" s="43"/>
      <c r="O942" s="43"/>
      <c r="P942" s="43"/>
    </row>
    <row r="943" spans="2:16" x14ac:dyDescent="0.15">
      <c r="B943" s="6" t="s">
        <v>765</v>
      </c>
      <c r="C943" s="4">
        <v>1</v>
      </c>
      <c r="D943" s="40">
        <v>43391</v>
      </c>
      <c r="E943" s="41">
        <v>0.52916666666666667</v>
      </c>
      <c r="F943" s="4" t="s">
        <v>273</v>
      </c>
      <c r="G943" s="4" t="s">
        <v>272</v>
      </c>
      <c r="H943" s="4" t="s">
        <v>320</v>
      </c>
      <c r="I943" s="4" t="s">
        <v>273</v>
      </c>
      <c r="J943" s="4">
        <v>265</v>
      </c>
      <c r="M943" s="43"/>
      <c r="N943" s="43"/>
      <c r="O943" s="43"/>
      <c r="P943" s="43"/>
    </row>
    <row r="944" spans="2:16" x14ac:dyDescent="0.15">
      <c r="B944" s="6" t="s">
        <v>765</v>
      </c>
      <c r="C944" s="4">
        <v>1</v>
      </c>
      <c r="D944" s="40">
        <v>43391</v>
      </c>
      <c r="E944" s="41">
        <v>0.52986111111111112</v>
      </c>
      <c r="F944" s="4" t="s">
        <v>273</v>
      </c>
      <c r="G944" s="4" t="s">
        <v>274</v>
      </c>
      <c r="H944" s="4" t="s">
        <v>273</v>
      </c>
      <c r="I944" s="4" t="s">
        <v>273</v>
      </c>
      <c r="J944" s="4">
        <v>176</v>
      </c>
      <c r="M944" s="43"/>
      <c r="N944" s="43"/>
      <c r="O944" s="43"/>
      <c r="P944" s="43"/>
    </row>
    <row r="945" spans="2:16" x14ac:dyDescent="0.15">
      <c r="B945" s="6" t="s">
        <v>765</v>
      </c>
      <c r="C945" s="4">
        <v>1</v>
      </c>
      <c r="D945" s="40">
        <v>43391</v>
      </c>
      <c r="E945" s="41">
        <v>0.53055555555555556</v>
      </c>
      <c r="F945" s="4" t="s">
        <v>269</v>
      </c>
      <c r="G945" s="4" t="s">
        <v>274</v>
      </c>
      <c r="H945" s="4" t="s">
        <v>265</v>
      </c>
      <c r="I945" s="4" t="s">
        <v>269</v>
      </c>
      <c r="J945" s="4">
        <v>72</v>
      </c>
      <c r="M945" s="43"/>
      <c r="N945" s="43"/>
      <c r="O945" s="43"/>
      <c r="P945" s="43"/>
    </row>
    <row r="946" spans="2:16" x14ac:dyDescent="0.15">
      <c r="B946" s="6" t="s">
        <v>765</v>
      </c>
      <c r="C946" s="4">
        <v>1</v>
      </c>
      <c r="D946" s="40">
        <v>43391</v>
      </c>
      <c r="E946" s="41">
        <v>0.53125</v>
      </c>
      <c r="F946" s="4" t="s">
        <v>273</v>
      </c>
      <c r="G946" s="4" t="s">
        <v>290</v>
      </c>
      <c r="H946" s="4" t="s">
        <v>273</v>
      </c>
      <c r="I946" s="4" t="s">
        <v>276</v>
      </c>
      <c r="J946" s="4">
        <v>532</v>
      </c>
      <c r="M946" s="43"/>
      <c r="N946" s="43"/>
      <c r="O946" s="43"/>
      <c r="P946" s="43"/>
    </row>
    <row r="947" spans="2:16" x14ac:dyDescent="0.15">
      <c r="B947" s="6" t="s">
        <v>765</v>
      </c>
      <c r="C947" s="4">
        <v>1</v>
      </c>
      <c r="D947" s="40">
        <v>43391</v>
      </c>
      <c r="E947" s="41">
        <v>0.53194444444444444</v>
      </c>
      <c r="F947" s="4" t="s">
        <v>272</v>
      </c>
      <c r="G947" s="4" t="s">
        <v>278</v>
      </c>
      <c r="H947" s="4" t="s">
        <v>272</v>
      </c>
      <c r="I947" s="4" t="s">
        <v>278</v>
      </c>
      <c r="J947" s="4">
        <v>187</v>
      </c>
      <c r="M947" s="43"/>
      <c r="N947" s="43"/>
      <c r="O947" s="43"/>
      <c r="P947" s="43"/>
    </row>
    <row r="948" spans="2:16" x14ac:dyDescent="0.15">
      <c r="B948" s="6" t="s">
        <v>765</v>
      </c>
      <c r="C948" s="4">
        <v>1</v>
      </c>
      <c r="D948" s="40">
        <v>43391</v>
      </c>
      <c r="E948" s="41">
        <v>0.53263888888888888</v>
      </c>
      <c r="F948" s="4" t="s">
        <v>290</v>
      </c>
      <c r="G948" s="4" t="s">
        <v>291</v>
      </c>
      <c r="H948" s="4" t="s">
        <v>267</v>
      </c>
      <c r="I948" s="4" t="s">
        <v>271</v>
      </c>
      <c r="J948" s="4">
        <v>515</v>
      </c>
      <c r="M948" s="43"/>
      <c r="N948" s="43"/>
      <c r="O948" s="43"/>
      <c r="P948" s="43"/>
    </row>
    <row r="949" spans="2:16" x14ac:dyDescent="0.15">
      <c r="B949" s="6" t="s">
        <v>765</v>
      </c>
      <c r="C949" s="4">
        <v>1</v>
      </c>
      <c r="D949" s="40">
        <v>43391</v>
      </c>
      <c r="E949" s="41">
        <v>0.53333333333333333</v>
      </c>
      <c r="F949" s="4" t="s">
        <v>277</v>
      </c>
      <c r="G949" s="4" t="s">
        <v>307</v>
      </c>
      <c r="H949" s="4" t="s">
        <v>278</v>
      </c>
      <c r="I949" s="4" t="s">
        <v>302</v>
      </c>
      <c r="J949" s="4">
        <v>2020</v>
      </c>
      <c r="M949" s="43"/>
      <c r="N949" s="43"/>
      <c r="O949" s="43"/>
      <c r="P949" s="43"/>
    </row>
    <row r="950" spans="2:16" x14ac:dyDescent="0.15">
      <c r="B950" s="6" t="s">
        <v>765</v>
      </c>
      <c r="C950" s="4">
        <v>1</v>
      </c>
      <c r="D950" s="40">
        <v>43391</v>
      </c>
      <c r="E950" s="41">
        <v>0.53402777777777777</v>
      </c>
      <c r="F950" s="4" t="s">
        <v>313</v>
      </c>
      <c r="G950" s="4" t="s">
        <v>313</v>
      </c>
      <c r="H950" s="4" t="s">
        <v>321</v>
      </c>
      <c r="I950" s="4" t="s">
        <v>308</v>
      </c>
      <c r="J950" s="4">
        <v>1125</v>
      </c>
      <c r="M950" s="43"/>
      <c r="N950" s="43"/>
      <c r="O950" s="43"/>
      <c r="P950" s="43"/>
    </row>
    <row r="951" spans="2:16" x14ac:dyDescent="0.15">
      <c r="B951" s="6" t="s">
        <v>765</v>
      </c>
      <c r="C951" s="4">
        <v>1</v>
      </c>
      <c r="D951" s="40">
        <v>43391</v>
      </c>
      <c r="E951" s="41">
        <v>0.53472222222222221</v>
      </c>
      <c r="F951" s="4" t="s">
        <v>319</v>
      </c>
      <c r="G951" s="4" t="s">
        <v>319</v>
      </c>
      <c r="H951" s="4" t="s">
        <v>300</v>
      </c>
      <c r="I951" s="4" t="s">
        <v>300</v>
      </c>
      <c r="J951" s="4">
        <v>508</v>
      </c>
      <c r="M951" s="43"/>
      <c r="N951" s="43"/>
      <c r="O951" s="43"/>
      <c r="P951" s="43"/>
    </row>
    <row r="952" spans="2:16" x14ac:dyDescent="0.15">
      <c r="B952" s="6" t="s">
        <v>765</v>
      </c>
      <c r="C952" s="4">
        <v>1</v>
      </c>
      <c r="D952" s="40">
        <v>43391</v>
      </c>
      <c r="E952" s="41">
        <v>0.53541666666666665</v>
      </c>
      <c r="F952" s="4" t="s">
        <v>300</v>
      </c>
      <c r="G952" s="4" t="s">
        <v>304</v>
      </c>
      <c r="H952" s="4" t="s">
        <v>305</v>
      </c>
      <c r="I952" s="4" t="s">
        <v>304</v>
      </c>
      <c r="J952" s="4">
        <v>534</v>
      </c>
      <c r="M952" s="43"/>
      <c r="N952" s="43"/>
      <c r="O952" s="43"/>
      <c r="P952" s="43"/>
    </row>
    <row r="953" spans="2:16" x14ac:dyDescent="0.15">
      <c r="B953" s="6" t="s">
        <v>765</v>
      </c>
      <c r="C953" s="4">
        <v>1</v>
      </c>
      <c r="D953" s="40">
        <v>43391</v>
      </c>
      <c r="E953" s="41">
        <v>0.53611111111111109</v>
      </c>
      <c r="F953" s="4" t="s">
        <v>313</v>
      </c>
      <c r="G953" s="4" t="s">
        <v>322</v>
      </c>
      <c r="H953" s="4" t="s">
        <v>302</v>
      </c>
      <c r="I953" s="4" t="s">
        <v>323</v>
      </c>
      <c r="J953" s="4">
        <v>3543</v>
      </c>
      <c r="M953" s="43"/>
      <c r="N953" s="43"/>
      <c r="O953" s="43"/>
      <c r="P953" s="43"/>
    </row>
    <row r="954" spans="2:16" x14ac:dyDescent="0.15">
      <c r="B954" s="6" t="s">
        <v>765</v>
      </c>
      <c r="C954" s="4">
        <v>1</v>
      </c>
      <c r="D954" s="40">
        <v>43391</v>
      </c>
      <c r="E954" s="41">
        <v>0.53680555555555554</v>
      </c>
      <c r="F954" s="4" t="s">
        <v>323</v>
      </c>
      <c r="G954" s="4" t="s">
        <v>324</v>
      </c>
      <c r="H954" s="4" t="s">
        <v>317</v>
      </c>
      <c r="I954" s="4" t="s">
        <v>316</v>
      </c>
      <c r="J954" s="4">
        <v>907</v>
      </c>
      <c r="M954" s="43"/>
      <c r="N954" s="43"/>
      <c r="O954" s="43"/>
      <c r="P954" s="43"/>
    </row>
    <row r="955" spans="2:16" x14ac:dyDescent="0.15">
      <c r="B955" s="6" t="s">
        <v>765</v>
      </c>
      <c r="C955" s="4">
        <v>1</v>
      </c>
      <c r="D955" s="40">
        <v>43391</v>
      </c>
      <c r="E955" s="41">
        <v>0.53749999999999998</v>
      </c>
      <c r="F955" s="4" t="s">
        <v>325</v>
      </c>
      <c r="G955" s="4" t="s">
        <v>324</v>
      </c>
      <c r="H955" s="4" t="s">
        <v>323</v>
      </c>
      <c r="I955" s="4" t="s">
        <v>326</v>
      </c>
      <c r="J955" s="4">
        <v>527</v>
      </c>
      <c r="M955" s="43"/>
      <c r="N955" s="43"/>
      <c r="O955" s="43"/>
      <c r="P955" s="43"/>
    </row>
    <row r="956" spans="2:16" x14ac:dyDescent="0.15">
      <c r="B956" s="6" t="s">
        <v>765</v>
      </c>
      <c r="C956" s="4">
        <v>1</v>
      </c>
      <c r="D956" s="40">
        <v>43391</v>
      </c>
      <c r="E956" s="41">
        <v>0.53819444444444442</v>
      </c>
      <c r="F956" s="4" t="s">
        <v>326</v>
      </c>
      <c r="G956" s="4" t="s">
        <v>324</v>
      </c>
      <c r="H956" s="4" t="s">
        <v>326</v>
      </c>
      <c r="I956" s="4" t="s">
        <v>312</v>
      </c>
      <c r="J956" s="4">
        <v>356</v>
      </c>
      <c r="M956" s="43"/>
      <c r="N956" s="43"/>
      <c r="O956" s="43"/>
      <c r="P956" s="43"/>
    </row>
    <row r="957" spans="2:16" x14ac:dyDescent="0.15">
      <c r="B957" s="6" t="s">
        <v>765</v>
      </c>
      <c r="C957" s="4">
        <v>1</v>
      </c>
      <c r="D957" s="40">
        <v>43391</v>
      </c>
      <c r="E957" s="41">
        <v>0.53888888888888886</v>
      </c>
      <c r="F957" s="4" t="s">
        <v>312</v>
      </c>
      <c r="G957" s="4" t="s">
        <v>327</v>
      </c>
      <c r="H957" s="4" t="s">
        <v>314</v>
      </c>
      <c r="I957" s="4" t="s">
        <v>326</v>
      </c>
      <c r="J957" s="4">
        <v>723</v>
      </c>
      <c r="M957" s="43"/>
      <c r="N957" s="43"/>
      <c r="O957" s="43"/>
      <c r="P957" s="43"/>
    </row>
    <row r="958" spans="2:16" x14ac:dyDescent="0.15">
      <c r="B958" s="6" t="s">
        <v>765</v>
      </c>
      <c r="C958" s="4">
        <v>1</v>
      </c>
      <c r="D958" s="40">
        <v>43391</v>
      </c>
      <c r="E958" s="41">
        <v>0.5395833333333333</v>
      </c>
      <c r="F958" s="4" t="s">
        <v>328</v>
      </c>
      <c r="G958" s="4" t="s">
        <v>329</v>
      </c>
      <c r="H958" s="4" t="s">
        <v>314</v>
      </c>
      <c r="I958" s="4" t="s">
        <v>314</v>
      </c>
      <c r="J958" s="4">
        <v>517</v>
      </c>
      <c r="M958" s="43"/>
      <c r="N958" s="43"/>
      <c r="O958" s="43"/>
      <c r="P958" s="43"/>
    </row>
    <row r="959" spans="2:16" x14ac:dyDescent="0.15">
      <c r="B959" s="6" t="s">
        <v>765</v>
      </c>
      <c r="C959" s="4">
        <v>1</v>
      </c>
      <c r="D959" s="40">
        <v>43391</v>
      </c>
      <c r="E959" s="41">
        <v>0.54027777777777775</v>
      </c>
      <c r="F959" s="4" t="s">
        <v>314</v>
      </c>
      <c r="G959" s="4" t="s">
        <v>326</v>
      </c>
      <c r="H959" s="4" t="s">
        <v>314</v>
      </c>
      <c r="I959" s="4" t="s">
        <v>314</v>
      </c>
      <c r="J959" s="4">
        <v>319</v>
      </c>
      <c r="M959" s="43"/>
      <c r="N959" s="43"/>
      <c r="O959" s="43"/>
      <c r="P959" s="43"/>
    </row>
    <row r="960" spans="2:16" x14ac:dyDescent="0.15">
      <c r="B960" s="6" t="s">
        <v>765</v>
      </c>
      <c r="C960" s="4">
        <v>1</v>
      </c>
      <c r="D960" s="40">
        <v>43391</v>
      </c>
      <c r="E960" s="41">
        <v>0.54097222222222219</v>
      </c>
      <c r="F960" s="4" t="s">
        <v>314</v>
      </c>
      <c r="G960" s="4" t="s">
        <v>314</v>
      </c>
      <c r="H960" s="4" t="s">
        <v>313</v>
      </c>
      <c r="I960" s="4" t="s">
        <v>309</v>
      </c>
      <c r="J960" s="4">
        <v>904</v>
      </c>
      <c r="M960" s="43"/>
      <c r="N960" s="43"/>
      <c r="O960" s="43"/>
      <c r="P960" s="43"/>
    </row>
    <row r="961" spans="2:16" x14ac:dyDescent="0.15">
      <c r="B961" s="6" t="s">
        <v>765</v>
      </c>
      <c r="C961" s="4">
        <v>1</v>
      </c>
      <c r="D961" s="40">
        <v>43391</v>
      </c>
      <c r="E961" s="41">
        <v>0.54166666666666663</v>
      </c>
      <c r="F961" s="4" t="s">
        <v>307</v>
      </c>
      <c r="G961" s="4" t="s">
        <v>318</v>
      </c>
      <c r="H961" s="4" t="s">
        <v>307</v>
      </c>
      <c r="I961" s="4" t="s">
        <v>301</v>
      </c>
      <c r="J961" s="4">
        <v>314</v>
      </c>
      <c r="M961" s="43"/>
      <c r="N961" s="43"/>
      <c r="O961" s="43"/>
      <c r="P961" s="43"/>
    </row>
    <row r="962" spans="2:16" x14ac:dyDescent="0.15">
      <c r="B962" s="6" t="s">
        <v>765</v>
      </c>
      <c r="C962" s="4">
        <v>1</v>
      </c>
      <c r="D962" s="40">
        <v>43391</v>
      </c>
      <c r="E962" s="41">
        <v>0.54236111111111118</v>
      </c>
      <c r="F962" s="4" t="s">
        <v>301</v>
      </c>
      <c r="G962" s="4" t="s">
        <v>318</v>
      </c>
      <c r="H962" s="4" t="s">
        <v>307</v>
      </c>
      <c r="I962" s="4" t="s">
        <v>307</v>
      </c>
      <c r="J962" s="4">
        <v>324</v>
      </c>
      <c r="M962" s="43"/>
      <c r="N962" s="43"/>
      <c r="O962" s="43"/>
      <c r="P962" s="43"/>
    </row>
    <row r="963" spans="2:16" x14ac:dyDescent="0.15">
      <c r="B963" s="6" t="s">
        <v>765</v>
      </c>
      <c r="C963" s="4">
        <v>1</v>
      </c>
      <c r="D963" s="40">
        <v>43391</v>
      </c>
      <c r="E963" s="41">
        <v>0.54305555555555551</v>
      </c>
      <c r="F963" s="4" t="s">
        <v>307</v>
      </c>
      <c r="G963" s="4" t="s">
        <v>311</v>
      </c>
      <c r="H963" s="4" t="s">
        <v>300</v>
      </c>
      <c r="I963" s="4" t="s">
        <v>306</v>
      </c>
      <c r="J963" s="4">
        <v>740</v>
      </c>
      <c r="M963" s="43"/>
      <c r="N963" s="43"/>
      <c r="O963" s="43"/>
      <c r="P963" s="43"/>
    </row>
    <row r="964" spans="2:16" x14ac:dyDescent="0.15">
      <c r="B964" s="6" t="s">
        <v>765</v>
      </c>
      <c r="C964" s="4">
        <v>1</v>
      </c>
      <c r="D964" s="40">
        <v>43391</v>
      </c>
      <c r="E964" s="41">
        <v>0.54375000000000007</v>
      </c>
      <c r="F964" s="4" t="s">
        <v>306</v>
      </c>
      <c r="G964" s="4" t="s">
        <v>306</v>
      </c>
      <c r="H964" s="4" t="s">
        <v>296</v>
      </c>
      <c r="I964" s="4" t="s">
        <v>292</v>
      </c>
      <c r="J964" s="4">
        <v>1224</v>
      </c>
      <c r="M964" s="43"/>
      <c r="N964" s="43"/>
      <c r="O964" s="43"/>
      <c r="P964" s="43"/>
    </row>
    <row r="965" spans="2:16" x14ac:dyDescent="0.15">
      <c r="B965" s="6" t="s">
        <v>765</v>
      </c>
      <c r="C965" s="4">
        <v>1</v>
      </c>
      <c r="D965" s="40">
        <v>43391</v>
      </c>
      <c r="E965" s="41">
        <v>0.5444444444444444</v>
      </c>
      <c r="F965" s="4" t="s">
        <v>292</v>
      </c>
      <c r="G965" s="4" t="s">
        <v>297</v>
      </c>
      <c r="H965" s="4" t="s">
        <v>296</v>
      </c>
      <c r="I965" s="4" t="s">
        <v>295</v>
      </c>
      <c r="J965" s="4">
        <v>476</v>
      </c>
      <c r="M965" s="43"/>
      <c r="N965" s="43"/>
      <c r="O965" s="43"/>
      <c r="P965" s="43"/>
    </row>
    <row r="966" spans="2:16" x14ac:dyDescent="0.15">
      <c r="B966" s="6" t="s">
        <v>765</v>
      </c>
      <c r="C966" s="4">
        <v>1</v>
      </c>
      <c r="D966" s="40">
        <v>43391</v>
      </c>
      <c r="E966" s="41">
        <v>0.54513888888888895</v>
      </c>
      <c r="F966" s="4" t="s">
        <v>296</v>
      </c>
      <c r="G966" s="4" t="s">
        <v>292</v>
      </c>
      <c r="H966" s="4" t="s">
        <v>293</v>
      </c>
      <c r="I966" s="4" t="s">
        <v>296</v>
      </c>
      <c r="J966" s="4">
        <v>328</v>
      </c>
      <c r="M966" s="43"/>
      <c r="N966" s="43"/>
      <c r="O966" s="43"/>
      <c r="P966" s="43"/>
    </row>
    <row r="967" spans="2:16" x14ac:dyDescent="0.15">
      <c r="B967" s="6" t="s">
        <v>765</v>
      </c>
      <c r="C967" s="4">
        <v>1</v>
      </c>
      <c r="D967" s="40">
        <v>43391</v>
      </c>
      <c r="E967" s="41">
        <v>0.54583333333333328</v>
      </c>
      <c r="F967" s="4" t="s">
        <v>296</v>
      </c>
      <c r="G967" s="4" t="s">
        <v>330</v>
      </c>
      <c r="H967" s="4" t="s">
        <v>294</v>
      </c>
      <c r="I967" s="4" t="s">
        <v>292</v>
      </c>
      <c r="J967" s="4">
        <v>212</v>
      </c>
      <c r="M967" s="43"/>
      <c r="N967" s="43"/>
      <c r="O967" s="43"/>
      <c r="P967" s="43"/>
    </row>
    <row r="968" spans="2:16" x14ac:dyDescent="0.15">
      <c r="B968" s="6" t="s">
        <v>765</v>
      </c>
      <c r="C968" s="4">
        <v>1</v>
      </c>
      <c r="D968" s="40">
        <v>43391</v>
      </c>
      <c r="E968" s="41">
        <v>0.54652777777777783</v>
      </c>
      <c r="F968" s="4" t="s">
        <v>292</v>
      </c>
      <c r="G968" s="4" t="s">
        <v>298</v>
      </c>
      <c r="H968" s="4" t="s">
        <v>262</v>
      </c>
      <c r="I968" s="4" t="s">
        <v>263</v>
      </c>
      <c r="J968" s="4">
        <v>282</v>
      </c>
      <c r="M968" s="43"/>
      <c r="N968" s="43"/>
      <c r="O968" s="43"/>
      <c r="P968" s="43"/>
    </row>
    <row r="969" spans="2:16" x14ac:dyDescent="0.15">
      <c r="B969" s="6" t="s">
        <v>765</v>
      </c>
      <c r="C969" s="4">
        <v>1</v>
      </c>
      <c r="D969" s="40">
        <v>43391</v>
      </c>
      <c r="E969" s="41">
        <v>0.54722222222222217</v>
      </c>
      <c r="F969" s="4" t="s">
        <v>264</v>
      </c>
      <c r="G969" s="4" t="s">
        <v>294</v>
      </c>
      <c r="H969" s="4" t="s">
        <v>278</v>
      </c>
      <c r="I969" s="4" t="s">
        <v>264</v>
      </c>
      <c r="J969" s="4">
        <v>907</v>
      </c>
      <c r="M969" s="43"/>
      <c r="N969" s="43"/>
      <c r="O969" s="43"/>
      <c r="P969" s="43"/>
    </row>
    <row r="970" spans="2:16" x14ac:dyDescent="0.15">
      <c r="B970" s="6" t="s">
        <v>765</v>
      </c>
      <c r="C970" s="4">
        <v>1</v>
      </c>
      <c r="D970" s="40">
        <v>43391</v>
      </c>
      <c r="E970" s="41">
        <v>0.54791666666666672</v>
      </c>
      <c r="F970" s="4" t="s">
        <v>264</v>
      </c>
      <c r="G970" s="4" t="s">
        <v>293</v>
      </c>
      <c r="H970" s="4" t="s">
        <v>291</v>
      </c>
      <c r="I970" s="4" t="s">
        <v>263</v>
      </c>
      <c r="J970" s="4">
        <v>78</v>
      </c>
      <c r="M970" s="43"/>
      <c r="N970" s="43"/>
      <c r="O970" s="43"/>
      <c r="P970" s="43"/>
    </row>
    <row r="971" spans="2:16" x14ac:dyDescent="0.15">
      <c r="B971" s="6" t="s">
        <v>765</v>
      </c>
      <c r="C971" s="4">
        <v>1</v>
      </c>
      <c r="D971" s="40">
        <v>43391</v>
      </c>
      <c r="E971" s="41">
        <v>0.54861111111111105</v>
      </c>
      <c r="F971" s="4" t="s">
        <v>291</v>
      </c>
      <c r="G971" s="4" t="s">
        <v>262</v>
      </c>
      <c r="H971" s="4" t="s">
        <v>271</v>
      </c>
      <c r="I971" s="4" t="s">
        <v>291</v>
      </c>
      <c r="J971" s="4">
        <v>242</v>
      </c>
      <c r="M971" s="43"/>
      <c r="N971" s="43"/>
      <c r="O971" s="43"/>
      <c r="P971" s="43"/>
    </row>
    <row r="972" spans="2:16" x14ac:dyDescent="0.15">
      <c r="B972" s="6" t="s">
        <v>765</v>
      </c>
      <c r="C972" s="4">
        <v>1</v>
      </c>
      <c r="D972" s="40">
        <v>43391</v>
      </c>
      <c r="E972" s="41">
        <v>0.5493055555555556</v>
      </c>
      <c r="F972" s="4" t="s">
        <v>263</v>
      </c>
      <c r="G972" s="4" t="s">
        <v>293</v>
      </c>
      <c r="H972" s="4" t="s">
        <v>291</v>
      </c>
      <c r="I972" s="4" t="s">
        <v>263</v>
      </c>
      <c r="J972" s="4">
        <v>137</v>
      </c>
      <c r="M972" s="43"/>
      <c r="N972" s="43"/>
      <c r="O972" s="43"/>
      <c r="P972" s="43"/>
    </row>
    <row r="973" spans="2:16" x14ac:dyDescent="0.15">
      <c r="B973" s="6" t="s">
        <v>765</v>
      </c>
      <c r="C973" s="4">
        <v>1</v>
      </c>
      <c r="D973" s="40">
        <v>43391</v>
      </c>
      <c r="E973" s="41">
        <v>0.54999999999999993</v>
      </c>
      <c r="F973" s="4" t="s">
        <v>263</v>
      </c>
      <c r="G973" s="4" t="s">
        <v>263</v>
      </c>
      <c r="H973" s="4" t="s">
        <v>271</v>
      </c>
      <c r="I973" s="4" t="s">
        <v>262</v>
      </c>
      <c r="J973" s="4">
        <v>141</v>
      </c>
      <c r="M973" s="43"/>
      <c r="N973" s="43"/>
      <c r="O973" s="43"/>
      <c r="P973" s="43"/>
    </row>
    <row r="974" spans="2:16" x14ac:dyDescent="0.15">
      <c r="B974" s="6" t="s">
        <v>765</v>
      </c>
      <c r="C974" s="4">
        <v>1</v>
      </c>
      <c r="D974" s="40">
        <v>43391</v>
      </c>
      <c r="E974" s="41">
        <v>0.55069444444444449</v>
      </c>
      <c r="F974" s="4" t="s">
        <v>291</v>
      </c>
      <c r="G974" s="4" t="s">
        <v>293</v>
      </c>
      <c r="H974" s="4" t="s">
        <v>291</v>
      </c>
      <c r="I974" s="4" t="s">
        <v>264</v>
      </c>
      <c r="J974" s="4">
        <v>105</v>
      </c>
      <c r="M974" s="43"/>
      <c r="N974" s="43"/>
      <c r="O974" s="43"/>
      <c r="P974" s="43"/>
    </row>
    <row r="975" spans="2:16" x14ac:dyDescent="0.15">
      <c r="B975" s="6" t="s">
        <v>765</v>
      </c>
      <c r="C975" s="4">
        <v>1</v>
      </c>
      <c r="D975" s="40">
        <v>43391</v>
      </c>
      <c r="E975" s="41">
        <v>0.55138888888888882</v>
      </c>
      <c r="F975" s="4" t="s">
        <v>264</v>
      </c>
      <c r="G975" s="4" t="s">
        <v>293</v>
      </c>
      <c r="H975" s="4" t="s">
        <v>278</v>
      </c>
      <c r="I975" s="4" t="s">
        <v>271</v>
      </c>
      <c r="J975" s="4">
        <v>219</v>
      </c>
      <c r="M975" s="43"/>
      <c r="N975" s="43"/>
      <c r="O975" s="43"/>
      <c r="P975" s="43"/>
    </row>
    <row r="976" spans="2:16" x14ac:dyDescent="0.15">
      <c r="B976" s="6" t="s">
        <v>765</v>
      </c>
      <c r="C976" s="4">
        <v>1</v>
      </c>
      <c r="D976" s="40">
        <v>43391</v>
      </c>
      <c r="E976" s="41">
        <v>0.55208333333333337</v>
      </c>
      <c r="F976" s="4" t="s">
        <v>271</v>
      </c>
      <c r="G976" s="4" t="s">
        <v>262</v>
      </c>
      <c r="H976" s="4" t="s">
        <v>290</v>
      </c>
      <c r="I976" s="4" t="s">
        <v>290</v>
      </c>
      <c r="J976" s="4">
        <v>243</v>
      </c>
      <c r="M976" s="43"/>
      <c r="N976" s="43"/>
      <c r="O976" s="43"/>
      <c r="P976" s="43"/>
    </row>
    <row r="977" spans="2:16" x14ac:dyDescent="0.15">
      <c r="B977" s="6" t="s">
        <v>765</v>
      </c>
      <c r="C977" s="4">
        <v>1</v>
      </c>
      <c r="D977" s="40">
        <v>43391</v>
      </c>
      <c r="E977" s="41">
        <v>0.55277777777777781</v>
      </c>
      <c r="F977" s="4" t="s">
        <v>290</v>
      </c>
      <c r="G977" s="4" t="s">
        <v>291</v>
      </c>
      <c r="H977" s="4" t="s">
        <v>267</v>
      </c>
      <c r="I977" s="4" t="s">
        <v>278</v>
      </c>
      <c r="J977" s="4">
        <v>445</v>
      </c>
      <c r="M977" s="43"/>
      <c r="N977" s="43"/>
      <c r="O977" s="43"/>
      <c r="P977" s="43"/>
    </row>
    <row r="978" spans="2:16" x14ac:dyDescent="0.15">
      <c r="B978" s="6" t="s">
        <v>765</v>
      </c>
      <c r="C978" s="4">
        <v>1</v>
      </c>
      <c r="D978" s="40">
        <v>43391</v>
      </c>
      <c r="E978" s="41">
        <v>0.55347222222222225</v>
      </c>
      <c r="F978" s="4" t="s">
        <v>271</v>
      </c>
      <c r="G978" s="4" t="s">
        <v>291</v>
      </c>
      <c r="H978" s="4" t="s">
        <v>290</v>
      </c>
      <c r="I978" s="4" t="s">
        <v>277</v>
      </c>
      <c r="J978" s="4">
        <v>303</v>
      </c>
      <c r="M978" s="43"/>
      <c r="N978" s="43"/>
      <c r="O978" s="43"/>
      <c r="P978" s="43"/>
    </row>
    <row r="979" spans="2:16" x14ac:dyDescent="0.15">
      <c r="B979" s="6" t="s">
        <v>765</v>
      </c>
      <c r="C979" s="4">
        <v>1</v>
      </c>
      <c r="D979" s="40">
        <v>43391</v>
      </c>
      <c r="E979" s="41">
        <v>0.5541666666666667</v>
      </c>
      <c r="F979" s="4" t="s">
        <v>271</v>
      </c>
      <c r="G979" s="4" t="s">
        <v>271</v>
      </c>
      <c r="H979" s="4" t="s">
        <v>261</v>
      </c>
      <c r="I979" s="4" t="s">
        <v>261</v>
      </c>
      <c r="J979" s="4">
        <v>325</v>
      </c>
      <c r="M979" s="43"/>
      <c r="N979" s="43"/>
      <c r="O979" s="43"/>
      <c r="P979" s="43"/>
    </row>
    <row r="980" spans="2:16" x14ac:dyDescent="0.15">
      <c r="B980" s="6" t="s">
        <v>765</v>
      </c>
      <c r="C980" s="4">
        <v>1</v>
      </c>
      <c r="D980" s="40">
        <v>43391</v>
      </c>
      <c r="E980" s="41">
        <v>0.55486111111111114</v>
      </c>
      <c r="F980" s="4" t="s">
        <v>261</v>
      </c>
      <c r="G980" s="4" t="s">
        <v>275</v>
      </c>
      <c r="H980" s="4" t="s">
        <v>269</v>
      </c>
      <c r="I980" s="4" t="s">
        <v>274</v>
      </c>
      <c r="J980" s="4">
        <v>564</v>
      </c>
      <c r="M980" s="43"/>
      <c r="N980" s="43"/>
      <c r="O980" s="43"/>
      <c r="P980" s="43"/>
    </row>
    <row r="981" spans="2:16" x14ac:dyDescent="0.15">
      <c r="B981" s="6" t="s">
        <v>765</v>
      </c>
      <c r="C981" s="4">
        <v>1</v>
      </c>
      <c r="D981" s="40">
        <v>43391</v>
      </c>
      <c r="E981" s="41">
        <v>0.55555555555555558</v>
      </c>
      <c r="F981" s="4" t="s">
        <v>266</v>
      </c>
      <c r="G981" s="4" t="s">
        <v>276</v>
      </c>
      <c r="H981" s="4" t="s">
        <v>266</v>
      </c>
      <c r="I981" s="4" t="s">
        <v>274</v>
      </c>
      <c r="J981" s="4">
        <v>247</v>
      </c>
      <c r="M981" s="43"/>
      <c r="N981" s="43"/>
      <c r="O981" s="43"/>
      <c r="P981" s="43"/>
    </row>
    <row r="982" spans="2:16" x14ac:dyDescent="0.15">
      <c r="B982" s="6" t="s">
        <v>765</v>
      </c>
      <c r="C982" s="4">
        <v>1</v>
      </c>
      <c r="D982" s="40">
        <v>43391</v>
      </c>
      <c r="E982" s="41">
        <v>0.55625000000000002</v>
      </c>
      <c r="F982" s="4" t="s">
        <v>274</v>
      </c>
      <c r="G982" s="4" t="s">
        <v>278</v>
      </c>
      <c r="H982" s="4" t="s">
        <v>266</v>
      </c>
      <c r="I982" s="4" t="s">
        <v>267</v>
      </c>
      <c r="J982" s="4">
        <v>580</v>
      </c>
      <c r="M982" s="43"/>
      <c r="N982" s="43"/>
      <c r="O982" s="43"/>
      <c r="P982" s="43"/>
    </row>
    <row r="983" spans="2:16" x14ac:dyDescent="0.15">
      <c r="B983" s="6" t="s">
        <v>765</v>
      </c>
      <c r="C983" s="4">
        <v>1</v>
      </c>
      <c r="D983" s="40">
        <v>43391</v>
      </c>
      <c r="E983" s="41">
        <v>0.55694444444444446</v>
      </c>
      <c r="F983" s="4" t="s">
        <v>267</v>
      </c>
      <c r="G983" s="4" t="s">
        <v>271</v>
      </c>
      <c r="H983" s="4" t="s">
        <v>275</v>
      </c>
      <c r="I983" s="4" t="s">
        <v>278</v>
      </c>
      <c r="J983" s="4">
        <v>297</v>
      </c>
      <c r="M983" s="43"/>
      <c r="N983" s="43"/>
      <c r="O983" s="43"/>
      <c r="P983" s="43"/>
    </row>
    <row r="984" spans="2:16" x14ac:dyDescent="0.15">
      <c r="B984" s="6" t="s">
        <v>765</v>
      </c>
      <c r="C984" s="4">
        <v>1</v>
      </c>
      <c r="D984" s="40">
        <v>43391</v>
      </c>
      <c r="E984" s="41">
        <v>0.55763888888888891</v>
      </c>
      <c r="F984" s="4" t="s">
        <v>271</v>
      </c>
      <c r="G984" s="4" t="s">
        <v>291</v>
      </c>
      <c r="H984" s="4" t="s">
        <v>275</v>
      </c>
      <c r="I984" s="4" t="s">
        <v>290</v>
      </c>
      <c r="J984" s="4">
        <v>350</v>
      </c>
      <c r="M984" s="43"/>
      <c r="N984" s="43"/>
      <c r="O984" s="43"/>
      <c r="P984" s="43"/>
    </row>
    <row r="985" spans="2:16" x14ac:dyDescent="0.15">
      <c r="B985" s="6" t="s">
        <v>765</v>
      </c>
      <c r="C985" s="4">
        <v>1</v>
      </c>
      <c r="D985" s="40">
        <v>43391</v>
      </c>
      <c r="E985" s="41">
        <v>0.55833333333333335</v>
      </c>
      <c r="F985" s="4" t="s">
        <v>278</v>
      </c>
      <c r="G985" s="4" t="s">
        <v>278</v>
      </c>
      <c r="H985" s="4" t="s">
        <v>276</v>
      </c>
      <c r="I985" s="4" t="s">
        <v>290</v>
      </c>
      <c r="J985" s="4">
        <v>121</v>
      </c>
      <c r="M985" s="43"/>
      <c r="N985" s="43"/>
      <c r="O985" s="43"/>
      <c r="P985" s="43"/>
    </row>
    <row r="986" spans="2:16" x14ac:dyDescent="0.15">
      <c r="B986" s="6" t="s">
        <v>765</v>
      </c>
      <c r="C986" s="4">
        <v>1</v>
      </c>
      <c r="D986" s="40">
        <v>43391</v>
      </c>
      <c r="E986" s="41">
        <v>0.55902777777777779</v>
      </c>
      <c r="F986" s="4" t="s">
        <v>290</v>
      </c>
      <c r="G986" s="4" t="s">
        <v>271</v>
      </c>
      <c r="H986" s="4" t="s">
        <v>290</v>
      </c>
      <c r="I986" s="4" t="s">
        <v>278</v>
      </c>
      <c r="J986" s="4">
        <v>126</v>
      </c>
      <c r="M986" s="43"/>
      <c r="N986" s="43"/>
      <c r="O986" s="43"/>
      <c r="P986" s="43"/>
    </row>
    <row r="987" spans="2:16" x14ac:dyDescent="0.15">
      <c r="B987" s="6" t="s">
        <v>765</v>
      </c>
      <c r="C987" s="4">
        <v>1</v>
      </c>
      <c r="D987" s="40">
        <v>43391</v>
      </c>
      <c r="E987" s="41">
        <v>0.55972222222222223</v>
      </c>
      <c r="F987" s="4" t="s">
        <v>290</v>
      </c>
      <c r="G987" s="4" t="s">
        <v>271</v>
      </c>
      <c r="H987" s="4" t="s">
        <v>276</v>
      </c>
      <c r="I987" s="4" t="s">
        <v>278</v>
      </c>
      <c r="J987" s="4">
        <v>158</v>
      </c>
      <c r="M987" s="43"/>
      <c r="N987" s="43"/>
      <c r="O987" s="43"/>
      <c r="P987" s="43"/>
    </row>
    <row r="988" spans="2:16" x14ac:dyDescent="0.15">
      <c r="B988" s="6" t="s">
        <v>765</v>
      </c>
      <c r="C988" s="4">
        <v>1</v>
      </c>
      <c r="D988" s="40">
        <v>43391</v>
      </c>
      <c r="E988" s="41">
        <v>0.56041666666666667</v>
      </c>
      <c r="F988" s="4" t="s">
        <v>278</v>
      </c>
      <c r="G988" s="4" t="s">
        <v>271</v>
      </c>
      <c r="H988" s="4" t="s">
        <v>289</v>
      </c>
      <c r="I988" s="4" t="s">
        <v>267</v>
      </c>
      <c r="J988" s="4">
        <v>91</v>
      </c>
      <c r="M988" s="43"/>
      <c r="N988" s="43"/>
      <c r="O988" s="43"/>
      <c r="P988" s="43"/>
    </row>
    <row r="989" spans="2:16" x14ac:dyDescent="0.15">
      <c r="B989" s="6" t="s">
        <v>765</v>
      </c>
      <c r="C989" s="4">
        <v>1</v>
      </c>
      <c r="D989" s="40">
        <v>43391</v>
      </c>
      <c r="E989" s="41">
        <v>0.56111111111111112</v>
      </c>
      <c r="F989" s="4" t="s">
        <v>267</v>
      </c>
      <c r="G989" s="4" t="s">
        <v>278</v>
      </c>
      <c r="H989" s="4" t="s">
        <v>289</v>
      </c>
      <c r="I989" s="4" t="s">
        <v>289</v>
      </c>
      <c r="J989" s="4">
        <v>121</v>
      </c>
      <c r="M989" s="43"/>
      <c r="N989" s="43"/>
      <c r="O989" s="43"/>
      <c r="P989" s="43"/>
    </row>
    <row r="990" spans="2:16" x14ac:dyDescent="0.15">
      <c r="B990" s="6" t="s">
        <v>765</v>
      </c>
      <c r="C990" s="4">
        <v>1</v>
      </c>
      <c r="D990" s="40">
        <v>43391</v>
      </c>
      <c r="E990" s="41">
        <v>0.56180555555555556</v>
      </c>
      <c r="F990" s="4" t="s">
        <v>290</v>
      </c>
      <c r="G990" s="4" t="s">
        <v>278</v>
      </c>
      <c r="H990" s="4" t="s">
        <v>289</v>
      </c>
      <c r="I990" s="4" t="s">
        <v>289</v>
      </c>
      <c r="J990" s="4">
        <v>227</v>
      </c>
      <c r="M990" s="43"/>
      <c r="N990" s="43"/>
      <c r="O990" s="43"/>
      <c r="P990" s="43"/>
    </row>
    <row r="991" spans="2:16" x14ac:dyDescent="0.15">
      <c r="B991" s="6" t="s">
        <v>765</v>
      </c>
      <c r="C991" s="4">
        <v>1</v>
      </c>
      <c r="D991" s="40">
        <v>43391</v>
      </c>
      <c r="E991" s="41">
        <v>0.5625</v>
      </c>
      <c r="F991" s="4" t="s">
        <v>289</v>
      </c>
      <c r="G991" s="4" t="s">
        <v>267</v>
      </c>
      <c r="H991" s="4" t="s">
        <v>272</v>
      </c>
      <c r="I991" s="4" t="s">
        <v>289</v>
      </c>
      <c r="J991" s="4">
        <v>321</v>
      </c>
      <c r="M991" s="43"/>
      <c r="N991" s="43"/>
      <c r="O991" s="43"/>
      <c r="P991" s="43"/>
    </row>
    <row r="992" spans="2:16" x14ac:dyDescent="0.15">
      <c r="B992" s="6" t="s">
        <v>765</v>
      </c>
      <c r="C992" s="4">
        <v>1</v>
      </c>
      <c r="D992" s="40">
        <v>43391</v>
      </c>
      <c r="E992" s="41">
        <v>0.56319444444444444</v>
      </c>
      <c r="F992" s="4" t="s">
        <v>289</v>
      </c>
      <c r="G992" s="4" t="s">
        <v>278</v>
      </c>
      <c r="H992" s="4" t="s">
        <v>261</v>
      </c>
      <c r="I992" s="4" t="s">
        <v>290</v>
      </c>
      <c r="J992" s="4">
        <v>455</v>
      </c>
      <c r="M992" s="43"/>
      <c r="N992" s="43"/>
      <c r="O992" s="43"/>
      <c r="P992" s="43"/>
    </row>
    <row r="993" spans="2:16" x14ac:dyDescent="0.15">
      <c r="B993" s="6" t="s">
        <v>765</v>
      </c>
      <c r="C993" s="4">
        <v>1</v>
      </c>
      <c r="D993" s="40">
        <v>43391</v>
      </c>
      <c r="E993" s="41">
        <v>0.56388888888888888</v>
      </c>
      <c r="F993" s="4" t="s">
        <v>290</v>
      </c>
      <c r="G993" s="4" t="s">
        <v>278</v>
      </c>
      <c r="H993" s="4" t="s">
        <v>261</v>
      </c>
      <c r="I993" s="4" t="s">
        <v>276</v>
      </c>
      <c r="J993" s="4">
        <v>288</v>
      </c>
      <c r="M993" s="43"/>
      <c r="N993" s="43"/>
      <c r="O993" s="43"/>
      <c r="P993" s="43"/>
    </row>
    <row r="994" spans="2:16" x14ac:dyDescent="0.15">
      <c r="B994" s="6" t="s">
        <v>765</v>
      </c>
      <c r="C994" s="4">
        <v>1</v>
      </c>
      <c r="D994" s="40">
        <v>43391</v>
      </c>
      <c r="E994" s="41">
        <v>0.56458333333333333</v>
      </c>
      <c r="F994" s="4" t="s">
        <v>276</v>
      </c>
      <c r="G994" s="4" t="s">
        <v>289</v>
      </c>
      <c r="H994" s="4" t="s">
        <v>266</v>
      </c>
      <c r="I994" s="4" t="s">
        <v>266</v>
      </c>
      <c r="J994" s="4">
        <v>310</v>
      </c>
      <c r="M994" s="43"/>
      <c r="N994" s="43"/>
      <c r="O994" s="43"/>
      <c r="P994" s="43"/>
    </row>
    <row r="995" spans="2:16" x14ac:dyDescent="0.15">
      <c r="B995" s="6" t="s">
        <v>765</v>
      </c>
      <c r="C995" s="4">
        <v>1</v>
      </c>
      <c r="D995" s="40">
        <v>43391</v>
      </c>
      <c r="E995" s="41">
        <v>0.56527777777777777</v>
      </c>
      <c r="F995" s="4" t="s">
        <v>269</v>
      </c>
      <c r="G995" s="4" t="s">
        <v>269</v>
      </c>
      <c r="H995" s="4" t="s">
        <v>331</v>
      </c>
      <c r="I995" s="4" t="s">
        <v>286</v>
      </c>
      <c r="J995" s="4">
        <v>2824</v>
      </c>
      <c r="M995" s="43"/>
      <c r="N995" s="43"/>
      <c r="O995" s="43"/>
      <c r="P995" s="43"/>
    </row>
    <row r="996" spans="2:16" x14ac:dyDescent="0.15">
      <c r="B996" s="6" t="s">
        <v>765</v>
      </c>
      <c r="C996" s="4">
        <v>1</v>
      </c>
      <c r="D996" s="40">
        <v>43391</v>
      </c>
      <c r="E996" s="41">
        <v>0.56597222222222221</v>
      </c>
      <c r="F996" s="4" t="s">
        <v>279</v>
      </c>
      <c r="G996" s="4" t="s">
        <v>332</v>
      </c>
      <c r="H996" s="4" t="s">
        <v>279</v>
      </c>
      <c r="I996" s="4" t="s">
        <v>280</v>
      </c>
      <c r="J996" s="4">
        <v>386</v>
      </c>
      <c r="M996" s="43"/>
      <c r="N996" s="43"/>
      <c r="O996" s="43"/>
      <c r="P996" s="43"/>
    </row>
    <row r="997" spans="2:16" x14ac:dyDescent="0.15">
      <c r="B997" s="6" t="s">
        <v>765</v>
      </c>
      <c r="C997" s="4">
        <v>1</v>
      </c>
      <c r="D997" s="40">
        <v>43391</v>
      </c>
      <c r="E997" s="41">
        <v>0.56666666666666665</v>
      </c>
      <c r="F997" s="4" t="s">
        <v>281</v>
      </c>
      <c r="G997" s="4" t="s">
        <v>284</v>
      </c>
      <c r="H997" s="4" t="s">
        <v>279</v>
      </c>
      <c r="I997" s="4" t="s">
        <v>280</v>
      </c>
      <c r="J997" s="4">
        <v>401</v>
      </c>
      <c r="M997" s="43"/>
      <c r="N997" s="43"/>
      <c r="O997" s="43"/>
      <c r="P997" s="43"/>
    </row>
    <row r="998" spans="2:16" x14ac:dyDescent="0.15">
      <c r="B998" s="6" t="s">
        <v>765</v>
      </c>
      <c r="C998" s="4">
        <v>1</v>
      </c>
      <c r="D998" s="40">
        <v>43391</v>
      </c>
      <c r="E998" s="41">
        <v>0.56736111111111109</v>
      </c>
      <c r="F998" s="4" t="s">
        <v>280</v>
      </c>
      <c r="G998" s="4" t="s">
        <v>332</v>
      </c>
      <c r="H998" s="4" t="s">
        <v>286</v>
      </c>
      <c r="I998" s="4" t="s">
        <v>333</v>
      </c>
      <c r="J998" s="4">
        <v>253</v>
      </c>
      <c r="M998" s="43"/>
      <c r="N998" s="43"/>
      <c r="O998" s="43"/>
      <c r="P998" s="43"/>
    </row>
    <row r="999" spans="2:16" x14ac:dyDescent="0.15">
      <c r="B999" s="6" t="s">
        <v>765</v>
      </c>
      <c r="C999" s="4">
        <v>1</v>
      </c>
      <c r="D999" s="40">
        <v>43391</v>
      </c>
      <c r="E999" s="41">
        <v>0.56805555555555554</v>
      </c>
      <c r="F999" s="4" t="s">
        <v>333</v>
      </c>
      <c r="G999" s="4" t="s">
        <v>282</v>
      </c>
      <c r="H999" s="4" t="s">
        <v>281</v>
      </c>
      <c r="I999" s="4" t="s">
        <v>284</v>
      </c>
      <c r="J999" s="4">
        <v>283</v>
      </c>
      <c r="M999" s="43"/>
      <c r="N999" s="43"/>
      <c r="O999" s="43"/>
      <c r="P999" s="43"/>
    </row>
    <row r="1000" spans="2:16" x14ac:dyDescent="0.15">
      <c r="B1000" s="6" t="s">
        <v>765</v>
      </c>
      <c r="C1000" s="4">
        <v>1</v>
      </c>
      <c r="D1000" s="40">
        <v>43391</v>
      </c>
      <c r="E1000" s="41">
        <v>0.56874999999999998</v>
      </c>
      <c r="F1000" s="4" t="s">
        <v>284</v>
      </c>
      <c r="G1000" s="4" t="s">
        <v>282</v>
      </c>
      <c r="H1000" s="4" t="s">
        <v>280</v>
      </c>
      <c r="I1000" s="4" t="s">
        <v>280</v>
      </c>
      <c r="J1000" s="4">
        <v>283</v>
      </c>
      <c r="M1000" s="43"/>
      <c r="N1000" s="43"/>
      <c r="O1000" s="43"/>
      <c r="P1000" s="43"/>
    </row>
    <row r="1001" spans="2:16" x14ac:dyDescent="0.15">
      <c r="B1001" s="6" t="s">
        <v>765</v>
      </c>
      <c r="C1001" s="4">
        <v>1</v>
      </c>
      <c r="D1001" s="40">
        <v>43391</v>
      </c>
      <c r="E1001" s="41">
        <v>0.56944444444444442</v>
      </c>
      <c r="F1001" s="4" t="s">
        <v>281</v>
      </c>
      <c r="G1001" s="4" t="s">
        <v>333</v>
      </c>
      <c r="H1001" s="4" t="s">
        <v>286</v>
      </c>
      <c r="I1001" s="4" t="s">
        <v>280</v>
      </c>
      <c r="J1001" s="4">
        <v>226</v>
      </c>
      <c r="M1001" s="43"/>
      <c r="N1001" s="43"/>
      <c r="O1001" s="43"/>
      <c r="P1001" s="43"/>
    </row>
    <row r="1002" spans="2:16" x14ac:dyDescent="0.15">
      <c r="B1002" s="6" t="s">
        <v>765</v>
      </c>
      <c r="C1002" s="4">
        <v>1</v>
      </c>
      <c r="D1002" s="40">
        <v>43391</v>
      </c>
      <c r="E1002" s="41">
        <v>0.57013888888888886</v>
      </c>
      <c r="F1002" s="4" t="s">
        <v>286</v>
      </c>
      <c r="G1002" s="4" t="s">
        <v>280</v>
      </c>
      <c r="H1002" s="4" t="s">
        <v>334</v>
      </c>
      <c r="I1002" s="4" t="s">
        <v>285</v>
      </c>
      <c r="J1002" s="4">
        <v>3221</v>
      </c>
      <c r="M1002" s="43"/>
      <c r="N1002" s="43"/>
      <c r="O1002" s="43"/>
      <c r="P1002" s="43"/>
    </row>
    <row r="1003" spans="2:16" x14ac:dyDescent="0.15">
      <c r="B1003" s="6" t="s">
        <v>765</v>
      </c>
      <c r="C1003" s="4">
        <v>1</v>
      </c>
      <c r="D1003" s="40">
        <v>43391</v>
      </c>
      <c r="E1003" s="41">
        <v>0.5708333333333333</v>
      </c>
      <c r="F1003" s="4" t="s">
        <v>285</v>
      </c>
      <c r="G1003" s="4" t="s">
        <v>335</v>
      </c>
      <c r="H1003" s="4" t="s">
        <v>336</v>
      </c>
      <c r="I1003" s="4" t="s">
        <v>285</v>
      </c>
      <c r="J1003" s="4">
        <v>464</v>
      </c>
      <c r="M1003" s="43"/>
      <c r="N1003" s="43"/>
      <c r="O1003" s="43"/>
      <c r="P1003" s="43"/>
    </row>
    <row r="1004" spans="2:16" x14ac:dyDescent="0.15">
      <c r="B1004" s="6" t="s">
        <v>765</v>
      </c>
      <c r="C1004" s="4">
        <v>1</v>
      </c>
      <c r="D1004" s="40">
        <v>43391</v>
      </c>
      <c r="E1004" s="41">
        <v>0.57152777777777775</v>
      </c>
      <c r="F1004" s="4" t="s">
        <v>337</v>
      </c>
      <c r="G1004" s="4" t="s">
        <v>282</v>
      </c>
      <c r="H1004" s="4" t="s">
        <v>283</v>
      </c>
      <c r="I1004" s="4" t="s">
        <v>282</v>
      </c>
      <c r="J1004" s="4">
        <v>756</v>
      </c>
      <c r="M1004" s="43"/>
      <c r="N1004" s="43"/>
      <c r="O1004" s="43"/>
      <c r="P1004" s="43"/>
    </row>
    <row r="1005" spans="2:16" x14ac:dyDescent="0.15">
      <c r="B1005" s="6" t="s">
        <v>765</v>
      </c>
      <c r="C1005" s="4">
        <v>1</v>
      </c>
      <c r="D1005" s="40">
        <v>43391</v>
      </c>
      <c r="E1005" s="41">
        <v>0.57222222222222219</v>
      </c>
      <c r="F1005" s="4" t="s">
        <v>282</v>
      </c>
      <c r="G1005" s="4" t="s">
        <v>268</v>
      </c>
      <c r="H1005" s="4" t="s">
        <v>281</v>
      </c>
      <c r="I1005" s="4" t="s">
        <v>288</v>
      </c>
      <c r="J1005" s="4">
        <v>789</v>
      </c>
      <c r="M1005" s="43"/>
      <c r="N1005" s="43"/>
      <c r="O1005" s="43"/>
      <c r="P1005" s="43"/>
    </row>
    <row r="1006" spans="2:16" x14ac:dyDescent="0.15">
      <c r="B1006" s="6" t="s">
        <v>765</v>
      </c>
      <c r="C1006" s="4">
        <v>1</v>
      </c>
      <c r="D1006" s="40">
        <v>43391</v>
      </c>
      <c r="E1006" s="41">
        <v>0.57291666666666663</v>
      </c>
      <c r="F1006" s="4" t="s">
        <v>270</v>
      </c>
      <c r="G1006" s="4" t="s">
        <v>270</v>
      </c>
      <c r="H1006" s="4" t="s">
        <v>280</v>
      </c>
      <c r="I1006" s="4" t="s">
        <v>284</v>
      </c>
      <c r="J1006" s="4">
        <v>197</v>
      </c>
      <c r="M1006" s="43"/>
      <c r="N1006" s="43"/>
      <c r="O1006" s="43"/>
      <c r="P1006" s="43"/>
    </row>
    <row r="1007" spans="2:16" x14ac:dyDescent="0.15">
      <c r="B1007" s="6" t="s">
        <v>765</v>
      </c>
      <c r="C1007" s="4">
        <v>1</v>
      </c>
      <c r="D1007" s="40">
        <v>43391</v>
      </c>
      <c r="E1007" s="41">
        <v>0.57361111111111118</v>
      </c>
      <c r="F1007" s="4" t="s">
        <v>332</v>
      </c>
      <c r="G1007" s="4" t="s">
        <v>288</v>
      </c>
      <c r="H1007" s="4" t="s">
        <v>333</v>
      </c>
      <c r="I1007" s="4" t="s">
        <v>284</v>
      </c>
      <c r="J1007" s="4">
        <v>206</v>
      </c>
      <c r="M1007" s="43"/>
      <c r="N1007" s="43"/>
      <c r="O1007" s="43"/>
      <c r="P1007" s="43"/>
    </row>
    <row r="1008" spans="2:16" x14ac:dyDescent="0.15">
      <c r="B1008" s="6" t="s">
        <v>765</v>
      </c>
      <c r="C1008" s="4">
        <v>1</v>
      </c>
      <c r="D1008" s="40">
        <v>43391</v>
      </c>
      <c r="E1008" s="41">
        <v>0.57430555555555551</v>
      </c>
      <c r="F1008" s="4" t="s">
        <v>282</v>
      </c>
      <c r="G1008" s="4" t="s">
        <v>288</v>
      </c>
      <c r="H1008" s="4" t="s">
        <v>333</v>
      </c>
      <c r="I1008" s="4" t="s">
        <v>332</v>
      </c>
      <c r="J1008" s="4">
        <v>228</v>
      </c>
      <c r="M1008" s="43"/>
      <c r="N1008" s="43"/>
      <c r="O1008" s="43"/>
      <c r="P1008" s="43"/>
    </row>
    <row r="1009" spans="2:16" x14ac:dyDescent="0.15">
      <c r="B1009" s="6" t="s">
        <v>765</v>
      </c>
      <c r="C1009" s="4">
        <v>1</v>
      </c>
      <c r="D1009" s="40">
        <v>43391</v>
      </c>
      <c r="E1009" s="41">
        <v>0.57500000000000007</v>
      </c>
      <c r="F1009" s="4" t="s">
        <v>332</v>
      </c>
      <c r="G1009" s="4" t="s">
        <v>284</v>
      </c>
      <c r="H1009" s="4" t="s">
        <v>286</v>
      </c>
      <c r="I1009" s="4" t="s">
        <v>332</v>
      </c>
      <c r="J1009" s="4">
        <v>168</v>
      </c>
      <c r="M1009" s="43"/>
      <c r="N1009" s="43"/>
      <c r="O1009" s="43"/>
      <c r="P1009" s="43"/>
    </row>
    <row r="1010" spans="2:16" x14ac:dyDescent="0.15">
      <c r="B1010" s="6" t="s">
        <v>765</v>
      </c>
      <c r="C1010" s="4">
        <v>1</v>
      </c>
      <c r="D1010" s="40">
        <v>43391</v>
      </c>
      <c r="E1010" s="41">
        <v>0.5756944444444444</v>
      </c>
      <c r="F1010" s="4" t="s">
        <v>284</v>
      </c>
      <c r="G1010" s="4" t="s">
        <v>270</v>
      </c>
      <c r="H1010" s="4" t="s">
        <v>281</v>
      </c>
      <c r="I1010" s="4" t="s">
        <v>332</v>
      </c>
      <c r="J1010" s="4">
        <v>153</v>
      </c>
      <c r="M1010" s="43"/>
      <c r="N1010" s="43"/>
      <c r="O1010" s="43"/>
      <c r="P1010" s="43"/>
    </row>
    <row r="1011" spans="2:16" x14ac:dyDescent="0.15">
      <c r="B1011" s="6" t="s">
        <v>765</v>
      </c>
      <c r="C1011" s="4">
        <v>1</v>
      </c>
      <c r="D1011" s="40">
        <v>43391</v>
      </c>
      <c r="E1011" s="41">
        <v>0.57638888888888895</v>
      </c>
      <c r="F1011" s="4" t="s">
        <v>333</v>
      </c>
      <c r="G1011" s="4" t="s">
        <v>333</v>
      </c>
      <c r="H1011" s="4" t="s">
        <v>283</v>
      </c>
      <c r="I1011" s="4" t="s">
        <v>279</v>
      </c>
      <c r="J1011" s="4">
        <v>491</v>
      </c>
      <c r="M1011" s="43"/>
      <c r="N1011" s="43"/>
      <c r="O1011" s="43"/>
      <c r="P1011" s="43"/>
    </row>
    <row r="1012" spans="2:16" x14ac:dyDescent="0.15">
      <c r="B1012" s="6" t="s">
        <v>765</v>
      </c>
      <c r="C1012" s="4">
        <v>1</v>
      </c>
      <c r="D1012" s="40">
        <v>43391</v>
      </c>
      <c r="E1012" s="41">
        <v>0.57708333333333328</v>
      </c>
      <c r="F1012" s="4" t="s">
        <v>286</v>
      </c>
      <c r="G1012" s="4" t="s">
        <v>333</v>
      </c>
      <c r="H1012" s="4" t="s">
        <v>337</v>
      </c>
      <c r="I1012" s="4" t="s">
        <v>286</v>
      </c>
      <c r="J1012" s="4">
        <v>346</v>
      </c>
      <c r="M1012" s="43"/>
      <c r="N1012" s="43"/>
      <c r="O1012" s="43"/>
      <c r="P1012" s="43"/>
    </row>
    <row r="1013" spans="2:16" x14ac:dyDescent="0.15">
      <c r="B1013" s="6" t="s">
        <v>765</v>
      </c>
      <c r="C1013" s="4">
        <v>1</v>
      </c>
      <c r="D1013" s="40">
        <v>43391</v>
      </c>
      <c r="E1013" s="41">
        <v>0.57777777777777783</v>
      </c>
      <c r="F1013" s="4" t="s">
        <v>286</v>
      </c>
      <c r="G1013" s="4" t="s">
        <v>333</v>
      </c>
      <c r="H1013" s="4" t="s">
        <v>279</v>
      </c>
      <c r="I1013" s="4" t="s">
        <v>280</v>
      </c>
      <c r="J1013" s="4">
        <v>194</v>
      </c>
      <c r="M1013" s="43"/>
      <c r="N1013" s="43"/>
      <c r="O1013" s="43"/>
      <c r="P1013" s="43"/>
    </row>
    <row r="1014" spans="2:16" x14ac:dyDescent="0.15">
      <c r="B1014" s="6" t="s">
        <v>765</v>
      </c>
      <c r="C1014" s="4">
        <v>1</v>
      </c>
      <c r="D1014" s="40">
        <v>43391</v>
      </c>
      <c r="E1014" s="41">
        <v>0.57847222222222217</v>
      </c>
      <c r="F1014" s="4" t="s">
        <v>333</v>
      </c>
      <c r="G1014" s="4" t="s">
        <v>332</v>
      </c>
      <c r="H1014" s="4" t="s">
        <v>286</v>
      </c>
      <c r="I1014" s="4" t="s">
        <v>286</v>
      </c>
      <c r="J1014" s="4">
        <v>154</v>
      </c>
      <c r="M1014" s="43"/>
      <c r="N1014" s="43"/>
      <c r="O1014" s="43"/>
      <c r="P1014" s="43"/>
    </row>
    <row r="1015" spans="2:16" x14ac:dyDescent="0.15">
      <c r="B1015" s="6" t="s">
        <v>765</v>
      </c>
      <c r="C1015" s="4">
        <v>1</v>
      </c>
      <c r="D1015" s="40">
        <v>43391</v>
      </c>
      <c r="E1015" s="41">
        <v>0.57916666666666672</v>
      </c>
      <c r="F1015" s="4" t="s">
        <v>286</v>
      </c>
      <c r="G1015" s="4" t="s">
        <v>281</v>
      </c>
      <c r="H1015" s="4" t="s">
        <v>335</v>
      </c>
      <c r="I1015" s="4" t="s">
        <v>281</v>
      </c>
      <c r="J1015" s="4">
        <v>100</v>
      </c>
      <c r="M1015" s="43"/>
      <c r="N1015" s="43"/>
      <c r="O1015" s="43"/>
      <c r="P1015" s="43"/>
    </row>
    <row r="1016" spans="2:16" x14ac:dyDescent="0.15">
      <c r="B1016" s="6" t="s">
        <v>765</v>
      </c>
      <c r="C1016" s="4">
        <v>1</v>
      </c>
      <c r="D1016" s="40">
        <v>43391</v>
      </c>
      <c r="E1016" s="41">
        <v>0.57986111111111105</v>
      </c>
      <c r="F1016" s="4" t="s">
        <v>280</v>
      </c>
      <c r="G1016" s="4" t="s">
        <v>280</v>
      </c>
      <c r="H1016" s="4" t="s">
        <v>335</v>
      </c>
      <c r="I1016" s="4" t="s">
        <v>286</v>
      </c>
      <c r="J1016" s="4">
        <v>129</v>
      </c>
      <c r="M1016" s="43"/>
      <c r="N1016" s="43"/>
      <c r="O1016" s="43"/>
      <c r="P1016" s="43"/>
    </row>
    <row r="1017" spans="2:16" x14ac:dyDescent="0.15">
      <c r="B1017" s="6" t="s">
        <v>765</v>
      </c>
      <c r="C1017" s="4">
        <v>1</v>
      </c>
      <c r="D1017" s="40">
        <v>43391</v>
      </c>
      <c r="E1017" s="41">
        <v>0.5805555555555556</v>
      </c>
      <c r="F1017" s="4" t="s">
        <v>286</v>
      </c>
      <c r="G1017" s="4" t="s">
        <v>280</v>
      </c>
      <c r="H1017" s="4" t="s">
        <v>335</v>
      </c>
      <c r="I1017" s="4" t="s">
        <v>279</v>
      </c>
      <c r="J1017" s="4">
        <v>114</v>
      </c>
      <c r="M1017" s="43"/>
      <c r="N1017" s="43"/>
      <c r="O1017" s="43"/>
      <c r="P1017" s="43"/>
    </row>
    <row r="1018" spans="2:16" x14ac:dyDescent="0.15">
      <c r="B1018" s="6" t="s">
        <v>765</v>
      </c>
      <c r="C1018" s="4">
        <v>1</v>
      </c>
      <c r="D1018" s="40">
        <v>43391</v>
      </c>
      <c r="E1018" s="41">
        <v>0.58124999999999993</v>
      </c>
      <c r="F1018" s="4" t="s">
        <v>279</v>
      </c>
      <c r="G1018" s="4" t="s">
        <v>279</v>
      </c>
      <c r="H1018" s="4" t="s">
        <v>331</v>
      </c>
      <c r="I1018" s="4" t="s">
        <v>337</v>
      </c>
      <c r="J1018" s="4">
        <v>166</v>
      </c>
      <c r="M1018" s="43"/>
      <c r="N1018" s="43"/>
      <c r="O1018" s="43"/>
      <c r="P1018" s="43"/>
    </row>
    <row r="1019" spans="2:16" x14ac:dyDescent="0.15">
      <c r="B1019" s="6" t="s">
        <v>765</v>
      </c>
      <c r="C1019" s="4">
        <v>1</v>
      </c>
      <c r="D1019" s="40">
        <v>43391</v>
      </c>
      <c r="E1019" s="41">
        <v>0.58194444444444449</v>
      </c>
      <c r="F1019" s="4" t="s">
        <v>285</v>
      </c>
      <c r="G1019" s="4" t="s">
        <v>285</v>
      </c>
      <c r="H1019" s="4" t="s">
        <v>287</v>
      </c>
      <c r="I1019" s="4" t="s">
        <v>283</v>
      </c>
      <c r="J1019" s="4">
        <v>201</v>
      </c>
      <c r="M1019" s="43"/>
      <c r="N1019" s="43"/>
      <c r="O1019" s="43"/>
      <c r="P1019" s="43"/>
    </row>
    <row r="1020" spans="2:16" x14ac:dyDescent="0.15">
      <c r="B1020" s="6" t="s">
        <v>765</v>
      </c>
      <c r="C1020" s="4">
        <v>1</v>
      </c>
      <c r="D1020" s="40">
        <v>43391</v>
      </c>
      <c r="E1020" s="41">
        <v>0.58263888888888882</v>
      </c>
      <c r="F1020" s="4" t="s">
        <v>283</v>
      </c>
      <c r="G1020" s="4" t="s">
        <v>331</v>
      </c>
      <c r="H1020" s="4" t="s">
        <v>338</v>
      </c>
      <c r="I1020" s="4" t="s">
        <v>339</v>
      </c>
      <c r="J1020" s="4">
        <v>277</v>
      </c>
      <c r="M1020" s="43"/>
      <c r="N1020" s="43"/>
      <c r="O1020" s="43"/>
      <c r="P1020" s="43"/>
    </row>
    <row r="1021" spans="2:16" x14ac:dyDescent="0.15">
      <c r="B1021" s="6" t="s">
        <v>765</v>
      </c>
      <c r="C1021" s="4">
        <v>1</v>
      </c>
      <c r="D1021" s="40">
        <v>43391</v>
      </c>
      <c r="E1021" s="41">
        <v>0.58333333333333337</v>
      </c>
      <c r="F1021" s="4" t="s">
        <v>287</v>
      </c>
      <c r="G1021" s="4" t="s">
        <v>287</v>
      </c>
      <c r="H1021" s="4" t="s">
        <v>340</v>
      </c>
      <c r="I1021" s="4" t="s">
        <v>341</v>
      </c>
      <c r="J1021" s="4">
        <v>4271</v>
      </c>
      <c r="M1021" s="43"/>
      <c r="N1021" s="43"/>
      <c r="O1021" s="43"/>
      <c r="P1021" s="43"/>
    </row>
    <row r="1022" spans="2:16" x14ac:dyDescent="0.15">
      <c r="B1022" s="6" t="s">
        <v>765</v>
      </c>
      <c r="C1022" s="4">
        <v>1</v>
      </c>
      <c r="D1022" s="40">
        <v>43391</v>
      </c>
      <c r="E1022" s="41">
        <v>0.58750000000000002</v>
      </c>
      <c r="F1022" s="4" t="s">
        <v>341</v>
      </c>
      <c r="G1022" s="4" t="s">
        <v>334</v>
      </c>
      <c r="H1022" s="4" t="s">
        <v>342</v>
      </c>
      <c r="I1022" s="4" t="s">
        <v>343</v>
      </c>
      <c r="J1022" s="4">
        <v>1344</v>
      </c>
      <c r="M1022" s="43"/>
      <c r="N1022" s="43"/>
      <c r="O1022" s="43"/>
      <c r="P1022" s="43"/>
    </row>
    <row r="1023" spans="2:16" x14ac:dyDescent="0.15">
      <c r="B1023" s="6" t="s">
        <v>765</v>
      </c>
      <c r="C1023" s="4">
        <v>1</v>
      </c>
      <c r="D1023" s="40">
        <v>43391</v>
      </c>
      <c r="E1023" s="41">
        <v>0.58819444444444446</v>
      </c>
      <c r="F1023" s="4" t="s">
        <v>343</v>
      </c>
      <c r="G1023" s="4" t="s">
        <v>343</v>
      </c>
      <c r="H1023" s="4" t="s">
        <v>344</v>
      </c>
      <c r="I1023" s="4" t="s">
        <v>345</v>
      </c>
      <c r="J1023" s="4">
        <v>576</v>
      </c>
      <c r="M1023" s="43"/>
      <c r="N1023" s="43"/>
      <c r="O1023" s="43"/>
      <c r="P1023" s="43"/>
    </row>
    <row r="1024" spans="2:16" x14ac:dyDescent="0.15">
      <c r="B1024" s="6" t="s">
        <v>765</v>
      </c>
      <c r="C1024" s="4">
        <v>1</v>
      </c>
      <c r="D1024" s="40">
        <v>43391</v>
      </c>
      <c r="E1024" s="41">
        <v>0.58888888888888891</v>
      </c>
      <c r="F1024" s="4" t="s">
        <v>346</v>
      </c>
      <c r="G1024" s="4" t="s">
        <v>343</v>
      </c>
      <c r="H1024" s="4" t="s">
        <v>347</v>
      </c>
      <c r="I1024" s="4" t="s">
        <v>343</v>
      </c>
      <c r="J1024" s="4">
        <v>734</v>
      </c>
      <c r="M1024" s="43"/>
      <c r="N1024" s="43"/>
      <c r="O1024" s="43"/>
      <c r="P1024" s="43"/>
    </row>
    <row r="1025" spans="2:16" x14ac:dyDescent="0.15">
      <c r="B1025" s="6" t="s">
        <v>765</v>
      </c>
      <c r="C1025" s="4">
        <v>1</v>
      </c>
      <c r="D1025" s="40">
        <v>43391</v>
      </c>
      <c r="E1025" s="41">
        <v>0.58958333333333335</v>
      </c>
      <c r="F1025" s="4" t="s">
        <v>343</v>
      </c>
      <c r="G1025" s="4" t="s">
        <v>348</v>
      </c>
      <c r="H1025" s="4" t="s">
        <v>349</v>
      </c>
      <c r="I1025" s="4" t="s">
        <v>350</v>
      </c>
      <c r="J1025" s="4">
        <v>639</v>
      </c>
      <c r="M1025" s="43"/>
      <c r="N1025" s="43"/>
      <c r="O1025" s="43"/>
      <c r="P1025" s="43"/>
    </row>
    <row r="1026" spans="2:16" x14ac:dyDescent="0.15">
      <c r="B1026" s="6" t="s">
        <v>765</v>
      </c>
      <c r="C1026" s="4">
        <v>1</v>
      </c>
      <c r="D1026" s="40">
        <v>43391</v>
      </c>
      <c r="E1026" s="41">
        <v>0.59027777777777779</v>
      </c>
      <c r="F1026" s="4" t="s">
        <v>351</v>
      </c>
      <c r="G1026" s="4" t="s">
        <v>331</v>
      </c>
      <c r="H1026" s="4" t="s">
        <v>351</v>
      </c>
      <c r="I1026" s="4" t="s">
        <v>287</v>
      </c>
      <c r="J1026" s="4">
        <v>1118</v>
      </c>
      <c r="M1026" s="43"/>
      <c r="N1026" s="43"/>
      <c r="O1026" s="43"/>
      <c r="P1026" s="43"/>
    </row>
    <row r="1027" spans="2:16" x14ac:dyDescent="0.15">
      <c r="B1027" s="6" t="s">
        <v>765</v>
      </c>
      <c r="C1027" s="4">
        <v>1</v>
      </c>
      <c r="D1027" s="40">
        <v>43391</v>
      </c>
      <c r="E1027" s="41">
        <v>0.59097222222222223</v>
      </c>
      <c r="F1027" s="4" t="s">
        <v>339</v>
      </c>
      <c r="G1027" s="4" t="s">
        <v>283</v>
      </c>
      <c r="H1027" s="4" t="s">
        <v>334</v>
      </c>
      <c r="I1027" s="4" t="s">
        <v>334</v>
      </c>
      <c r="J1027" s="4">
        <v>544</v>
      </c>
      <c r="M1027" s="43"/>
      <c r="N1027" s="43"/>
      <c r="O1027" s="43"/>
      <c r="P1027" s="43"/>
    </row>
    <row r="1028" spans="2:16" x14ac:dyDescent="0.15">
      <c r="B1028" s="6" t="s">
        <v>765</v>
      </c>
      <c r="C1028" s="4">
        <v>1</v>
      </c>
      <c r="D1028" s="40">
        <v>43391</v>
      </c>
      <c r="E1028" s="41">
        <v>0.59166666666666667</v>
      </c>
      <c r="F1028" s="4" t="s">
        <v>334</v>
      </c>
      <c r="G1028" s="4" t="s">
        <v>352</v>
      </c>
      <c r="H1028" s="4" t="s">
        <v>348</v>
      </c>
      <c r="I1028" s="4" t="s">
        <v>348</v>
      </c>
      <c r="J1028" s="4">
        <v>343</v>
      </c>
      <c r="M1028" s="43"/>
      <c r="N1028" s="43"/>
      <c r="O1028" s="43"/>
      <c r="P1028" s="43"/>
    </row>
    <row r="1029" spans="2:16" x14ac:dyDescent="0.15">
      <c r="B1029" s="6" t="s">
        <v>765</v>
      </c>
      <c r="C1029" s="4">
        <v>1</v>
      </c>
      <c r="D1029" s="40">
        <v>43391</v>
      </c>
      <c r="E1029" s="41">
        <v>0.59236111111111112</v>
      </c>
      <c r="F1029" s="4" t="s">
        <v>353</v>
      </c>
      <c r="G1029" s="4" t="s">
        <v>354</v>
      </c>
      <c r="H1029" s="4" t="s">
        <v>353</v>
      </c>
      <c r="I1029" s="4" t="s">
        <v>334</v>
      </c>
      <c r="J1029" s="4">
        <v>272</v>
      </c>
      <c r="M1029" s="43"/>
      <c r="N1029" s="43"/>
      <c r="O1029" s="43"/>
      <c r="P1029" s="43"/>
    </row>
    <row r="1030" spans="2:16" x14ac:dyDescent="0.15">
      <c r="B1030" s="6" t="s">
        <v>765</v>
      </c>
      <c r="C1030" s="4">
        <v>1</v>
      </c>
      <c r="D1030" s="40">
        <v>43391</v>
      </c>
      <c r="E1030" s="41">
        <v>0.59305555555555556</v>
      </c>
      <c r="F1030" s="4" t="s">
        <v>354</v>
      </c>
      <c r="G1030" s="4" t="s">
        <v>339</v>
      </c>
      <c r="H1030" s="4" t="s">
        <v>353</v>
      </c>
      <c r="I1030" s="4" t="s">
        <v>354</v>
      </c>
      <c r="J1030" s="4">
        <v>549</v>
      </c>
      <c r="M1030" s="43"/>
      <c r="N1030" s="43"/>
      <c r="O1030" s="43"/>
      <c r="P1030" s="43"/>
    </row>
    <row r="1031" spans="2:16" x14ac:dyDescent="0.15">
      <c r="B1031" s="6" t="s">
        <v>765</v>
      </c>
      <c r="C1031" s="4">
        <v>1</v>
      </c>
      <c r="D1031" s="40">
        <v>43391</v>
      </c>
      <c r="E1031" s="41">
        <v>0.59375</v>
      </c>
      <c r="F1031" s="4" t="s">
        <v>354</v>
      </c>
      <c r="G1031" s="4" t="s">
        <v>352</v>
      </c>
      <c r="H1031" s="4" t="s">
        <v>355</v>
      </c>
      <c r="I1031" s="4" t="s">
        <v>356</v>
      </c>
      <c r="J1031" s="4">
        <v>196</v>
      </c>
      <c r="M1031" s="43"/>
      <c r="N1031" s="43"/>
      <c r="O1031" s="43"/>
      <c r="P1031" s="43"/>
    </row>
    <row r="1032" spans="2:16" x14ac:dyDescent="0.15">
      <c r="B1032" s="6" t="s">
        <v>765</v>
      </c>
      <c r="C1032" s="4">
        <v>1</v>
      </c>
      <c r="D1032" s="40">
        <v>43391</v>
      </c>
      <c r="E1032" s="41">
        <v>0.59444444444444444</v>
      </c>
      <c r="F1032" s="4" t="s">
        <v>357</v>
      </c>
      <c r="G1032" s="4" t="s">
        <v>287</v>
      </c>
      <c r="H1032" s="4" t="s">
        <v>353</v>
      </c>
      <c r="I1032" s="4" t="s">
        <v>358</v>
      </c>
      <c r="J1032" s="4">
        <v>242</v>
      </c>
      <c r="M1032" s="43"/>
      <c r="N1032" s="43"/>
      <c r="O1032" s="43"/>
      <c r="P1032" s="43"/>
    </row>
    <row r="1033" spans="2:16" x14ac:dyDescent="0.15">
      <c r="B1033" s="6" t="s">
        <v>765</v>
      </c>
      <c r="C1033" s="4">
        <v>1</v>
      </c>
      <c r="D1033" s="40">
        <v>43391</v>
      </c>
      <c r="E1033" s="41">
        <v>0.59513888888888888</v>
      </c>
      <c r="F1033" s="4" t="s">
        <v>358</v>
      </c>
      <c r="G1033" s="4" t="s">
        <v>339</v>
      </c>
      <c r="H1033" s="4" t="s">
        <v>354</v>
      </c>
      <c r="I1033" s="4" t="s">
        <v>352</v>
      </c>
      <c r="J1033" s="4">
        <v>176</v>
      </c>
      <c r="M1033" s="43"/>
      <c r="N1033" s="43"/>
      <c r="O1033" s="43"/>
      <c r="P1033" s="43"/>
    </row>
    <row r="1034" spans="2:16" x14ac:dyDescent="0.15">
      <c r="B1034" s="6" t="s">
        <v>765</v>
      </c>
      <c r="C1034" s="4">
        <v>1</v>
      </c>
      <c r="D1034" s="40">
        <v>43391</v>
      </c>
      <c r="E1034" s="41">
        <v>0.59583333333333333</v>
      </c>
      <c r="F1034" s="4" t="s">
        <v>352</v>
      </c>
      <c r="G1034" s="4" t="s">
        <v>339</v>
      </c>
      <c r="H1034" s="4" t="s">
        <v>354</v>
      </c>
      <c r="I1034" s="4" t="s">
        <v>352</v>
      </c>
      <c r="J1034" s="4">
        <v>181</v>
      </c>
      <c r="M1034" s="43"/>
      <c r="N1034" s="43"/>
      <c r="O1034" s="43"/>
      <c r="P1034" s="43"/>
    </row>
    <row r="1035" spans="2:16" x14ac:dyDescent="0.15">
      <c r="B1035" s="6" t="s">
        <v>765</v>
      </c>
      <c r="C1035" s="4">
        <v>1</v>
      </c>
      <c r="D1035" s="40">
        <v>43391</v>
      </c>
      <c r="E1035" s="41">
        <v>0.59652777777777777</v>
      </c>
      <c r="F1035" s="4" t="s">
        <v>354</v>
      </c>
      <c r="G1035" s="4" t="s">
        <v>352</v>
      </c>
      <c r="H1035" s="4" t="s">
        <v>353</v>
      </c>
      <c r="I1035" s="4" t="s">
        <v>334</v>
      </c>
      <c r="J1035" s="4">
        <v>270</v>
      </c>
      <c r="M1035" s="43"/>
      <c r="N1035" s="43"/>
      <c r="O1035" s="43"/>
      <c r="P1035" s="43"/>
    </row>
    <row r="1036" spans="2:16" x14ac:dyDescent="0.15">
      <c r="B1036" s="6" t="s">
        <v>765</v>
      </c>
      <c r="C1036" s="4">
        <v>1</v>
      </c>
      <c r="D1036" s="40">
        <v>43391</v>
      </c>
      <c r="E1036" s="41">
        <v>0.59722222222222221</v>
      </c>
      <c r="F1036" s="4" t="s">
        <v>334</v>
      </c>
      <c r="G1036" s="4" t="s">
        <v>354</v>
      </c>
      <c r="H1036" s="4" t="s">
        <v>359</v>
      </c>
      <c r="I1036" s="4" t="s">
        <v>348</v>
      </c>
      <c r="J1036" s="4">
        <v>210</v>
      </c>
      <c r="M1036" s="43"/>
      <c r="N1036" s="43"/>
      <c r="O1036" s="43"/>
      <c r="P1036" s="43"/>
    </row>
    <row r="1037" spans="2:16" x14ac:dyDescent="0.15">
      <c r="B1037" s="6" t="s">
        <v>765</v>
      </c>
      <c r="C1037" s="4">
        <v>1</v>
      </c>
      <c r="D1037" s="40">
        <v>43391</v>
      </c>
      <c r="E1037" s="41">
        <v>0.59791666666666665</v>
      </c>
      <c r="F1037" s="4" t="s">
        <v>359</v>
      </c>
      <c r="G1037" s="4" t="s">
        <v>357</v>
      </c>
      <c r="H1037" s="4" t="s">
        <v>350</v>
      </c>
      <c r="I1037" s="4" t="s">
        <v>355</v>
      </c>
      <c r="J1037" s="4">
        <v>150</v>
      </c>
      <c r="M1037" s="43"/>
      <c r="N1037" s="43"/>
      <c r="O1037" s="43"/>
      <c r="P1037" s="43"/>
    </row>
    <row r="1038" spans="2:16" x14ac:dyDescent="0.15">
      <c r="B1038" s="6" t="s">
        <v>765</v>
      </c>
      <c r="C1038" s="4">
        <v>1</v>
      </c>
      <c r="D1038" s="40">
        <v>43391</v>
      </c>
      <c r="E1038" s="41">
        <v>0.59861111111111109</v>
      </c>
      <c r="F1038" s="4" t="s">
        <v>348</v>
      </c>
      <c r="G1038" s="4" t="s">
        <v>354</v>
      </c>
      <c r="H1038" s="4" t="s">
        <v>348</v>
      </c>
      <c r="I1038" s="4" t="s">
        <v>354</v>
      </c>
      <c r="J1038" s="4">
        <v>165</v>
      </c>
      <c r="M1038" s="43"/>
      <c r="N1038" s="43"/>
      <c r="O1038" s="43"/>
      <c r="P1038" s="43"/>
    </row>
    <row r="1039" spans="2:16" x14ac:dyDescent="0.15">
      <c r="B1039" s="6" t="s">
        <v>765</v>
      </c>
      <c r="C1039" s="4">
        <v>1</v>
      </c>
      <c r="D1039" s="40">
        <v>43391</v>
      </c>
      <c r="E1039" s="41">
        <v>0.59930555555555554</v>
      </c>
      <c r="F1039" s="4" t="s">
        <v>354</v>
      </c>
      <c r="G1039" s="4" t="s">
        <v>352</v>
      </c>
      <c r="H1039" s="4" t="s">
        <v>356</v>
      </c>
      <c r="I1039" s="4" t="s">
        <v>352</v>
      </c>
      <c r="J1039" s="4">
        <v>95</v>
      </c>
      <c r="M1039" s="43"/>
      <c r="N1039" s="43"/>
      <c r="O1039" s="43"/>
      <c r="P1039" s="43"/>
    </row>
    <row r="1040" spans="2:16" x14ac:dyDescent="0.15">
      <c r="B1040" s="6" t="s">
        <v>765</v>
      </c>
      <c r="C1040" s="4">
        <v>1</v>
      </c>
      <c r="D1040" s="40">
        <v>43391</v>
      </c>
      <c r="E1040" s="41">
        <v>0.6</v>
      </c>
      <c r="F1040" s="4" t="s">
        <v>358</v>
      </c>
      <c r="G1040" s="4" t="s">
        <v>339</v>
      </c>
      <c r="H1040" s="4" t="s">
        <v>352</v>
      </c>
      <c r="I1040" s="4" t="s">
        <v>338</v>
      </c>
      <c r="J1040" s="4">
        <v>147</v>
      </c>
      <c r="M1040" s="43"/>
      <c r="N1040" s="43"/>
      <c r="O1040" s="43"/>
      <c r="P1040" s="43"/>
    </row>
    <row r="1041" spans="2:16" x14ac:dyDescent="0.15">
      <c r="B1041" s="6" t="s">
        <v>765</v>
      </c>
      <c r="C1041" s="4">
        <v>1</v>
      </c>
      <c r="D1041" s="40">
        <v>43391</v>
      </c>
      <c r="E1041" s="41">
        <v>0.60069444444444442</v>
      </c>
      <c r="F1041" s="4" t="s">
        <v>339</v>
      </c>
      <c r="G1041" s="4" t="s">
        <v>287</v>
      </c>
      <c r="H1041" s="4" t="s">
        <v>338</v>
      </c>
      <c r="I1041" s="4" t="s">
        <v>287</v>
      </c>
      <c r="J1041" s="4">
        <v>114</v>
      </c>
      <c r="M1041" s="43"/>
      <c r="N1041" s="43"/>
      <c r="O1041" s="43"/>
      <c r="P1041" s="43"/>
    </row>
    <row r="1042" spans="2:16" x14ac:dyDescent="0.15">
      <c r="B1042" s="6" t="s">
        <v>765</v>
      </c>
      <c r="C1042" s="4">
        <v>1</v>
      </c>
      <c r="D1042" s="40">
        <v>43391</v>
      </c>
      <c r="E1042" s="41">
        <v>0.60138888888888886</v>
      </c>
      <c r="F1042" s="4" t="s">
        <v>287</v>
      </c>
      <c r="G1042" s="4" t="s">
        <v>336</v>
      </c>
      <c r="H1042" s="4" t="s">
        <v>356</v>
      </c>
      <c r="I1042" s="4" t="s">
        <v>356</v>
      </c>
      <c r="J1042" s="4">
        <v>322</v>
      </c>
      <c r="M1042" s="43"/>
      <c r="N1042" s="43"/>
      <c r="O1042" s="43"/>
      <c r="P1042" s="43"/>
    </row>
    <row r="1043" spans="2:16" x14ac:dyDescent="0.15">
      <c r="B1043" s="6" t="s">
        <v>765</v>
      </c>
      <c r="C1043" s="4">
        <v>1</v>
      </c>
      <c r="D1043" s="40">
        <v>43391</v>
      </c>
      <c r="E1043" s="41">
        <v>0.6020833333333333</v>
      </c>
      <c r="F1043" s="4" t="s">
        <v>334</v>
      </c>
      <c r="G1043" s="4" t="s">
        <v>358</v>
      </c>
      <c r="H1043" s="4" t="s">
        <v>357</v>
      </c>
      <c r="I1043" s="4" t="s">
        <v>358</v>
      </c>
      <c r="J1043" s="4">
        <v>157</v>
      </c>
      <c r="M1043" s="43"/>
      <c r="N1043" s="43"/>
      <c r="O1043" s="43"/>
      <c r="P1043" s="43"/>
    </row>
    <row r="1044" spans="2:16" x14ac:dyDescent="0.15">
      <c r="B1044" s="6" t="s">
        <v>765</v>
      </c>
      <c r="C1044" s="4">
        <v>1</v>
      </c>
      <c r="D1044" s="40">
        <v>43391</v>
      </c>
      <c r="E1044" s="41">
        <v>0.60277777777777775</v>
      </c>
      <c r="F1044" s="4" t="s">
        <v>352</v>
      </c>
      <c r="G1044" s="4" t="s">
        <v>358</v>
      </c>
      <c r="H1044" s="4" t="s">
        <v>351</v>
      </c>
      <c r="I1044" s="4" t="s">
        <v>351</v>
      </c>
      <c r="J1044" s="4">
        <v>381</v>
      </c>
      <c r="M1044" s="43"/>
      <c r="N1044" s="43"/>
      <c r="O1044" s="43"/>
      <c r="P1044" s="43"/>
    </row>
    <row r="1045" spans="2:16" x14ac:dyDescent="0.15">
      <c r="B1045" s="6" t="s">
        <v>765</v>
      </c>
      <c r="C1045" s="4">
        <v>1</v>
      </c>
      <c r="D1045" s="40">
        <v>43391</v>
      </c>
      <c r="E1045" s="41">
        <v>0.60347222222222219</v>
      </c>
      <c r="F1045" s="4" t="s">
        <v>359</v>
      </c>
      <c r="G1045" s="4" t="s">
        <v>334</v>
      </c>
      <c r="H1045" s="4" t="s">
        <v>359</v>
      </c>
      <c r="I1045" s="4" t="s">
        <v>356</v>
      </c>
      <c r="J1045" s="4">
        <v>221</v>
      </c>
      <c r="M1045" s="43"/>
      <c r="N1045" s="43"/>
      <c r="O1045" s="43"/>
      <c r="P1045" s="43"/>
    </row>
    <row r="1046" spans="2:16" x14ac:dyDescent="0.15">
      <c r="B1046" s="6" t="s">
        <v>765</v>
      </c>
      <c r="C1046" s="4">
        <v>1</v>
      </c>
      <c r="D1046" s="40">
        <v>43391</v>
      </c>
      <c r="E1046" s="41">
        <v>0.60416666666666663</v>
      </c>
      <c r="F1046" s="4" t="s">
        <v>356</v>
      </c>
      <c r="G1046" s="4" t="s">
        <v>354</v>
      </c>
      <c r="H1046" s="4" t="s">
        <v>357</v>
      </c>
      <c r="I1046" s="4" t="s">
        <v>354</v>
      </c>
      <c r="J1046" s="4">
        <v>66</v>
      </c>
      <c r="M1046" s="43"/>
      <c r="N1046" s="43"/>
      <c r="O1046" s="43"/>
      <c r="P1046" s="43"/>
    </row>
    <row r="1047" spans="2:16" x14ac:dyDescent="0.15">
      <c r="B1047" s="6" t="s">
        <v>765</v>
      </c>
      <c r="C1047" s="4">
        <v>1</v>
      </c>
      <c r="D1047" s="40">
        <v>43391</v>
      </c>
      <c r="E1047" s="41">
        <v>0.60486111111111118</v>
      </c>
      <c r="F1047" s="4" t="s">
        <v>334</v>
      </c>
      <c r="G1047" s="4" t="s">
        <v>358</v>
      </c>
      <c r="H1047" s="4" t="s">
        <v>353</v>
      </c>
      <c r="I1047" s="4" t="s">
        <v>358</v>
      </c>
      <c r="J1047" s="4">
        <v>170</v>
      </c>
      <c r="M1047" s="43"/>
      <c r="N1047" s="43"/>
      <c r="O1047" s="43"/>
      <c r="P1047" s="43"/>
    </row>
    <row r="1048" spans="2:16" x14ac:dyDescent="0.15">
      <c r="B1048" s="6" t="s">
        <v>765</v>
      </c>
      <c r="C1048" s="4">
        <v>1</v>
      </c>
      <c r="D1048" s="40">
        <v>43391</v>
      </c>
      <c r="E1048" s="41">
        <v>0.60555555555555551</v>
      </c>
      <c r="F1048" s="4" t="s">
        <v>352</v>
      </c>
      <c r="G1048" s="4" t="s">
        <v>339</v>
      </c>
      <c r="H1048" s="4" t="s">
        <v>334</v>
      </c>
      <c r="I1048" s="4" t="s">
        <v>339</v>
      </c>
      <c r="J1048" s="4">
        <v>233</v>
      </c>
      <c r="M1048" s="43"/>
      <c r="N1048" s="43"/>
      <c r="O1048" s="43"/>
      <c r="P1048" s="43"/>
    </row>
    <row r="1049" spans="2:16" x14ac:dyDescent="0.15">
      <c r="B1049" s="6" t="s">
        <v>765</v>
      </c>
      <c r="C1049" s="4">
        <v>1</v>
      </c>
      <c r="D1049" s="40">
        <v>43391</v>
      </c>
      <c r="E1049" s="41">
        <v>0.60625000000000007</v>
      </c>
      <c r="F1049" s="4" t="s">
        <v>338</v>
      </c>
      <c r="G1049" s="4" t="s">
        <v>287</v>
      </c>
      <c r="H1049" s="4" t="s">
        <v>352</v>
      </c>
      <c r="I1049" s="4" t="s">
        <v>339</v>
      </c>
      <c r="J1049" s="4">
        <v>154</v>
      </c>
      <c r="M1049" s="43"/>
      <c r="N1049" s="43"/>
      <c r="O1049" s="43"/>
      <c r="P1049" s="43"/>
    </row>
    <row r="1050" spans="2:16" x14ac:dyDescent="0.15">
      <c r="B1050" s="6" t="s">
        <v>765</v>
      </c>
      <c r="C1050" s="4">
        <v>1</v>
      </c>
      <c r="D1050" s="40">
        <v>43391</v>
      </c>
      <c r="E1050" s="41">
        <v>0.6069444444444444</v>
      </c>
      <c r="F1050" s="4" t="s">
        <v>339</v>
      </c>
      <c r="G1050" s="4" t="s">
        <v>280</v>
      </c>
      <c r="H1050" s="4" t="s">
        <v>352</v>
      </c>
      <c r="I1050" s="4" t="s">
        <v>287</v>
      </c>
      <c r="J1050" s="4">
        <v>1265</v>
      </c>
      <c r="M1050" s="43"/>
      <c r="N1050" s="43"/>
      <c r="O1050" s="43"/>
      <c r="P1050" s="43"/>
    </row>
    <row r="1051" spans="2:16" x14ac:dyDescent="0.15">
      <c r="B1051" s="6" t="s">
        <v>765</v>
      </c>
      <c r="C1051" s="4">
        <v>1</v>
      </c>
      <c r="D1051" s="40">
        <v>43391</v>
      </c>
      <c r="E1051" s="41">
        <v>0.60763888888888895</v>
      </c>
      <c r="F1051" s="4" t="s">
        <v>336</v>
      </c>
      <c r="G1051" s="4" t="s">
        <v>331</v>
      </c>
      <c r="H1051" s="4" t="s">
        <v>358</v>
      </c>
      <c r="I1051" s="4" t="s">
        <v>339</v>
      </c>
      <c r="J1051" s="4">
        <v>416</v>
      </c>
      <c r="M1051" s="43"/>
      <c r="N1051" s="43"/>
      <c r="O1051" s="43"/>
      <c r="P1051" s="43"/>
    </row>
    <row r="1052" spans="2:16" x14ac:dyDescent="0.15">
      <c r="B1052" s="6" t="s">
        <v>765</v>
      </c>
      <c r="C1052" s="4">
        <v>1</v>
      </c>
      <c r="D1052" s="40">
        <v>43391</v>
      </c>
      <c r="E1052" s="41">
        <v>0.60833333333333328</v>
      </c>
      <c r="F1052" s="4" t="s">
        <v>339</v>
      </c>
      <c r="G1052" s="4" t="s">
        <v>287</v>
      </c>
      <c r="H1052" s="4" t="s">
        <v>353</v>
      </c>
      <c r="I1052" s="4" t="s">
        <v>356</v>
      </c>
      <c r="J1052" s="4">
        <v>314</v>
      </c>
      <c r="M1052" s="43"/>
      <c r="N1052" s="43"/>
      <c r="O1052" s="43"/>
      <c r="P1052" s="43"/>
    </row>
    <row r="1053" spans="2:16" x14ac:dyDescent="0.15">
      <c r="B1053" s="6" t="s">
        <v>765</v>
      </c>
      <c r="C1053" s="4">
        <v>1</v>
      </c>
      <c r="D1053" s="40">
        <v>43391</v>
      </c>
      <c r="E1053" s="41">
        <v>0.60902777777777783</v>
      </c>
      <c r="F1053" s="4" t="s">
        <v>357</v>
      </c>
      <c r="G1053" s="4" t="s">
        <v>357</v>
      </c>
      <c r="H1053" s="4" t="s">
        <v>349</v>
      </c>
      <c r="I1053" s="4" t="s">
        <v>341</v>
      </c>
      <c r="J1053" s="4">
        <v>1092</v>
      </c>
      <c r="M1053" s="43"/>
      <c r="N1053" s="43"/>
      <c r="O1053" s="43"/>
      <c r="P1053" s="43"/>
    </row>
    <row r="1054" spans="2:16" x14ac:dyDescent="0.15">
      <c r="B1054" s="6" t="s">
        <v>765</v>
      </c>
      <c r="C1054" s="4">
        <v>1</v>
      </c>
      <c r="D1054" s="40">
        <v>43391</v>
      </c>
      <c r="E1054" s="41">
        <v>0.60972222222222217</v>
      </c>
      <c r="F1054" s="4" t="s">
        <v>351</v>
      </c>
      <c r="G1054" s="4" t="s">
        <v>348</v>
      </c>
      <c r="H1054" s="4" t="s">
        <v>341</v>
      </c>
      <c r="I1054" s="4" t="s">
        <v>348</v>
      </c>
      <c r="J1054" s="4">
        <v>280</v>
      </c>
      <c r="M1054" s="43"/>
      <c r="N1054" s="43"/>
      <c r="O1054" s="43"/>
      <c r="P1054" s="43"/>
    </row>
    <row r="1055" spans="2:16" x14ac:dyDescent="0.15">
      <c r="B1055" s="6" t="s">
        <v>765</v>
      </c>
      <c r="C1055" s="4">
        <v>1</v>
      </c>
      <c r="D1055" s="40">
        <v>43391</v>
      </c>
      <c r="E1055" s="41">
        <v>0.61041666666666672</v>
      </c>
      <c r="F1055" s="4" t="s">
        <v>350</v>
      </c>
      <c r="G1055" s="4" t="s">
        <v>348</v>
      </c>
      <c r="H1055" s="4" t="s">
        <v>351</v>
      </c>
      <c r="I1055" s="4" t="s">
        <v>359</v>
      </c>
      <c r="J1055" s="4">
        <v>140</v>
      </c>
      <c r="M1055" s="43"/>
      <c r="N1055" s="43"/>
      <c r="O1055" s="43"/>
      <c r="P1055" s="43"/>
    </row>
    <row r="1056" spans="2:16" x14ac:dyDescent="0.15">
      <c r="B1056" s="6" t="s">
        <v>765</v>
      </c>
      <c r="C1056" s="4">
        <v>1</v>
      </c>
      <c r="D1056" s="40">
        <v>43391</v>
      </c>
      <c r="E1056" s="41">
        <v>0.61111111111111105</v>
      </c>
      <c r="F1056" s="4" t="s">
        <v>348</v>
      </c>
      <c r="G1056" s="4" t="s">
        <v>356</v>
      </c>
      <c r="H1056" s="4" t="s">
        <v>343</v>
      </c>
      <c r="I1056" s="4" t="s">
        <v>341</v>
      </c>
      <c r="J1056" s="4">
        <v>713</v>
      </c>
      <c r="M1056" s="43"/>
      <c r="N1056" s="43"/>
      <c r="O1056" s="43"/>
      <c r="P1056" s="43"/>
    </row>
    <row r="1057" spans="2:16" x14ac:dyDescent="0.15">
      <c r="B1057" s="6" t="s">
        <v>765</v>
      </c>
      <c r="C1057" s="4">
        <v>1</v>
      </c>
      <c r="D1057" s="40">
        <v>43391</v>
      </c>
      <c r="E1057" s="41">
        <v>0.6118055555555556</v>
      </c>
      <c r="F1057" s="4" t="s">
        <v>360</v>
      </c>
      <c r="G1057" s="4" t="s">
        <v>359</v>
      </c>
      <c r="H1057" s="4" t="s">
        <v>349</v>
      </c>
      <c r="I1057" s="4" t="s">
        <v>360</v>
      </c>
      <c r="J1057" s="4">
        <v>719</v>
      </c>
      <c r="M1057" s="43"/>
      <c r="N1057" s="43"/>
      <c r="O1057" s="43"/>
      <c r="P1057" s="43"/>
    </row>
    <row r="1058" spans="2:16" x14ac:dyDescent="0.15">
      <c r="B1058" s="6" t="s">
        <v>765</v>
      </c>
      <c r="C1058" s="4">
        <v>1</v>
      </c>
      <c r="D1058" s="40">
        <v>43391</v>
      </c>
      <c r="E1058" s="41">
        <v>0.61249999999999993</v>
      </c>
      <c r="F1058" s="4" t="s">
        <v>360</v>
      </c>
      <c r="G1058" s="4" t="s">
        <v>350</v>
      </c>
      <c r="H1058" s="4" t="s">
        <v>361</v>
      </c>
      <c r="I1058" s="4" t="s">
        <v>361</v>
      </c>
      <c r="J1058" s="4">
        <v>922</v>
      </c>
      <c r="M1058" s="43"/>
      <c r="N1058" s="43"/>
      <c r="O1058" s="43"/>
      <c r="P1058" s="43"/>
    </row>
    <row r="1059" spans="2:16" x14ac:dyDescent="0.15">
      <c r="B1059" s="6" t="s">
        <v>765</v>
      </c>
      <c r="C1059" s="4">
        <v>1</v>
      </c>
      <c r="D1059" s="40">
        <v>43391</v>
      </c>
      <c r="E1059" s="41">
        <v>0.61319444444444449</v>
      </c>
      <c r="F1059" s="4" t="s">
        <v>362</v>
      </c>
      <c r="G1059" s="4" t="s">
        <v>362</v>
      </c>
      <c r="H1059" s="4" t="s">
        <v>363</v>
      </c>
      <c r="I1059" s="4" t="s">
        <v>344</v>
      </c>
      <c r="J1059" s="4">
        <v>1352</v>
      </c>
      <c r="M1059" s="43"/>
      <c r="N1059" s="43"/>
      <c r="O1059" s="43"/>
      <c r="P1059" s="43"/>
    </row>
    <row r="1060" spans="2:16" x14ac:dyDescent="0.15">
      <c r="B1060" s="6" t="s">
        <v>765</v>
      </c>
      <c r="C1060" s="4">
        <v>1</v>
      </c>
      <c r="D1060" s="40">
        <v>43391</v>
      </c>
      <c r="E1060" s="41">
        <v>0.61388888888888882</v>
      </c>
      <c r="F1060" s="4" t="s">
        <v>344</v>
      </c>
      <c r="G1060" s="4" t="s">
        <v>347</v>
      </c>
      <c r="H1060" s="4" t="s">
        <v>340</v>
      </c>
      <c r="I1060" s="4" t="s">
        <v>364</v>
      </c>
      <c r="J1060" s="4">
        <v>1314</v>
      </c>
      <c r="M1060" s="43"/>
      <c r="N1060" s="43"/>
      <c r="O1060" s="43"/>
      <c r="P1060" s="43"/>
    </row>
    <row r="1061" spans="2:16" x14ac:dyDescent="0.15">
      <c r="B1061" s="6" t="s">
        <v>765</v>
      </c>
      <c r="C1061" s="4">
        <v>1</v>
      </c>
      <c r="D1061" s="40">
        <v>43391</v>
      </c>
      <c r="E1061" s="41">
        <v>0.61458333333333337</v>
      </c>
      <c r="F1061" s="4" t="s">
        <v>364</v>
      </c>
      <c r="G1061" s="4" t="s">
        <v>363</v>
      </c>
      <c r="H1061" s="4" t="s">
        <v>365</v>
      </c>
      <c r="I1061" s="4" t="s">
        <v>366</v>
      </c>
      <c r="J1061" s="4">
        <v>768</v>
      </c>
      <c r="M1061" s="43"/>
      <c r="N1061" s="43"/>
      <c r="O1061" s="43"/>
      <c r="P1061" s="43"/>
    </row>
    <row r="1062" spans="2:16" x14ac:dyDescent="0.15">
      <c r="B1062" s="6" t="s">
        <v>765</v>
      </c>
      <c r="C1062" s="4">
        <v>1</v>
      </c>
      <c r="D1062" s="40">
        <v>43391</v>
      </c>
      <c r="E1062" s="41">
        <v>0.61527777777777781</v>
      </c>
      <c r="F1062" s="4" t="s">
        <v>365</v>
      </c>
      <c r="G1062" s="4" t="s">
        <v>367</v>
      </c>
      <c r="H1062" s="4" t="s">
        <v>340</v>
      </c>
      <c r="I1062" s="4" t="s">
        <v>363</v>
      </c>
      <c r="J1062" s="4">
        <v>400</v>
      </c>
      <c r="M1062" s="43"/>
      <c r="N1062" s="43"/>
      <c r="O1062" s="43"/>
      <c r="P1062" s="43"/>
    </row>
    <row r="1063" spans="2:16" x14ac:dyDescent="0.15">
      <c r="B1063" s="6" t="s">
        <v>765</v>
      </c>
      <c r="C1063" s="4">
        <v>1</v>
      </c>
      <c r="D1063" s="40">
        <v>43391</v>
      </c>
      <c r="E1063" s="41">
        <v>0.61597222222222225</v>
      </c>
      <c r="F1063" s="4" t="s">
        <v>367</v>
      </c>
      <c r="G1063" s="4" t="s">
        <v>361</v>
      </c>
      <c r="H1063" s="4" t="s">
        <v>364</v>
      </c>
      <c r="I1063" s="4" t="s">
        <v>344</v>
      </c>
      <c r="J1063" s="4">
        <v>600</v>
      </c>
      <c r="M1063" s="43"/>
      <c r="N1063" s="43"/>
      <c r="O1063" s="43"/>
      <c r="P1063" s="43"/>
    </row>
    <row r="1064" spans="2:16" x14ac:dyDescent="0.15">
      <c r="B1064" s="6" t="s">
        <v>765</v>
      </c>
      <c r="C1064" s="4">
        <v>1</v>
      </c>
      <c r="D1064" s="40">
        <v>43391</v>
      </c>
      <c r="E1064" s="41">
        <v>0.6166666666666667</v>
      </c>
      <c r="F1064" s="4" t="s">
        <v>367</v>
      </c>
      <c r="G1064" s="4" t="s">
        <v>346</v>
      </c>
      <c r="H1064" s="4" t="s">
        <v>367</v>
      </c>
      <c r="I1064" s="4" t="s">
        <v>344</v>
      </c>
      <c r="J1064" s="4">
        <v>261</v>
      </c>
      <c r="M1064" s="43"/>
      <c r="N1064" s="43"/>
      <c r="O1064" s="43"/>
      <c r="P1064" s="43"/>
    </row>
    <row r="1065" spans="2:16" x14ac:dyDescent="0.15">
      <c r="B1065" s="6" t="s">
        <v>765</v>
      </c>
      <c r="C1065" s="4">
        <v>1</v>
      </c>
      <c r="D1065" s="40">
        <v>43391</v>
      </c>
      <c r="E1065" s="41">
        <v>0.61736111111111114</v>
      </c>
      <c r="F1065" s="4" t="s">
        <v>347</v>
      </c>
      <c r="G1065" s="4" t="s">
        <v>361</v>
      </c>
      <c r="H1065" s="4" t="s">
        <v>344</v>
      </c>
      <c r="I1065" s="4" t="s">
        <v>347</v>
      </c>
      <c r="J1065" s="4">
        <v>212</v>
      </c>
      <c r="M1065" s="43"/>
      <c r="N1065" s="43"/>
      <c r="O1065" s="43"/>
      <c r="P1065" s="43"/>
    </row>
    <row r="1066" spans="2:16" x14ac:dyDescent="0.15">
      <c r="B1066" s="6" t="s">
        <v>765</v>
      </c>
      <c r="C1066" s="4">
        <v>1</v>
      </c>
      <c r="D1066" s="40">
        <v>43391</v>
      </c>
      <c r="E1066" s="41">
        <v>0.61805555555555558</v>
      </c>
      <c r="F1066" s="4" t="s">
        <v>344</v>
      </c>
      <c r="G1066" s="4" t="s">
        <v>361</v>
      </c>
      <c r="H1066" s="4" t="s">
        <v>363</v>
      </c>
      <c r="I1066" s="4" t="s">
        <v>345</v>
      </c>
      <c r="J1066" s="4">
        <v>158</v>
      </c>
      <c r="M1066" s="43"/>
      <c r="N1066" s="43"/>
      <c r="O1066" s="43"/>
      <c r="P1066" s="43"/>
    </row>
    <row r="1067" spans="2:16" x14ac:dyDescent="0.15">
      <c r="B1067" s="6" t="s">
        <v>765</v>
      </c>
      <c r="C1067" s="4">
        <v>1</v>
      </c>
      <c r="D1067" s="40">
        <v>43391</v>
      </c>
      <c r="E1067" s="41">
        <v>0.61875000000000002</v>
      </c>
      <c r="F1067" s="4" t="s">
        <v>346</v>
      </c>
      <c r="G1067" s="4" t="s">
        <v>361</v>
      </c>
      <c r="H1067" s="4" t="s">
        <v>347</v>
      </c>
      <c r="I1067" s="4" t="s">
        <v>346</v>
      </c>
      <c r="J1067" s="4">
        <v>163</v>
      </c>
      <c r="M1067" s="43"/>
      <c r="N1067" s="43"/>
      <c r="O1067" s="43"/>
      <c r="P1067" s="43"/>
    </row>
    <row r="1068" spans="2:16" x14ac:dyDescent="0.15">
      <c r="B1068" s="6" t="s">
        <v>765</v>
      </c>
      <c r="C1068" s="4">
        <v>1</v>
      </c>
      <c r="D1068" s="40">
        <v>43391</v>
      </c>
      <c r="E1068" s="41">
        <v>0.61944444444444446</v>
      </c>
      <c r="F1068" s="4" t="s">
        <v>346</v>
      </c>
      <c r="G1068" s="4" t="s">
        <v>346</v>
      </c>
      <c r="H1068" s="4" t="s">
        <v>367</v>
      </c>
      <c r="I1068" s="4" t="s">
        <v>367</v>
      </c>
      <c r="J1068" s="4">
        <v>186</v>
      </c>
      <c r="M1068" s="43"/>
      <c r="N1068" s="43"/>
      <c r="O1068" s="43"/>
      <c r="P1068" s="43"/>
    </row>
    <row r="1069" spans="2:16" x14ac:dyDescent="0.15">
      <c r="B1069" s="6" t="s">
        <v>765</v>
      </c>
      <c r="C1069" s="4">
        <v>1</v>
      </c>
      <c r="D1069" s="40">
        <v>43391</v>
      </c>
      <c r="E1069" s="41">
        <v>0.62013888888888891</v>
      </c>
      <c r="F1069" s="4" t="s">
        <v>344</v>
      </c>
      <c r="G1069" s="4" t="s">
        <v>346</v>
      </c>
      <c r="H1069" s="4" t="s">
        <v>368</v>
      </c>
      <c r="I1069" s="4" t="s">
        <v>369</v>
      </c>
      <c r="J1069" s="4">
        <v>816</v>
      </c>
      <c r="M1069" s="43"/>
      <c r="N1069" s="43"/>
      <c r="O1069" s="43"/>
      <c r="P1069" s="43"/>
    </row>
    <row r="1070" spans="2:16" x14ac:dyDescent="0.15">
      <c r="B1070" s="6" t="s">
        <v>765</v>
      </c>
      <c r="C1070" s="4">
        <v>1</v>
      </c>
      <c r="D1070" s="40">
        <v>43391</v>
      </c>
      <c r="E1070" s="41">
        <v>0.62083333333333335</v>
      </c>
      <c r="F1070" s="4" t="s">
        <v>369</v>
      </c>
      <c r="G1070" s="4" t="s">
        <v>363</v>
      </c>
      <c r="H1070" s="4" t="s">
        <v>370</v>
      </c>
      <c r="I1070" s="4" t="s">
        <v>371</v>
      </c>
      <c r="J1070" s="4">
        <v>1966</v>
      </c>
      <c r="M1070" s="43"/>
      <c r="N1070" s="43"/>
      <c r="O1070" s="43"/>
      <c r="P1070" s="43"/>
    </row>
    <row r="1071" spans="2:16" x14ac:dyDescent="0.15">
      <c r="B1071" s="6" t="s">
        <v>765</v>
      </c>
      <c r="C1071" s="4">
        <v>1</v>
      </c>
      <c r="D1071" s="40">
        <v>43391</v>
      </c>
      <c r="E1071" s="41">
        <v>0.62152777777777779</v>
      </c>
      <c r="F1071" s="4" t="s">
        <v>372</v>
      </c>
      <c r="G1071" s="4" t="s">
        <v>373</v>
      </c>
      <c r="H1071" s="4" t="s">
        <v>370</v>
      </c>
      <c r="I1071" s="4" t="s">
        <v>374</v>
      </c>
      <c r="J1071" s="4">
        <v>927</v>
      </c>
      <c r="M1071" s="43"/>
      <c r="N1071" s="43"/>
      <c r="O1071" s="43"/>
      <c r="P1071" s="43"/>
    </row>
    <row r="1072" spans="2:16" x14ac:dyDescent="0.15">
      <c r="B1072" s="6" t="s">
        <v>765</v>
      </c>
      <c r="C1072" s="4">
        <v>1</v>
      </c>
      <c r="D1072" s="40">
        <v>43391</v>
      </c>
      <c r="E1072" s="41">
        <v>0.62222222222222223</v>
      </c>
      <c r="F1072" s="4" t="s">
        <v>370</v>
      </c>
      <c r="G1072" s="4" t="s">
        <v>372</v>
      </c>
      <c r="H1072" s="4" t="s">
        <v>375</v>
      </c>
      <c r="I1072" s="4" t="s">
        <v>376</v>
      </c>
      <c r="J1072" s="4">
        <v>1374</v>
      </c>
      <c r="M1072" s="43"/>
      <c r="N1072" s="43"/>
      <c r="O1072" s="43"/>
      <c r="P1072" s="43"/>
    </row>
    <row r="1073" spans="2:16" x14ac:dyDescent="0.15">
      <c r="B1073" s="6" t="s">
        <v>765</v>
      </c>
      <c r="C1073" s="4">
        <v>1</v>
      </c>
      <c r="D1073" s="40">
        <v>43391</v>
      </c>
      <c r="E1073" s="41">
        <v>0.62291666666666667</v>
      </c>
      <c r="F1073" s="4" t="s">
        <v>376</v>
      </c>
      <c r="G1073" s="4" t="s">
        <v>377</v>
      </c>
      <c r="H1073" s="4" t="s">
        <v>378</v>
      </c>
      <c r="I1073" s="4" t="s">
        <v>374</v>
      </c>
      <c r="J1073" s="4">
        <v>588</v>
      </c>
      <c r="M1073" s="43"/>
      <c r="N1073" s="43"/>
      <c r="O1073" s="43"/>
      <c r="P1073" s="43"/>
    </row>
    <row r="1074" spans="2:16" x14ac:dyDescent="0.15">
      <c r="B1074" s="6" t="s">
        <v>765</v>
      </c>
      <c r="C1074" s="4">
        <v>1</v>
      </c>
      <c r="D1074" s="40">
        <v>43391</v>
      </c>
      <c r="E1074" s="41">
        <v>0.62361111111111112</v>
      </c>
      <c r="F1074" s="4" t="s">
        <v>379</v>
      </c>
      <c r="G1074" s="4" t="s">
        <v>371</v>
      </c>
      <c r="H1074" s="4" t="s">
        <v>370</v>
      </c>
      <c r="I1074" s="4" t="s">
        <v>379</v>
      </c>
      <c r="J1074" s="4">
        <v>367</v>
      </c>
      <c r="M1074" s="43"/>
      <c r="N1074" s="43"/>
      <c r="O1074" s="43"/>
      <c r="P1074" s="43"/>
    </row>
    <row r="1075" spans="2:16" x14ac:dyDescent="0.15">
      <c r="B1075" s="6" t="s">
        <v>765</v>
      </c>
      <c r="C1075" s="4">
        <v>1</v>
      </c>
      <c r="D1075" s="40">
        <v>43391</v>
      </c>
      <c r="E1075" s="41">
        <v>0.62430555555555556</v>
      </c>
      <c r="F1075" s="4" t="s">
        <v>379</v>
      </c>
      <c r="G1075" s="4" t="s">
        <v>379</v>
      </c>
      <c r="H1075" s="4" t="s">
        <v>380</v>
      </c>
      <c r="I1075" s="4" t="s">
        <v>376</v>
      </c>
      <c r="J1075" s="4">
        <v>366</v>
      </c>
      <c r="M1075" s="43"/>
      <c r="N1075" s="43"/>
      <c r="O1075" s="43"/>
      <c r="P1075" s="43"/>
    </row>
    <row r="1076" spans="2:16" x14ac:dyDescent="0.15">
      <c r="B1076" s="6" t="s">
        <v>765</v>
      </c>
      <c r="C1076" s="4">
        <v>1</v>
      </c>
      <c r="D1076" s="40">
        <v>43391</v>
      </c>
      <c r="E1076" s="41">
        <v>0.625</v>
      </c>
      <c r="F1076" s="4" t="s">
        <v>378</v>
      </c>
      <c r="G1076" s="4" t="s">
        <v>376</v>
      </c>
      <c r="H1076" s="4" t="s">
        <v>381</v>
      </c>
      <c r="I1076" s="4" t="s">
        <v>381</v>
      </c>
      <c r="J1076" s="4">
        <v>415</v>
      </c>
      <c r="M1076" s="43"/>
      <c r="N1076" s="43"/>
      <c r="O1076" s="43"/>
      <c r="P1076" s="43"/>
    </row>
    <row r="1077" spans="2:16" x14ac:dyDescent="0.15">
      <c r="B1077" s="6" t="s">
        <v>765</v>
      </c>
      <c r="C1077" s="4">
        <v>1</v>
      </c>
      <c r="D1077" s="40">
        <v>43391</v>
      </c>
      <c r="E1077" s="41">
        <v>0.62569444444444444</v>
      </c>
      <c r="F1077" s="4" t="s">
        <v>382</v>
      </c>
      <c r="G1077" s="4" t="s">
        <v>383</v>
      </c>
      <c r="H1077" s="4" t="s">
        <v>384</v>
      </c>
      <c r="I1077" s="4" t="s">
        <v>375</v>
      </c>
      <c r="J1077" s="4">
        <v>1328</v>
      </c>
      <c r="M1077" s="43"/>
      <c r="N1077" s="43"/>
      <c r="O1077" s="43"/>
      <c r="P1077" s="43"/>
    </row>
    <row r="1078" spans="2:16" x14ac:dyDescent="0.15">
      <c r="B1078" s="6" t="s">
        <v>765</v>
      </c>
      <c r="C1078" s="4">
        <v>1</v>
      </c>
      <c r="D1078" s="40">
        <v>43391</v>
      </c>
      <c r="E1078" s="41">
        <v>0.62638888888888888</v>
      </c>
      <c r="F1078" s="4" t="s">
        <v>375</v>
      </c>
      <c r="G1078" s="4" t="s">
        <v>375</v>
      </c>
      <c r="H1078" s="4" t="s">
        <v>385</v>
      </c>
      <c r="I1078" s="4" t="s">
        <v>386</v>
      </c>
      <c r="J1078" s="4">
        <v>1371</v>
      </c>
      <c r="M1078" s="43"/>
      <c r="N1078" s="43"/>
      <c r="O1078" s="43"/>
      <c r="P1078" s="43"/>
    </row>
    <row r="1079" spans="2:16" x14ac:dyDescent="0.15">
      <c r="B1079" s="6" t="s">
        <v>765</v>
      </c>
      <c r="C1079" s="4">
        <v>1</v>
      </c>
      <c r="D1079" s="40">
        <v>43391</v>
      </c>
      <c r="E1079" s="41">
        <v>0.62708333333333333</v>
      </c>
      <c r="F1079" s="4" t="s">
        <v>387</v>
      </c>
      <c r="G1079" s="4" t="s">
        <v>388</v>
      </c>
      <c r="H1079" s="4" t="s">
        <v>389</v>
      </c>
      <c r="I1079" s="4" t="s">
        <v>390</v>
      </c>
      <c r="J1079" s="4">
        <v>1764</v>
      </c>
      <c r="M1079" s="43"/>
      <c r="N1079" s="43"/>
      <c r="O1079" s="43"/>
      <c r="P1079" s="43"/>
    </row>
    <row r="1080" spans="2:16" x14ac:dyDescent="0.15">
      <c r="B1080" s="6" t="s">
        <v>765</v>
      </c>
      <c r="C1080" s="4">
        <v>1</v>
      </c>
      <c r="D1080" s="40">
        <v>43391</v>
      </c>
      <c r="E1080" s="41">
        <v>0.62777777777777777</v>
      </c>
      <c r="F1080" s="4" t="s">
        <v>390</v>
      </c>
      <c r="G1080" s="4" t="s">
        <v>391</v>
      </c>
      <c r="H1080" s="4" t="s">
        <v>392</v>
      </c>
      <c r="I1080" s="4" t="s">
        <v>392</v>
      </c>
      <c r="J1080" s="4">
        <v>1361</v>
      </c>
      <c r="M1080" s="43"/>
      <c r="N1080" s="43"/>
      <c r="O1080" s="43"/>
      <c r="P1080" s="43"/>
    </row>
    <row r="1081" spans="2:16" x14ac:dyDescent="0.15">
      <c r="B1081" s="6" t="s">
        <v>765</v>
      </c>
      <c r="C1081" s="4">
        <v>1</v>
      </c>
      <c r="D1081" s="40">
        <v>43391</v>
      </c>
      <c r="E1081" s="41">
        <v>0.62847222222222221</v>
      </c>
      <c r="F1081" s="4" t="s">
        <v>393</v>
      </c>
      <c r="G1081" s="4" t="s">
        <v>387</v>
      </c>
      <c r="H1081" s="4" t="s">
        <v>394</v>
      </c>
      <c r="I1081" s="4" t="s">
        <v>395</v>
      </c>
      <c r="J1081" s="4">
        <v>1013</v>
      </c>
      <c r="M1081" s="43"/>
      <c r="N1081" s="43"/>
      <c r="O1081" s="43"/>
      <c r="P1081" s="43"/>
    </row>
    <row r="1082" spans="2:16" x14ac:dyDescent="0.15">
      <c r="B1082" s="6" t="s">
        <v>765</v>
      </c>
      <c r="C1082" s="4">
        <v>1</v>
      </c>
      <c r="D1082" s="40">
        <v>43391</v>
      </c>
      <c r="E1082" s="41">
        <v>0.62916666666666665</v>
      </c>
      <c r="F1082" s="4" t="s">
        <v>391</v>
      </c>
      <c r="G1082" s="4" t="s">
        <v>387</v>
      </c>
      <c r="H1082" s="4" t="s">
        <v>396</v>
      </c>
      <c r="I1082" s="4" t="s">
        <v>395</v>
      </c>
      <c r="J1082" s="4">
        <v>413</v>
      </c>
      <c r="M1082" s="43"/>
      <c r="N1082" s="43"/>
      <c r="O1082" s="43"/>
      <c r="P1082" s="43"/>
    </row>
    <row r="1083" spans="2:16" x14ac:dyDescent="0.15">
      <c r="B1083" s="6" t="s">
        <v>765</v>
      </c>
      <c r="C1083" s="4">
        <v>1</v>
      </c>
      <c r="D1083" s="40">
        <v>43391</v>
      </c>
      <c r="E1083" s="41">
        <v>0.62986111111111109</v>
      </c>
      <c r="F1083" s="4" t="s">
        <v>395</v>
      </c>
      <c r="G1083" s="4" t="s">
        <v>388</v>
      </c>
      <c r="H1083" s="4" t="s">
        <v>395</v>
      </c>
      <c r="I1083" s="4" t="s">
        <v>395</v>
      </c>
      <c r="J1083" s="4">
        <v>509</v>
      </c>
      <c r="M1083" s="43"/>
      <c r="N1083" s="43"/>
      <c r="O1083" s="43"/>
      <c r="P1083" s="43"/>
    </row>
    <row r="1084" spans="2:16" x14ac:dyDescent="0.15">
      <c r="B1084" s="6" t="s">
        <v>765</v>
      </c>
      <c r="C1084" s="4">
        <v>1</v>
      </c>
      <c r="D1084" s="40">
        <v>43391</v>
      </c>
      <c r="E1084" s="41">
        <v>0.63055555555555554</v>
      </c>
      <c r="F1084" s="4" t="s">
        <v>385</v>
      </c>
      <c r="G1084" s="4" t="s">
        <v>397</v>
      </c>
      <c r="H1084" s="4" t="s">
        <v>385</v>
      </c>
      <c r="I1084" s="4" t="s">
        <v>384</v>
      </c>
      <c r="J1084" s="4">
        <v>979</v>
      </c>
      <c r="M1084" s="43"/>
      <c r="N1084" s="43"/>
      <c r="O1084" s="43"/>
      <c r="P1084" s="43"/>
    </row>
    <row r="1085" spans="2:16" x14ac:dyDescent="0.15">
      <c r="B1085" s="6" t="s">
        <v>765</v>
      </c>
      <c r="C1085" s="4">
        <v>1</v>
      </c>
      <c r="D1085" s="40">
        <v>43391</v>
      </c>
      <c r="E1085" s="41">
        <v>0.63124999999999998</v>
      </c>
      <c r="F1085" s="4" t="s">
        <v>384</v>
      </c>
      <c r="G1085" s="4" t="s">
        <v>397</v>
      </c>
      <c r="H1085" s="4" t="s">
        <v>398</v>
      </c>
      <c r="I1085" s="4" t="s">
        <v>399</v>
      </c>
      <c r="J1085" s="4">
        <v>505</v>
      </c>
      <c r="M1085" s="43"/>
      <c r="N1085" s="43"/>
      <c r="O1085" s="43"/>
      <c r="P1085" s="43"/>
    </row>
    <row r="1086" spans="2:16" x14ac:dyDescent="0.15">
      <c r="B1086" s="6" t="s">
        <v>765</v>
      </c>
      <c r="C1086" s="4">
        <v>1</v>
      </c>
      <c r="D1086" s="40">
        <v>43391</v>
      </c>
      <c r="E1086" s="41">
        <v>0.63194444444444442</v>
      </c>
      <c r="F1086" s="4" t="s">
        <v>384</v>
      </c>
      <c r="G1086" s="4" t="s">
        <v>384</v>
      </c>
      <c r="H1086" s="4" t="s">
        <v>388</v>
      </c>
      <c r="I1086" s="4" t="s">
        <v>398</v>
      </c>
      <c r="J1086" s="4">
        <v>458</v>
      </c>
      <c r="M1086" s="43"/>
      <c r="N1086" s="43"/>
      <c r="O1086" s="43"/>
      <c r="P1086" s="43"/>
    </row>
    <row r="1087" spans="2:16" x14ac:dyDescent="0.15">
      <c r="B1087" s="6" t="s">
        <v>765</v>
      </c>
      <c r="C1087" s="4">
        <v>1</v>
      </c>
      <c r="D1087" s="40">
        <v>43391</v>
      </c>
      <c r="E1087" s="41">
        <v>0.63263888888888886</v>
      </c>
      <c r="F1087" s="4" t="s">
        <v>398</v>
      </c>
      <c r="G1087" s="4" t="s">
        <v>400</v>
      </c>
      <c r="H1087" s="4" t="s">
        <v>398</v>
      </c>
      <c r="I1087" s="4" t="s">
        <v>401</v>
      </c>
      <c r="J1087" s="4">
        <v>246</v>
      </c>
      <c r="M1087" s="43"/>
      <c r="N1087" s="43"/>
      <c r="O1087" s="43"/>
      <c r="P1087" s="43"/>
    </row>
    <row r="1088" spans="2:16" x14ac:dyDescent="0.15">
      <c r="B1088" s="6" t="s">
        <v>765</v>
      </c>
      <c r="C1088" s="4">
        <v>1</v>
      </c>
      <c r="D1088" s="40">
        <v>43391</v>
      </c>
      <c r="E1088" s="41">
        <v>0.6333333333333333</v>
      </c>
      <c r="F1088" s="4" t="s">
        <v>397</v>
      </c>
      <c r="G1088" s="4" t="s">
        <v>378</v>
      </c>
      <c r="H1088" s="4" t="s">
        <v>401</v>
      </c>
      <c r="I1088" s="4" t="s">
        <v>383</v>
      </c>
      <c r="J1088" s="4">
        <v>603</v>
      </c>
      <c r="M1088" s="43"/>
      <c r="N1088" s="43"/>
      <c r="O1088" s="43"/>
      <c r="P1088" s="43"/>
    </row>
    <row r="1089" spans="2:16" x14ac:dyDescent="0.15">
      <c r="B1089" s="6" t="s">
        <v>765</v>
      </c>
      <c r="C1089" s="4">
        <v>1</v>
      </c>
      <c r="D1089" s="40">
        <v>43391</v>
      </c>
      <c r="E1089" s="41">
        <v>0.63402777777777775</v>
      </c>
      <c r="F1089" s="4" t="s">
        <v>383</v>
      </c>
      <c r="G1089" s="4" t="s">
        <v>378</v>
      </c>
      <c r="H1089" s="4" t="s">
        <v>400</v>
      </c>
      <c r="I1089" s="4" t="s">
        <v>381</v>
      </c>
      <c r="J1089" s="4">
        <v>317</v>
      </c>
      <c r="M1089" s="43"/>
      <c r="N1089" s="43"/>
      <c r="O1089" s="43"/>
      <c r="P1089" s="43"/>
    </row>
    <row r="1090" spans="2:16" x14ac:dyDescent="0.15">
      <c r="B1090" s="6" t="s">
        <v>765</v>
      </c>
      <c r="C1090" s="4">
        <v>1</v>
      </c>
      <c r="D1090" s="40">
        <v>43391</v>
      </c>
      <c r="E1090" s="41">
        <v>0.63472222222222219</v>
      </c>
      <c r="F1090" s="4" t="s">
        <v>381</v>
      </c>
      <c r="G1090" s="4" t="s">
        <v>378</v>
      </c>
      <c r="H1090" s="4" t="s">
        <v>381</v>
      </c>
      <c r="I1090" s="4" t="s">
        <v>378</v>
      </c>
      <c r="J1090" s="4">
        <v>271</v>
      </c>
      <c r="M1090" s="43"/>
      <c r="N1090" s="43"/>
      <c r="O1090" s="43"/>
      <c r="P1090" s="43"/>
    </row>
    <row r="1091" spans="2:16" x14ac:dyDescent="0.15">
      <c r="B1091" s="6" t="s">
        <v>765</v>
      </c>
      <c r="C1091" s="4">
        <v>1</v>
      </c>
      <c r="D1091" s="40">
        <v>43391</v>
      </c>
      <c r="E1091" s="41">
        <v>0.63541666666666663</v>
      </c>
      <c r="F1091" s="4" t="s">
        <v>380</v>
      </c>
      <c r="G1091" s="4" t="s">
        <v>370</v>
      </c>
      <c r="H1091" s="4" t="s">
        <v>383</v>
      </c>
      <c r="I1091" s="4" t="s">
        <v>380</v>
      </c>
      <c r="J1091" s="4">
        <v>608</v>
      </c>
      <c r="M1091" s="43"/>
      <c r="N1091" s="43"/>
      <c r="O1091" s="43"/>
      <c r="P1091" s="43"/>
    </row>
    <row r="1092" spans="2:16" x14ac:dyDescent="0.15">
      <c r="B1092" s="6" t="s">
        <v>765</v>
      </c>
      <c r="C1092" s="4">
        <v>1</v>
      </c>
      <c r="D1092" s="40">
        <v>43391</v>
      </c>
      <c r="E1092" s="41">
        <v>0.63611111111111118</v>
      </c>
      <c r="F1092" s="4" t="s">
        <v>378</v>
      </c>
      <c r="G1092" s="4" t="s">
        <v>374</v>
      </c>
      <c r="H1092" s="4" t="s">
        <v>380</v>
      </c>
      <c r="I1092" s="4" t="s">
        <v>374</v>
      </c>
      <c r="J1092" s="4">
        <v>419</v>
      </c>
      <c r="M1092" s="43"/>
      <c r="N1092" s="43"/>
      <c r="O1092" s="43"/>
      <c r="P1092" s="43"/>
    </row>
    <row r="1093" spans="2:16" x14ac:dyDescent="0.15">
      <c r="B1093" s="6" t="s">
        <v>765</v>
      </c>
      <c r="C1093" s="4">
        <v>1</v>
      </c>
      <c r="D1093" s="40">
        <v>43391</v>
      </c>
      <c r="E1093" s="41">
        <v>0.63680555555555551</v>
      </c>
      <c r="F1093" s="4" t="s">
        <v>374</v>
      </c>
      <c r="G1093" s="4" t="s">
        <v>379</v>
      </c>
      <c r="H1093" s="4" t="s">
        <v>397</v>
      </c>
      <c r="I1093" s="4" t="s">
        <v>375</v>
      </c>
      <c r="J1093" s="4">
        <v>610</v>
      </c>
      <c r="M1093" s="43"/>
      <c r="N1093" s="43"/>
      <c r="O1093" s="43"/>
      <c r="P1093" s="43"/>
    </row>
    <row r="1094" spans="2:16" x14ac:dyDescent="0.15">
      <c r="B1094" s="6" t="s">
        <v>765</v>
      </c>
      <c r="C1094" s="4">
        <v>1</v>
      </c>
      <c r="D1094" s="40">
        <v>43391</v>
      </c>
      <c r="E1094" s="41">
        <v>0.63750000000000007</v>
      </c>
      <c r="F1094" s="4" t="s">
        <v>375</v>
      </c>
      <c r="G1094" s="4" t="s">
        <v>382</v>
      </c>
      <c r="H1094" s="4" t="s">
        <v>401</v>
      </c>
      <c r="I1094" s="4" t="s">
        <v>381</v>
      </c>
      <c r="J1094" s="4">
        <v>426</v>
      </c>
      <c r="M1094" s="43"/>
      <c r="N1094" s="43"/>
      <c r="O1094" s="43"/>
      <c r="P1094" s="43"/>
    </row>
    <row r="1095" spans="2:16" x14ac:dyDescent="0.15">
      <c r="B1095" s="6" t="s">
        <v>765</v>
      </c>
      <c r="C1095" s="4">
        <v>1</v>
      </c>
      <c r="D1095" s="40">
        <v>43391</v>
      </c>
      <c r="E1095" s="41">
        <v>0.6381944444444444</v>
      </c>
      <c r="F1095" s="4" t="s">
        <v>381</v>
      </c>
      <c r="G1095" s="4" t="s">
        <v>382</v>
      </c>
      <c r="H1095" s="4" t="s">
        <v>400</v>
      </c>
      <c r="I1095" s="4" t="s">
        <v>381</v>
      </c>
      <c r="J1095" s="4">
        <v>269</v>
      </c>
      <c r="M1095" s="43"/>
      <c r="N1095" s="43"/>
      <c r="O1095" s="43"/>
      <c r="P1095" s="43"/>
    </row>
    <row r="1096" spans="2:16" x14ac:dyDescent="0.15">
      <c r="B1096" s="6" t="s">
        <v>765</v>
      </c>
      <c r="C1096" s="4">
        <v>1</v>
      </c>
      <c r="D1096" s="40">
        <v>43391</v>
      </c>
      <c r="E1096" s="41">
        <v>0.63888888888888895</v>
      </c>
      <c r="F1096" s="4" t="s">
        <v>382</v>
      </c>
      <c r="G1096" s="4" t="s">
        <v>376</v>
      </c>
      <c r="H1096" s="4" t="s">
        <v>382</v>
      </c>
      <c r="I1096" s="4" t="s">
        <v>378</v>
      </c>
      <c r="J1096" s="4">
        <v>484</v>
      </c>
      <c r="M1096" s="43"/>
      <c r="N1096" s="43"/>
      <c r="O1096" s="43"/>
      <c r="P1096" s="43"/>
    </row>
    <row r="1097" spans="2:16" x14ac:dyDescent="0.15">
      <c r="B1097" s="6" t="s">
        <v>765</v>
      </c>
      <c r="C1097" s="4">
        <v>1</v>
      </c>
      <c r="D1097" s="40">
        <v>43391</v>
      </c>
      <c r="E1097" s="41">
        <v>0.63958333333333328</v>
      </c>
      <c r="F1097" s="4" t="s">
        <v>378</v>
      </c>
      <c r="G1097" s="4" t="s">
        <v>376</v>
      </c>
      <c r="H1097" s="4" t="s">
        <v>383</v>
      </c>
      <c r="I1097" s="4" t="s">
        <v>383</v>
      </c>
      <c r="J1097" s="4">
        <v>249</v>
      </c>
      <c r="M1097" s="43"/>
      <c r="N1097" s="43"/>
      <c r="O1097" s="43"/>
      <c r="P1097" s="43"/>
    </row>
    <row r="1098" spans="2:16" x14ac:dyDescent="0.15">
      <c r="B1098" s="6" t="s">
        <v>765</v>
      </c>
      <c r="C1098" s="4">
        <v>1</v>
      </c>
      <c r="D1098" s="40">
        <v>43391</v>
      </c>
      <c r="E1098" s="41">
        <v>0.64027777777777783</v>
      </c>
      <c r="F1098" s="4" t="s">
        <v>378</v>
      </c>
      <c r="G1098" s="4" t="s">
        <v>370</v>
      </c>
      <c r="H1098" s="4" t="s">
        <v>383</v>
      </c>
      <c r="I1098" s="4" t="s">
        <v>370</v>
      </c>
      <c r="J1098" s="4">
        <v>198</v>
      </c>
      <c r="M1098" s="43"/>
      <c r="N1098" s="43"/>
      <c r="O1098" s="43"/>
      <c r="P1098" s="43"/>
    </row>
    <row r="1099" spans="2:16" x14ac:dyDescent="0.15">
      <c r="B1099" s="6" t="s">
        <v>765</v>
      </c>
      <c r="C1099" s="4">
        <v>1</v>
      </c>
      <c r="D1099" s="40">
        <v>43391</v>
      </c>
      <c r="E1099" s="41">
        <v>0.64097222222222217</v>
      </c>
      <c r="F1099" s="4" t="s">
        <v>370</v>
      </c>
      <c r="G1099" s="4" t="s">
        <v>372</v>
      </c>
      <c r="H1099" s="4" t="s">
        <v>370</v>
      </c>
      <c r="I1099" s="4" t="s">
        <v>374</v>
      </c>
      <c r="J1099" s="4">
        <v>161</v>
      </c>
      <c r="M1099" s="43"/>
      <c r="N1099" s="43"/>
      <c r="O1099" s="43"/>
      <c r="P1099" s="43"/>
    </row>
    <row r="1100" spans="2:16" x14ac:dyDescent="0.15">
      <c r="B1100" s="6" t="s">
        <v>765</v>
      </c>
      <c r="C1100" s="4">
        <v>1</v>
      </c>
      <c r="D1100" s="40">
        <v>43391</v>
      </c>
      <c r="E1100" s="41">
        <v>0.64166666666666672</v>
      </c>
      <c r="F1100" s="4" t="s">
        <v>374</v>
      </c>
      <c r="G1100" s="4" t="s">
        <v>379</v>
      </c>
      <c r="H1100" s="4" t="s">
        <v>378</v>
      </c>
      <c r="I1100" s="4" t="s">
        <v>370</v>
      </c>
      <c r="J1100" s="4">
        <v>266</v>
      </c>
      <c r="M1100" s="43"/>
      <c r="N1100" s="43"/>
      <c r="O1100" s="43"/>
      <c r="P1100" s="43"/>
    </row>
    <row r="1101" spans="2:16" x14ac:dyDescent="0.15">
      <c r="B1101" s="6" t="s">
        <v>765</v>
      </c>
      <c r="C1101" s="4">
        <v>1</v>
      </c>
      <c r="D1101" s="40">
        <v>43391</v>
      </c>
      <c r="E1101" s="41">
        <v>0.64236111111111105</v>
      </c>
      <c r="F1101" s="4" t="s">
        <v>370</v>
      </c>
      <c r="G1101" s="4" t="s">
        <v>372</v>
      </c>
      <c r="H1101" s="4" t="s">
        <v>378</v>
      </c>
      <c r="I1101" s="4" t="s">
        <v>376</v>
      </c>
      <c r="J1101" s="4">
        <v>209</v>
      </c>
      <c r="M1101" s="43"/>
      <c r="N1101" s="43"/>
      <c r="O1101" s="43"/>
      <c r="P1101" s="43"/>
    </row>
    <row r="1102" spans="2:16" x14ac:dyDescent="0.15">
      <c r="B1102" s="6" t="s">
        <v>765</v>
      </c>
      <c r="C1102" s="4">
        <v>1</v>
      </c>
      <c r="D1102" s="40">
        <v>43391</v>
      </c>
      <c r="E1102" s="41">
        <v>0.6430555555555556</v>
      </c>
      <c r="F1102" s="4" t="s">
        <v>376</v>
      </c>
      <c r="G1102" s="4" t="s">
        <v>376</v>
      </c>
      <c r="H1102" s="4" t="s">
        <v>381</v>
      </c>
      <c r="I1102" s="4" t="s">
        <v>383</v>
      </c>
      <c r="J1102" s="4">
        <v>393</v>
      </c>
      <c r="M1102" s="43"/>
      <c r="N1102" s="43"/>
      <c r="O1102" s="43"/>
      <c r="P1102" s="43"/>
    </row>
    <row r="1103" spans="2:16" x14ac:dyDescent="0.15">
      <c r="B1103" s="6" t="s">
        <v>765</v>
      </c>
      <c r="C1103" s="4">
        <v>1</v>
      </c>
      <c r="D1103" s="40">
        <v>43391</v>
      </c>
      <c r="E1103" s="41">
        <v>0.64374999999999993</v>
      </c>
      <c r="F1103" s="4" t="s">
        <v>383</v>
      </c>
      <c r="G1103" s="4" t="s">
        <v>376</v>
      </c>
      <c r="H1103" s="4" t="s">
        <v>382</v>
      </c>
      <c r="I1103" s="4" t="s">
        <v>378</v>
      </c>
      <c r="J1103" s="4">
        <v>126</v>
      </c>
      <c r="M1103" s="43"/>
      <c r="N1103" s="43"/>
      <c r="O1103" s="43"/>
      <c r="P1103" s="43"/>
    </row>
    <row r="1104" spans="2:16" x14ac:dyDescent="0.15">
      <c r="B1104" s="6" t="s">
        <v>765</v>
      </c>
      <c r="C1104" s="4">
        <v>1</v>
      </c>
      <c r="D1104" s="40">
        <v>43391</v>
      </c>
      <c r="E1104" s="41">
        <v>0.64444444444444449</v>
      </c>
      <c r="F1104" s="4" t="s">
        <v>376</v>
      </c>
      <c r="G1104" s="4" t="s">
        <v>402</v>
      </c>
      <c r="H1104" s="4" t="s">
        <v>378</v>
      </c>
      <c r="I1104" s="4" t="s">
        <v>371</v>
      </c>
      <c r="J1104" s="4">
        <v>389</v>
      </c>
      <c r="M1104" s="43"/>
      <c r="N1104" s="43"/>
      <c r="O1104" s="43"/>
      <c r="P1104" s="43"/>
    </row>
    <row r="1105" spans="2:16" x14ac:dyDescent="0.15">
      <c r="B1105" s="6" t="s">
        <v>765</v>
      </c>
      <c r="C1105" s="4">
        <v>1</v>
      </c>
      <c r="D1105" s="40">
        <v>43391</v>
      </c>
      <c r="E1105" s="41">
        <v>0.64513888888888882</v>
      </c>
      <c r="F1105" s="4" t="s">
        <v>371</v>
      </c>
      <c r="G1105" s="4" t="s">
        <v>402</v>
      </c>
      <c r="H1105" s="4" t="s">
        <v>371</v>
      </c>
      <c r="I1105" s="4" t="s">
        <v>377</v>
      </c>
      <c r="J1105" s="4">
        <v>156</v>
      </c>
      <c r="M1105" s="43"/>
      <c r="N1105" s="43"/>
      <c r="O1105" s="43"/>
      <c r="P1105" s="43"/>
    </row>
    <row r="1106" spans="2:16" x14ac:dyDescent="0.15">
      <c r="B1106" s="6" t="s">
        <v>765</v>
      </c>
      <c r="C1106" s="4">
        <v>1</v>
      </c>
      <c r="D1106" s="40">
        <v>43391</v>
      </c>
      <c r="E1106" s="41">
        <v>0.64583333333333337</v>
      </c>
      <c r="F1106" s="4" t="s">
        <v>402</v>
      </c>
      <c r="G1106" s="4" t="s">
        <v>402</v>
      </c>
      <c r="H1106" s="4" t="s">
        <v>372</v>
      </c>
      <c r="I1106" s="4" t="s">
        <v>379</v>
      </c>
      <c r="J1106" s="4">
        <v>215</v>
      </c>
      <c r="M1106" s="43"/>
      <c r="N1106" s="43"/>
      <c r="O1106" s="43"/>
      <c r="P1106" s="43"/>
    </row>
    <row r="1107" spans="2:16" x14ac:dyDescent="0.15">
      <c r="B1107" s="6" t="s">
        <v>765</v>
      </c>
      <c r="C1107" s="4">
        <v>1</v>
      </c>
      <c r="D1107" s="40">
        <v>43391</v>
      </c>
      <c r="E1107" s="41">
        <v>0.64652777777777781</v>
      </c>
      <c r="F1107" s="4" t="s">
        <v>372</v>
      </c>
      <c r="G1107" s="4" t="s">
        <v>371</v>
      </c>
      <c r="H1107" s="4" t="s">
        <v>380</v>
      </c>
      <c r="I1107" s="4" t="s">
        <v>378</v>
      </c>
      <c r="J1107" s="4">
        <v>248</v>
      </c>
      <c r="M1107" s="43"/>
      <c r="N1107" s="43"/>
      <c r="O1107" s="43"/>
      <c r="P1107" s="43"/>
    </row>
    <row r="1108" spans="2:16" x14ac:dyDescent="0.15">
      <c r="B1108" s="6" t="s">
        <v>765</v>
      </c>
      <c r="C1108" s="4">
        <v>1</v>
      </c>
      <c r="D1108" s="40">
        <v>43391</v>
      </c>
      <c r="E1108" s="41">
        <v>0.64722222222222225</v>
      </c>
      <c r="F1108" s="4" t="s">
        <v>378</v>
      </c>
      <c r="G1108" s="4" t="s">
        <v>374</v>
      </c>
      <c r="H1108" s="4" t="s">
        <v>378</v>
      </c>
      <c r="I1108" s="4" t="s">
        <v>374</v>
      </c>
      <c r="J1108" s="4">
        <v>77</v>
      </c>
      <c r="M1108" s="43"/>
      <c r="N1108" s="43"/>
      <c r="O1108" s="43"/>
      <c r="P1108" s="43"/>
    </row>
    <row r="1109" spans="2:16" x14ac:dyDescent="0.15">
      <c r="B1109" s="6" t="s">
        <v>765</v>
      </c>
      <c r="C1109" s="4">
        <v>1</v>
      </c>
      <c r="D1109" s="40">
        <v>43391</v>
      </c>
      <c r="E1109" s="41">
        <v>0.6479166666666667</v>
      </c>
      <c r="F1109" s="4" t="s">
        <v>374</v>
      </c>
      <c r="G1109" s="4" t="s">
        <v>372</v>
      </c>
      <c r="H1109" s="4" t="s">
        <v>378</v>
      </c>
      <c r="I1109" s="4" t="s">
        <v>376</v>
      </c>
      <c r="J1109" s="4">
        <v>148</v>
      </c>
      <c r="M1109" s="43"/>
      <c r="N1109" s="43"/>
      <c r="O1109" s="43"/>
      <c r="P1109" s="43"/>
    </row>
    <row r="1110" spans="2:16" x14ac:dyDescent="0.15">
      <c r="B1110" s="6" t="s">
        <v>765</v>
      </c>
      <c r="C1110" s="4">
        <v>1</v>
      </c>
      <c r="D1110" s="40">
        <v>43391</v>
      </c>
      <c r="E1110" s="41">
        <v>0.64861111111111114</v>
      </c>
      <c r="F1110" s="4" t="s">
        <v>376</v>
      </c>
      <c r="G1110" s="4" t="s">
        <v>376</v>
      </c>
      <c r="H1110" s="4" t="s">
        <v>400</v>
      </c>
      <c r="I1110" s="4" t="s">
        <v>375</v>
      </c>
      <c r="J1110" s="4">
        <v>435</v>
      </c>
      <c r="M1110" s="43"/>
      <c r="N1110" s="43"/>
      <c r="O1110" s="43"/>
      <c r="P1110" s="43"/>
    </row>
    <row r="1111" spans="2:16" x14ac:dyDescent="0.15">
      <c r="B1111" s="6" t="s">
        <v>765</v>
      </c>
      <c r="C1111" s="4">
        <v>1</v>
      </c>
      <c r="D1111" s="40">
        <v>43391</v>
      </c>
      <c r="E1111" s="41">
        <v>0.64930555555555558</v>
      </c>
      <c r="F1111" s="4" t="s">
        <v>375</v>
      </c>
      <c r="G1111" s="4" t="s">
        <v>374</v>
      </c>
      <c r="H1111" s="4" t="s">
        <v>400</v>
      </c>
      <c r="I1111" s="4" t="s">
        <v>374</v>
      </c>
      <c r="J1111" s="4">
        <v>394</v>
      </c>
      <c r="M1111" s="43"/>
      <c r="N1111" s="43"/>
      <c r="O1111" s="43"/>
      <c r="P1111" s="43"/>
    </row>
    <row r="1112" spans="2:16" x14ac:dyDescent="0.15">
      <c r="B1112" s="6" t="s">
        <v>765</v>
      </c>
      <c r="C1112" s="4">
        <v>1</v>
      </c>
      <c r="D1112" s="40">
        <v>43391</v>
      </c>
      <c r="E1112" s="41">
        <v>0.65</v>
      </c>
      <c r="F1112" s="4" t="s">
        <v>374</v>
      </c>
      <c r="G1112" s="4" t="s">
        <v>371</v>
      </c>
      <c r="H1112" s="4" t="s">
        <v>370</v>
      </c>
      <c r="I1112" s="4" t="s">
        <v>371</v>
      </c>
      <c r="J1112" s="4">
        <v>237</v>
      </c>
      <c r="M1112" s="43"/>
      <c r="N1112" s="43"/>
      <c r="O1112" s="43"/>
      <c r="P1112" s="43"/>
    </row>
    <row r="1113" spans="2:16" x14ac:dyDescent="0.15">
      <c r="B1113" s="6" t="s">
        <v>765</v>
      </c>
      <c r="C1113" s="4">
        <v>1</v>
      </c>
      <c r="D1113" s="40">
        <v>43391</v>
      </c>
      <c r="E1113" s="41">
        <v>0.65069444444444446</v>
      </c>
      <c r="F1113" s="4" t="s">
        <v>371</v>
      </c>
      <c r="G1113" s="4" t="s">
        <v>371</v>
      </c>
      <c r="H1113" s="4" t="s">
        <v>383</v>
      </c>
      <c r="I1113" s="4" t="s">
        <v>380</v>
      </c>
      <c r="J1113" s="4">
        <v>335</v>
      </c>
      <c r="M1113" s="43"/>
      <c r="N1113" s="43"/>
      <c r="O1113" s="43"/>
      <c r="P1113" s="43"/>
    </row>
    <row r="1114" spans="2:16" x14ac:dyDescent="0.15">
      <c r="B1114" s="6" t="s">
        <v>765</v>
      </c>
      <c r="C1114" s="4">
        <v>1</v>
      </c>
      <c r="D1114" s="40">
        <v>43391</v>
      </c>
      <c r="E1114" s="41">
        <v>0.65138888888888891</v>
      </c>
      <c r="F1114" s="4" t="s">
        <v>378</v>
      </c>
      <c r="G1114" s="4" t="s">
        <v>378</v>
      </c>
      <c r="H1114" s="4" t="s">
        <v>375</v>
      </c>
      <c r="I1114" s="4" t="s">
        <v>382</v>
      </c>
      <c r="J1114" s="4">
        <v>271</v>
      </c>
      <c r="M1114" s="43"/>
      <c r="N1114" s="43"/>
      <c r="O1114" s="43"/>
      <c r="P1114" s="43"/>
    </row>
    <row r="1115" spans="2:16" x14ac:dyDescent="0.15">
      <c r="B1115" s="6" t="s">
        <v>765</v>
      </c>
      <c r="C1115" s="4">
        <v>1</v>
      </c>
      <c r="D1115" s="40">
        <v>43391</v>
      </c>
      <c r="E1115" s="41">
        <v>0.65208333333333335</v>
      </c>
      <c r="F1115" s="4" t="s">
        <v>382</v>
      </c>
      <c r="G1115" s="4" t="s">
        <v>378</v>
      </c>
      <c r="H1115" s="4" t="s">
        <v>375</v>
      </c>
      <c r="I1115" s="4" t="s">
        <v>378</v>
      </c>
      <c r="J1115" s="4">
        <v>150</v>
      </c>
      <c r="M1115" s="43"/>
      <c r="N1115" s="43"/>
      <c r="O1115" s="43"/>
      <c r="P1115" s="43"/>
    </row>
    <row r="1116" spans="2:16" x14ac:dyDescent="0.15">
      <c r="B1116" s="6" t="s">
        <v>765</v>
      </c>
      <c r="C1116" s="4">
        <v>1</v>
      </c>
      <c r="D1116" s="40">
        <v>43391</v>
      </c>
      <c r="E1116" s="41">
        <v>0.65277777777777779</v>
      </c>
      <c r="F1116" s="4" t="s">
        <v>380</v>
      </c>
      <c r="G1116" s="4" t="s">
        <v>370</v>
      </c>
      <c r="H1116" s="4" t="s">
        <v>375</v>
      </c>
      <c r="I1116" s="4" t="s">
        <v>383</v>
      </c>
      <c r="J1116" s="4">
        <v>256</v>
      </c>
      <c r="M1116" s="43"/>
      <c r="N1116" s="43"/>
      <c r="O1116" s="43"/>
      <c r="P1116" s="43"/>
    </row>
    <row r="1117" spans="2:16" x14ac:dyDescent="0.15">
      <c r="B1117" s="6" t="s">
        <v>765</v>
      </c>
      <c r="C1117" s="4">
        <v>1</v>
      </c>
      <c r="D1117" s="40">
        <v>43391</v>
      </c>
      <c r="E1117" s="41">
        <v>0.65347222222222223</v>
      </c>
      <c r="F1117" s="4" t="s">
        <v>382</v>
      </c>
      <c r="G1117" s="4" t="s">
        <v>383</v>
      </c>
      <c r="H1117" s="4" t="s">
        <v>399</v>
      </c>
      <c r="I1117" s="4" t="s">
        <v>384</v>
      </c>
      <c r="J1117" s="4">
        <v>524</v>
      </c>
      <c r="M1117" s="43"/>
      <c r="N1117" s="43"/>
      <c r="O1117" s="43"/>
      <c r="P1117" s="43"/>
    </row>
    <row r="1118" spans="2:16" x14ac:dyDescent="0.15">
      <c r="B1118" s="6" t="s">
        <v>765</v>
      </c>
      <c r="C1118" s="4">
        <v>1</v>
      </c>
      <c r="D1118" s="40">
        <v>43391</v>
      </c>
      <c r="E1118" s="41">
        <v>0.65416666666666667</v>
      </c>
      <c r="F1118" s="4" t="s">
        <v>384</v>
      </c>
      <c r="G1118" s="4" t="s">
        <v>400</v>
      </c>
      <c r="H1118" s="4" t="s">
        <v>398</v>
      </c>
      <c r="I1118" s="4" t="s">
        <v>399</v>
      </c>
      <c r="J1118" s="4">
        <v>446</v>
      </c>
      <c r="M1118" s="43"/>
      <c r="N1118" s="43"/>
      <c r="O1118" s="43"/>
      <c r="P1118" s="43"/>
    </row>
    <row r="1119" spans="2:16" x14ac:dyDescent="0.15">
      <c r="B1119" s="6" t="s">
        <v>765</v>
      </c>
      <c r="C1119" s="4">
        <v>1</v>
      </c>
      <c r="D1119" s="40">
        <v>43391</v>
      </c>
      <c r="E1119" s="41">
        <v>0.65486111111111112</v>
      </c>
      <c r="F1119" s="4" t="s">
        <v>384</v>
      </c>
      <c r="G1119" s="4" t="s">
        <v>401</v>
      </c>
      <c r="H1119" s="4" t="s">
        <v>391</v>
      </c>
      <c r="I1119" s="4" t="s">
        <v>386</v>
      </c>
      <c r="J1119" s="4">
        <v>1427</v>
      </c>
      <c r="M1119" s="43"/>
      <c r="N1119" s="43"/>
      <c r="O1119" s="43"/>
      <c r="P1119" s="43"/>
    </row>
    <row r="1120" spans="2:16" x14ac:dyDescent="0.15">
      <c r="B1120" s="6" t="s">
        <v>765</v>
      </c>
      <c r="C1120" s="4">
        <v>1</v>
      </c>
      <c r="D1120" s="40">
        <v>43391</v>
      </c>
      <c r="E1120" s="41">
        <v>0.65555555555555556</v>
      </c>
      <c r="F1120" s="4" t="s">
        <v>386</v>
      </c>
      <c r="G1120" s="4" t="s">
        <v>403</v>
      </c>
      <c r="H1120" s="4" t="s">
        <v>391</v>
      </c>
      <c r="I1120" s="4" t="s">
        <v>391</v>
      </c>
      <c r="J1120" s="4">
        <v>1025</v>
      </c>
      <c r="M1120" s="43"/>
      <c r="N1120" s="43"/>
      <c r="O1120" s="43"/>
      <c r="P1120" s="43"/>
    </row>
    <row r="1121" spans="2:16" x14ac:dyDescent="0.15">
      <c r="B1121" s="6" t="s">
        <v>765</v>
      </c>
      <c r="C1121" s="4">
        <v>1</v>
      </c>
      <c r="D1121" s="40">
        <v>43391</v>
      </c>
      <c r="E1121" s="41">
        <v>0.65625</v>
      </c>
      <c r="F1121" s="4" t="s">
        <v>395</v>
      </c>
      <c r="G1121" s="4" t="s">
        <v>386</v>
      </c>
      <c r="H1121" s="4" t="s">
        <v>390</v>
      </c>
      <c r="I1121" s="4" t="s">
        <v>386</v>
      </c>
      <c r="J1121" s="4">
        <v>614</v>
      </c>
      <c r="M1121" s="43"/>
      <c r="N1121" s="43"/>
      <c r="O1121" s="43"/>
      <c r="P1121" s="43"/>
    </row>
    <row r="1122" spans="2:16" x14ac:dyDescent="0.15">
      <c r="B1122" s="6" t="s">
        <v>765</v>
      </c>
      <c r="C1122" s="4">
        <v>1</v>
      </c>
      <c r="D1122" s="40">
        <v>43391</v>
      </c>
      <c r="E1122" s="41">
        <v>0.65694444444444444</v>
      </c>
      <c r="F1122" s="4" t="s">
        <v>385</v>
      </c>
      <c r="G1122" s="4" t="s">
        <v>385</v>
      </c>
      <c r="H1122" s="4" t="s">
        <v>391</v>
      </c>
      <c r="I1122" s="4" t="s">
        <v>391</v>
      </c>
      <c r="J1122" s="4">
        <v>204</v>
      </c>
      <c r="M1122" s="43"/>
      <c r="N1122" s="43"/>
      <c r="O1122" s="43"/>
      <c r="P1122" s="43"/>
    </row>
    <row r="1123" spans="2:16" x14ac:dyDescent="0.15">
      <c r="B1123" s="6" t="s">
        <v>765</v>
      </c>
      <c r="C1123" s="4">
        <v>1</v>
      </c>
      <c r="D1123" s="40">
        <v>43391</v>
      </c>
      <c r="E1123" s="41">
        <v>0.65763888888888888</v>
      </c>
      <c r="F1123" s="4" t="s">
        <v>391</v>
      </c>
      <c r="G1123" s="4" t="s">
        <v>399</v>
      </c>
      <c r="H1123" s="4" t="s">
        <v>391</v>
      </c>
      <c r="I1123" s="4" t="s">
        <v>398</v>
      </c>
      <c r="J1123" s="4">
        <v>511</v>
      </c>
      <c r="M1123" s="43"/>
      <c r="N1123" s="43"/>
      <c r="O1123" s="43"/>
      <c r="P1123" s="43"/>
    </row>
    <row r="1124" spans="2:16" x14ac:dyDescent="0.15">
      <c r="B1124" s="6" t="s">
        <v>765</v>
      </c>
      <c r="C1124" s="4">
        <v>1</v>
      </c>
      <c r="D1124" s="40">
        <v>43391</v>
      </c>
      <c r="E1124" s="41">
        <v>0.65833333333333333</v>
      </c>
      <c r="F1124" s="4" t="s">
        <v>399</v>
      </c>
      <c r="G1124" s="4" t="s">
        <v>384</v>
      </c>
      <c r="H1124" s="4" t="s">
        <v>387</v>
      </c>
      <c r="I1124" s="4" t="s">
        <v>399</v>
      </c>
      <c r="J1124" s="4">
        <v>458</v>
      </c>
      <c r="M1124" s="43"/>
      <c r="N1124" s="43"/>
      <c r="O1124" s="43"/>
      <c r="P1124" s="43"/>
    </row>
    <row r="1125" spans="2:16" x14ac:dyDescent="0.15">
      <c r="B1125" s="6" t="s">
        <v>765</v>
      </c>
      <c r="C1125" s="4">
        <v>1</v>
      </c>
      <c r="D1125" s="40">
        <v>43391</v>
      </c>
      <c r="E1125" s="41">
        <v>0.65902777777777777</v>
      </c>
      <c r="F1125" s="4" t="s">
        <v>398</v>
      </c>
      <c r="G1125" s="4" t="s">
        <v>397</v>
      </c>
      <c r="H1125" s="4" t="s">
        <v>386</v>
      </c>
      <c r="I1125" s="4" t="s">
        <v>388</v>
      </c>
      <c r="J1125" s="4">
        <v>322</v>
      </c>
      <c r="M1125" s="43"/>
      <c r="N1125" s="43"/>
      <c r="O1125" s="43"/>
      <c r="P1125" s="43"/>
    </row>
    <row r="1126" spans="2:16" x14ac:dyDescent="0.15">
      <c r="B1126" s="6" t="s">
        <v>765</v>
      </c>
      <c r="C1126" s="4">
        <v>1</v>
      </c>
      <c r="D1126" s="40">
        <v>43391</v>
      </c>
      <c r="E1126" s="41">
        <v>0.65972222222222221</v>
      </c>
      <c r="F1126" s="4" t="s">
        <v>403</v>
      </c>
      <c r="G1126" s="4" t="s">
        <v>404</v>
      </c>
      <c r="H1126" s="4" t="s">
        <v>385</v>
      </c>
      <c r="I1126" s="4" t="s">
        <v>387</v>
      </c>
      <c r="J1126" s="4">
        <v>304</v>
      </c>
      <c r="M1126" s="43"/>
      <c r="N1126" s="43"/>
      <c r="O1126" s="43"/>
      <c r="P1126" s="43"/>
    </row>
    <row r="1127" spans="2:16" x14ac:dyDescent="0.15">
      <c r="B1127" s="6" t="s">
        <v>765</v>
      </c>
      <c r="C1127" s="4">
        <v>1</v>
      </c>
      <c r="D1127" s="40">
        <v>43391</v>
      </c>
      <c r="E1127" s="41">
        <v>0.66041666666666665</v>
      </c>
      <c r="F1127" s="4" t="s">
        <v>387</v>
      </c>
      <c r="G1127" s="4" t="s">
        <v>386</v>
      </c>
      <c r="H1127" s="4" t="s">
        <v>390</v>
      </c>
      <c r="I1127" s="4" t="s">
        <v>385</v>
      </c>
      <c r="J1127" s="4">
        <v>513</v>
      </c>
      <c r="M1127" s="43"/>
      <c r="N1127" s="43"/>
      <c r="O1127" s="43"/>
      <c r="P1127" s="43"/>
    </row>
    <row r="1128" spans="2:16" x14ac:dyDescent="0.15">
      <c r="B1128" s="6" t="s">
        <v>765</v>
      </c>
      <c r="C1128" s="4">
        <v>1</v>
      </c>
      <c r="D1128" s="40">
        <v>43391</v>
      </c>
      <c r="E1128" s="41">
        <v>0.66111111111111109</v>
      </c>
      <c r="F1128" s="4" t="s">
        <v>385</v>
      </c>
      <c r="G1128" s="4" t="s">
        <v>385</v>
      </c>
      <c r="H1128" s="4" t="s">
        <v>396</v>
      </c>
      <c r="I1128" s="4" t="s">
        <v>391</v>
      </c>
      <c r="J1128" s="4">
        <v>426</v>
      </c>
      <c r="M1128" s="43"/>
      <c r="N1128" s="43"/>
      <c r="O1128" s="43"/>
      <c r="P1128" s="43"/>
    </row>
    <row r="1129" spans="2:16" x14ac:dyDescent="0.15">
      <c r="B1129" s="6" t="s">
        <v>765</v>
      </c>
      <c r="C1129" s="4">
        <v>1</v>
      </c>
      <c r="D1129" s="40">
        <v>43391</v>
      </c>
      <c r="E1129" s="41">
        <v>0.66180555555555554</v>
      </c>
      <c r="F1129" s="4" t="s">
        <v>391</v>
      </c>
      <c r="G1129" s="4" t="s">
        <v>385</v>
      </c>
      <c r="H1129" s="4" t="s">
        <v>393</v>
      </c>
      <c r="I1129" s="4" t="s">
        <v>393</v>
      </c>
      <c r="J1129" s="4">
        <v>578</v>
      </c>
      <c r="M1129" s="43"/>
      <c r="N1129" s="43"/>
      <c r="O1129" s="43"/>
      <c r="P1129" s="43"/>
    </row>
    <row r="1130" spans="2:16" x14ac:dyDescent="0.15">
      <c r="B1130" s="6" t="s">
        <v>765</v>
      </c>
      <c r="C1130" s="4">
        <v>1</v>
      </c>
      <c r="D1130" s="40">
        <v>43391</v>
      </c>
      <c r="E1130" s="41">
        <v>0.66249999999999998</v>
      </c>
      <c r="F1130" s="4" t="s">
        <v>405</v>
      </c>
      <c r="G1130" s="4" t="s">
        <v>389</v>
      </c>
      <c r="H1130" s="4" t="s">
        <v>406</v>
      </c>
      <c r="I1130" s="4" t="s">
        <v>393</v>
      </c>
      <c r="J1130" s="4">
        <v>1500</v>
      </c>
      <c r="M1130" s="43"/>
      <c r="N1130" s="43"/>
      <c r="O1130" s="43"/>
      <c r="P1130" s="43"/>
    </row>
    <row r="1131" spans="2:16" x14ac:dyDescent="0.15">
      <c r="B1131" s="6" t="s">
        <v>765</v>
      </c>
      <c r="C1131" s="4">
        <v>1</v>
      </c>
      <c r="D1131" s="40">
        <v>43391</v>
      </c>
      <c r="E1131" s="41">
        <v>0.66319444444444442</v>
      </c>
      <c r="F1131" s="4" t="s">
        <v>394</v>
      </c>
      <c r="G1131" s="4" t="s">
        <v>392</v>
      </c>
      <c r="H1131" s="4" t="s">
        <v>407</v>
      </c>
      <c r="I1131" s="4" t="s">
        <v>408</v>
      </c>
      <c r="J1131" s="4">
        <v>416</v>
      </c>
      <c r="M1131" s="43"/>
      <c r="N1131" s="43"/>
      <c r="O1131" s="43"/>
      <c r="P1131" s="43"/>
    </row>
    <row r="1132" spans="2:16" x14ac:dyDescent="0.15">
      <c r="B1132" s="6" t="s">
        <v>765</v>
      </c>
      <c r="C1132" s="4">
        <v>1</v>
      </c>
      <c r="D1132" s="40">
        <v>43391</v>
      </c>
      <c r="E1132" s="41">
        <v>0.66388888888888886</v>
      </c>
      <c r="F1132" s="4" t="s">
        <v>408</v>
      </c>
      <c r="G1132" s="4" t="s">
        <v>395</v>
      </c>
      <c r="H1132" s="4" t="s">
        <v>409</v>
      </c>
      <c r="I1132" s="4" t="s">
        <v>390</v>
      </c>
      <c r="J1132" s="4">
        <v>922</v>
      </c>
      <c r="M1132" s="43"/>
      <c r="N1132" s="43"/>
      <c r="O1132" s="43"/>
      <c r="P1132" s="43"/>
    </row>
    <row r="1133" spans="2:16" x14ac:dyDescent="0.15">
      <c r="B1133" s="6" t="s">
        <v>765</v>
      </c>
      <c r="C1133" s="4">
        <v>1</v>
      </c>
      <c r="D1133" s="40">
        <v>43391</v>
      </c>
      <c r="E1133" s="41">
        <v>0.6645833333333333</v>
      </c>
      <c r="F1133" s="4" t="s">
        <v>390</v>
      </c>
      <c r="G1133" s="4" t="s">
        <v>385</v>
      </c>
      <c r="H1133" s="4" t="s">
        <v>389</v>
      </c>
      <c r="I1133" s="4" t="s">
        <v>396</v>
      </c>
      <c r="J1133" s="4">
        <v>239</v>
      </c>
      <c r="M1133" s="43"/>
      <c r="N1133" s="43"/>
      <c r="O1133" s="43"/>
      <c r="P1133" s="43"/>
    </row>
    <row r="1134" spans="2:16" x14ac:dyDescent="0.15">
      <c r="B1134" s="6" t="s">
        <v>765</v>
      </c>
      <c r="C1134" s="4">
        <v>1</v>
      </c>
      <c r="D1134" s="40">
        <v>43391</v>
      </c>
      <c r="E1134" s="41">
        <v>0.66527777777777775</v>
      </c>
      <c r="F1134" s="4" t="s">
        <v>395</v>
      </c>
      <c r="G1134" s="4" t="s">
        <v>384</v>
      </c>
      <c r="H1134" s="4" t="s">
        <v>391</v>
      </c>
      <c r="I1134" s="4" t="s">
        <v>386</v>
      </c>
      <c r="J1134" s="4">
        <v>813</v>
      </c>
      <c r="M1134" s="43"/>
      <c r="N1134" s="43"/>
      <c r="O1134" s="43"/>
      <c r="P1134" s="43"/>
    </row>
    <row r="1135" spans="2:16" x14ac:dyDescent="0.15">
      <c r="B1135" s="6" t="s">
        <v>765</v>
      </c>
      <c r="C1135" s="4">
        <v>1</v>
      </c>
      <c r="D1135" s="40">
        <v>43391</v>
      </c>
      <c r="E1135" s="41">
        <v>0.66597222222222219</v>
      </c>
      <c r="F1135" s="4" t="s">
        <v>386</v>
      </c>
      <c r="G1135" s="4" t="s">
        <v>403</v>
      </c>
      <c r="H1135" s="4" t="s">
        <v>385</v>
      </c>
      <c r="I1135" s="4" t="s">
        <v>386</v>
      </c>
      <c r="J1135" s="4">
        <v>195</v>
      </c>
      <c r="M1135" s="43"/>
      <c r="N1135" s="43"/>
      <c r="O1135" s="43"/>
      <c r="P1135" s="43"/>
    </row>
    <row r="1136" spans="2:16" x14ac:dyDescent="0.15">
      <c r="B1136" s="6" t="s">
        <v>765</v>
      </c>
      <c r="C1136" s="4">
        <v>1</v>
      </c>
      <c r="D1136" s="40">
        <v>43391</v>
      </c>
      <c r="E1136" s="41">
        <v>0.66666666666666663</v>
      </c>
      <c r="F1136" s="4" t="s">
        <v>403</v>
      </c>
      <c r="G1136" s="4" t="s">
        <v>403</v>
      </c>
      <c r="H1136" s="4" t="s">
        <v>385</v>
      </c>
      <c r="I1136" s="4" t="s">
        <v>388</v>
      </c>
      <c r="J1136" s="4">
        <v>389</v>
      </c>
      <c r="M1136" s="43"/>
      <c r="N1136" s="43"/>
      <c r="O1136" s="43"/>
      <c r="P1136" s="43"/>
    </row>
    <row r="1137" spans="2:16" x14ac:dyDescent="0.15">
      <c r="B1137" s="6" t="s">
        <v>765</v>
      </c>
      <c r="C1137" s="4">
        <v>1</v>
      </c>
      <c r="D1137" s="40">
        <v>43391</v>
      </c>
      <c r="E1137" s="41">
        <v>0.66736111111111107</v>
      </c>
      <c r="F1137" s="4" t="s">
        <v>388</v>
      </c>
      <c r="G1137" s="4" t="s">
        <v>403</v>
      </c>
      <c r="H1137" s="4" t="s">
        <v>396</v>
      </c>
      <c r="I1137" s="4" t="s">
        <v>386</v>
      </c>
      <c r="J1137" s="4">
        <v>765</v>
      </c>
      <c r="M1137" s="43"/>
      <c r="N1137" s="43"/>
      <c r="O1137" s="43"/>
      <c r="P1137" s="43"/>
    </row>
    <row r="1138" spans="2:16" x14ac:dyDescent="0.15">
      <c r="B1138" s="6" t="s">
        <v>765</v>
      </c>
      <c r="C1138" s="4">
        <v>1</v>
      </c>
      <c r="D1138" s="40">
        <v>43391</v>
      </c>
      <c r="E1138" s="41">
        <v>0.66805555555555562</v>
      </c>
      <c r="F1138" s="4" t="s">
        <v>388</v>
      </c>
      <c r="G1138" s="4" t="s">
        <v>399</v>
      </c>
      <c r="H1138" s="4" t="s">
        <v>387</v>
      </c>
      <c r="I1138" s="4" t="s">
        <v>403</v>
      </c>
      <c r="J1138" s="4">
        <v>503</v>
      </c>
      <c r="M1138" s="43"/>
      <c r="N1138" s="43"/>
      <c r="O1138" s="43"/>
      <c r="P1138" s="43"/>
    </row>
    <row r="1139" spans="2:16" x14ac:dyDescent="0.15">
      <c r="B1139" s="6" t="s">
        <v>765</v>
      </c>
      <c r="C1139" s="4">
        <v>1</v>
      </c>
      <c r="D1139" s="40">
        <v>43391</v>
      </c>
      <c r="E1139" s="41">
        <v>0.66875000000000007</v>
      </c>
      <c r="F1139" s="4" t="s">
        <v>403</v>
      </c>
      <c r="G1139" s="4" t="s">
        <v>397</v>
      </c>
      <c r="H1139" s="4" t="s">
        <v>403</v>
      </c>
      <c r="I1139" s="4" t="s">
        <v>401</v>
      </c>
      <c r="J1139" s="4">
        <v>631</v>
      </c>
      <c r="M1139" s="43"/>
      <c r="N1139" s="43"/>
      <c r="O1139" s="43"/>
      <c r="P1139" s="43"/>
    </row>
    <row r="1140" spans="2:16" x14ac:dyDescent="0.15">
      <c r="B1140" s="6" t="s">
        <v>765</v>
      </c>
      <c r="C1140" s="4">
        <v>1</v>
      </c>
      <c r="D1140" s="40">
        <v>43391</v>
      </c>
      <c r="E1140" s="41">
        <v>0.6694444444444444</v>
      </c>
      <c r="F1140" s="4" t="s">
        <v>401</v>
      </c>
      <c r="G1140" s="4" t="s">
        <v>401</v>
      </c>
      <c r="H1140" s="4" t="s">
        <v>388</v>
      </c>
      <c r="I1140" s="4" t="s">
        <v>403</v>
      </c>
      <c r="J1140" s="4">
        <v>491</v>
      </c>
      <c r="M1140" s="43"/>
      <c r="N1140" s="43"/>
      <c r="O1140" s="43"/>
      <c r="P1140" s="43"/>
    </row>
    <row r="1141" spans="2:16" x14ac:dyDescent="0.15">
      <c r="B1141" s="6" t="s">
        <v>765</v>
      </c>
      <c r="C1141" s="4">
        <v>1</v>
      </c>
      <c r="D1141" s="40">
        <v>43391</v>
      </c>
      <c r="E1141" s="41">
        <v>0.67013888888888884</v>
      </c>
      <c r="F1141" s="4" t="s">
        <v>404</v>
      </c>
      <c r="G1141" s="4" t="s">
        <v>384</v>
      </c>
      <c r="H1141" s="4" t="s">
        <v>404</v>
      </c>
      <c r="I1141" s="4" t="s">
        <v>399</v>
      </c>
      <c r="J1141" s="4">
        <v>379</v>
      </c>
      <c r="M1141" s="43"/>
      <c r="N1141" s="43"/>
      <c r="O1141" s="43"/>
      <c r="P1141" s="43"/>
    </row>
    <row r="1142" spans="2:16" x14ac:dyDescent="0.15">
      <c r="B1142" s="6" t="s">
        <v>765</v>
      </c>
      <c r="C1142" s="4">
        <v>1</v>
      </c>
      <c r="D1142" s="40">
        <v>43391</v>
      </c>
      <c r="E1142" s="41">
        <v>0.67083333333333339</v>
      </c>
      <c r="F1142" s="4" t="s">
        <v>399</v>
      </c>
      <c r="G1142" s="4" t="s">
        <v>382</v>
      </c>
      <c r="H1142" s="4" t="s">
        <v>403</v>
      </c>
      <c r="I1142" s="4" t="s">
        <v>381</v>
      </c>
      <c r="J1142" s="4">
        <v>699</v>
      </c>
      <c r="M1142" s="43"/>
      <c r="N1142" s="43"/>
      <c r="O1142" s="43"/>
      <c r="P1142" s="43"/>
    </row>
    <row r="1143" spans="2:16" x14ac:dyDescent="0.15">
      <c r="B1143" s="6" t="s">
        <v>765</v>
      </c>
      <c r="C1143" s="4">
        <v>1</v>
      </c>
      <c r="D1143" s="40">
        <v>43391</v>
      </c>
      <c r="E1143" s="41">
        <v>0.67152777777777783</v>
      </c>
      <c r="F1143" s="4" t="s">
        <v>381</v>
      </c>
      <c r="G1143" s="4" t="s">
        <v>383</v>
      </c>
      <c r="H1143" s="4" t="s">
        <v>398</v>
      </c>
      <c r="I1143" s="4" t="s">
        <v>399</v>
      </c>
      <c r="J1143" s="4">
        <v>645</v>
      </c>
      <c r="M1143" s="43"/>
      <c r="N1143" s="43"/>
      <c r="O1143" s="43"/>
      <c r="P1143" s="43"/>
    </row>
    <row r="1144" spans="2:16" x14ac:dyDescent="0.15">
      <c r="B1144" s="6" t="s">
        <v>765</v>
      </c>
      <c r="C1144" s="4">
        <v>1</v>
      </c>
      <c r="D1144" s="40">
        <v>43391</v>
      </c>
      <c r="E1144" s="41">
        <v>0.67222222222222217</v>
      </c>
      <c r="F1144" s="4" t="s">
        <v>399</v>
      </c>
      <c r="G1144" s="4" t="s">
        <v>399</v>
      </c>
      <c r="H1144" s="4" t="s">
        <v>385</v>
      </c>
      <c r="I1144" s="4" t="s">
        <v>385</v>
      </c>
      <c r="J1144" s="4">
        <v>544</v>
      </c>
      <c r="M1144" s="43"/>
      <c r="N1144" s="43"/>
      <c r="O1144" s="43"/>
      <c r="P1144" s="43"/>
    </row>
    <row r="1145" spans="2:16" x14ac:dyDescent="0.15">
      <c r="B1145" s="6" t="s">
        <v>765</v>
      </c>
      <c r="C1145" s="4">
        <v>1</v>
      </c>
      <c r="D1145" s="40">
        <v>43391</v>
      </c>
      <c r="E1145" s="41">
        <v>0.67291666666666661</v>
      </c>
      <c r="F1145" s="4" t="s">
        <v>395</v>
      </c>
      <c r="G1145" s="4" t="s">
        <v>387</v>
      </c>
      <c r="H1145" s="4" t="s">
        <v>392</v>
      </c>
      <c r="I1145" s="4" t="s">
        <v>405</v>
      </c>
      <c r="J1145" s="4">
        <v>950</v>
      </c>
      <c r="M1145" s="43"/>
      <c r="N1145" s="43"/>
      <c r="O1145" s="43"/>
      <c r="P1145" s="43"/>
    </row>
    <row r="1146" spans="2:16" x14ac:dyDescent="0.15">
      <c r="B1146" s="6" t="s">
        <v>765</v>
      </c>
      <c r="C1146" s="4">
        <v>1</v>
      </c>
      <c r="D1146" s="40">
        <v>43391</v>
      </c>
      <c r="E1146" s="41">
        <v>0.67361111111111116</v>
      </c>
      <c r="F1146" s="4" t="s">
        <v>405</v>
      </c>
      <c r="G1146" s="4" t="s">
        <v>389</v>
      </c>
      <c r="H1146" s="4" t="s">
        <v>407</v>
      </c>
      <c r="I1146" s="4" t="s">
        <v>394</v>
      </c>
      <c r="J1146" s="4">
        <v>665</v>
      </c>
      <c r="M1146" s="43"/>
      <c r="N1146" s="43"/>
      <c r="O1146" s="43"/>
      <c r="P1146" s="43"/>
    </row>
    <row r="1147" spans="2:16" x14ac:dyDescent="0.15">
      <c r="B1147" s="6" t="s">
        <v>765</v>
      </c>
      <c r="C1147" s="4">
        <v>1</v>
      </c>
      <c r="D1147" s="40">
        <v>43391</v>
      </c>
      <c r="E1147" s="41">
        <v>0.6743055555555556</v>
      </c>
      <c r="F1147" s="4" t="s">
        <v>408</v>
      </c>
      <c r="G1147" s="4" t="s">
        <v>390</v>
      </c>
      <c r="H1147" s="4" t="s">
        <v>407</v>
      </c>
      <c r="I1147" s="4" t="s">
        <v>394</v>
      </c>
      <c r="J1147" s="4">
        <v>538</v>
      </c>
      <c r="M1147" s="43"/>
      <c r="N1147" s="43"/>
      <c r="O1147" s="43"/>
      <c r="P1147" s="43"/>
    </row>
    <row r="1148" spans="2:16" x14ac:dyDescent="0.15">
      <c r="B1148" s="6" t="s">
        <v>765</v>
      </c>
      <c r="C1148" s="4">
        <v>1</v>
      </c>
      <c r="D1148" s="40">
        <v>43391</v>
      </c>
      <c r="E1148" s="41">
        <v>0.67499999999999993</v>
      </c>
      <c r="F1148" s="4" t="s">
        <v>394</v>
      </c>
      <c r="G1148" s="4" t="s">
        <v>394</v>
      </c>
      <c r="H1148" s="4" t="s">
        <v>407</v>
      </c>
      <c r="I1148" s="4" t="s">
        <v>394</v>
      </c>
      <c r="J1148" s="4">
        <v>669</v>
      </c>
      <c r="M1148" s="43"/>
      <c r="N1148" s="43"/>
      <c r="O1148" s="43"/>
      <c r="P1148" s="43"/>
    </row>
    <row r="1149" spans="2:16" x14ac:dyDescent="0.15">
      <c r="B1149" s="6" t="s">
        <v>765</v>
      </c>
      <c r="C1149" s="4">
        <v>1</v>
      </c>
      <c r="D1149" s="40">
        <v>43391</v>
      </c>
      <c r="E1149" s="41">
        <v>0.67569444444444438</v>
      </c>
      <c r="F1149" s="4" t="s">
        <v>394</v>
      </c>
      <c r="G1149" s="4" t="s">
        <v>392</v>
      </c>
      <c r="H1149" s="4" t="s">
        <v>407</v>
      </c>
      <c r="I1149" s="4" t="s">
        <v>409</v>
      </c>
      <c r="J1149" s="4">
        <v>328</v>
      </c>
      <c r="M1149" s="43"/>
      <c r="N1149" s="43"/>
      <c r="O1149" s="43"/>
      <c r="P1149" s="43"/>
    </row>
    <row r="1150" spans="2:16" x14ac:dyDescent="0.15">
      <c r="B1150" s="6" t="s">
        <v>765</v>
      </c>
      <c r="C1150" s="4">
        <v>1</v>
      </c>
      <c r="D1150" s="40">
        <v>43391</v>
      </c>
      <c r="E1150" s="41">
        <v>0.67638888888888893</v>
      </c>
      <c r="F1150" s="4" t="s">
        <v>409</v>
      </c>
      <c r="G1150" s="4" t="s">
        <v>394</v>
      </c>
      <c r="H1150" s="4" t="s">
        <v>410</v>
      </c>
      <c r="I1150" s="4" t="s">
        <v>409</v>
      </c>
      <c r="J1150" s="4">
        <v>773</v>
      </c>
      <c r="M1150" s="43"/>
      <c r="N1150" s="43"/>
      <c r="O1150" s="43"/>
      <c r="P1150" s="43"/>
    </row>
    <row r="1151" spans="2:16" x14ac:dyDescent="0.15">
      <c r="B1151" s="6" t="s">
        <v>765</v>
      </c>
      <c r="C1151" s="4">
        <v>1</v>
      </c>
      <c r="D1151" s="40">
        <v>43391</v>
      </c>
      <c r="E1151" s="41">
        <v>0.67708333333333337</v>
      </c>
      <c r="F1151" s="4" t="s">
        <v>409</v>
      </c>
      <c r="G1151" s="4" t="s">
        <v>393</v>
      </c>
      <c r="H1151" s="4" t="s">
        <v>407</v>
      </c>
      <c r="I1151" s="4" t="s">
        <v>409</v>
      </c>
      <c r="J1151" s="4">
        <v>307</v>
      </c>
      <c r="M1151" s="43"/>
      <c r="N1151" s="43"/>
      <c r="O1151" s="43"/>
      <c r="P1151" s="43"/>
    </row>
    <row r="1152" spans="2:16" x14ac:dyDescent="0.15">
      <c r="B1152" s="6" t="s">
        <v>765</v>
      </c>
      <c r="C1152" s="4">
        <v>1</v>
      </c>
      <c r="D1152" s="40">
        <v>43391</v>
      </c>
      <c r="E1152" s="41">
        <v>0.6777777777777777</v>
      </c>
      <c r="F1152" s="4" t="s">
        <v>409</v>
      </c>
      <c r="G1152" s="4" t="s">
        <v>391</v>
      </c>
      <c r="H1152" s="4" t="s">
        <v>406</v>
      </c>
      <c r="I1152" s="4" t="s">
        <v>396</v>
      </c>
      <c r="J1152" s="4">
        <v>502</v>
      </c>
      <c r="M1152" s="43"/>
      <c r="N1152" s="43"/>
      <c r="O1152" s="43"/>
      <c r="P1152" s="43"/>
    </row>
    <row r="1153" spans="2:16" x14ac:dyDescent="0.15">
      <c r="B1153" s="6" t="s">
        <v>765</v>
      </c>
      <c r="C1153" s="4">
        <v>1</v>
      </c>
      <c r="D1153" s="40">
        <v>43391</v>
      </c>
      <c r="E1153" s="41">
        <v>0.67847222222222225</v>
      </c>
      <c r="F1153" s="4" t="s">
        <v>396</v>
      </c>
      <c r="G1153" s="4" t="s">
        <v>395</v>
      </c>
      <c r="H1153" s="4" t="s">
        <v>393</v>
      </c>
      <c r="I1153" s="4" t="s">
        <v>405</v>
      </c>
      <c r="J1153" s="4">
        <v>258</v>
      </c>
      <c r="M1153" s="43"/>
      <c r="N1153" s="43"/>
      <c r="O1153" s="43"/>
      <c r="P1153" s="43"/>
    </row>
    <row r="1154" spans="2:16" x14ac:dyDescent="0.15">
      <c r="B1154" s="6" t="s">
        <v>765</v>
      </c>
      <c r="C1154" s="4">
        <v>1</v>
      </c>
      <c r="D1154" s="40">
        <v>43391</v>
      </c>
      <c r="E1154" s="41">
        <v>0.6791666666666667</v>
      </c>
      <c r="F1154" s="4" t="s">
        <v>405</v>
      </c>
      <c r="G1154" s="4" t="s">
        <v>396</v>
      </c>
      <c r="H1154" s="4" t="s">
        <v>394</v>
      </c>
      <c r="I1154" s="4" t="s">
        <v>392</v>
      </c>
      <c r="J1154" s="4">
        <v>255</v>
      </c>
      <c r="M1154" s="43"/>
      <c r="N1154" s="43"/>
      <c r="O1154" s="43"/>
      <c r="P1154" s="43"/>
    </row>
    <row r="1155" spans="2:16" x14ac:dyDescent="0.15">
      <c r="B1155" s="6" t="s">
        <v>765</v>
      </c>
      <c r="C1155" s="4">
        <v>1</v>
      </c>
      <c r="D1155" s="40">
        <v>43391</v>
      </c>
      <c r="E1155" s="41">
        <v>0.67986111111111114</v>
      </c>
      <c r="F1155" s="4" t="s">
        <v>393</v>
      </c>
      <c r="G1155" s="4" t="s">
        <v>393</v>
      </c>
      <c r="H1155" s="4" t="s">
        <v>407</v>
      </c>
      <c r="I1155" s="4" t="s">
        <v>407</v>
      </c>
      <c r="J1155" s="4">
        <v>335</v>
      </c>
      <c r="M1155" s="43"/>
      <c r="N1155" s="43"/>
      <c r="O1155" s="43"/>
      <c r="P1155" s="43"/>
    </row>
    <row r="1156" spans="2:16" x14ac:dyDescent="0.15">
      <c r="B1156" s="6" t="s">
        <v>765</v>
      </c>
      <c r="C1156" s="4">
        <v>1</v>
      </c>
      <c r="D1156" s="40">
        <v>43391</v>
      </c>
      <c r="E1156" s="41">
        <v>0.68055555555555547</v>
      </c>
      <c r="F1156" s="4" t="s">
        <v>408</v>
      </c>
      <c r="G1156" s="4" t="s">
        <v>396</v>
      </c>
      <c r="H1156" s="4" t="s">
        <v>409</v>
      </c>
      <c r="I1156" s="4" t="s">
        <v>389</v>
      </c>
      <c r="J1156" s="4">
        <v>268</v>
      </c>
      <c r="M1156" s="43"/>
      <c r="N1156" s="43"/>
      <c r="O1156" s="43"/>
      <c r="P1156" s="43"/>
    </row>
    <row r="1157" spans="2:16" x14ac:dyDescent="0.15">
      <c r="B1157" s="6" t="s">
        <v>765</v>
      </c>
      <c r="C1157" s="4">
        <v>1</v>
      </c>
      <c r="D1157" s="40">
        <v>43391</v>
      </c>
      <c r="E1157" s="41">
        <v>0.68125000000000002</v>
      </c>
      <c r="F1157" s="4" t="s">
        <v>389</v>
      </c>
      <c r="G1157" s="4" t="s">
        <v>395</v>
      </c>
      <c r="H1157" s="4" t="s">
        <v>405</v>
      </c>
      <c r="I1157" s="4" t="s">
        <v>390</v>
      </c>
      <c r="J1157" s="4">
        <v>169</v>
      </c>
      <c r="M1157" s="43"/>
      <c r="N1157" s="43"/>
      <c r="O1157" s="43"/>
      <c r="P1157" s="43"/>
    </row>
    <row r="1158" spans="2:16" x14ac:dyDescent="0.15">
      <c r="B1158" s="6" t="s">
        <v>765</v>
      </c>
      <c r="C1158" s="4">
        <v>1</v>
      </c>
      <c r="D1158" s="40">
        <v>43391</v>
      </c>
      <c r="E1158" s="41">
        <v>0.68194444444444446</v>
      </c>
      <c r="F1158" s="4" t="s">
        <v>391</v>
      </c>
      <c r="G1158" s="4" t="s">
        <v>385</v>
      </c>
      <c r="H1158" s="4" t="s">
        <v>396</v>
      </c>
      <c r="I1158" s="4" t="s">
        <v>391</v>
      </c>
      <c r="J1158" s="4">
        <v>223</v>
      </c>
      <c r="M1158" s="43"/>
      <c r="N1158" s="43"/>
      <c r="O1158" s="43"/>
      <c r="P1158" s="43"/>
    </row>
    <row r="1159" spans="2:16" x14ac:dyDescent="0.15">
      <c r="B1159" s="6" t="s">
        <v>765</v>
      </c>
      <c r="C1159" s="4">
        <v>1</v>
      </c>
      <c r="D1159" s="40">
        <v>43391</v>
      </c>
      <c r="E1159" s="41">
        <v>0.68263888888888891</v>
      </c>
      <c r="F1159" s="4" t="s">
        <v>391</v>
      </c>
      <c r="G1159" s="4" t="s">
        <v>391</v>
      </c>
      <c r="H1159" s="4" t="s">
        <v>408</v>
      </c>
      <c r="I1159" s="4" t="s">
        <v>405</v>
      </c>
      <c r="J1159" s="4">
        <v>544</v>
      </c>
      <c r="M1159" s="43"/>
      <c r="N1159" s="43"/>
      <c r="O1159" s="43"/>
      <c r="P1159" s="43"/>
    </row>
    <row r="1160" spans="2:16" x14ac:dyDescent="0.15">
      <c r="B1160" s="6" t="s">
        <v>765</v>
      </c>
      <c r="C1160" s="4">
        <v>1</v>
      </c>
      <c r="D1160" s="40">
        <v>43391</v>
      </c>
      <c r="E1160" s="41">
        <v>0.68333333333333324</v>
      </c>
      <c r="F1160" s="4" t="s">
        <v>393</v>
      </c>
      <c r="G1160" s="4" t="s">
        <v>391</v>
      </c>
      <c r="H1160" s="4" t="s">
        <v>393</v>
      </c>
      <c r="I1160" s="4" t="s">
        <v>396</v>
      </c>
      <c r="J1160" s="4">
        <v>163</v>
      </c>
      <c r="M1160" s="43"/>
      <c r="N1160" s="43"/>
      <c r="O1160" s="43"/>
      <c r="P1160" s="43"/>
    </row>
    <row r="1161" spans="2:16" x14ac:dyDescent="0.15">
      <c r="B1161" s="6" t="s">
        <v>765</v>
      </c>
      <c r="C1161" s="4">
        <v>1</v>
      </c>
      <c r="D1161" s="40">
        <v>43391</v>
      </c>
      <c r="E1161" s="41">
        <v>0.68402777777777779</v>
      </c>
      <c r="F1161" s="4" t="s">
        <v>389</v>
      </c>
      <c r="G1161" s="4" t="s">
        <v>389</v>
      </c>
      <c r="H1161" s="4" t="s">
        <v>408</v>
      </c>
      <c r="I1161" s="4" t="s">
        <v>389</v>
      </c>
      <c r="J1161" s="4">
        <v>231</v>
      </c>
      <c r="M1161" s="43"/>
      <c r="N1161" s="43"/>
      <c r="O1161" s="43"/>
      <c r="P1161" s="43"/>
    </row>
    <row r="1162" spans="2:16" x14ac:dyDescent="0.15">
      <c r="B1162" s="6" t="s">
        <v>765</v>
      </c>
      <c r="C1162" s="4">
        <v>1</v>
      </c>
      <c r="D1162" s="40">
        <v>43391</v>
      </c>
      <c r="E1162" s="41">
        <v>0.68472222222222223</v>
      </c>
      <c r="F1162" s="4" t="s">
        <v>405</v>
      </c>
      <c r="G1162" s="4" t="s">
        <v>396</v>
      </c>
      <c r="H1162" s="4" t="s">
        <v>393</v>
      </c>
      <c r="I1162" s="4" t="s">
        <v>396</v>
      </c>
      <c r="J1162" s="4">
        <v>165</v>
      </c>
      <c r="M1162" s="43"/>
      <c r="N1162" s="43"/>
      <c r="O1162" s="43"/>
      <c r="P1162" s="43"/>
    </row>
    <row r="1163" spans="2:16" x14ac:dyDescent="0.15">
      <c r="B1163" s="6" t="s">
        <v>765</v>
      </c>
      <c r="C1163" s="4">
        <v>1</v>
      </c>
      <c r="D1163" s="40">
        <v>43391</v>
      </c>
      <c r="E1163" s="41">
        <v>0.68541666666666667</v>
      </c>
      <c r="F1163" s="4" t="s">
        <v>389</v>
      </c>
      <c r="G1163" s="4" t="s">
        <v>391</v>
      </c>
      <c r="H1163" s="4" t="s">
        <v>405</v>
      </c>
      <c r="I1163" s="4" t="s">
        <v>391</v>
      </c>
      <c r="J1163" s="4">
        <v>147</v>
      </c>
      <c r="M1163" s="43"/>
      <c r="N1163" s="43"/>
      <c r="O1163" s="43"/>
      <c r="P1163" s="43"/>
    </row>
    <row r="1164" spans="2:16" x14ac:dyDescent="0.15">
      <c r="B1164" s="6" t="s">
        <v>765</v>
      </c>
      <c r="C1164" s="4">
        <v>1</v>
      </c>
      <c r="D1164" s="40">
        <v>43391</v>
      </c>
      <c r="E1164" s="41">
        <v>0.68611111111111101</v>
      </c>
      <c r="F1164" s="4" t="s">
        <v>391</v>
      </c>
      <c r="G1164" s="4" t="s">
        <v>391</v>
      </c>
      <c r="H1164" s="4" t="s">
        <v>396</v>
      </c>
      <c r="I1164" s="4" t="s">
        <v>396</v>
      </c>
      <c r="J1164" s="4">
        <v>76</v>
      </c>
      <c r="M1164" s="43"/>
      <c r="N1164" s="43"/>
      <c r="O1164" s="43"/>
      <c r="P1164" s="43"/>
    </row>
    <row r="1165" spans="2:16" x14ac:dyDescent="0.15">
      <c r="B1165" s="6" t="s">
        <v>765</v>
      </c>
      <c r="C1165" s="4">
        <v>1</v>
      </c>
      <c r="D1165" s="40">
        <v>43391</v>
      </c>
      <c r="E1165" s="41">
        <v>0.68680555555555556</v>
      </c>
      <c r="F1165" s="4" t="s">
        <v>396</v>
      </c>
      <c r="G1165" s="4" t="s">
        <v>395</v>
      </c>
      <c r="H1165" s="4" t="s">
        <v>405</v>
      </c>
      <c r="I1165" s="4" t="s">
        <v>389</v>
      </c>
      <c r="J1165" s="4">
        <v>266</v>
      </c>
      <c r="M1165" s="43"/>
      <c r="N1165" s="43"/>
      <c r="O1165" s="43"/>
      <c r="P1165" s="43"/>
    </row>
    <row r="1166" spans="2:16" x14ac:dyDescent="0.15">
      <c r="B1166" s="6" t="s">
        <v>765</v>
      </c>
      <c r="C1166" s="4">
        <v>1</v>
      </c>
      <c r="D1166" s="40">
        <v>43391</v>
      </c>
      <c r="E1166" s="41">
        <v>0.6875</v>
      </c>
      <c r="F1166" s="4" t="s">
        <v>405</v>
      </c>
      <c r="G1166" s="4" t="s">
        <v>398</v>
      </c>
      <c r="H1166" s="4" t="s">
        <v>393</v>
      </c>
      <c r="I1166" s="4" t="s">
        <v>388</v>
      </c>
      <c r="J1166" s="4">
        <v>446</v>
      </c>
      <c r="M1166" s="43"/>
      <c r="N1166" s="43"/>
      <c r="O1166" s="43"/>
      <c r="P1166" s="43"/>
    </row>
    <row r="1167" spans="2:16" x14ac:dyDescent="0.15">
      <c r="B1167" s="6" t="s">
        <v>765</v>
      </c>
      <c r="C1167" s="4">
        <v>1</v>
      </c>
      <c r="D1167" s="40">
        <v>43391</v>
      </c>
      <c r="E1167" s="41">
        <v>0.68819444444444444</v>
      </c>
      <c r="F1167" s="4" t="s">
        <v>386</v>
      </c>
      <c r="G1167" s="4" t="s">
        <v>399</v>
      </c>
      <c r="H1167" s="4" t="s">
        <v>405</v>
      </c>
      <c r="I1167" s="4" t="s">
        <v>391</v>
      </c>
      <c r="J1167" s="4">
        <v>927</v>
      </c>
      <c r="M1167" s="43"/>
      <c r="N1167" s="43"/>
      <c r="O1167" s="43"/>
      <c r="P1167" s="43"/>
    </row>
    <row r="1168" spans="2:16" x14ac:dyDescent="0.15">
      <c r="B1168" s="6" t="s">
        <v>765</v>
      </c>
      <c r="C1168" s="4">
        <v>1</v>
      </c>
      <c r="D1168" s="40">
        <v>43391</v>
      </c>
      <c r="E1168" s="41">
        <v>0.68888888888888899</v>
      </c>
      <c r="F1168" s="4" t="s">
        <v>390</v>
      </c>
      <c r="G1168" s="4" t="s">
        <v>395</v>
      </c>
      <c r="H1168" s="4" t="s">
        <v>409</v>
      </c>
      <c r="I1168" s="4" t="s">
        <v>389</v>
      </c>
      <c r="J1168" s="4">
        <v>876</v>
      </c>
      <c r="M1168" s="43"/>
      <c r="N1168" s="43"/>
      <c r="O1168" s="43"/>
      <c r="P1168" s="43"/>
    </row>
    <row r="1169" spans="2:16" x14ac:dyDescent="0.15">
      <c r="B1169" s="6" t="s">
        <v>765</v>
      </c>
      <c r="C1169" s="4">
        <v>1</v>
      </c>
      <c r="D1169" s="40">
        <v>43391</v>
      </c>
      <c r="E1169" s="41">
        <v>0.68958333333333333</v>
      </c>
      <c r="F1169" s="4" t="s">
        <v>396</v>
      </c>
      <c r="G1169" s="4" t="s">
        <v>391</v>
      </c>
      <c r="H1169" s="4" t="s">
        <v>392</v>
      </c>
      <c r="I1169" s="4" t="s">
        <v>393</v>
      </c>
      <c r="J1169" s="4">
        <v>851</v>
      </c>
      <c r="M1169" s="43"/>
      <c r="N1169" s="43"/>
      <c r="O1169" s="43"/>
      <c r="P1169" s="43"/>
    </row>
    <row r="1170" spans="2:16" x14ac:dyDescent="0.15">
      <c r="B1170" s="6" t="s">
        <v>765</v>
      </c>
      <c r="C1170" s="4">
        <v>1</v>
      </c>
      <c r="D1170" s="40">
        <v>43391</v>
      </c>
      <c r="E1170" s="41">
        <v>0.69027777777777777</v>
      </c>
      <c r="F1170" s="4" t="s">
        <v>393</v>
      </c>
      <c r="G1170" s="4" t="s">
        <v>405</v>
      </c>
      <c r="H1170" s="4" t="s">
        <v>410</v>
      </c>
      <c r="I1170" s="4" t="s">
        <v>409</v>
      </c>
      <c r="J1170" s="4">
        <v>858</v>
      </c>
      <c r="M1170" s="43"/>
      <c r="N1170" s="43"/>
      <c r="O1170" s="43"/>
      <c r="P1170" s="43"/>
    </row>
    <row r="1171" spans="2:16" x14ac:dyDescent="0.15">
      <c r="B1171" s="6" t="s">
        <v>765</v>
      </c>
      <c r="C1171" s="4">
        <v>1</v>
      </c>
      <c r="D1171" s="40">
        <v>43391</v>
      </c>
      <c r="E1171" s="41">
        <v>0.69097222222222221</v>
      </c>
      <c r="F1171" s="4" t="s">
        <v>409</v>
      </c>
      <c r="G1171" s="4" t="s">
        <v>394</v>
      </c>
      <c r="H1171" s="4" t="s">
        <v>411</v>
      </c>
      <c r="I1171" s="4" t="s">
        <v>406</v>
      </c>
      <c r="J1171" s="4">
        <v>582</v>
      </c>
      <c r="M1171" s="43"/>
      <c r="N1171" s="43"/>
      <c r="O1171" s="43"/>
      <c r="P1171" s="43"/>
    </row>
    <row r="1172" spans="2:16" x14ac:dyDescent="0.15">
      <c r="B1172" s="6" t="s">
        <v>765</v>
      </c>
      <c r="C1172" s="4">
        <v>1</v>
      </c>
      <c r="D1172" s="40">
        <v>43391</v>
      </c>
      <c r="E1172" s="41">
        <v>0.69166666666666676</v>
      </c>
      <c r="F1172" s="4" t="s">
        <v>410</v>
      </c>
      <c r="G1172" s="4" t="s">
        <v>406</v>
      </c>
      <c r="H1172" s="4" t="s">
        <v>412</v>
      </c>
      <c r="I1172" s="4" t="s">
        <v>413</v>
      </c>
      <c r="J1172" s="4">
        <v>4199</v>
      </c>
      <c r="M1172" s="43"/>
      <c r="N1172" s="43"/>
      <c r="O1172" s="43"/>
      <c r="P1172" s="43"/>
    </row>
    <row r="1173" spans="2:16" x14ac:dyDescent="0.15">
      <c r="B1173" s="6" t="s">
        <v>765</v>
      </c>
      <c r="C1173" s="4">
        <v>1</v>
      </c>
      <c r="D1173" s="40">
        <v>43391</v>
      </c>
      <c r="E1173" s="41">
        <v>0.69236111111111109</v>
      </c>
      <c r="F1173" s="4" t="s">
        <v>414</v>
      </c>
      <c r="G1173" s="4" t="s">
        <v>394</v>
      </c>
      <c r="H1173" s="4" t="s">
        <v>415</v>
      </c>
      <c r="I1173" s="4" t="s">
        <v>411</v>
      </c>
      <c r="J1173" s="4">
        <v>1264</v>
      </c>
      <c r="M1173" s="43"/>
      <c r="N1173" s="43"/>
      <c r="O1173" s="43"/>
      <c r="P1173" s="43"/>
    </row>
    <row r="1174" spans="2:16" x14ac:dyDescent="0.15">
      <c r="B1174" s="6" t="s">
        <v>765</v>
      </c>
      <c r="C1174" s="4">
        <v>1</v>
      </c>
      <c r="D1174" s="40">
        <v>43391</v>
      </c>
      <c r="E1174" s="41">
        <v>0.69305555555555554</v>
      </c>
      <c r="F1174" s="4" t="s">
        <v>411</v>
      </c>
      <c r="G1174" s="4" t="s">
        <v>408</v>
      </c>
      <c r="H1174" s="4" t="s">
        <v>416</v>
      </c>
      <c r="I1174" s="4" t="s">
        <v>411</v>
      </c>
      <c r="J1174" s="4">
        <v>685</v>
      </c>
      <c r="M1174" s="43"/>
      <c r="N1174" s="43"/>
      <c r="O1174" s="43"/>
      <c r="P1174" s="43"/>
    </row>
    <row r="1175" spans="2:16" x14ac:dyDescent="0.15">
      <c r="B1175" s="6" t="s">
        <v>765</v>
      </c>
      <c r="C1175" s="4">
        <v>1</v>
      </c>
      <c r="D1175" s="40">
        <v>43391</v>
      </c>
      <c r="E1175" s="41">
        <v>0.69374999999999998</v>
      </c>
      <c r="F1175" s="4" t="s">
        <v>410</v>
      </c>
      <c r="G1175" s="4" t="s">
        <v>385</v>
      </c>
      <c r="H1175" s="4" t="s">
        <v>417</v>
      </c>
      <c r="I1175" s="4" t="s">
        <v>390</v>
      </c>
      <c r="J1175" s="4">
        <v>1308</v>
      </c>
      <c r="M1175" s="43"/>
      <c r="N1175" s="43"/>
      <c r="O1175" s="43"/>
      <c r="P1175" s="43"/>
    </row>
    <row r="1176" spans="2:16" x14ac:dyDescent="0.15">
      <c r="B1176" s="6" t="s">
        <v>765</v>
      </c>
      <c r="C1176" s="4">
        <v>1</v>
      </c>
      <c r="D1176" s="40">
        <v>43391</v>
      </c>
      <c r="E1176" s="41">
        <v>0.69444444444444453</v>
      </c>
      <c r="F1176" s="4" t="s">
        <v>396</v>
      </c>
      <c r="G1176" s="4" t="s">
        <v>384</v>
      </c>
      <c r="H1176" s="4" t="s">
        <v>396</v>
      </c>
      <c r="I1176" s="4" t="s">
        <v>399</v>
      </c>
      <c r="J1176" s="4">
        <v>651</v>
      </c>
      <c r="M1176" s="43"/>
      <c r="N1176" s="43"/>
      <c r="O1176" s="43"/>
      <c r="P1176" s="43"/>
    </row>
    <row r="1177" spans="2:16" x14ac:dyDescent="0.15">
      <c r="B1177" s="6" t="s">
        <v>765</v>
      </c>
      <c r="C1177" s="4">
        <v>1</v>
      </c>
      <c r="D1177" s="40">
        <v>43391</v>
      </c>
      <c r="E1177" s="41">
        <v>0.69513888888888886</v>
      </c>
      <c r="F1177" s="4" t="s">
        <v>384</v>
      </c>
      <c r="G1177" s="4" t="s">
        <v>384</v>
      </c>
      <c r="H1177" s="4" t="s">
        <v>390</v>
      </c>
      <c r="I1177" s="4" t="s">
        <v>386</v>
      </c>
      <c r="J1177" s="4">
        <v>832</v>
      </c>
      <c r="M1177" s="43"/>
      <c r="N1177" s="43"/>
      <c r="O1177" s="43"/>
      <c r="P1177" s="43"/>
    </row>
    <row r="1178" spans="2:16" x14ac:dyDescent="0.15">
      <c r="B1178" s="6" t="s">
        <v>765</v>
      </c>
      <c r="C1178" s="4">
        <v>1</v>
      </c>
      <c r="D1178" s="40">
        <v>43391</v>
      </c>
      <c r="E1178" s="41">
        <v>0.6958333333333333</v>
      </c>
      <c r="F1178" s="4" t="s">
        <v>385</v>
      </c>
      <c r="G1178" s="4" t="s">
        <v>397</v>
      </c>
      <c r="H1178" s="4" t="s">
        <v>391</v>
      </c>
      <c r="I1178" s="4" t="s">
        <v>384</v>
      </c>
      <c r="J1178" s="4">
        <v>780</v>
      </c>
      <c r="M1178" s="43"/>
      <c r="N1178" s="43"/>
      <c r="O1178" s="43"/>
      <c r="P1178" s="43"/>
    </row>
    <row r="1179" spans="2:16" x14ac:dyDescent="0.15">
      <c r="B1179" s="6" t="s">
        <v>765</v>
      </c>
      <c r="C1179" s="4">
        <v>1</v>
      </c>
      <c r="D1179" s="40">
        <v>43391</v>
      </c>
      <c r="E1179" s="41">
        <v>0.69652777777777775</v>
      </c>
      <c r="F1179" s="4" t="s">
        <v>384</v>
      </c>
      <c r="G1179" s="4" t="s">
        <v>401</v>
      </c>
      <c r="H1179" s="4" t="s">
        <v>388</v>
      </c>
      <c r="I1179" s="4" t="s">
        <v>404</v>
      </c>
      <c r="J1179" s="4">
        <v>327</v>
      </c>
      <c r="M1179" s="43"/>
      <c r="N1179" s="43"/>
      <c r="O1179" s="43"/>
      <c r="P1179" s="43"/>
    </row>
    <row r="1180" spans="2:16" x14ac:dyDescent="0.15">
      <c r="B1180" s="6" t="s">
        <v>765</v>
      </c>
      <c r="C1180" s="4">
        <v>1</v>
      </c>
      <c r="D1180" s="40">
        <v>43391</v>
      </c>
      <c r="E1180" s="41">
        <v>0.6972222222222223</v>
      </c>
      <c r="F1180" s="4" t="s">
        <v>403</v>
      </c>
      <c r="G1180" s="4" t="s">
        <v>381</v>
      </c>
      <c r="H1180" s="4" t="s">
        <v>386</v>
      </c>
      <c r="I1180" s="4" t="s">
        <v>375</v>
      </c>
      <c r="J1180" s="4">
        <v>968</v>
      </c>
      <c r="M1180" s="43"/>
      <c r="N1180" s="43"/>
      <c r="O1180" s="43"/>
      <c r="P1180" s="43"/>
    </row>
    <row r="1181" spans="2:16" x14ac:dyDescent="0.15">
      <c r="B1181" s="6" t="s">
        <v>765</v>
      </c>
      <c r="C1181" s="4">
        <v>1</v>
      </c>
      <c r="D1181" s="40">
        <v>43391</v>
      </c>
      <c r="E1181" s="41">
        <v>0.69791666666666663</v>
      </c>
      <c r="F1181" s="4" t="s">
        <v>400</v>
      </c>
      <c r="G1181" s="4" t="s">
        <v>382</v>
      </c>
      <c r="H1181" s="4" t="s">
        <v>398</v>
      </c>
      <c r="I1181" s="4" t="s">
        <v>399</v>
      </c>
      <c r="J1181" s="4">
        <v>912</v>
      </c>
      <c r="M1181" s="43"/>
      <c r="N1181" s="43"/>
      <c r="O1181" s="43"/>
      <c r="P1181" s="43"/>
    </row>
    <row r="1182" spans="2:16" x14ac:dyDescent="0.15">
      <c r="B1182" s="6" t="s">
        <v>765</v>
      </c>
      <c r="C1182" s="4">
        <v>1</v>
      </c>
      <c r="D1182" s="40">
        <v>43391</v>
      </c>
      <c r="E1182" s="41">
        <v>0.69861111111111107</v>
      </c>
      <c r="F1182" s="4" t="s">
        <v>398</v>
      </c>
      <c r="G1182" s="4" t="s">
        <v>375</v>
      </c>
      <c r="H1182" s="4" t="s">
        <v>403</v>
      </c>
      <c r="I1182" s="4" t="s">
        <v>404</v>
      </c>
      <c r="J1182" s="4">
        <v>703</v>
      </c>
      <c r="M1182" s="43"/>
      <c r="N1182" s="43"/>
      <c r="O1182" s="43"/>
      <c r="P1182" s="43"/>
    </row>
    <row r="1183" spans="2:16" x14ac:dyDescent="0.15">
      <c r="B1183" s="6" t="s">
        <v>765</v>
      </c>
      <c r="C1183" s="4">
        <v>1</v>
      </c>
      <c r="D1183" s="40">
        <v>43391</v>
      </c>
      <c r="E1183" s="41">
        <v>0.69930555555555562</v>
      </c>
      <c r="F1183" s="4" t="s">
        <v>399</v>
      </c>
      <c r="G1183" s="4" t="s">
        <v>378</v>
      </c>
      <c r="H1183" s="4" t="s">
        <v>404</v>
      </c>
      <c r="I1183" s="4" t="s">
        <v>378</v>
      </c>
      <c r="J1183" s="4">
        <v>419</v>
      </c>
      <c r="M1183" s="43"/>
      <c r="N1183" s="43"/>
      <c r="O1183" s="43"/>
      <c r="P1183" s="43"/>
    </row>
    <row r="1184" spans="2:16" x14ac:dyDescent="0.15">
      <c r="B1184" s="6" t="s">
        <v>765</v>
      </c>
      <c r="C1184" s="4">
        <v>1</v>
      </c>
      <c r="D1184" s="40">
        <v>43391</v>
      </c>
      <c r="E1184" s="41">
        <v>0.70000000000000007</v>
      </c>
      <c r="F1184" s="4" t="s">
        <v>378</v>
      </c>
      <c r="G1184" s="4" t="s">
        <v>378</v>
      </c>
      <c r="H1184" s="4" t="s">
        <v>384</v>
      </c>
      <c r="I1184" s="4" t="s">
        <v>401</v>
      </c>
      <c r="J1184" s="4">
        <v>475</v>
      </c>
      <c r="M1184" s="43"/>
      <c r="N1184" s="43"/>
      <c r="O1184" s="43"/>
      <c r="P1184" s="43"/>
    </row>
    <row r="1185" spans="2:16" x14ac:dyDescent="0.15">
      <c r="B1185" s="6" t="s">
        <v>765</v>
      </c>
      <c r="C1185" s="4">
        <v>1</v>
      </c>
      <c r="D1185" s="40">
        <v>43391</v>
      </c>
      <c r="E1185" s="41">
        <v>0.7006944444444444</v>
      </c>
      <c r="F1185" s="4" t="s">
        <v>397</v>
      </c>
      <c r="G1185" s="4" t="s">
        <v>418</v>
      </c>
      <c r="H1185" s="4" t="s">
        <v>397</v>
      </c>
      <c r="I1185" s="4" t="s">
        <v>418</v>
      </c>
      <c r="J1185" s="4">
        <v>1419</v>
      </c>
      <c r="M1185" s="43"/>
      <c r="N1185" s="43"/>
      <c r="O1185" s="43"/>
      <c r="P1185" s="43"/>
    </row>
    <row r="1186" spans="2:16" x14ac:dyDescent="0.15">
      <c r="B1186" s="6" t="s">
        <v>765</v>
      </c>
      <c r="C1186" s="4">
        <v>1</v>
      </c>
      <c r="D1186" s="40">
        <v>43391</v>
      </c>
      <c r="E1186" s="41">
        <v>0.70138888888888884</v>
      </c>
      <c r="F1186" s="4" t="s">
        <v>419</v>
      </c>
      <c r="G1186" s="4" t="s">
        <v>418</v>
      </c>
      <c r="H1186" s="4" t="s">
        <v>402</v>
      </c>
      <c r="I1186" s="4" t="s">
        <v>420</v>
      </c>
      <c r="J1186" s="4">
        <v>1378</v>
      </c>
      <c r="M1186" s="43"/>
      <c r="N1186" s="43"/>
      <c r="O1186" s="43"/>
      <c r="P1186" s="43"/>
    </row>
    <row r="1187" spans="2:16" x14ac:dyDescent="0.15">
      <c r="B1187" s="6" t="s">
        <v>765</v>
      </c>
      <c r="C1187" s="4">
        <v>1</v>
      </c>
      <c r="D1187" s="40">
        <v>43391</v>
      </c>
      <c r="E1187" s="41">
        <v>0.70208333333333339</v>
      </c>
      <c r="F1187" s="4" t="s">
        <v>419</v>
      </c>
      <c r="G1187" s="4" t="s">
        <v>366</v>
      </c>
      <c r="H1187" s="4" t="s">
        <v>370</v>
      </c>
      <c r="I1187" s="4" t="s">
        <v>374</v>
      </c>
      <c r="J1187" s="4">
        <v>1245</v>
      </c>
      <c r="M1187" s="43"/>
      <c r="N1187" s="43"/>
      <c r="O1187" s="43"/>
      <c r="P1187" s="43"/>
    </row>
    <row r="1188" spans="2:16" x14ac:dyDescent="0.15">
      <c r="B1188" s="6" t="s">
        <v>765</v>
      </c>
      <c r="C1188" s="4">
        <v>1</v>
      </c>
      <c r="D1188" s="40">
        <v>43391</v>
      </c>
      <c r="E1188" s="41">
        <v>0.70277777777777783</v>
      </c>
      <c r="F1188" s="4" t="s">
        <v>372</v>
      </c>
      <c r="G1188" s="4" t="s">
        <v>419</v>
      </c>
      <c r="H1188" s="4" t="s">
        <v>374</v>
      </c>
      <c r="I1188" s="4" t="s">
        <v>379</v>
      </c>
      <c r="J1188" s="4">
        <v>284</v>
      </c>
      <c r="M1188" s="43"/>
      <c r="N1188" s="43"/>
      <c r="O1188" s="43"/>
      <c r="P1188" s="43"/>
    </row>
    <row r="1189" spans="2:16" x14ac:dyDescent="0.15">
      <c r="B1189" s="6" t="s">
        <v>765</v>
      </c>
      <c r="C1189" s="4">
        <v>1</v>
      </c>
      <c r="D1189" s="40">
        <v>43391</v>
      </c>
      <c r="E1189" s="41">
        <v>0.70347222222222217</v>
      </c>
      <c r="F1189" s="4" t="s">
        <v>379</v>
      </c>
      <c r="G1189" s="4" t="s">
        <v>371</v>
      </c>
      <c r="H1189" s="4" t="s">
        <v>384</v>
      </c>
      <c r="I1189" s="4" t="s">
        <v>382</v>
      </c>
      <c r="J1189" s="4">
        <v>825</v>
      </c>
      <c r="M1189" s="43"/>
      <c r="N1189" s="43"/>
      <c r="O1189" s="43"/>
      <c r="P1189" s="43"/>
    </row>
    <row r="1190" spans="2:16" x14ac:dyDescent="0.15">
      <c r="B1190" s="6" t="s">
        <v>765</v>
      </c>
      <c r="C1190" s="4">
        <v>1</v>
      </c>
      <c r="D1190" s="40">
        <v>43391</v>
      </c>
      <c r="E1190" s="41">
        <v>0.70416666666666661</v>
      </c>
      <c r="F1190" s="4" t="s">
        <v>382</v>
      </c>
      <c r="G1190" s="4" t="s">
        <v>370</v>
      </c>
      <c r="H1190" s="4" t="s">
        <v>401</v>
      </c>
      <c r="I1190" s="4" t="s">
        <v>397</v>
      </c>
      <c r="J1190" s="4">
        <v>527</v>
      </c>
      <c r="M1190" s="43"/>
      <c r="N1190" s="43"/>
      <c r="O1190" s="43"/>
      <c r="P1190" s="43"/>
    </row>
    <row r="1191" spans="2:16" x14ac:dyDescent="0.15">
      <c r="B1191" s="6" t="s">
        <v>765</v>
      </c>
      <c r="C1191" s="4">
        <v>1</v>
      </c>
      <c r="D1191" s="40">
        <v>43391</v>
      </c>
      <c r="E1191" s="41">
        <v>0.70486111111111116</v>
      </c>
      <c r="F1191" s="4" t="s">
        <v>397</v>
      </c>
      <c r="G1191" s="4" t="s">
        <v>397</v>
      </c>
      <c r="H1191" s="4" t="s">
        <v>386</v>
      </c>
      <c r="I1191" s="4" t="s">
        <v>386</v>
      </c>
      <c r="J1191" s="4">
        <v>904</v>
      </c>
      <c r="M1191" s="43"/>
      <c r="N1191" s="43"/>
      <c r="O1191" s="43"/>
      <c r="P1191" s="43"/>
    </row>
    <row r="1192" spans="2:16" x14ac:dyDescent="0.15">
      <c r="B1192" s="6" t="s">
        <v>765</v>
      </c>
      <c r="C1192" s="4">
        <v>1</v>
      </c>
      <c r="D1192" s="40">
        <v>43391</v>
      </c>
      <c r="E1192" s="41">
        <v>0.7055555555555556</v>
      </c>
      <c r="F1192" s="4" t="s">
        <v>386</v>
      </c>
      <c r="G1192" s="4" t="s">
        <v>388</v>
      </c>
      <c r="H1192" s="4" t="s">
        <v>389</v>
      </c>
      <c r="I1192" s="4" t="s">
        <v>385</v>
      </c>
      <c r="J1192" s="4">
        <v>1184</v>
      </c>
      <c r="M1192" s="43"/>
      <c r="N1192" s="43"/>
      <c r="O1192" s="43"/>
      <c r="P1192" s="43"/>
    </row>
    <row r="1193" spans="2:16" x14ac:dyDescent="0.15">
      <c r="B1193" s="6" t="s">
        <v>765</v>
      </c>
      <c r="C1193" s="4">
        <v>1</v>
      </c>
      <c r="D1193" s="40">
        <v>43391</v>
      </c>
      <c r="E1193" s="41">
        <v>0.70624999999999993</v>
      </c>
      <c r="F1193" s="4" t="s">
        <v>386</v>
      </c>
      <c r="G1193" s="4" t="s">
        <v>388</v>
      </c>
      <c r="H1193" s="4" t="s">
        <v>392</v>
      </c>
      <c r="I1193" s="4" t="s">
        <v>393</v>
      </c>
      <c r="J1193" s="4">
        <v>1046</v>
      </c>
      <c r="M1193" s="43"/>
      <c r="N1193" s="43"/>
      <c r="O1193" s="43"/>
      <c r="P1193" s="43"/>
    </row>
    <row r="1194" spans="2:16" x14ac:dyDescent="0.15">
      <c r="B1194" s="6" t="s">
        <v>765</v>
      </c>
      <c r="C1194" s="4">
        <v>1</v>
      </c>
      <c r="D1194" s="40">
        <v>43391</v>
      </c>
      <c r="E1194" s="41">
        <v>0.70694444444444438</v>
      </c>
      <c r="F1194" s="4" t="s">
        <v>393</v>
      </c>
      <c r="G1194" s="4" t="s">
        <v>387</v>
      </c>
      <c r="H1194" s="4" t="s">
        <v>409</v>
      </c>
      <c r="I1194" s="4" t="s">
        <v>408</v>
      </c>
      <c r="J1194" s="4">
        <v>1351</v>
      </c>
      <c r="M1194" s="43"/>
      <c r="N1194" s="43"/>
      <c r="O1194" s="43"/>
      <c r="P1194" s="43"/>
    </row>
    <row r="1195" spans="2:16" x14ac:dyDescent="0.15">
      <c r="B1195" s="6" t="s">
        <v>765</v>
      </c>
      <c r="C1195" s="4">
        <v>1</v>
      </c>
      <c r="D1195" s="40">
        <v>43391</v>
      </c>
      <c r="E1195" s="41">
        <v>0.70763888888888893</v>
      </c>
      <c r="F1195" s="4" t="s">
        <v>409</v>
      </c>
      <c r="G1195" s="4" t="s">
        <v>405</v>
      </c>
      <c r="H1195" s="4" t="s">
        <v>416</v>
      </c>
      <c r="I1195" s="4" t="s">
        <v>409</v>
      </c>
      <c r="J1195" s="4">
        <v>1180</v>
      </c>
      <c r="M1195" s="43"/>
      <c r="N1195" s="43"/>
      <c r="O1195" s="43"/>
      <c r="P1195" s="43"/>
    </row>
    <row r="1196" spans="2:16" x14ac:dyDescent="0.15">
      <c r="B1196" s="6" t="s">
        <v>765</v>
      </c>
      <c r="C1196" s="4">
        <v>1</v>
      </c>
      <c r="D1196" s="40">
        <v>43391</v>
      </c>
      <c r="E1196" s="41">
        <v>0.70833333333333337</v>
      </c>
      <c r="F1196" s="4" t="s">
        <v>407</v>
      </c>
      <c r="G1196" s="4" t="s">
        <v>390</v>
      </c>
      <c r="H1196" s="4" t="s">
        <v>410</v>
      </c>
      <c r="I1196" s="4" t="s">
        <v>396</v>
      </c>
      <c r="J1196" s="4">
        <v>767</v>
      </c>
      <c r="M1196" s="43"/>
      <c r="N1196" s="43"/>
      <c r="O1196" s="43"/>
      <c r="P1196" s="43"/>
    </row>
    <row r="1197" spans="2:16" x14ac:dyDescent="0.15">
      <c r="B1197" s="6" t="s">
        <v>765</v>
      </c>
      <c r="C1197" s="4">
        <v>1</v>
      </c>
      <c r="D1197" s="40">
        <v>43391</v>
      </c>
      <c r="E1197" s="41">
        <v>0.7090277777777777</v>
      </c>
      <c r="F1197" s="4" t="s">
        <v>389</v>
      </c>
      <c r="G1197" s="4" t="s">
        <v>396</v>
      </c>
      <c r="H1197" s="4" t="s">
        <v>410</v>
      </c>
      <c r="I1197" s="4" t="s">
        <v>406</v>
      </c>
      <c r="J1197" s="4">
        <v>717</v>
      </c>
      <c r="M1197" s="43"/>
      <c r="N1197" s="43"/>
      <c r="O1197" s="43"/>
      <c r="P1197" s="43"/>
    </row>
    <row r="1198" spans="2:16" x14ac:dyDescent="0.15">
      <c r="B1198" s="6" t="s">
        <v>765</v>
      </c>
      <c r="C1198" s="4">
        <v>1</v>
      </c>
      <c r="D1198" s="40">
        <v>43391</v>
      </c>
      <c r="E1198" s="41">
        <v>0.70972222222222225</v>
      </c>
      <c r="F1198" s="4" t="s">
        <v>407</v>
      </c>
      <c r="G1198" s="4" t="s">
        <v>390</v>
      </c>
      <c r="H1198" s="4" t="s">
        <v>407</v>
      </c>
      <c r="I1198" s="4" t="s">
        <v>394</v>
      </c>
      <c r="J1198" s="4">
        <v>645</v>
      </c>
      <c r="M1198" s="43"/>
      <c r="N1198" s="43"/>
      <c r="O1198" s="43"/>
      <c r="P1198" s="43"/>
    </row>
    <row r="1199" spans="2:16" x14ac:dyDescent="0.15">
      <c r="B1199" s="6" t="s">
        <v>765</v>
      </c>
      <c r="C1199" s="4">
        <v>1</v>
      </c>
      <c r="D1199" s="40">
        <v>43391</v>
      </c>
      <c r="E1199" s="41">
        <v>0.7104166666666667</v>
      </c>
      <c r="F1199" s="4" t="s">
        <v>394</v>
      </c>
      <c r="G1199" s="4" t="s">
        <v>396</v>
      </c>
      <c r="H1199" s="4" t="s">
        <v>411</v>
      </c>
      <c r="I1199" s="4" t="s">
        <v>396</v>
      </c>
      <c r="J1199" s="4">
        <v>636</v>
      </c>
      <c r="M1199" s="43"/>
      <c r="N1199" s="43"/>
      <c r="O1199" s="43"/>
      <c r="P1199" s="43"/>
    </row>
    <row r="1200" spans="2:16" x14ac:dyDescent="0.15">
      <c r="B1200" s="6" t="s">
        <v>765</v>
      </c>
      <c r="C1200" s="4">
        <v>1</v>
      </c>
      <c r="D1200" s="40">
        <v>43391</v>
      </c>
      <c r="E1200" s="41">
        <v>0.71111111111111114</v>
      </c>
      <c r="F1200" s="4" t="s">
        <v>396</v>
      </c>
      <c r="G1200" s="4" t="s">
        <v>388</v>
      </c>
      <c r="H1200" s="4" t="s">
        <v>389</v>
      </c>
      <c r="I1200" s="4" t="s">
        <v>385</v>
      </c>
      <c r="J1200" s="4">
        <v>910</v>
      </c>
      <c r="M1200" s="43"/>
      <c r="N1200" s="43"/>
      <c r="O1200" s="43"/>
      <c r="P1200" s="43"/>
    </row>
    <row r="1201" spans="2:16" x14ac:dyDescent="0.15">
      <c r="B1201" s="6" t="s">
        <v>765</v>
      </c>
      <c r="C1201" s="4">
        <v>1</v>
      </c>
      <c r="D1201" s="40">
        <v>43391</v>
      </c>
      <c r="E1201" s="41">
        <v>0.71180555555555547</v>
      </c>
      <c r="F1201" s="4" t="s">
        <v>391</v>
      </c>
      <c r="G1201" s="4" t="s">
        <v>386</v>
      </c>
      <c r="H1201" s="4" t="s">
        <v>393</v>
      </c>
      <c r="I1201" s="4" t="s">
        <v>385</v>
      </c>
      <c r="J1201" s="4">
        <v>210</v>
      </c>
      <c r="M1201" s="43"/>
      <c r="N1201" s="43"/>
      <c r="O1201" s="43"/>
      <c r="P1201" s="43"/>
    </row>
    <row r="1202" spans="2:16" x14ac:dyDescent="0.15">
      <c r="B1202" s="6" t="s">
        <v>765</v>
      </c>
      <c r="C1202" s="4">
        <v>1</v>
      </c>
      <c r="D1202" s="40">
        <v>43391</v>
      </c>
      <c r="E1202" s="41">
        <v>0.71250000000000002</v>
      </c>
      <c r="F1202" s="4" t="s">
        <v>391</v>
      </c>
      <c r="G1202" s="4" t="s">
        <v>387</v>
      </c>
      <c r="H1202" s="4" t="s">
        <v>396</v>
      </c>
      <c r="I1202" s="4" t="s">
        <v>395</v>
      </c>
      <c r="J1202" s="4">
        <v>207</v>
      </c>
      <c r="M1202" s="43"/>
      <c r="N1202" s="43"/>
      <c r="O1202" s="43"/>
      <c r="P1202" s="43"/>
    </row>
    <row r="1203" spans="2:16" x14ac:dyDescent="0.15">
      <c r="B1203" s="6" t="s">
        <v>765</v>
      </c>
      <c r="C1203" s="4">
        <v>1</v>
      </c>
      <c r="D1203" s="40">
        <v>43391</v>
      </c>
      <c r="E1203" s="41">
        <v>0.71319444444444446</v>
      </c>
      <c r="F1203" s="4" t="s">
        <v>385</v>
      </c>
      <c r="G1203" s="4" t="s">
        <v>399</v>
      </c>
      <c r="H1203" s="4" t="s">
        <v>396</v>
      </c>
      <c r="I1203" s="4" t="s">
        <v>399</v>
      </c>
      <c r="J1203" s="4">
        <v>455</v>
      </c>
      <c r="M1203" s="43"/>
      <c r="N1203" s="43"/>
      <c r="O1203" s="43"/>
      <c r="P1203" s="43"/>
    </row>
    <row r="1204" spans="2:16" x14ac:dyDescent="0.15">
      <c r="B1204" s="6" t="s">
        <v>765</v>
      </c>
      <c r="C1204" s="4">
        <v>1</v>
      </c>
      <c r="D1204" s="40">
        <v>43391</v>
      </c>
      <c r="E1204" s="41">
        <v>0.71388888888888891</v>
      </c>
      <c r="F1204" s="4" t="s">
        <v>384</v>
      </c>
      <c r="G1204" s="4" t="s">
        <v>401</v>
      </c>
      <c r="H1204" s="4" t="s">
        <v>421</v>
      </c>
      <c r="I1204" s="4" t="s">
        <v>407</v>
      </c>
      <c r="J1204" s="4">
        <v>1586</v>
      </c>
      <c r="M1204" s="43"/>
      <c r="N1204" s="43"/>
      <c r="O1204" s="43"/>
      <c r="P1204" s="43"/>
    </row>
    <row r="1205" spans="2:16" x14ac:dyDescent="0.15">
      <c r="B1205" s="6" t="s">
        <v>765</v>
      </c>
      <c r="C1205" s="4">
        <v>1</v>
      </c>
      <c r="D1205" s="40">
        <v>43391</v>
      </c>
      <c r="E1205" s="41">
        <v>0.71458333333333324</v>
      </c>
      <c r="F1205" s="4" t="s">
        <v>409</v>
      </c>
      <c r="G1205" s="4" t="s">
        <v>390</v>
      </c>
      <c r="H1205" s="4" t="s">
        <v>407</v>
      </c>
      <c r="I1205" s="4" t="s">
        <v>390</v>
      </c>
      <c r="J1205" s="4">
        <v>278</v>
      </c>
      <c r="M1205" s="43"/>
      <c r="N1205" s="43"/>
      <c r="O1205" s="43"/>
      <c r="P1205" s="43"/>
    </row>
    <row r="1206" spans="2:16" x14ac:dyDescent="0.15">
      <c r="B1206" s="6" t="s">
        <v>765</v>
      </c>
      <c r="C1206" s="4">
        <v>1</v>
      </c>
      <c r="D1206" s="40">
        <v>43391</v>
      </c>
      <c r="E1206" s="41">
        <v>0.71527777777777779</v>
      </c>
      <c r="F1206" s="4" t="s">
        <v>390</v>
      </c>
      <c r="G1206" s="4" t="s">
        <v>390</v>
      </c>
      <c r="H1206" s="4" t="s">
        <v>421</v>
      </c>
      <c r="I1206" s="4" t="s">
        <v>406</v>
      </c>
      <c r="J1206" s="4">
        <v>483</v>
      </c>
      <c r="M1206" s="43"/>
      <c r="N1206" s="43"/>
      <c r="O1206" s="43"/>
      <c r="P1206" s="43"/>
    </row>
    <row r="1207" spans="2:16" x14ac:dyDescent="0.15">
      <c r="B1207" s="6" t="s">
        <v>765</v>
      </c>
      <c r="C1207" s="4">
        <v>1</v>
      </c>
      <c r="D1207" s="40">
        <v>43391</v>
      </c>
      <c r="E1207" s="41">
        <v>0.71597222222222223</v>
      </c>
      <c r="F1207" s="4" t="s">
        <v>411</v>
      </c>
      <c r="G1207" s="4" t="s">
        <v>409</v>
      </c>
      <c r="H1207" s="4" t="s">
        <v>422</v>
      </c>
      <c r="I1207" s="4" t="s">
        <v>407</v>
      </c>
      <c r="J1207" s="4">
        <v>788</v>
      </c>
      <c r="M1207" s="43"/>
      <c r="N1207" s="43"/>
      <c r="O1207" s="43"/>
      <c r="P1207" s="43"/>
    </row>
    <row r="1208" spans="2:16" x14ac:dyDescent="0.15">
      <c r="B1208" s="6" t="s">
        <v>765</v>
      </c>
      <c r="C1208" s="4">
        <v>1</v>
      </c>
      <c r="D1208" s="40">
        <v>43391</v>
      </c>
      <c r="E1208" s="41">
        <v>0.71666666666666667</v>
      </c>
      <c r="F1208" s="4" t="s">
        <v>407</v>
      </c>
      <c r="G1208" s="4" t="s">
        <v>405</v>
      </c>
      <c r="H1208" s="4" t="s">
        <v>410</v>
      </c>
      <c r="I1208" s="4" t="s">
        <v>394</v>
      </c>
      <c r="J1208" s="4">
        <v>389</v>
      </c>
      <c r="M1208" s="43"/>
      <c r="N1208" s="43"/>
      <c r="O1208" s="43"/>
      <c r="P1208" s="43"/>
    </row>
    <row r="1209" spans="2:16" x14ac:dyDescent="0.15">
      <c r="B1209" s="6" t="s">
        <v>765</v>
      </c>
      <c r="C1209" s="4">
        <v>1</v>
      </c>
      <c r="D1209" s="40">
        <v>43391</v>
      </c>
      <c r="E1209" s="41">
        <v>0.71736111111111101</v>
      </c>
      <c r="F1209" s="4" t="s">
        <v>394</v>
      </c>
      <c r="G1209" s="4" t="s">
        <v>394</v>
      </c>
      <c r="H1209" s="4" t="s">
        <v>423</v>
      </c>
      <c r="I1209" s="4" t="s">
        <v>421</v>
      </c>
      <c r="J1209" s="4">
        <v>538</v>
      </c>
      <c r="M1209" s="43"/>
      <c r="N1209" s="43"/>
      <c r="O1209" s="43"/>
      <c r="P1209" s="43"/>
    </row>
    <row r="1210" spans="2:16" x14ac:dyDescent="0.15">
      <c r="B1210" s="6" t="s">
        <v>765</v>
      </c>
      <c r="C1210" s="4">
        <v>1</v>
      </c>
      <c r="D1210" s="40">
        <v>43391</v>
      </c>
      <c r="E1210" s="41">
        <v>0.71805555555555556</v>
      </c>
      <c r="F1210" s="4" t="s">
        <v>411</v>
      </c>
      <c r="G1210" s="4" t="s">
        <v>406</v>
      </c>
      <c r="H1210" s="4" t="s">
        <v>422</v>
      </c>
      <c r="I1210" s="4" t="s">
        <v>422</v>
      </c>
      <c r="J1210" s="4">
        <v>558</v>
      </c>
      <c r="M1210" s="43"/>
      <c r="N1210" s="43"/>
      <c r="O1210" s="43"/>
      <c r="P1210" s="43"/>
    </row>
    <row r="1211" spans="2:16" x14ac:dyDescent="0.15">
      <c r="B1211" s="6" t="s">
        <v>765</v>
      </c>
      <c r="C1211" s="4">
        <v>1</v>
      </c>
      <c r="D1211" s="40">
        <v>43391</v>
      </c>
      <c r="E1211" s="41">
        <v>0.71875</v>
      </c>
      <c r="F1211" s="4" t="s">
        <v>422</v>
      </c>
      <c r="G1211" s="4" t="s">
        <v>394</v>
      </c>
      <c r="H1211" s="4" t="s">
        <v>424</v>
      </c>
      <c r="I1211" s="4" t="s">
        <v>408</v>
      </c>
      <c r="J1211" s="4">
        <v>581</v>
      </c>
      <c r="M1211" s="43"/>
      <c r="N1211" s="43"/>
      <c r="O1211" s="43"/>
      <c r="P1211" s="43"/>
    </row>
    <row r="1212" spans="2:16" x14ac:dyDescent="0.15">
      <c r="B1212" s="6" t="s">
        <v>765</v>
      </c>
      <c r="C1212" s="4">
        <v>1</v>
      </c>
      <c r="D1212" s="40">
        <v>43391</v>
      </c>
      <c r="E1212" s="41">
        <v>0.71944444444444444</v>
      </c>
      <c r="F1212" s="4" t="s">
        <v>409</v>
      </c>
      <c r="G1212" s="4" t="s">
        <v>392</v>
      </c>
      <c r="H1212" s="4" t="s">
        <v>421</v>
      </c>
      <c r="I1212" s="4" t="s">
        <v>407</v>
      </c>
      <c r="J1212" s="4">
        <v>543</v>
      </c>
      <c r="M1212" s="43"/>
      <c r="N1212" s="43"/>
      <c r="O1212" s="43"/>
      <c r="P1212" s="43"/>
    </row>
    <row r="1213" spans="2:16" x14ac:dyDescent="0.15">
      <c r="B1213" s="6" t="s">
        <v>765</v>
      </c>
      <c r="C1213" s="4">
        <v>1</v>
      </c>
      <c r="D1213" s="40">
        <v>43391</v>
      </c>
      <c r="E1213" s="41">
        <v>0.72013888888888899</v>
      </c>
      <c r="F1213" s="4" t="s">
        <v>406</v>
      </c>
      <c r="G1213" s="4" t="s">
        <v>396</v>
      </c>
      <c r="H1213" s="4" t="s">
        <v>406</v>
      </c>
      <c r="I1213" s="4" t="s">
        <v>393</v>
      </c>
      <c r="J1213" s="4">
        <v>363</v>
      </c>
      <c r="M1213" s="43"/>
      <c r="N1213" s="43"/>
      <c r="O1213" s="43"/>
      <c r="P1213" s="43"/>
    </row>
    <row r="1214" spans="2:16" x14ac:dyDescent="0.15">
      <c r="B1214" s="6" t="s">
        <v>765</v>
      </c>
      <c r="C1214" s="4">
        <v>1</v>
      </c>
      <c r="D1214" s="40">
        <v>43391</v>
      </c>
      <c r="E1214" s="41">
        <v>0.72083333333333333</v>
      </c>
      <c r="F1214" s="4" t="s">
        <v>393</v>
      </c>
      <c r="G1214" s="4" t="s">
        <v>385</v>
      </c>
      <c r="H1214" s="4" t="s">
        <v>393</v>
      </c>
      <c r="I1214" s="4" t="s">
        <v>395</v>
      </c>
      <c r="J1214" s="4">
        <v>383</v>
      </c>
      <c r="M1214" s="43"/>
      <c r="N1214" s="43"/>
      <c r="O1214" s="43"/>
      <c r="P1214" s="43"/>
    </row>
    <row r="1215" spans="2:16" x14ac:dyDescent="0.15">
      <c r="B1215" s="6" t="s">
        <v>765</v>
      </c>
      <c r="C1215" s="4">
        <v>1</v>
      </c>
      <c r="D1215" s="40">
        <v>43391</v>
      </c>
      <c r="E1215" s="41">
        <v>0.72152777777777777</v>
      </c>
      <c r="F1215" s="4" t="s">
        <v>385</v>
      </c>
      <c r="G1215" s="4" t="s">
        <v>384</v>
      </c>
      <c r="H1215" s="4" t="s">
        <v>385</v>
      </c>
      <c r="I1215" s="4" t="s">
        <v>404</v>
      </c>
      <c r="J1215" s="4">
        <v>730</v>
      </c>
      <c r="M1215" s="43"/>
      <c r="N1215" s="43"/>
      <c r="O1215" s="43"/>
      <c r="P1215" s="43"/>
    </row>
    <row r="1216" spans="2:16" x14ac:dyDescent="0.15">
      <c r="B1216" s="6" t="s">
        <v>765</v>
      </c>
      <c r="C1216" s="4">
        <v>1</v>
      </c>
      <c r="D1216" s="40">
        <v>43391</v>
      </c>
      <c r="E1216" s="41">
        <v>0.72222222222222221</v>
      </c>
      <c r="F1216" s="4" t="s">
        <v>388</v>
      </c>
      <c r="G1216" s="4" t="s">
        <v>403</v>
      </c>
      <c r="H1216" s="4" t="s">
        <v>395</v>
      </c>
      <c r="I1216" s="4" t="s">
        <v>403</v>
      </c>
      <c r="J1216" s="4">
        <v>300</v>
      </c>
      <c r="M1216" s="43"/>
      <c r="N1216" s="43"/>
      <c r="O1216" s="43"/>
      <c r="P1216" s="43"/>
    </row>
    <row r="1217" spans="2:16" x14ac:dyDescent="0.15">
      <c r="B1217" s="6" t="s">
        <v>765</v>
      </c>
      <c r="C1217" s="4">
        <v>1</v>
      </c>
      <c r="D1217" s="40">
        <v>43391</v>
      </c>
      <c r="E1217" s="41">
        <v>0.72291666666666676</v>
      </c>
      <c r="F1217" s="4" t="s">
        <v>386</v>
      </c>
      <c r="G1217" s="4" t="s">
        <v>381</v>
      </c>
      <c r="H1217" s="4" t="s">
        <v>387</v>
      </c>
      <c r="I1217" s="4" t="s">
        <v>400</v>
      </c>
      <c r="J1217" s="4">
        <v>837</v>
      </c>
      <c r="M1217" s="43"/>
      <c r="N1217" s="43"/>
      <c r="O1217" s="43"/>
      <c r="P1217" s="43"/>
    </row>
    <row r="1218" spans="2:16" x14ac:dyDescent="0.15">
      <c r="B1218" s="6" t="s">
        <v>765</v>
      </c>
      <c r="C1218" s="4">
        <v>1</v>
      </c>
      <c r="D1218" s="40">
        <v>43391</v>
      </c>
      <c r="E1218" s="41">
        <v>0.72361111111111109</v>
      </c>
      <c r="F1218" s="4" t="s">
        <v>400</v>
      </c>
      <c r="G1218" s="4" t="s">
        <v>381</v>
      </c>
      <c r="H1218" s="4" t="s">
        <v>401</v>
      </c>
      <c r="I1218" s="4" t="s">
        <v>397</v>
      </c>
      <c r="J1218" s="4">
        <v>1094</v>
      </c>
      <c r="M1218" s="43"/>
      <c r="N1218" s="43"/>
      <c r="O1218" s="43"/>
      <c r="P1218" s="43"/>
    </row>
    <row r="1219" spans="2:16" x14ac:dyDescent="0.15">
      <c r="B1219" s="6" t="s">
        <v>765</v>
      </c>
      <c r="C1219" s="4">
        <v>1</v>
      </c>
      <c r="D1219" s="40">
        <v>43391</v>
      </c>
      <c r="E1219" s="41">
        <v>0.72430555555555554</v>
      </c>
      <c r="F1219" s="4" t="s">
        <v>397</v>
      </c>
      <c r="G1219" s="4" t="s">
        <v>400</v>
      </c>
      <c r="H1219" s="4" t="s">
        <v>388</v>
      </c>
      <c r="I1219" s="4" t="s">
        <v>398</v>
      </c>
      <c r="J1219" s="4">
        <v>1292</v>
      </c>
      <c r="M1219" s="43"/>
      <c r="N1219" s="43"/>
      <c r="O1219" s="43"/>
      <c r="P1219" s="43"/>
    </row>
    <row r="1220" spans="2:16" x14ac:dyDescent="0.15">
      <c r="B1220" s="6" t="s">
        <v>765</v>
      </c>
      <c r="C1220" s="4">
        <v>1</v>
      </c>
      <c r="D1220" s="40">
        <v>43391</v>
      </c>
      <c r="E1220" s="41">
        <v>0.72499999999999998</v>
      </c>
      <c r="F1220" s="4" t="s">
        <v>398</v>
      </c>
      <c r="G1220" s="4" t="s">
        <v>380</v>
      </c>
      <c r="H1220" s="4" t="s">
        <v>388</v>
      </c>
      <c r="I1220" s="4" t="s">
        <v>383</v>
      </c>
      <c r="J1220" s="4">
        <v>870</v>
      </c>
      <c r="M1220" s="43"/>
      <c r="N1220" s="43"/>
      <c r="O1220" s="43"/>
      <c r="P1220" s="43"/>
    </row>
    <row r="1221" spans="2:16" x14ac:dyDescent="0.15">
      <c r="B1221" s="6" t="s">
        <v>765</v>
      </c>
      <c r="C1221" s="4">
        <v>1</v>
      </c>
      <c r="D1221" s="40">
        <v>43391</v>
      </c>
      <c r="E1221" s="41">
        <v>0.72569444444444453</v>
      </c>
      <c r="F1221" s="4" t="s">
        <v>380</v>
      </c>
      <c r="G1221" s="4" t="s">
        <v>378</v>
      </c>
      <c r="H1221" s="4" t="s">
        <v>399</v>
      </c>
      <c r="I1221" s="4" t="s">
        <v>384</v>
      </c>
      <c r="J1221" s="4">
        <v>406</v>
      </c>
      <c r="M1221" s="43"/>
      <c r="N1221" s="43"/>
      <c r="O1221" s="43"/>
      <c r="P1221" s="43"/>
    </row>
    <row r="1222" spans="2:16" x14ac:dyDescent="0.15">
      <c r="B1222" s="6" t="s">
        <v>765</v>
      </c>
      <c r="C1222" s="4">
        <v>1</v>
      </c>
      <c r="D1222" s="40">
        <v>43391</v>
      </c>
      <c r="E1222" s="41">
        <v>0.72638888888888886</v>
      </c>
      <c r="F1222" s="4" t="s">
        <v>401</v>
      </c>
      <c r="G1222" s="4" t="s">
        <v>383</v>
      </c>
      <c r="H1222" s="4" t="s">
        <v>401</v>
      </c>
      <c r="I1222" s="4" t="s">
        <v>400</v>
      </c>
      <c r="J1222" s="4">
        <v>805</v>
      </c>
      <c r="M1222" s="43"/>
      <c r="N1222" s="43"/>
      <c r="O1222" s="43"/>
      <c r="P1222" s="43"/>
    </row>
    <row r="1223" spans="2:16" x14ac:dyDescent="0.15">
      <c r="B1223" s="6" t="s">
        <v>765</v>
      </c>
      <c r="C1223" s="4">
        <v>1</v>
      </c>
      <c r="D1223" s="40">
        <v>43391</v>
      </c>
      <c r="E1223" s="41">
        <v>0.7270833333333333</v>
      </c>
      <c r="F1223" s="4" t="s">
        <v>375</v>
      </c>
      <c r="G1223" s="4" t="s">
        <v>375</v>
      </c>
      <c r="H1223" s="4" t="s">
        <v>404</v>
      </c>
      <c r="I1223" s="4" t="s">
        <v>401</v>
      </c>
      <c r="J1223" s="4">
        <v>433</v>
      </c>
      <c r="M1223" s="43"/>
      <c r="N1223" s="43"/>
      <c r="O1223" s="43"/>
      <c r="P1223" s="43"/>
    </row>
    <row r="1224" spans="2:16" x14ac:dyDescent="0.15">
      <c r="B1224" s="6" t="s">
        <v>765</v>
      </c>
      <c r="C1224" s="4">
        <v>1</v>
      </c>
      <c r="D1224" s="40">
        <v>43391</v>
      </c>
      <c r="E1224" s="41">
        <v>0.72777777777777775</v>
      </c>
      <c r="F1224" s="4" t="s">
        <v>384</v>
      </c>
      <c r="G1224" s="4" t="s">
        <v>397</v>
      </c>
      <c r="H1224" s="4" t="s">
        <v>384</v>
      </c>
      <c r="I1224" s="4" t="s">
        <v>384</v>
      </c>
      <c r="J1224" s="4">
        <v>290</v>
      </c>
      <c r="M1224" s="43"/>
      <c r="N1224" s="43"/>
      <c r="O1224" s="43"/>
      <c r="P1224" s="43"/>
    </row>
    <row r="1225" spans="2:16" x14ac:dyDescent="0.15">
      <c r="B1225" s="6" t="s">
        <v>765</v>
      </c>
      <c r="C1225" s="4">
        <v>1</v>
      </c>
      <c r="D1225" s="40">
        <v>43391</v>
      </c>
      <c r="E1225" s="41">
        <v>0.7284722222222223</v>
      </c>
      <c r="F1225" s="4" t="s">
        <v>384</v>
      </c>
      <c r="G1225" s="4" t="s">
        <v>382</v>
      </c>
      <c r="H1225" s="4" t="s">
        <v>399</v>
      </c>
      <c r="I1225" s="4" t="s">
        <v>375</v>
      </c>
      <c r="J1225" s="4">
        <v>284</v>
      </c>
      <c r="M1225" s="43"/>
      <c r="N1225" s="43"/>
      <c r="O1225" s="43"/>
      <c r="P1225" s="43"/>
    </row>
    <row r="1226" spans="2:16" x14ac:dyDescent="0.15">
      <c r="B1226" s="6" t="s">
        <v>765</v>
      </c>
      <c r="C1226" s="4">
        <v>1</v>
      </c>
      <c r="D1226" s="40">
        <v>43391</v>
      </c>
      <c r="E1226" s="41">
        <v>0.72916666666666663</v>
      </c>
      <c r="F1226" s="4" t="s">
        <v>375</v>
      </c>
      <c r="G1226" s="4" t="s">
        <v>378</v>
      </c>
      <c r="H1226" s="4" t="s">
        <v>400</v>
      </c>
      <c r="I1226" s="4" t="s">
        <v>382</v>
      </c>
      <c r="J1226" s="4">
        <v>397</v>
      </c>
      <c r="M1226" s="43"/>
      <c r="N1226" s="43"/>
      <c r="O1226" s="43"/>
      <c r="P1226" s="43"/>
    </row>
    <row r="1227" spans="2:16" x14ac:dyDescent="0.15">
      <c r="B1227" s="6" t="s">
        <v>765</v>
      </c>
      <c r="C1227" s="4">
        <v>1</v>
      </c>
      <c r="D1227" s="40">
        <v>43391</v>
      </c>
      <c r="E1227" s="41">
        <v>0.72986111111111107</v>
      </c>
      <c r="F1227" s="4" t="s">
        <v>381</v>
      </c>
      <c r="G1227" s="4" t="s">
        <v>372</v>
      </c>
      <c r="H1227" s="4" t="s">
        <v>381</v>
      </c>
      <c r="I1227" s="4" t="s">
        <v>383</v>
      </c>
      <c r="J1227" s="4">
        <v>868</v>
      </c>
      <c r="M1227" s="43"/>
      <c r="N1227" s="43"/>
      <c r="O1227" s="43"/>
      <c r="P1227" s="43"/>
    </row>
    <row r="1228" spans="2:16" x14ac:dyDescent="0.15">
      <c r="B1228" s="6" t="s">
        <v>765</v>
      </c>
      <c r="C1228" s="4">
        <v>1</v>
      </c>
      <c r="D1228" s="40">
        <v>43391</v>
      </c>
      <c r="E1228" s="41">
        <v>0.73055555555555562</v>
      </c>
      <c r="F1228" s="4" t="s">
        <v>380</v>
      </c>
      <c r="G1228" s="4" t="s">
        <v>420</v>
      </c>
      <c r="H1228" s="4" t="s">
        <v>383</v>
      </c>
      <c r="I1228" s="4" t="s">
        <v>425</v>
      </c>
      <c r="J1228" s="4">
        <v>1259</v>
      </c>
      <c r="M1228" s="43"/>
      <c r="N1228" s="43"/>
      <c r="O1228" s="43"/>
      <c r="P1228" s="43"/>
    </row>
    <row r="1229" spans="2:16" x14ac:dyDescent="0.15">
      <c r="B1229" s="6" t="s">
        <v>765</v>
      </c>
      <c r="C1229" s="4">
        <v>1</v>
      </c>
      <c r="D1229" s="40">
        <v>43391</v>
      </c>
      <c r="E1229" s="41">
        <v>0.73125000000000007</v>
      </c>
      <c r="F1229" s="4" t="s">
        <v>402</v>
      </c>
      <c r="G1229" s="4" t="s">
        <v>373</v>
      </c>
      <c r="H1229" s="4" t="s">
        <v>374</v>
      </c>
      <c r="I1229" s="4" t="s">
        <v>371</v>
      </c>
      <c r="J1229" s="4">
        <v>776</v>
      </c>
      <c r="M1229" s="43"/>
      <c r="N1229" s="43"/>
      <c r="O1229" s="43"/>
      <c r="P1229" s="43"/>
    </row>
    <row r="1230" spans="2:16" x14ac:dyDescent="0.15">
      <c r="B1230" s="6" t="s">
        <v>765</v>
      </c>
      <c r="C1230" s="4">
        <v>1</v>
      </c>
      <c r="D1230" s="40">
        <v>43391</v>
      </c>
      <c r="E1230" s="41">
        <v>0.7319444444444444</v>
      </c>
      <c r="F1230" s="4" t="s">
        <v>379</v>
      </c>
      <c r="G1230" s="4" t="s">
        <v>419</v>
      </c>
      <c r="H1230" s="4" t="s">
        <v>379</v>
      </c>
      <c r="I1230" s="4" t="s">
        <v>371</v>
      </c>
      <c r="J1230" s="4">
        <v>853</v>
      </c>
      <c r="M1230" s="43"/>
      <c r="N1230" s="43"/>
      <c r="O1230" s="43"/>
      <c r="P1230" s="43"/>
    </row>
    <row r="1231" spans="2:16" x14ac:dyDescent="0.15">
      <c r="B1231" s="6" t="s">
        <v>765</v>
      </c>
      <c r="C1231" s="4">
        <v>1</v>
      </c>
      <c r="D1231" s="40">
        <v>43391</v>
      </c>
      <c r="E1231" s="41">
        <v>0.73263888888888884</v>
      </c>
      <c r="F1231" s="4" t="s">
        <v>377</v>
      </c>
      <c r="G1231" s="4" t="s">
        <v>418</v>
      </c>
      <c r="H1231" s="4" t="s">
        <v>372</v>
      </c>
      <c r="I1231" s="4" t="s">
        <v>402</v>
      </c>
      <c r="J1231" s="4">
        <v>696</v>
      </c>
      <c r="M1231" s="43"/>
      <c r="N1231" s="43"/>
      <c r="O1231" s="43"/>
      <c r="P1231" s="43"/>
    </row>
    <row r="1232" spans="2:16" x14ac:dyDescent="0.15">
      <c r="B1232" s="6" t="s">
        <v>765</v>
      </c>
      <c r="C1232" s="4">
        <v>1</v>
      </c>
      <c r="D1232" s="40">
        <v>43391</v>
      </c>
      <c r="E1232" s="41">
        <v>0.73333333333333339</v>
      </c>
      <c r="F1232" s="4" t="s">
        <v>425</v>
      </c>
      <c r="G1232" s="4" t="s">
        <v>369</v>
      </c>
      <c r="H1232" s="4" t="s">
        <v>425</v>
      </c>
      <c r="I1232" s="4" t="s">
        <v>419</v>
      </c>
      <c r="J1232" s="4">
        <v>1075</v>
      </c>
      <c r="M1232" s="43"/>
      <c r="N1232" s="43"/>
      <c r="O1232" s="43"/>
      <c r="P1232" s="43"/>
    </row>
    <row r="1233" spans="2:16" x14ac:dyDescent="0.15">
      <c r="B1233" s="6" t="s">
        <v>765</v>
      </c>
      <c r="C1233" s="4">
        <v>1</v>
      </c>
      <c r="D1233" s="40">
        <v>43391</v>
      </c>
      <c r="E1233" s="41">
        <v>0.73402777777777783</v>
      </c>
      <c r="F1233" s="4" t="s">
        <v>420</v>
      </c>
      <c r="G1233" s="4" t="s">
        <v>365</v>
      </c>
      <c r="H1233" s="4" t="s">
        <v>371</v>
      </c>
      <c r="I1233" s="4" t="s">
        <v>371</v>
      </c>
      <c r="J1233" s="4">
        <v>621</v>
      </c>
      <c r="M1233" s="43"/>
      <c r="N1233" s="43"/>
      <c r="O1233" s="43"/>
      <c r="P1233" s="43"/>
    </row>
    <row r="1234" spans="2:16" x14ac:dyDescent="0.15">
      <c r="B1234" s="6" t="s">
        <v>765</v>
      </c>
      <c r="C1234" s="4">
        <v>1</v>
      </c>
      <c r="D1234" s="40">
        <v>43391</v>
      </c>
      <c r="E1234" s="41">
        <v>0.73472222222222217</v>
      </c>
      <c r="F1234" s="4" t="s">
        <v>371</v>
      </c>
      <c r="G1234" s="4" t="s">
        <v>340</v>
      </c>
      <c r="H1234" s="4" t="s">
        <v>371</v>
      </c>
      <c r="I1234" s="4" t="s">
        <v>373</v>
      </c>
      <c r="J1234" s="4">
        <v>587</v>
      </c>
      <c r="M1234" s="43"/>
      <c r="N1234" s="43"/>
      <c r="O1234" s="43"/>
      <c r="P1234" s="43"/>
    </row>
    <row r="1235" spans="2:16" x14ac:dyDescent="0.15">
      <c r="B1235" s="6" t="s">
        <v>765</v>
      </c>
      <c r="C1235" s="4">
        <v>1</v>
      </c>
      <c r="D1235" s="40">
        <v>43391</v>
      </c>
      <c r="E1235" s="41">
        <v>0.73541666666666661</v>
      </c>
      <c r="F1235" s="4" t="s">
        <v>420</v>
      </c>
      <c r="G1235" s="4" t="s">
        <v>368</v>
      </c>
      <c r="H1235" s="4" t="s">
        <v>425</v>
      </c>
      <c r="I1235" s="4" t="s">
        <v>420</v>
      </c>
      <c r="J1235" s="4">
        <v>380</v>
      </c>
      <c r="M1235" s="43"/>
      <c r="N1235" s="43"/>
      <c r="O1235" s="43"/>
      <c r="P1235" s="43"/>
    </row>
    <row r="1236" spans="2:16" x14ac:dyDescent="0.15">
      <c r="B1236" s="6" t="s">
        <v>765</v>
      </c>
      <c r="C1236" s="4">
        <v>1</v>
      </c>
      <c r="D1236" s="40">
        <v>43391</v>
      </c>
      <c r="E1236" s="41">
        <v>0.73611111111111116</v>
      </c>
      <c r="F1236" s="4" t="s">
        <v>373</v>
      </c>
      <c r="G1236" s="4" t="s">
        <v>418</v>
      </c>
      <c r="H1236" s="4" t="s">
        <v>425</v>
      </c>
      <c r="I1236" s="4" t="s">
        <v>419</v>
      </c>
      <c r="J1236" s="4">
        <v>332</v>
      </c>
      <c r="M1236" s="43"/>
      <c r="N1236" s="43"/>
      <c r="O1236" s="43"/>
      <c r="P1236" s="43"/>
    </row>
    <row r="1237" spans="2:16" x14ac:dyDescent="0.15">
      <c r="B1237" s="6" t="s">
        <v>765</v>
      </c>
      <c r="C1237" s="4">
        <v>1</v>
      </c>
      <c r="D1237" s="40">
        <v>43391</v>
      </c>
      <c r="E1237" s="41">
        <v>0.7368055555555556</v>
      </c>
      <c r="F1237" s="4" t="s">
        <v>419</v>
      </c>
      <c r="G1237" s="4" t="s">
        <v>366</v>
      </c>
      <c r="H1237" s="4" t="s">
        <v>420</v>
      </c>
      <c r="I1237" s="4" t="s">
        <v>418</v>
      </c>
      <c r="J1237" s="4">
        <v>569</v>
      </c>
      <c r="M1237" s="43"/>
      <c r="N1237" s="43"/>
      <c r="O1237" s="43"/>
      <c r="P1237" s="43"/>
    </row>
    <row r="1238" spans="2:16" x14ac:dyDescent="0.15">
      <c r="B1238" s="6" t="s">
        <v>765</v>
      </c>
      <c r="C1238" s="4">
        <v>1</v>
      </c>
      <c r="D1238" s="40">
        <v>43391</v>
      </c>
      <c r="E1238" s="41">
        <v>0.73749999999999993</v>
      </c>
      <c r="F1238" s="4" t="s">
        <v>418</v>
      </c>
      <c r="G1238" s="4" t="s">
        <v>365</v>
      </c>
      <c r="H1238" s="4" t="s">
        <v>370</v>
      </c>
      <c r="I1238" s="4" t="s">
        <v>374</v>
      </c>
      <c r="J1238" s="4">
        <v>1450</v>
      </c>
      <c r="M1238" s="43"/>
      <c r="N1238" s="43"/>
      <c r="O1238" s="43"/>
      <c r="P1238" s="43"/>
    </row>
    <row r="1239" spans="2:16" x14ac:dyDescent="0.15">
      <c r="B1239" s="6" t="s">
        <v>765</v>
      </c>
      <c r="C1239" s="4">
        <v>1</v>
      </c>
      <c r="D1239" s="40">
        <v>43391</v>
      </c>
      <c r="E1239" s="41">
        <v>0.73819444444444438</v>
      </c>
      <c r="F1239" s="4" t="s">
        <v>371</v>
      </c>
      <c r="G1239" s="4" t="s">
        <v>402</v>
      </c>
      <c r="H1239" s="4" t="s">
        <v>378</v>
      </c>
      <c r="I1239" s="4" t="s">
        <v>372</v>
      </c>
      <c r="J1239" s="4">
        <v>968</v>
      </c>
      <c r="M1239" s="43"/>
      <c r="N1239" s="43"/>
      <c r="O1239" s="43"/>
      <c r="P1239" s="43"/>
    </row>
    <row r="1240" spans="2:16" x14ac:dyDescent="0.15">
      <c r="B1240" s="6" t="s">
        <v>765</v>
      </c>
      <c r="C1240" s="4">
        <v>1</v>
      </c>
      <c r="D1240" s="40">
        <v>43391</v>
      </c>
      <c r="E1240" s="41">
        <v>0.73888888888888893</v>
      </c>
      <c r="F1240" s="4" t="s">
        <v>371</v>
      </c>
      <c r="G1240" s="4" t="s">
        <v>373</v>
      </c>
      <c r="H1240" s="4" t="s">
        <v>374</v>
      </c>
      <c r="I1240" s="4" t="s">
        <v>372</v>
      </c>
      <c r="J1240" s="4">
        <v>418</v>
      </c>
      <c r="M1240" s="43"/>
      <c r="N1240" s="43"/>
      <c r="O1240" s="43"/>
      <c r="P1240" s="43"/>
    </row>
    <row r="1241" spans="2:16" x14ac:dyDescent="0.15">
      <c r="B1241" s="6" t="s">
        <v>765</v>
      </c>
      <c r="C1241" s="4">
        <v>1</v>
      </c>
      <c r="D1241" s="40">
        <v>43391</v>
      </c>
      <c r="E1241" s="41">
        <v>0.73958333333333337</v>
      </c>
      <c r="F1241" s="4" t="s">
        <v>374</v>
      </c>
      <c r="G1241" s="4" t="s">
        <v>402</v>
      </c>
      <c r="H1241" s="4" t="s">
        <v>374</v>
      </c>
      <c r="I1241" s="4" t="s">
        <v>374</v>
      </c>
      <c r="J1241" s="4">
        <v>328</v>
      </c>
      <c r="M1241" s="43"/>
      <c r="N1241" s="43"/>
      <c r="O1241" s="43"/>
      <c r="P1241" s="43"/>
    </row>
    <row r="1242" spans="2:16" x14ac:dyDescent="0.15">
      <c r="B1242" s="6" t="s">
        <v>765</v>
      </c>
      <c r="C1242" s="4">
        <v>1</v>
      </c>
      <c r="D1242" s="40">
        <v>43391</v>
      </c>
      <c r="E1242" s="41">
        <v>0.7402777777777777</v>
      </c>
      <c r="F1242" s="4" t="s">
        <v>379</v>
      </c>
      <c r="G1242" s="4" t="s">
        <v>418</v>
      </c>
      <c r="H1242" s="4" t="s">
        <v>379</v>
      </c>
      <c r="I1242" s="4" t="s">
        <v>418</v>
      </c>
      <c r="J1242" s="4">
        <v>303</v>
      </c>
      <c r="M1242" s="43"/>
      <c r="N1242" s="43"/>
      <c r="O1242" s="43"/>
      <c r="P1242" s="43"/>
    </row>
    <row r="1243" spans="2:16" x14ac:dyDescent="0.15">
      <c r="B1243" s="6" t="s">
        <v>765</v>
      </c>
      <c r="C1243" s="4">
        <v>1</v>
      </c>
      <c r="D1243" s="40">
        <v>43391</v>
      </c>
      <c r="E1243" s="41">
        <v>0.74097222222222225</v>
      </c>
      <c r="F1243" s="4" t="s">
        <v>418</v>
      </c>
      <c r="G1243" s="4" t="s">
        <v>344</v>
      </c>
      <c r="H1243" s="4" t="s">
        <v>373</v>
      </c>
      <c r="I1243" s="4" t="s">
        <v>420</v>
      </c>
      <c r="J1243" s="4">
        <v>1182</v>
      </c>
      <c r="M1243" s="43"/>
      <c r="N1243" s="43"/>
      <c r="O1243" s="43"/>
      <c r="P1243" s="43"/>
    </row>
    <row r="1244" spans="2:16" x14ac:dyDescent="0.15">
      <c r="B1244" s="6" t="s">
        <v>765</v>
      </c>
      <c r="C1244" s="4">
        <v>1</v>
      </c>
      <c r="D1244" s="40">
        <v>43391</v>
      </c>
      <c r="E1244" s="41">
        <v>0.7416666666666667</v>
      </c>
      <c r="F1244" s="4" t="s">
        <v>420</v>
      </c>
      <c r="G1244" s="4" t="s">
        <v>419</v>
      </c>
      <c r="H1244" s="4" t="s">
        <v>379</v>
      </c>
      <c r="I1244" s="4" t="s">
        <v>377</v>
      </c>
      <c r="J1244" s="4">
        <v>278</v>
      </c>
      <c r="M1244" s="43"/>
      <c r="N1244" s="43"/>
      <c r="O1244" s="43"/>
      <c r="P1244" s="43"/>
    </row>
    <row r="1245" spans="2:16" x14ac:dyDescent="0.15">
      <c r="B1245" s="6" t="s">
        <v>765</v>
      </c>
      <c r="C1245" s="4">
        <v>1</v>
      </c>
      <c r="D1245" s="40">
        <v>43391</v>
      </c>
      <c r="E1245" s="41">
        <v>0.74236111111111114</v>
      </c>
      <c r="F1245" s="4" t="s">
        <v>377</v>
      </c>
      <c r="G1245" s="4" t="s">
        <v>373</v>
      </c>
      <c r="H1245" s="4" t="s">
        <v>372</v>
      </c>
      <c r="I1245" s="4" t="s">
        <v>379</v>
      </c>
      <c r="J1245" s="4">
        <v>360</v>
      </c>
      <c r="M1245" s="43"/>
      <c r="N1245" s="43"/>
      <c r="O1245" s="43"/>
      <c r="P1245" s="43"/>
    </row>
    <row r="1246" spans="2:16" x14ac:dyDescent="0.15">
      <c r="B1246" s="6" t="s">
        <v>765</v>
      </c>
      <c r="C1246" s="4">
        <v>1</v>
      </c>
      <c r="D1246" s="40">
        <v>43391</v>
      </c>
      <c r="E1246" s="41">
        <v>0.74305555555555547</v>
      </c>
      <c r="F1246" s="4" t="s">
        <v>379</v>
      </c>
      <c r="G1246" s="4" t="s">
        <v>425</v>
      </c>
      <c r="H1246" s="4" t="s">
        <v>376</v>
      </c>
      <c r="I1246" s="4" t="s">
        <v>374</v>
      </c>
      <c r="J1246" s="4">
        <v>805</v>
      </c>
      <c r="M1246" s="43"/>
      <c r="N1246" s="43"/>
      <c r="O1246" s="43"/>
      <c r="P1246" s="43"/>
    </row>
    <row r="1247" spans="2:16" x14ac:dyDescent="0.15">
      <c r="B1247" s="6" t="s">
        <v>765</v>
      </c>
      <c r="C1247" s="4">
        <v>1</v>
      </c>
      <c r="D1247" s="40">
        <v>43391</v>
      </c>
      <c r="E1247" s="41">
        <v>0.74375000000000002</v>
      </c>
      <c r="F1247" s="4" t="s">
        <v>374</v>
      </c>
      <c r="G1247" s="4" t="s">
        <v>377</v>
      </c>
      <c r="H1247" s="4" t="s">
        <v>370</v>
      </c>
      <c r="I1247" s="4" t="s">
        <v>371</v>
      </c>
      <c r="J1247" s="4">
        <v>323</v>
      </c>
      <c r="M1247" s="43"/>
      <c r="N1247" s="43"/>
      <c r="O1247" s="43"/>
      <c r="P1247" s="43"/>
    </row>
    <row r="1248" spans="2:16" x14ac:dyDescent="0.15">
      <c r="B1248" s="6" t="s">
        <v>765</v>
      </c>
      <c r="C1248" s="4">
        <v>1</v>
      </c>
      <c r="D1248" s="40">
        <v>43391</v>
      </c>
      <c r="E1248" s="41">
        <v>0.74444444444444446</v>
      </c>
      <c r="F1248" s="4" t="s">
        <v>371</v>
      </c>
      <c r="G1248" s="4" t="s">
        <v>425</v>
      </c>
      <c r="H1248" s="4" t="s">
        <v>370</v>
      </c>
      <c r="I1248" s="4" t="s">
        <v>370</v>
      </c>
      <c r="J1248" s="4">
        <v>560</v>
      </c>
      <c r="M1248" s="43"/>
      <c r="N1248" s="43"/>
      <c r="O1248" s="43"/>
      <c r="P1248" s="43"/>
    </row>
    <row r="1249" spans="2:16" x14ac:dyDescent="0.15">
      <c r="B1249" s="6" t="s">
        <v>765</v>
      </c>
      <c r="C1249" s="4">
        <v>1</v>
      </c>
      <c r="D1249" s="40">
        <v>43391</v>
      </c>
      <c r="E1249" s="41">
        <v>0.74513888888888891</v>
      </c>
      <c r="F1249" s="4" t="s">
        <v>370</v>
      </c>
      <c r="G1249" s="4" t="s">
        <v>374</v>
      </c>
      <c r="H1249" s="4" t="s">
        <v>381</v>
      </c>
      <c r="I1249" s="4" t="s">
        <v>382</v>
      </c>
      <c r="J1249" s="4">
        <v>789</v>
      </c>
      <c r="M1249" s="43"/>
      <c r="N1249" s="43"/>
      <c r="O1249" s="43"/>
      <c r="P1249" s="43"/>
    </row>
    <row r="1250" spans="2:16" x14ac:dyDescent="0.15">
      <c r="B1250" s="6" t="s">
        <v>765</v>
      </c>
      <c r="C1250" s="4">
        <v>1</v>
      </c>
      <c r="D1250" s="40">
        <v>43391</v>
      </c>
      <c r="E1250" s="41">
        <v>0.74583333333333324</v>
      </c>
      <c r="F1250" s="4" t="s">
        <v>382</v>
      </c>
      <c r="G1250" s="4" t="s">
        <v>370</v>
      </c>
      <c r="H1250" s="4" t="s">
        <v>381</v>
      </c>
      <c r="I1250" s="4" t="s">
        <v>378</v>
      </c>
      <c r="J1250" s="4">
        <v>215</v>
      </c>
      <c r="M1250" s="43"/>
      <c r="N1250" s="43"/>
      <c r="O1250" s="43"/>
      <c r="P1250" s="43"/>
    </row>
    <row r="1251" spans="2:16" x14ac:dyDescent="0.15">
      <c r="B1251" s="6" t="s">
        <v>765</v>
      </c>
      <c r="C1251" s="4">
        <v>1</v>
      </c>
      <c r="D1251" s="40">
        <v>43391</v>
      </c>
      <c r="E1251" s="41">
        <v>0.74652777777777779</v>
      </c>
      <c r="F1251" s="4" t="s">
        <v>378</v>
      </c>
      <c r="G1251" s="4" t="s">
        <v>402</v>
      </c>
      <c r="H1251" s="4" t="s">
        <v>383</v>
      </c>
      <c r="I1251" s="4" t="s">
        <v>377</v>
      </c>
      <c r="J1251" s="4">
        <v>394</v>
      </c>
      <c r="M1251" s="43"/>
      <c r="N1251" s="43"/>
      <c r="O1251" s="43"/>
      <c r="P1251" s="43"/>
    </row>
    <row r="1252" spans="2:16" x14ac:dyDescent="0.15">
      <c r="B1252" s="6" t="s">
        <v>765</v>
      </c>
      <c r="C1252" s="4">
        <v>1</v>
      </c>
      <c r="D1252" s="40">
        <v>43391</v>
      </c>
      <c r="E1252" s="41">
        <v>0.74722222222222223</v>
      </c>
      <c r="F1252" s="4" t="s">
        <v>377</v>
      </c>
      <c r="G1252" s="4" t="s">
        <v>365</v>
      </c>
      <c r="H1252" s="4" t="s">
        <v>377</v>
      </c>
      <c r="I1252" s="4" t="s">
        <v>340</v>
      </c>
      <c r="J1252" s="4">
        <v>640</v>
      </c>
      <c r="M1252" s="43"/>
      <c r="N1252" s="43"/>
      <c r="O1252" s="43"/>
      <c r="P1252" s="43"/>
    </row>
    <row r="1253" spans="2:16" x14ac:dyDescent="0.15">
      <c r="B1253" s="6" t="s">
        <v>765</v>
      </c>
      <c r="C1253" s="4">
        <v>1</v>
      </c>
      <c r="D1253" s="40">
        <v>43391</v>
      </c>
      <c r="E1253" s="41">
        <v>0.74791666666666667</v>
      </c>
      <c r="F1253" s="4" t="s">
        <v>340</v>
      </c>
      <c r="G1253" s="4" t="s">
        <v>345</v>
      </c>
      <c r="H1253" s="4" t="s">
        <v>340</v>
      </c>
      <c r="I1253" s="4" t="s">
        <v>347</v>
      </c>
      <c r="J1253" s="4">
        <v>1398</v>
      </c>
      <c r="M1253" s="43"/>
      <c r="N1253" s="43"/>
      <c r="O1253" s="43"/>
      <c r="P1253" s="43"/>
    </row>
    <row r="1254" spans="2:16" x14ac:dyDescent="0.15">
      <c r="B1254" s="6" t="s">
        <v>765</v>
      </c>
      <c r="C1254" s="4">
        <v>1</v>
      </c>
      <c r="D1254" s="40">
        <v>43391</v>
      </c>
      <c r="E1254" s="41">
        <v>0.74861111111111101</v>
      </c>
      <c r="F1254" s="4" t="s">
        <v>347</v>
      </c>
      <c r="G1254" s="4" t="s">
        <v>345</v>
      </c>
      <c r="H1254" s="4" t="s">
        <v>369</v>
      </c>
      <c r="I1254" s="4" t="s">
        <v>347</v>
      </c>
      <c r="J1254" s="4">
        <v>470</v>
      </c>
      <c r="M1254" s="43"/>
      <c r="N1254" s="43"/>
      <c r="O1254" s="43"/>
      <c r="P1254" s="43"/>
    </row>
    <row r="1255" spans="2:16" x14ac:dyDescent="0.15">
      <c r="B1255" s="6" t="s">
        <v>765</v>
      </c>
      <c r="C1255" s="4">
        <v>1</v>
      </c>
      <c r="D1255" s="40">
        <v>43391</v>
      </c>
      <c r="E1255" s="41">
        <v>0.74930555555555556</v>
      </c>
      <c r="F1255" s="4" t="s">
        <v>346</v>
      </c>
      <c r="G1255" s="4" t="s">
        <v>361</v>
      </c>
      <c r="H1255" s="4" t="s">
        <v>367</v>
      </c>
      <c r="I1255" s="4" t="s">
        <v>347</v>
      </c>
      <c r="J1255" s="4">
        <v>534</v>
      </c>
      <c r="M1255" s="43"/>
      <c r="N1255" s="43"/>
      <c r="O1255" s="43"/>
      <c r="P1255" s="43"/>
    </row>
    <row r="1256" spans="2:16" x14ac:dyDescent="0.15">
      <c r="B1256" s="6" t="s">
        <v>765</v>
      </c>
      <c r="C1256" s="4">
        <v>1</v>
      </c>
      <c r="D1256" s="40">
        <v>43391</v>
      </c>
      <c r="E1256" s="41">
        <v>0.75</v>
      </c>
      <c r="F1256" s="4" t="s">
        <v>346</v>
      </c>
      <c r="G1256" s="4" t="s">
        <v>426</v>
      </c>
      <c r="H1256" s="4" t="s">
        <v>367</v>
      </c>
      <c r="I1256" s="4" t="s">
        <v>367</v>
      </c>
      <c r="J1256" s="4">
        <v>719</v>
      </c>
      <c r="M1256" s="43"/>
      <c r="N1256" s="43"/>
      <c r="O1256" s="43"/>
      <c r="P1256" s="43"/>
    </row>
    <row r="1257" spans="2:16" x14ac:dyDescent="0.15">
      <c r="B1257" s="6" t="s">
        <v>765</v>
      </c>
      <c r="C1257" s="4">
        <v>1</v>
      </c>
      <c r="D1257" s="40">
        <v>43391</v>
      </c>
      <c r="E1257" s="41">
        <v>0.75069444444444444</v>
      </c>
      <c r="F1257" s="4" t="s">
        <v>344</v>
      </c>
      <c r="G1257" s="4" t="s">
        <v>361</v>
      </c>
      <c r="H1257" s="4" t="s">
        <v>363</v>
      </c>
      <c r="I1257" s="4" t="s">
        <v>363</v>
      </c>
      <c r="J1257" s="4">
        <v>588</v>
      </c>
      <c r="M1257" s="43"/>
      <c r="N1257" s="43"/>
      <c r="O1257" s="43"/>
      <c r="P1257" s="43"/>
    </row>
    <row r="1258" spans="2:16" x14ac:dyDescent="0.15">
      <c r="B1258" s="6" t="s">
        <v>765</v>
      </c>
      <c r="C1258" s="4">
        <v>1</v>
      </c>
      <c r="D1258" s="40">
        <v>43391</v>
      </c>
      <c r="E1258" s="41">
        <v>0.75138888888888899</v>
      </c>
      <c r="F1258" s="4" t="s">
        <v>367</v>
      </c>
      <c r="G1258" s="4" t="s">
        <v>347</v>
      </c>
      <c r="H1258" s="4" t="s">
        <v>418</v>
      </c>
      <c r="I1258" s="4" t="s">
        <v>418</v>
      </c>
      <c r="J1258" s="4">
        <v>516</v>
      </c>
      <c r="M1258" s="43"/>
      <c r="N1258" s="43"/>
      <c r="O1258" s="43"/>
      <c r="P1258" s="43"/>
    </row>
    <row r="1259" spans="2:16" x14ac:dyDescent="0.15">
      <c r="B1259" s="6" t="s">
        <v>765</v>
      </c>
      <c r="C1259" s="4">
        <v>1</v>
      </c>
      <c r="D1259" s="40">
        <v>43391</v>
      </c>
      <c r="E1259" s="41">
        <v>0.75208333333333333</v>
      </c>
      <c r="F1259" s="4" t="s">
        <v>419</v>
      </c>
      <c r="G1259" s="4" t="s">
        <v>418</v>
      </c>
      <c r="H1259" s="4" t="s">
        <v>379</v>
      </c>
      <c r="I1259" s="4" t="s">
        <v>402</v>
      </c>
      <c r="J1259" s="4">
        <v>876</v>
      </c>
      <c r="M1259" s="43"/>
      <c r="N1259" s="43"/>
      <c r="O1259" s="43"/>
      <c r="P1259" s="43"/>
    </row>
    <row r="1260" spans="2:16" x14ac:dyDescent="0.15">
      <c r="B1260" s="6" t="s">
        <v>765</v>
      </c>
      <c r="C1260" s="4">
        <v>1</v>
      </c>
      <c r="D1260" s="40">
        <v>43391</v>
      </c>
      <c r="E1260" s="41">
        <v>0.75277777777777777</v>
      </c>
      <c r="F1260" s="4" t="s">
        <v>402</v>
      </c>
      <c r="G1260" s="4" t="s">
        <v>425</v>
      </c>
      <c r="H1260" s="4" t="s">
        <v>380</v>
      </c>
      <c r="I1260" s="4" t="s">
        <v>380</v>
      </c>
      <c r="J1260" s="4">
        <v>881</v>
      </c>
      <c r="M1260" s="43"/>
      <c r="N1260" s="43"/>
      <c r="O1260" s="43"/>
      <c r="P1260" s="43"/>
    </row>
    <row r="1261" spans="2:16" x14ac:dyDescent="0.15">
      <c r="B1261" s="6" t="s">
        <v>765</v>
      </c>
      <c r="C1261" s="4">
        <v>1</v>
      </c>
      <c r="D1261" s="40">
        <v>43391</v>
      </c>
      <c r="E1261" s="41">
        <v>0.75347222222222221</v>
      </c>
      <c r="F1261" s="4" t="s">
        <v>380</v>
      </c>
      <c r="G1261" s="4" t="s">
        <v>372</v>
      </c>
      <c r="H1261" s="4" t="s">
        <v>381</v>
      </c>
      <c r="I1261" s="4" t="s">
        <v>380</v>
      </c>
      <c r="J1261" s="4">
        <v>1103</v>
      </c>
      <c r="M1261" s="43"/>
      <c r="N1261" s="43"/>
      <c r="O1261" s="43"/>
      <c r="P1261" s="43"/>
    </row>
    <row r="1262" spans="2:16" x14ac:dyDescent="0.15">
      <c r="B1262" s="6" t="s">
        <v>765</v>
      </c>
      <c r="C1262" s="4">
        <v>1</v>
      </c>
      <c r="D1262" s="40">
        <v>43391</v>
      </c>
      <c r="E1262" s="41">
        <v>0.75416666666666676</v>
      </c>
      <c r="F1262" s="4" t="s">
        <v>383</v>
      </c>
      <c r="G1262" s="4" t="s">
        <v>379</v>
      </c>
      <c r="H1262" s="4" t="s">
        <v>381</v>
      </c>
      <c r="I1262" s="4" t="s">
        <v>374</v>
      </c>
      <c r="J1262" s="4">
        <v>523</v>
      </c>
      <c r="M1262" s="43"/>
      <c r="N1262" s="43"/>
      <c r="O1262" s="43"/>
      <c r="P1262" s="43"/>
    </row>
    <row r="1263" spans="2:16" x14ac:dyDescent="0.15">
      <c r="B1263" s="6" t="s">
        <v>765</v>
      </c>
      <c r="C1263" s="4">
        <v>1</v>
      </c>
      <c r="D1263" s="40">
        <v>43391</v>
      </c>
      <c r="E1263" s="41">
        <v>0.75486111111111109</v>
      </c>
      <c r="F1263" s="4" t="s">
        <v>372</v>
      </c>
      <c r="G1263" s="4" t="s">
        <v>371</v>
      </c>
      <c r="H1263" s="4" t="s">
        <v>380</v>
      </c>
      <c r="I1263" s="4" t="s">
        <v>379</v>
      </c>
      <c r="J1263" s="4">
        <v>316</v>
      </c>
      <c r="M1263" s="43"/>
      <c r="N1263" s="43"/>
      <c r="O1263" s="43"/>
      <c r="P1263" s="43"/>
    </row>
    <row r="1264" spans="2:16" x14ac:dyDescent="0.15">
      <c r="B1264" s="6" t="s">
        <v>765</v>
      </c>
      <c r="C1264" s="4">
        <v>1</v>
      </c>
      <c r="D1264" s="40">
        <v>43391</v>
      </c>
      <c r="E1264" s="41">
        <v>0.75555555555555554</v>
      </c>
      <c r="F1264" s="4" t="s">
        <v>371</v>
      </c>
      <c r="G1264" s="4" t="s">
        <v>402</v>
      </c>
      <c r="H1264" s="4" t="s">
        <v>382</v>
      </c>
      <c r="I1264" s="4" t="s">
        <v>383</v>
      </c>
      <c r="J1264" s="4">
        <v>413</v>
      </c>
      <c r="M1264" s="43"/>
      <c r="N1264" s="43"/>
      <c r="O1264" s="43"/>
      <c r="P1264" s="43"/>
    </row>
    <row r="1265" spans="2:16" x14ac:dyDescent="0.15">
      <c r="B1265" s="6" t="s">
        <v>765</v>
      </c>
      <c r="C1265" s="4">
        <v>1</v>
      </c>
      <c r="D1265" s="40">
        <v>43391</v>
      </c>
      <c r="E1265" s="41">
        <v>0.75624999999999998</v>
      </c>
      <c r="F1265" s="4" t="s">
        <v>383</v>
      </c>
      <c r="G1265" s="4" t="s">
        <v>378</v>
      </c>
      <c r="H1265" s="4" t="s">
        <v>401</v>
      </c>
      <c r="I1265" s="4" t="s">
        <v>381</v>
      </c>
      <c r="J1265" s="4">
        <v>1387</v>
      </c>
      <c r="M1265" s="43"/>
      <c r="N1265" s="43"/>
      <c r="O1265" s="43"/>
      <c r="P1265" s="43"/>
    </row>
    <row r="1266" spans="2:16" x14ac:dyDescent="0.15">
      <c r="B1266" s="6" t="s">
        <v>765</v>
      </c>
      <c r="C1266" s="4">
        <v>1</v>
      </c>
      <c r="D1266" s="40">
        <v>43391</v>
      </c>
      <c r="E1266" s="41">
        <v>0.75694444444444453</v>
      </c>
      <c r="F1266" s="4" t="s">
        <v>381</v>
      </c>
      <c r="G1266" s="4" t="s">
        <v>383</v>
      </c>
      <c r="H1266" s="4" t="s">
        <v>400</v>
      </c>
      <c r="I1266" s="4" t="s">
        <v>382</v>
      </c>
      <c r="J1266" s="4">
        <v>443</v>
      </c>
      <c r="M1266" s="43"/>
      <c r="N1266" s="43"/>
      <c r="O1266" s="43"/>
      <c r="P1266" s="43"/>
    </row>
    <row r="1267" spans="2:16" x14ac:dyDescent="0.15">
      <c r="B1267" s="6" t="s">
        <v>765</v>
      </c>
      <c r="C1267" s="4">
        <v>1</v>
      </c>
      <c r="D1267" s="40">
        <v>43391</v>
      </c>
      <c r="E1267" s="41">
        <v>0.75763888888888886</v>
      </c>
      <c r="F1267" s="4" t="s">
        <v>382</v>
      </c>
      <c r="G1267" s="4" t="s">
        <v>370</v>
      </c>
      <c r="H1267" s="4" t="s">
        <v>381</v>
      </c>
      <c r="I1267" s="4" t="s">
        <v>378</v>
      </c>
      <c r="J1267" s="4">
        <v>321</v>
      </c>
      <c r="M1267" s="43"/>
      <c r="N1267" s="43"/>
      <c r="O1267" s="43"/>
      <c r="P1267" s="43"/>
    </row>
    <row r="1268" spans="2:16" x14ac:dyDescent="0.15">
      <c r="B1268" s="6" t="s">
        <v>765</v>
      </c>
      <c r="C1268" s="4">
        <v>1</v>
      </c>
      <c r="D1268" s="40">
        <v>43391</v>
      </c>
      <c r="E1268" s="41">
        <v>0.7583333333333333</v>
      </c>
      <c r="F1268" s="4" t="s">
        <v>380</v>
      </c>
      <c r="G1268" s="4" t="s">
        <v>376</v>
      </c>
      <c r="H1268" s="4" t="s">
        <v>399</v>
      </c>
      <c r="I1268" s="4" t="s">
        <v>384</v>
      </c>
      <c r="J1268" s="4">
        <v>902</v>
      </c>
      <c r="M1268" s="43"/>
      <c r="N1268" s="43"/>
      <c r="O1268" s="43"/>
      <c r="P1268" s="43"/>
    </row>
    <row r="1269" spans="2:16" x14ac:dyDescent="0.15">
      <c r="B1269" s="6" t="s">
        <v>765</v>
      </c>
      <c r="C1269" s="4">
        <v>1</v>
      </c>
      <c r="D1269" s="40">
        <v>43391</v>
      </c>
      <c r="E1269" s="41">
        <v>0.75902777777777775</v>
      </c>
      <c r="F1269" s="4" t="s">
        <v>384</v>
      </c>
      <c r="G1269" s="4" t="s">
        <v>370</v>
      </c>
      <c r="H1269" s="4" t="s">
        <v>399</v>
      </c>
      <c r="I1269" s="4" t="s">
        <v>380</v>
      </c>
      <c r="J1269" s="4">
        <v>553</v>
      </c>
      <c r="M1269" s="43"/>
      <c r="N1269" s="43"/>
      <c r="O1269" s="43"/>
      <c r="P1269" s="43"/>
    </row>
    <row r="1270" spans="2:16" x14ac:dyDescent="0.15">
      <c r="B1270" s="6" t="s">
        <v>765</v>
      </c>
      <c r="C1270" s="4">
        <v>1</v>
      </c>
      <c r="D1270" s="40">
        <v>43391</v>
      </c>
      <c r="E1270" s="41">
        <v>0.7597222222222223</v>
      </c>
      <c r="F1270" s="4" t="s">
        <v>380</v>
      </c>
      <c r="G1270" s="4" t="s">
        <v>378</v>
      </c>
      <c r="H1270" s="4" t="s">
        <v>381</v>
      </c>
      <c r="I1270" s="4" t="s">
        <v>382</v>
      </c>
      <c r="J1270" s="4">
        <v>209</v>
      </c>
      <c r="M1270" s="43"/>
      <c r="N1270" s="43"/>
      <c r="O1270" s="43"/>
      <c r="P1270" s="43"/>
    </row>
    <row r="1271" spans="2:16" x14ac:dyDescent="0.15">
      <c r="B1271" s="6" t="s">
        <v>765</v>
      </c>
      <c r="C1271" s="4">
        <v>1</v>
      </c>
      <c r="D1271" s="40">
        <v>43391</v>
      </c>
      <c r="E1271" s="41">
        <v>0.76041666666666663</v>
      </c>
      <c r="F1271" s="4" t="s">
        <v>381</v>
      </c>
      <c r="G1271" s="4" t="s">
        <v>382</v>
      </c>
      <c r="H1271" s="4" t="s">
        <v>384</v>
      </c>
      <c r="I1271" s="4" t="s">
        <v>400</v>
      </c>
      <c r="J1271" s="4">
        <v>358</v>
      </c>
      <c r="M1271" s="43"/>
      <c r="N1271" s="43"/>
      <c r="O1271" s="43"/>
      <c r="P1271" s="43"/>
    </row>
    <row r="1272" spans="2:16" x14ac:dyDescent="0.15">
      <c r="B1272" s="6" t="s">
        <v>765</v>
      </c>
      <c r="C1272" s="4">
        <v>1</v>
      </c>
      <c r="D1272" s="40">
        <v>43391</v>
      </c>
      <c r="E1272" s="41">
        <v>0.76111111111111107</v>
      </c>
      <c r="F1272" s="4" t="s">
        <v>375</v>
      </c>
      <c r="G1272" s="4" t="s">
        <v>378</v>
      </c>
      <c r="H1272" s="4" t="s">
        <v>384</v>
      </c>
      <c r="I1272" s="4" t="s">
        <v>383</v>
      </c>
      <c r="J1272" s="4">
        <v>343</v>
      </c>
      <c r="M1272" s="43"/>
      <c r="N1272" s="43"/>
      <c r="O1272" s="43"/>
      <c r="P1272" s="43"/>
    </row>
    <row r="1273" spans="2:16" x14ac:dyDescent="0.15">
      <c r="B1273" s="6" t="s">
        <v>765</v>
      </c>
      <c r="C1273" s="4">
        <v>1</v>
      </c>
      <c r="D1273" s="40">
        <v>43391</v>
      </c>
      <c r="E1273" s="41">
        <v>0.76180555555555562</v>
      </c>
      <c r="F1273" s="4" t="s">
        <v>382</v>
      </c>
      <c r="G1273" s="4" t="s">
        <v>382</v>
      </c>
      <c r="H1273" s="4" t="s">
        <v>399</v>
      </c>
      <c r="I1273" s="4" t="s">
        <v>401</v>
      </c>
      <c r="J1273" s="4">
        <v>577</v>
      </c>
      <c r="M1273" s="43"/>
      <c r="N1273" s="43"/>
      <c r="O1273" s="43"/>
      <c r="P1273" s="43"/>
    </row>
    <row r="1274" spans="2:16" x14ac:dyDescent="0.15">
      <c r="B1274" s="6" t="s">
        <v>765</v>
      </c>
      <c r="C1274" s="4">
        <v>1</v>
      </c>
      <c r="D1274" s="40">
        <v>43391</v>
      </c>
      <c r="E1274" s="41">
        <v>0.76250000000000007</v>
      </c>
      <c r="F1274" s="4" t="s">
        <v>397</v>
      </c>
      <c r="G1274" s="4" t="s">
        <v>397</v>
      </c>
      <c r="H1274" s="4" t="s">
        <v>398</v>
      </c>
      <c r="I1274" s="4" t="s">
        <v>399</v>
      </c>
      <c r="J1274" s="4">
        <v>599</v>
      </c>
      <c r="M1274" s="43"/>
      <c r="N1274" s="43"/>
      <c r="O1274" s="43"/>
      <c r="P1274" s="43"/>
    </row>
    <row r="1275" spans="2:16" x14ac:dyDescent="0.15">
      <c r="B1275" s="6" t="s">
        <v>765</v>
      </c>
      <c r="C1275" s="4">
        <v>1</v>
      </c>
      <c r="D1275" s="40">
        <v>43391</v>
      </c>
      <c r="E1275" s="41">
        <v>0.7631944444444444</v>
      </c>
      <c r="F1275" s="4" t="s">
        <v>384</v>
      </c>
      <c r="G1275" s="4" t="s">
        <v>382</v>
      </c>
      <c r="H1275" s="4" t="s">
        <v>384</v>
      </c>
      <c r="I1275" s="4" t="s">
        <v>400</v>
      </c>
      <c r="J1275" s="4">
        <v>996</v>
      </c>
      <c r="M1275" s="43"/>
      <c r="N1275" s="43"/>
      <c r="O1275" s="43"/>
      <c r="P1275" s="43"/>
    </row>
    <row r="1276" spans="2:16" x14ac:dyDescent="0.15">
      <c r="B1276" s="6" t="s">
        <v>765</v>
      </c>
      <c r="C1276" s="4">
        <v>1</v>
      </c>
      <c r="D1276" s="40">
        <v>43391</v>
      </c>
      <c r="E1276" s="41">
        <v>0.76388888888888884</v>
      </c>
      <c r="F1276" s="4" t="s">
        <v>400</v>
      </c>
      <c r="G1276" s="4" t="s">
        <v>381</v>
      </c>
      <c r="H1276" s="4" t="s">
        <v>384</v>
      </c>
      <c r="I1276" s="4" t="s">
        <v>381</v>
      </c>
      <c r="J1276" s="4">
        <v>435</v>
      </c>
      <c r="M1276" s="43"/>
      <c r="N1276" s="43"/>
      <c r="O1276" s="43"/>
      <c r="P1276" s="43"/>
    </row>
    <row r="1277" spans="2:16" x14ac:dyDescent="0.15">
      <c r="B1277" s="6" t="s">
        <v>765</v>
      </c>
      <c r="C1277" s="4">
        <v>1</v>
      </c>
      <c r="D1277" s="40">
        <v>43391</v>
      </c>
      <c r="E1277" s="41">
        <v>0.76458333333333339</v>
      </c>
      <c r="F1277" s="4" t="s">
        <v>381</v>
      </c>
      <c r="G1277" s="4" t="s">
        <v>380</v>
      </c>
      <c r="H1277" s="4" t="s">
        <v>404</v>
      </c>
      <c r="I1277" s="4" t="s">
        <v>399</v>
      </c>
      <c r="J1277" s="4">
        <v>659</v>
      </c>
      <c r="M1277" s="43"/>
      <c r="N1277" s="43"/>
      <c r="O1277" s="43"/>
      <c r="P1277" s="43"/>
    </row>
    <row r="1278" spans="2:16" x14ac:dyDescent="0.15">
      <c r="B1278" s="6" t="s">
        <v>765</v>
      </c>
      <c r="C1278" s="4">
        <v>1</v>
      </c>
      <c r="D1278" s="40">
        <v>43391</v>
      </c>
      <c r="E1278" s="41">
        <v>0.76527777777777783</v>
      </c>
      <c r="F1278" s="4" t="s">
        <v>384</v>
      </c>
      <c r="G1278" s="4" t="s">
        <v>384</v>
      </c>
      <c r="H1278" s="4" t="s">
        <v>386</v>
      </c>
      <c r="I1278" s="4" t="s">
        <v>398</v>
      </c>
      <c r="J1278" s="4">
        <v>502</v>
      </c>
      <c r="M1278" s="43"/>
      <c r="N1278" s="43"/>
      <c r="O1278" s="43"/>
      <c r="P1278" s="43"/>
    </row>
    <row r="1279" spans="2:16" x14ac:dyDescent="0.15">
      <c r="B1279" s="6" t="s">
        <v>765</v>
      </c>
      <c r="C1279" s="4">
        <v>1</v>
      </c>
      <c r="D1279" s="40">
        <v>43391</v>
      </c>
      <c r="E1279" s="41">
        <v>0.76597222222222217</v>
      </c>
      <c r="F1279" s="4" t="s">
        <v>404</v>
      </c>
      <c r="G1279" s="4" t="s">
        <v>399</v>
      </c>
      <c r="H1279" s="4" t="s">
        <v>388</v>
      </c>
      <c r="I1279" s="4" t="s">
        <v>398</v>
      </c>
      <c r="J1279" s="4">
        <v>425</v>
      </c>
      <c r="M1279" s="43"/>
      <c r="N1279" s="43"/>
      <c r="O1279" s="43"/>
      <c r="P1279" s="43"/>
    </row>
    <row r="1280" spans="2:16" x14ac:dyDescent="0.15">
      <c r="B1280" s="6" t="s">
        <v>765</v>
      </c>
      <c r="C1280" s="4">
        <v>1</v>
      </c>
      <c r="D1280" s="40">
        <v>43391</v>
      </c>
      <c r="E1280" s="41">
        <v>0.76666666666666661</v>
      </c>
      <c r="F1280" s="4" t="s">
        <v>404</v>
      </c>
      <c r="G1280" s="4" t="s">
        <v>404</v>
      </c>
      <c r="H1280" s="4" t="s">
        <v>385</v>
      </c>
      <c r="I1280" s="4" t="s">
        <v>403</v>
      </c>
      <c r="J1280" s="4">
        <v>469</v>
      </c>
      <c r="M1280" s="43"/>
      <c r="N1280" s="43"/>
      <c r="O1280" s="43"/>
      <c r="P1280" s="43"/>
    </row>
    <row r="1281" spans="2:16" x14ac:dyDescent="0.15">
      <c r="B1281" s="6" t="s">
        <v>765</v>
      </c>
      <c r="C1281" s="4">
        <v>1</v>
      </c>
      <c r="D1281" s="40">
        <v>43391</v>
      </c>
      <c r="E1281" s="41">
        <v>0.76736111111111116</v>
      </c>
      <c r="F1281" s="4" t="s">
        <v>387</v>
      </c>
      <c r="G1281" s="4" t="s">
        <v>404</v>
      </c>
      <c r="H1281" s="4" t="s">
        <v>385</v>
      </c>
      <c r="I1281" s="4" t="s">
        <v>403</v>
      </c>
      <c r="J1281" s="4">
        <v>630</v>
      </c>
      <c r="M1281" s="43"/>
      <c r="N1281" s="43"/>
      <c r="O1281" s="43"/>
      <c r="P1281" s="43"/>
    </row>
    <row r="1282" spans="2:16" x14ac:dyDescent="0.15">
      <c r="B1282" s="6" t="s">
        <v>765</v>
      </c>
      <c r="C1282" s="4">
        <v>1</v>
      </c>
      <c r="D1282" s="40">
        <v>43391</v>
      </c>
      <c r="E1282" s="41">
        <v>0.7680555555555556</v>
      </c>
      <c r="F1282" s="4" t="s">
        <v>403</v>
      </c>
      <c r="G1282" s="4" t="s">
        <v>401</v>
      </c>
      <c r="H1282" s="4" t="s">
        <v>388</v>
      </c>
      <c r="I1282" s="4" t="s">
        <v>384</v>
      </c>
      <c r="J1282" s="4">
        <v>541</v>
      </c>
      <c r="M1282" s="43"/>
      <c r="N1282" s="43"/>
      <c r="O1282" s="43"/>
      <c r="P1282" s="43"/>
    </row>
    <row r="1283" spans="2:16" x14ac:dyDescent="0.15">
      <c r="B1283" s="6" t="s">
        <v>765</v>
      </c>
      <c r="C1283" s="4">
        <v>1</v>
      </c>
      <c r="D1283" s="40">
        <v>43391</v>
      </c>
      <c r="E1283" s="41">
        <v>0.76874999999999993</v>
      </c>
      <c r="F1283" s="4" t="s">
        <v>401</v>
      </c>
      <c r="G1283" s="4" t="s">
        <v>379</v>
      </c>
      <c r="H1283" s="4" t="s">
        <v>384</v>
      </c>
      <c r="I1283" s="4" t="s">
        <v>383</v>
      </c>
      <c r="J1283" s="4">
        <v>1514</v>
      </c>
      <c r="M1283" s="43"/>
      <c r="N1283" s="43"/>
      <c r="O1283" s="43"/>
      <c r="P1283" s="43"/>
    </row>
    <row r="1284" spans="2:16" x14ac:dyDescent="0.15">
      <c r="B1284" s="6" t="s">
        <v>765</v>
      </c>
      <c r="C1284" s="4">
        <v>1</v>
      </c>
      <c r="D1284" s="40">
        <v>43391</v>
      </c>
      <c r="E1284" s="41">
        <v>0.76944444444444438</v>
      </c>
      <c r="F1284" s="4" t="s">
        <v>383</v>
      </c>
      <c r="G1284" s="4" t="s">
        <v>378</v>
      </c>
      <c r="H1284" s="4" t="s">
        <v>403</v>
      </c>
      <c r="I1284" s="4" t="s">
        <v>403</v>
      </c>
      <c r="J1284" s="4">
        <v>916</v>
      </c>
      <c r="M1284" s="43"/>
      <c r="N1284" s="43"/>
      <c r="O1284" s="43"/>
      <c r="P1284" s="43"/>
    </row>
    <row r="1285" spans="2:16" x14ac:dyDescent="0.15">
      <c r="B1285" s="6" t="s">
        <v>765</v>
      </c>
      <c r="C1285" s="4">
        <v>1</v>
      </c>
      <c r="D1285" s="40">
        <v>43391</v>
      </c>
      <c r="E1285" s="41">
        <v>0.77013888888888893</v>
      </c>
      <c r="F1285" s="4" t="s">
        <v>403</v>
      </c>
      <c r="G1285" s="4" t="s">
        <v>397</v>
      </c>
      <c r="H1285" s="4" t="s">
        <v>388</v>
      </c>
      <c r="I1285" s="4" t="s">
        <v>388</v>
      </c>
      <c r="J1285" s="4">
        <v>429</v>
      </c>
      <c r="M1285" s="43"/>
      <c r="N1285" s="43"/>
      <c r="O1285" s="43"/>
      <c r="P1285" s="43"/>
    </row>
    <row r="1286" spans="2:16" x14ac:dyDescent="0.15">
      <c r="B1286" s="6" t="s">
        <v>765</v>
      </c>
      <c r="C1286" s="4">
        <v>1</v>
      </c>
      <c r="D1286" s="40">
        <v>43391</v>
      </c>
      <c r="E1286" s="41">
        <v>0.77083333333333337</v>
      </c>
      <c r="F1286" s="4" t="s">
        <v>388</v>
      </c>
      <c r="G1286" s="4" t="s">
        <v>388</v>
      </c>
      <c r="H1286" s="4" t="s">
        <v>393</v>
      </c>
      <c r="I1286" s="4" t="s">
        <v>390</v>
      </c>
      <c r="J1286" s="4">
        <v>1397</v>
      </c>
      <c r="M1286" s="43"/>
      <c r="N1286" s="43"/>
      <c r="O1286" s="43"/>
      <c r="P1286" s="43"/>
    </row>
    <row r="1287" spans="2:16" x14ac:dyDescent="0.15">
      <c r="B1287" s="6" t="s">
        <v>765</v>
      </c>
      <c r="C1287" s="4">
        <v>1</v>
      </c>
      <c r="D1287" s="40">
        <v>43391</v>
      </c>
      <c r="E1287" s="41">
        <v>0.7715277777777777</v>
      </c>
      <c r="F1287" s="4" t="s">
        <v>390</v>
      </c>
      <c r="G1287" s="4" t="s">
        <v>390</v>
      </c>
      <c r="H1287" s="4" t="s">
        <v>410</v>
      </c>
      <c r="I1287" s="4" t="s">
        <v>406</v>
      </c>
      <c r="J1287" s="4">
        <v>1748</v>
      </c>
      <c r="M1287" s="43"/>
      <c r="N1287" s="43"/>
      <c r="O1287" s="43"/>
      <c r="P1287" s="43"/>
    </row>
    <row r="1288" spans="2:16" x14ac:dyDescent="0.15">
      <c r="B1288" s="6" t="s">
        <v>765</v>
      </c>
      <c r="C1288" s="4">
        <v>1</v>
      </c>
      <c r="D1288" s="40">
        <v>43391</v>
      </c>
      <c r="E1288" s="41">
        <v>0.77222222222222225</v>
      </c>
      <c r="F1288" s="4" t="s">
        <v>410</v>
      </c>
      <c r="G1288" s="4" t="s">
        <v>406</v>
      </c>
      <c r="H1288" s="4" t="s">
        <v>415</v>
      </c>
      <c r="I1288" s="4" t="s">
        <v>423</v>
      </c>
      <c r="J1288" s="4">
        <v>2947</v>
      </c>
      <c r="M1288" s="43"/>
      <c r="N1288" s="43"/>
      <c r="O1288" s="43"/>
      <c r="P1288" s="43"/>
    </row>
    <row r="1289" spans="2:16" x14ac:dyDescent="0.15">
      <c r="B1289" s="6" t="s">
        <v>765</v>
      </c>
      <c r="C1289" s="4">
        <v>1</v>
      </c>
      <c r="D1289" s="40">
        <v>43391</v>
      </c>
      <c r="E1289" s="41">
        <v>0.7729166666666667</v>
      </c>
      <c r="F1289" s="4" t="s">
        <v>423</v>
      </c>
      <c r="G1289" s="4" t="s">
        <v>423</v>
      </c>
      <c r="H1289" s="4" t="s">
        <v>427</v>
      </c>
      <c r="I1289" s="4" t="s">
        <v>428</v>
      </c>
      <c r="J1289" s="4">
        <v>3194</v>
      </c>
      <c r="M1289" s="43"/>
      <c r="N1289" s="43"/>
      <c r="O1289" s="43"/>
      <c r="P1289" s="43"/>
    </row>
    <row r="1290" spans="2:16" x14ac:dyDescent="0.15">
      <c r="B1290" s="6" t="s">
        <v>765</v>
      </c>
      <c r="C1290" s="4">
        <v>1</v>
      </c>
      <c r="D1290" s="40">
        <v>43391</v>
      </c>
      <c r="E1290" s="41">
        <v>0.77361111111111114</v>
      </c>
      <c r="F1290" s="4" t="s">
        <v>428</v>
      </c>
      <c r="G1290" s="4" t="s">
        <v>429</v>
      </c>
      <c r="H1290" s="4" t="s">
        <v>427</v>
      </c>
      <c r="I1290" s="4" t="s">
        <v>430</v>
      </c>
      <c r="J1290" s="4">
        <v>2324</v>
      </c>
      <c r="M1290" s="43"/>
      <c r="N1290" s="43"/>
      <c r="O1290" s="43"/>
      <c r="P1290" s="43"/>
    </row>
    <row r="1291" spans="2:16" x14ac:dyDescent="0.15">
      <c r="B1291" s="6" t="s">
        <v>765</v>
      </c>
      <c r="C1291" s="4">
        <v>1</v>
      </c>
      <c r="D1291" s="40">
        <v>43391</v>
      </c>
      <c r="E1291" s="41">
        <v>0.77430555555555547</v>
      </c>
      <c r="F1291" s="4" t="s">
        <v>430</v>
      </c>
      <c r="G1291" s="4" t="s">
        <v>431</v>
      </c>
      <c r="H1291" s="4" t="s">
        <v>432</v>
      </c>
      <c r="I1291" s="4" t="s">
        <v>427</v>
      </c>
      <c r="J1291" s="4">
        <v>1287</v>
      </c>
      <c r="M1291" s="43"/>
      <c r="N1291" s="43"/>
      <c r="O1291" s="43"/>
      <c r="P1291" s="43"/>
    </row>
    <row r="1292" spans="2:16" x14ac:dyDescent="0.15">
      <c r="B1292" s="6" t="s">
        <v>765</v>
      </c>
      <c r="C1292" s="4">
        <v>1</v>
      </c>
      <c r="D1292" s="40">
        <v>43391</v>
      </c>
      <c r="E1292" s="41">
        <v>0.77500000000000002</v>
      </c>
      <c r="F1292" s="4" t="s">
        <v>427</v>
      </c>
      <c r="G1292" s="4" t="s">
        <v>427</v>
      </c>
      <c r="H1292" s="4" t="s">
        <v>433</v>
      </c>
      <c r="I1292" s="4" t="s">
        <v>434</v>
      </c>
      <c r="J1292" s="4">
        <v>2101</v>
      </c>
      <c r="M1292" s="43"/>
      <c r="N1292" s="43"/>
      <c r="O1292" s="43"/>
      <c r="P1292" s="43"/>
    </row>
    <row r="1293" spans="2:16" x14ac:dyDescent="0.15">
      <c r="B1293" s="6" t="s">
        <v>765</v>
      </c>
      <c r="C1293" s="4">
        <v>1</v>
      </c>
      <c r="D1293" s="40">
        <v>43391</v>
      </c>
      <c r="E1293" s="41">
        <v>0.77569444444444446</v>
      </c>
      <c r="F1293" s="4" t="s">
        <v>435</v>
      </c>
      <c r="G1293" s="4" t="s">
        <v>436</v>
      </c>
      <c r="H1293" s="4" t="s">
        <v>433</v>
      </c>
      <c r="I1293" s="4" t="s">
        <v>437</v>
      </c>
      <c r="J1293" s="4">
        <v>1513</v>
      </c>
      <c r="M1293" s="43"/>
      <c r="N1293" s="43"/>
      <c r="O1293" s="43"/>
      <c r="P1293" s="43"/>
    </row>
    <row r="1294" spans="2:16" x14ac:dyDescent="0.15">
      <c r="B1294" s="6" t="s">
        <v>765</v>
      </c>
      <c r="C1294" s="4">
        <v>1</v>
      </c>
      <c r="D1294" s="40">
        <v>43391</v>
      </c>
      <c r="E1294" s="41">
        <v>0.77638888888888891</v>
      </c>
      <c r="F1294" s="4" t="s">
        <v>433</v>
      </c>
      <c r="G1294" s="4" t="s">
        <v>438</v>
      </c>
      <c r="H1294" s="4" t="s">
        <v>439</v>
      </c>
      <c r="I1294" s="4" t="s">
        <v>440</v>
      </c>
      <c r="J1294" s="4">
        <v>2072</v>
      </c>
      <c r="M1294" s="43"/>
      <c r="N1294" s="43"/>
      <c r="O1294" s="43"/>
      <c r="P1294" s="43"/>
    </row>
    <row r="1295" spans="2:16" x14ac:dyDescent="0.15">
      <c r="B1295" s="6" t="s">
        <v>765</v>
      </c>
      <c r="C1295" s="4">
        <v>1</v>
      </c>
      <c r="D1295" s="40">
        <v>43391</v>
      </c>
      <c r="E1295" s="41">
        <v>0.77708333333333324</v>
      </c>
      <c r="F1295" s="4" t="s">
        <v>441</v>
      </c>
      <c r="G1295" s="4" t="s">
        <v>442</v>
      </c>
      <c r="H1295" s="4" t="s">
        <v>443</v>
      </c>
      <c r="I1295" s="4" t="s">
        <v>444</v>
      </c>
      <c r="J1295" s="4">
        <v>1384</v>
      </c>
      <c r="M1295" s="43"/>
      <c r="N1295" s="43"/>
      <c r="O1295" s="43"/>
      <c r="P1295" s="43"/>
    </row>
    <row r="1296" spans="2:16" x14ac:dyDescent="0.15">
      <c r="B1296" s="6" t="s">
        <v>765</v>
      </c>
      <c r="C1296" s="4">
        <v>1</v>
      </c>
      <c r="D1296" s="40">
        <v>43391</v>
      </c>
      <c r="E1296" s="41">
        <v>0.77777777777777779</v>
      </c>
      <c r="F1296" s="4" t="s">
        <v>445</v>
      </c>
      <c r="G1296" s="4" t="s">
        <v>442</v>
      </c>
      <c r="H1296" s="4" t="s">
        <v>446</v>
      </c>
      <c r="I1296" s="4" t="s">
        <v>437</v>
      </c>
      <c r="J1296" s="4">
        <v>1383</v>
      </c>
      <c r="M1296" s="43"/>
      <c r="N1296" s="43"/>
      <c r="O1296" s="43"/>
      <c r="P1296" s="43"/>
    </row>
    <row r="1297" spans="2:16" x14ac:dyDescent="0.15">
      <c r="B1297" s="6" t="s">
        <v>765</v>
      </c>
      <c r="C1297" s="4">
        <v>1</v>
      </c>
      <c r="D1297" s="40">
        <v>43391</v>
      </c>
      <c r="E1297" s="41">
        <v>0.77847222222222223</v>
      </c>
      <c r="F1297" s="4" t="s">
        <v>437</v>
      </c>
      <c r="G1297" s="4" t="s">
        <v>432</v>
      </c>
      <c r="H1297" s="4" t="s">
        <v>433</v>
      </c>
      <c r="I1297" s="4" t="s">
        <v>447</v>
      </c>
      <c r="J1297" s="4">
        <v>1436</v>
      </c>
      <c r="M1297" s="43"/>
      <c r="N1297" s="43"/>
      <c r="O1297" s="43"/>
      <c r="P1297" s="43"/>
    </row>
    <row r="1298" spans="2:16" x14ac:dyDescent="0.15">
      <c r="B1298" s="6" t="s">
        <v>765</v>
      </c>
      <c r="C1298" s="4">
        <v>1</v>
      </c>
      <c r="D1298" s="40">
        <v>43391</v>
      </c>
      <c r="E1298" s="41">
        <v>0.77916666666666667</v>
      </c>
      <c r="F1298" s="4" t="s">
        <v>447</v>
      </c>
      <c r="G1298" s="4" t="s">
        <v>432</v>
      </c>
      <c r="H1298" s="4" t="s">
        <v>448</v>
      </c>
      <c r="I1298" s="4" t="s">
        <v>449</v>
      </c>
      <c r="J1298" s="4">
        <v>1101</v>
      </c>
      <c r="M1298" s="43"/>
      <c r="N1298" s="43"/>
      <c r="O1298" s="43"/>
      <c r="P1298" s="43"/>
    </row>
    <row r="1299" spans="2:16" x14ac:dyDescent="0.15">
      <c r="B1299" s="6" t="s">
        <v>765</v>
      </c>
      <c r="C1299" s="4">
        <v>1</v>
      </c>
      <c r="D1299" s="40">
        <v>43391</v>
      </c>
      <c r="E1299" s="41">
        <v>0.77986111111111101</v>
      </c>
      <c r="F1299" s="4" t="s">
        <v>449</v>
      </c>
      <c r="G1299" s="4" t="s">
        <v>429</v>
      </c>
      <c r="H1299" s="4" t="s">
        <v>449</v>
      </c>
      <c r="I1299" s="4" t="s">
        <v>430</v>
      </c>
      <c r="J1299" s="4">
        <v>1656</v>
      </c>
      <c r="M1299" s="43"/>
      <c r="N1299" s="43"/>
      <c r="O1299" s="43"/>
      <c r="P1299" s="43"/>
    </row>
    <row r="1300" spans="2:16" x14ac:dyDescent="0.15">
      <c r="B1300" s="6" t="s">
        <v>765</v>
      </c>
      <c r="C1300" s="4">
        <v>1</v>
      </c>
      <c r="D1300" s="40">
        <v>43391</v>
      </c>
      <c r="E1300" s="41">
        <v>0.78055555555555556</v>
      </c>
      <c r="F1300" s="4" t="s">
        <v>428</v>
      </c>
      <c r="G1300" s="4" t="s">
        <v>450</v>
      </c>
      <c r="H1300" s="4" t="s">
        <v>427</v>
      </c>
      <c r="I1300" s="4" t="s">
        <v>412</v>
      </c>
      <c r="J1300" s="4">
        <v>934</v>
      </c>
      <c r="M1300" s="43"/>
      <c r="N1300" s="43"/>
      <c r="O1300" s="43"/>
      <c r="P1300" s="43"/>
    </row>
    <row r="1301" spans="2:16" x14ac:dyDescent="0.15">
      <c r="B1301" s="6" t="s">
        <v>765</v>
      </c>
      <c r="C1301" s="4">
        <v>1</v>
      </c>
      <c r="D1301" s="40">
        <v>43391</v>
      </c>
      <c r="E1301" s="41">
        <v>0.78125</v>
      </c>
      <c r="F1301" s="4" t="s">
        <v>451</v>
      </c>
      <c r="G1301" s="4" t="s">
        <v>412</v>
      </c>
      <c r="H1301" s="4" t="s">
        <v>447</v>
      </c>
      <c r="I1301" s="4" t="s">
        <v>435</v>
      </c>
      <c r="J1301" s="4">
        <v>971</v>
      </c>
      <c r="M1301" s="43"/>
      <c r="N1301" s="43"/>
      <c r="O1301" s="43"/>
      <c r="P1301" s="43"/>
    </row>
    <row r="1302" spans="2:16" x14ac:dyDescent="0.15">
      <c r="B1302" s="6" t="s">
        <v>765</v>
      </c>
      <c r="C1302" s="4">
        <v>1</v>
      </c>
      <c r="D1302" s="40">
        <v>43391</v>
      </c>
      <c r="E1302" s="41">
        <v>0.79583333333333339</v>
      </c>
      <c r="F1302" s="4" t="s">
        <v>440</v>
      </c>
      <c r="G1302" s="4" t="s">
        <v>452</v>
      </c>
      <c r="H1302" s="4" t="s">
        <v>443</v>
      </c>
      <c r="I1302" s="4" t="s">
        <v>453</v>
      </c>
      <c r="J1302" s="4">
        <v>2488</v>
      </c>
      <c r="M1302" s="43"/>
      <c r="N1302" s="43"/>
      <c r="O1302" s="43"/>
      <c r="P1302" s="43"/>
    </row>
    <row r="1303" spans="2:16" x14ac:dyDescent="0.15">
      <c r="B1303" s="6" t="s">
        <v>765</v>
      </c>
      <c r="C1303" s="4">
        <v>1</v>
      </c>
      <c r="D1303" s="40">
        <v>43391</v>
      </c>
      <c r="E1303" s="41">
        <v>0.79652777777777783</v>
      </c>
      <c r="F1303" s="4" t="s">
        <v>431</v>
      </c>
      <c r="G1303" s="4" t="s">
        <v>414</v>
      </c>
      <c r="H1303" s="4" t="s">
        <v>436</v>
      </c>
      <c r="I1303" s="4" t="s">
        <v>415</v>
      </c>
      <c r="J1303" s="4">
        <v>1310</v>
      </c>
      <c r="M1303" s="43"/>
      <c r="N1303" s="43"/>
      <c r="O1303" s="43"/>
      <c r="P1303" s="43"/>
    </row>
    <row r="1304" spans="2:16" x14ac:dyDescent="0.15">
      <c r="B1304" s="6" t="s">
        <v>765</v>
      </c>
      <c r="C1304" s="4">
        <v>1</v>
      </c>
      <c r="D1304" s="40">
        <v>43391</v>
      </c>
      <c r="E1304" s="41">
        <v>0.79722222222222217</v>
      </c>
      <c r="F1304" s="4" t="s">
        <v>415</v>
      </c>
      <c r="G1304" s="4" t="s">
        <v>413</v>
      </c>
      <c r="H1304" s="4" t="s">
        <v>454</v>
      </c>
      <c r="I1304" s="4" t="s">
        <v>415</v>
      </c>
      <c r="J1304" s="4">
        <v>1314</v>
      </c>
      <c r="M1304" s="43"/>
      <c r="N1304" s="43"/>
      <c r="O1304" s="43"/>
      <c r="P1304" s="43"/>
    </row>
    <row r="1305" spans="2:16" x14ac:dyDescent="0.15">
      <c r="B1305" s="6" t="s">
        <v>765</v>
      </c>
      <c r="C1305" s="4">
        <v>1</v>
      </c>
      <c r="D1305" s="40">
        <v>43391</v>
      </c>
      <c r="E1305" s="41">
        <v>0.79791666666666661</v>
      </c>
      <c r="F1305" s="4" t="s">
        <v>415</v>
      </c>
      <c r="G1305" s="4" t="s">
        <v>413</v>
      </c>
      <c r="H1305" s="4" t="s">
        <v>431</v>
      </c>
      <c r="I1305" s="4" t="s">
        <v>451</v>
      </c>
      <c r="J1305" s="4">
        <v>837</v>
      </c>
      <c r="M1305" s="43"/>
      <c r="N1305" s="43"/>
      <c r="O1305" s="43"/>
      <c r="P1305" s="43"/>
    </row>
    <row r="1306" spans="2:16" x14ac:dyDescent="0.15">
      <c r="B1306" s="6" t="s">
        <v>765</v>
      </c>
      <c r="C1306" s="4">
        <v>1</v>
      </c>
      <c r="D1306" s="40">
        <v>43391</v>
      </c>
      <c r="E1306" s="41">
        <v>0.79861111111111116</v>
      </c>
      <c r="F1306" s="4" t="s">
        <v>429</v>
      </c>
      <c r="G1306" s="4" t="s">
        <v>451</v>
      </c>
      <c r="H1306" s="4" t="s">
        <v>427</v>
      </c>
      <c r="I1306" s="4" t="s">
        <v>436</v>
      </c>
      <c r="J1306" s="4">
        <v>527</v>
      </c>
      <c r="M1306" s="43"/>
      <c r="N1306" s="43"/>
      <c r="O1306" s="43"/>
      <c r="P1306" s="43"/>
    </row>
    <row r="1307" spans="2:16" x14ac:dyDescent="0.15">
      <c r="B1307" s="6" t="s">
        <v>765</v>
      </c>
      <c r="C1307" s="4">
        <v>1</v>
      </c>
      <c r="D1307" s="40">
        <v>43391</v>
      </c>
      <c r="E1307" s="41">
        <v>0.7993055555555556</v>
      </c>
      <c r="F1307" s="4" t="s">
        <v>436</v>
      </c>
      <c r="G1307" s="4" t="s">
        <v>451</v>
      </c>
      <c r="H1307" s="4" t="s">
        <v>432</v>
      </c>
      <c r="I1307" s="4" t="s">
        <v>451</v>
      </c>
      <c r="J1307" s="4">
        <v>801</v>
      </c>
      <c r="M1307" s="43"/>
      <c r="N1307" s="43"/>
      <c r="O1307" s="43"/>
      <c r="P1307" s="43"/>
    </row>
    <row r="1308" spans="2:16" x14ac:dyDescent="0.15">
      <c r="B1308" s="6" t="s">
        <v>765</v>
      </c>
      <c r="C1308" s="4">
        <v>1</v>
      </c>
      <c r="D1308" s="40">
        <v>43391</v>
      </c>
      <c r="E1308" s="41">
        <v>0.79999999999999993</v>
      </c>
      <c r="F1308" s="4" t="s">
        <v>429</v>
      </c>
      <c r="G1308" s="4" t="s">
        <v>429</v>
      </c>
      <c r="H1308" s="4" t="s">
        <v>436</v>
      </c>
      <c r="I1308" s="4" t="s">
        <v>431</v>
      </c>
      <c r="J1308" s="4">
        <v>589</v>
      </c>
      <c r="M1308" s="43"/>
      <c r="N1308" s="43"/>
      <c r="O1308" s="43"/>
      <c r="P1308" s="43"/>
    </row>
    <row r="1309" spans="2:16" x14ac:dyDescent="0.15">
      <c r="B1309" s="6" t="s">
        <v>765</v>
      </c>
      <c r="C1309" s="4">
        <v>1</v>
      </c>
      <c r="D1309" s="40">
        <v>43391</v>
      </c>
      <c r="E1309" s="41">
        <v>0.80069444444444438</v>
      </c>
      <c r="F1309" s="4" t="s">
        <v>455</v>
      </c>
      <c r="G1309" s="4" t="s">
        <v>431</v>
      </c>
      <c r="H1309" s="4" t="s">
        <v>436</v>
      </c>
      <c r="I1309" s="4" t="s">
        <v>431</v>
      </c>
      <c r="J1309" s="4">
        <v>362</v>
      </c>
      <c r="M1309" s="43"/>
      <c r="N1309" s="43"/>
      <c r="O1309" s="43"/>
      <c r="P1309" s="43"/>
    </row>
    <row r="1310" spans="2:16" x14ac:dyDescent="0.15">
      <c r="B1310" s="6" t="s">
        <v>765</v>
      </c>
      <c r="C1310" s="4">
        <v>1</v>
      </c>
      <c r="D1310" s="40">
        <v>43391</v>
      </c>
      <c r="E1310" s="41">
        <v>0.80138888888888893</v>
      </c>
      <c r="F1310" s="4" t="s">
        <v>453</v>
      </c>
      <c r="G1310" s="4" t="s">
        <v>453</v>
      </c>
      <c r="H1310" s="4" t="s">
        <v>432</v>
      </c>
      <c r="I1310" s="4" t="s">
        <v>431</v>
      </c>
      <c r="J1310" s="4">
        <v>359</v>
      </c>
      <c r="M1310" s="43"/>
      <c r="N1310" s="43"/>
      <c r="O1310" s="43"/>
      <c r="P1310" s="43"/>
    </row>
    <row r="1311" spans="2:16" x14ac:dyDescent="0.15">
      <c r="B1311" s="6" t="s">
        <v>765</v>
      </c>
      <c r="C1311" s="4">
        <v>1</v>
      </c>
      <c r="D1311" s="40">
        <v>43391</v>
      </c>
      <c r="E1311" s="41">
        <v>0.80208333333333337</v>
      </c>
      <c r="F1311" s="4" t="s">
        <v>430</v>
      </c>
      <c r="G1311" s="4" t="s">
        <v>453</v>
      </c>
      <c r="H1311" s="4" t="s">
        <v>433</v>
      </c>
      <c r="I1311" s="4" t="s">
        <v>449</v>
      </c>
      <c r="J1311" s="4">
        <v>1346</v>
      </c>
      <c r="M1311" s="43"/>
      <c r="N1311" s="43"/>
      <c r="O1311" s="43"/>
      <c r="P1311" s="43"/>
    </row>
    <row r="1312" spans="2:16" x14ac:dyDescent="0.15">
      <c r="B1312" s="6" t="s">
        <v>765</v>
      </c>
      <c r="C1312" s="4">
        <v>1</v>
      </c>
      <c r="D1312" s="40">
        <v>43391</v>
      </c>
      <c r="E1312" s="41">
        <v>0.8027777777777777</v>
      </c>
      <c r="F1312" s="4" t="s">
        <v>442</v>
      </c>
      <c r="G1312" s="4" t="s">
        <v>449</v>
      </c>
      <c r="H1312" s="4" t="s">
        <v>445</v>
      </c>
      <c r="I1312" s="4" t="s">
        <v>448</v>
      </c>
      <c r="J1312" s="4">
        <v>1027</v>
      </c>
      <c r="M1312" s="43"/>
      <c r="N1312" s="43"/>
      <c r="O1312" s="43"/>
      <c r="P1312" s="43"/>
    </row>
    <row r="1313" spans="2:16" x14ac:dyDescent="0.15">
      <c r="B1313" s="6" t="s">
        <v>765</v>
      </c>
      <c r="C1313" s="4">
        <v>1</v>
      </c>
      <c r="D1313" s="40">
        <v>43391</v>
      </c>
      <c r="E1313" s="41">
        <v>0.80347222222222225</v>
      </c>
      <c r="F1313" s="4" t="s">
        <v>448</v>
      </c>
      <c r="G1313" s="4" t="s">
        <v>440</v>
      </c>
      <c r="H1313" s="4" t="s">
        <v>456</v>
      </c>
      <c r="I1313" s="4" t="s">
        <v>457</v>
      </c>
      <c r="J1313" s="4">
        <v>464</v>
      </c>
      <c r="M1313" s="43"/>
      <c r="N1313" s="43"/>
      <c r="O1313" s="43"/>
      <c r="P1313" s="43"/>
    </row>
    <row r="1314" spans="2:16" x14ac:dyDescent="0.15">
      <c r="B1314" s="6" t="s">
        <v>765</v>
      </c>
      <c r="C1314" s="4">
        <v>1</v>
      </c>
      <c r="D1314" s="40">
        <v>43391</v>
      </c>
      <c r="E1314" s="41">
        <v>0.8041666666666667</v>
      </c>
      <c r="F1314" s="4" t="s">
        <v>457</v>
      </c>
      <c r="G1314" s="4" t="s">
        <v>442</v>
      </c>
      <c r="H1314" s="4" t="s">
        <v>458</v>
      </c>
      <c r="I1314" s="4" t="s">
        <v>433</v>
      </c>
      <c r="J1314" s="4">
        <v>499</v>
      </c>
      <c r="M1314" s="43"/>
      <c r="N1314" s="43"/>
      <c r="O1314" s="43"/>
      <c r="P1314" s="43"/>
    </row>
    <row r="1315" spans="2:16" x14ac:dyDescent="0.15">
      <c r="B1315" s="6" t="s">
        <v>765</v>
      </c>
      <c r="C1315" s="4">
        <v>1</v>
      </c>
      <c r="D1315" s="40">
        <v>43391</v>
      </c>
      <c r="E1315" s="41">
        <v>0.80486111111111114</v>
      </c>
      <c r="F1315" s="4" t="s">
        <v>440</v>
      </c>
      <c r="G1315" s="4" t="s">
        <v>447</v>
      </c>
      <c r="H1315" s="4" t="s">
        <v>441</v>
      </c>
      <c r="I1315" s="4" t="s">
        <v>442</v>
      </c>
      <c r="J1315" s="4">
        <v>362</v>
      </c>
      <c r="M1315" s="43"/>
      <c r="N1315" s="43"/>
      <c r="O1315" s="43"/>
      <c r="P1315" s="43"/>
    </row>
    <row r="1316" spans="2:16" x14ac:dyDescent="0.15">
      <c r="B1316" s="6" t="s">
        <v>765</v>
      </c>
      <c r="C1316" s="4">
        <v>1</v>
      </c>
      <c r="D1316" s="40">
        <v>43391</v>
      </c>
      <c r="E1316" s="41">
        <v>0.80555555555555547</v>
      </c>
      <c r="F1316" s="4" t="s">
        <v>438</v>
      </c>
      <c r="G1316" s="4" t="s">
        <v>436</v>
      </c>
      <c r="H1316" s="4" t="s">
        <v>438</v>
      </c>
      <c r="I1316" s="4" t="s">
        <v>434</v>
      </c>
      <c r="J1316" s="4">
        <v>640</v>
      </c>
      <c r="M1316" s="43"/>
      <c r="N1316" s="43"/>
      <c r="O1316" s="43"/>
      <c r="P1316" s="43"/>
    </row>
    <row r="1317" spans="2:16" x14ac:dyDescent="0.15">
      <c r="B1317" s="6" t="s">
        <v>765</v>
      </c>
      <c r="C1317" s="4">
        <v>1</v>
      </c>
      <c r="D1317" s="40">
        <v>43391</v>
      </c>
      <c r="E1317" s="41">
        <v>0.80625000000000002</v>
      </c>
      <c r="F1317" s="4" t="s">
        <v>432</v>
      </c>
      <c r="G1317" s="4" t="s">
        <v>436</v>
      </c>
      <c r="H1317" s="4" t="s">
        <v>438</v>
      </c>
      <c r="I1317" s="4" t="s">
        <v>427</v>
      </c>
      <c r="J1317" s="4">
        <v>637</v>
      </c>
      <c r="M1317" s="43"/>
      <c r="N1317" s="43"/>
      <c r="O1317" s="43"/>
      <c r="P1317" s="43"/>
    </row>
    <row r="1318" spans="2:16" x14ac:dyDescent="0.15">
      <c r="B1318" s="6" t="s">
        <v>765</v>
      </c>
      <c r="C1318" s="4">
        <v>1</v>
      </c>
      <c r="D1318" s="40">
        <v>43391</v>
      </c>
      <c r="E1318" s="41">
        <v>0.80694444444444446</v>
      </c>
      <c r="F1318" s="4" t="s">
        <v>427</v>
      </c>
      <c r="G1318" s="4" t="s">
        <v>454</v>
      </c>
      <c r="H1318" s="4" t="s">
        <v>427</v>
      </c>
      <c r="I1318" s="4" t="s">
        <v>451</v>
      </c>
      <c r="J1318" s="4">
        <v>837</v>
      </c>
      <c r="M1318" s="43"/>
      <c r="N1318" s="43"/>
      <c r="O1318" s="43"/>
      <c r="P1318" s="43"/>
    </row>
    <row r="1319" spans="2:16" x14ac:dyDescent="0.15">
      <c r="B1319" s="6" t="s">
        <v>765</v>
      </c>
      <c r="C1319" s="4">
        <v>1</v>
      </c>
      <c r="D1319" s="40">
        <v>43391</v>
      </c>
      <c r="E1319" s="41">
        <v>0.80763888888888891</v>
      </c>
      <c r="F1319" s="4" t="s">
        <v>429</v>
      </c>
      <c r="G1319" s="4" t="s">
        <v>415</v>
      </c>
      <c r="H1319" s="4" t="s">
        <v>453</v>
      </c>
      <c r="I1319" s="4" t="s">
        <v>452</v>
      </c>
      <c r="J1319" s="4">
        <v>439</v>
      </c>
      <c r="M1319" s="43"/>
      <c r="N1319" s="43"/>
      <c r="O1319" s="43"/>
      <c r="P1319" s="43"/>
    </row>
    <row r="1320" spans="2:16" x14ac:dyDescent="0.15">
      <c r="B1320" s="6" t="s">
        <v>765</v>
      </c>
      <c r="C1320" s="4">
        <v>1</v>
      </c>
      <c r="D1320" s="40">
        <v>43391</v>
      </c>
      <c r="E1320" s="41">
        <v>0.80833333333333324</v>
      </c>
      <c r="F1320" s="4" t="s">
        <v>415</v>
      </c>
      <c r="G1320" s="4" t="s">
        <v>415</v>
      </c>
      <c r="H1320" s="4" t="s">
        <v>412</v>
      </c>
      <c r="I1320" s="4" t="s">
        <v>459</v>
      </c>
      <c r="J1320" s="4">
        <v>296</v>
      </c>
      <c r="M1320" s="43"/>
      <c r="N1320" s="43"/>
      <c r="O1320" s="43"/>
      <c r="P1320" s="43"/>
    </row>
    <row r="1321" spans="2:16" x14ac:dyDescent="0.15">
      <c r="B1321" s="6" t="s">
        <v>765</v>
      </c>
      <c r="C1321" s="4">
        <v>1</v>
      </c>
      <c r="D1321" s="40">
        <v>43391</v>
      </c>
      <c r="E1321" s="41">
        <v>0.80902777777777779</v>
      </c>
      <c r="F1321" s="4" t="s">
        <v>415</v>
      </c>
      <c r="G1321" s="4" t="s">
        <v>423</v>
      </c>
      <c r="H1321" s="4" t="s">
        <v>454</v>
      </c>
      <c r="I1321" s="4" t="s">
        <v>452</v>
      </c>
      <c r="J1321" s="4">
        <v>637</v>
      </c>
      <c r="M1321" s="43"/>
      <c r="N1321" s="43"/>
      <c r="O1321" s="43"/>
      <c r="P1321" s="43"/>
    </row>
    <row r="1322" spans="2:16" x14ac:dyDescent="0.15">
      <c r="B1322" s="6" t="s">
        <v>765</v>
      </c>
      <c r="C1322" s="4">
        <v>1</v>
      </c>
      <c r="D1322" s="40">
        <v>43391</v>
      </c>
      <c r="E1322" s="41">
        <v>0.80972222222222223</v>
      </c>
      <c r="F1322" s="4" t="s">
        <v>452</v>
      </c>
      <c r="G1322" s="4" t="s">
        <v>414</v>
      </c>
      <c r="H1322" s="4" t="s">
        <v>450</v>
      </c>
      <c r="I1322" s="4" t="s">
        <v>452</v>
      </c>
      <c r="J1322" s="4">
        <v>385</v>
      </c>
      <c r="M1322" s="43"/>
      <c r="N1322" s="43"/>
      <c r="O1322" s="43"/>
      <c r="P1322" s="43"/>
    </row>
    <row r="1323" spans="2:16" x14ac:dyDescent="0.15">
      <c r="B1323" s="6" t="s">
        <v>765</v>
      </c>
      <c r="C1323" s="4">
        <v>1</v>
      </c>
      <c r="D1323" s="40">
        <v>43391</v>
      </c>
      <c r="E1323" s="41">
        <v>0.81041666666666667</v>
      </c>
      <c r="F1323" s="4" t="s">
        <v>459</v>
      </c>
      <c r="G1323" s="4" t="s">
        <v>424</v>
      </c>
      <c r="H1323" s="4" t="s">
        <v>454</v>
      </c>
      <c r="I1323" s="4" t="s">
        <v>424</v>
      </c>
      <c r="J1323" s="4">
        <v>313</v>
      </c>
      <c r="M1323" s="43"/>
      <c r="N1323" s="43"/>
      <c r="O1323" s="43"/>
      <c r="P1323" s="43"/>
    </row>
    <row r="1324" spans="2:16" x14ac:dyDescent="0.15">
      <c r="B1324" s="6" t="s">
        <v>765</v>
      </c>
      <c r="C1324" s="4">
        <v>1</v>
      </c>
      <c r="D1324" s="40">
        <v>43391</v>
      </c>
      <c r="E1324" s="41">
        <v>0.81111111111111101</v>
      </c>
      <c r="F1324" s="4" t="s">
        <v>414</v>
      </c>
      <c r="G1324" s="4" t="s">
        <v>422</v>
      </c>
      <c r="H1324" s="4" t="s">
        <v>412</v>
      </c>
      <c r="I1324" s="4" t="s">
        <v>413</v>
      </c>
      <c r="J1324" s="4">
        <v>936</v>
      </c>
      <c r="M1324" s="43"/>
      <c r="N1324" s="43"/>
      <c r="O1324" s="43"/>
      <c r="P1324" s="43"/>
    </row>
    <row r="1325" spans="2:16" x14ac:dyDescent="0.15">
      <c r="B1325" s="6" t="s">
        <v>765</v>
      </c>
      <c r="C1325" s="4">
        <v>1</v>
      </c>
      <c r="D1325" s="40">
        <v>43391</v>
      </c>
      <c r="E1325" s="41">
        <v>0.81180555555555556</v>
      </c>
      <c r="F1325" s="4" t="s">
        <v>423</v>
      </c>
      <c r="G1325" s="4" t="s">
        <v>410</v>
      </c>
      <c r="H1325" s="4" t="s">
        <v>424</v>
      </c>
      <c r="I1325" s="4" t="s">
        <v>422</v>
      </c>
      <c r="J1325" s="4">
        <v>1091</v>
      </c>
      <c r="M1325" s="43"/>
      <c r="N1325" s="43"/>
      <c r="O1325" s="43"/>
      <c r="P1325" s="43"/>
    </row>
    <row r="1326" spans="2:16" x14ac:dyDescent="0.15">
      <c r="B1326" s="6" t="s">
        <v>765</v>
      </c>
      <c r="C1326" s="4">
        <v>1</v>
      </c>
      <c r="D1326" s="40">
        <v>43391</v>
      </c>
      <c r="E1326" s="41">
        <v>0.8125</v>
      </c>
      <c r="F1326" s="4" t="s">
        <v>417</v>
      </c>
      <c r="G1326" s="4" t="s">
        <v>417</v>
      </c>
      <c r="H1326" s="4" t="s">
        <v>450</v>
      </c>
      <c r="I1326" s="4" t="s">
        <v>450</v>
      </c>
      <c r="J1326" s="4">
        <v>332</v>
      </c>
      <c r="M1326" s="43"/>
      <c r="N1326" s="43"/>
      <c r="O1326" s="43"/>
      <c r="P1326" s="43"/>
    </row>
    <row r="1327" spans="2:16" x14ac:dyDescent="0.15">
      <c r="B1327" s="6" t="s">
        <v>765</v>
      </c>
      <c r="C1327" s="4">
        <v>1</v>
      </c>
      <c r="D1327" s="40">
        <v>43391</v>
      </c>
      <c r="E1327" s="41">
        <v>0.81319444444444444</v>
      </c>
      <c r="F1327" s="4" t="s">
        <v>450</v>
      </c>
      <c r="G1327" s="4" t="s">
        <v>452</v>
      </c>
      <c r="H1327" s="4" t="s">
        <v>449</v>
      </c>
      <c r="I1327" s="4" t="s">
        <v>427</v>
      </c>
      <c r="J1327" s="4">
        <v>1171</v>
      </c>
      <c r="M1327" s="43"/>
      <c r="N1327" s="43"/>
      <c r="O1327" s="43"/>
      <c r="P1327" s="43"/>
    </row>
    <row r="1328" spans="2:16" x14ac:dyDescent="0.15">
      <c r="B1328" s="6" t="s">
        <v>765</v>
      </c>
      <c r="C1328" s="4">
        <v>1</v>
      </c>
      <c r="D1328" s="40">
        <v>43391</v>
      </c>
      <c r="E1328" s="41">
        <v>0.81388888888888899</v>
      </c>
      <c r="F1328" s="4" t="s">
        <v>427</v>
      </c>
      <c r="G1328" s="4" t="s">
        <v>453</v>
      </c>
      <c r="H1328" s="4" t="s">
        <v>432</v>
      </c>
      <c r="I1328" s="4" t="s">
        <v>428</v>
      </c>
      <c r="J1328" s="4">
        <v>409</v>
      </c>
      <c r="M1328" s="43"/>
      <c r="N1328" s="43"/>
      <c r="O1328" s="43"/>
      <c r="P1328" s="43"/>
    </row>
    <row r="1329" spans="2:16" x14ac:dyDescent="0.15">
      <c r="B1329" s="6" t="s">
        <v>765</v>
      </c>
      <c r="C1329" s="4">
        <v>1</v>
      </c>
      <c r="D1329" s="40">
        <v>43391</v>
      </c>
      <c r="E1329" s="41">
        <v>0.81458333333333333</v>
      </c>
      <c r="F1329" s="4" t="s">
        <v>428</v>
      </c>
      <c r="G1329" s="4" t="s">
        <v>452</v>
      </c>
      <c r="H1329" s="4" t="s">
        <v>436</v>
      </c>
      <c r="I1329" s="4" t="s">
        <v>452</v>
      </c>
      <c r="J1329" s="4">
        <v>1185</v>
      </c>
      <c r="M1329" s="43"/>
      <c r="N1329" s="43"/>
      <c r="O1329" s="43"/>
      <c r="P1329" s="43"/>
    </row>
    <row r="1330" spans="2:16" x14ac:dyDescent="0.15">
      <c r="B1330" s="6" t="s">
        <v>765</v>
      </c>
      <c r="C1330" s="4">
        <v>1</v>
      </c>
      <c r="D1330" s="40">
        <v>43391</v>
      </c>
      <c r="E1330" s="41">
        <v>0.81527777777777777</v>
      </c>
      <c r="F1330" s="4" t="s">
        <v>459</v>
      </c>
      <c r="G1330" s="4" t="s">
        <v>417</v>
      </c>
      <c r="H1330" s="4" t="s">
        <v>452</v>
      </c>
      <c r="I1330" s="4" t="s">
        <v>424</v>
      </c>
      <c r="J1330" s="4">
        <v>601</v>
      </c>
      <c r="M1330" s="43"/>
      <c r="N1330" s="43"/>
      <c r="O1330" s="43"/>
      <c r="P1330" s="43"/>
    </row>
    <row r="1331" spans="2:16" x14ac:dyDescent="0.15">
      <c r="B1331" s="6" t="s">
        <v>765</v>
      </c>
      <c r="C1331" s="4">
        <v>1</v>
      </c>
      <c r="D1331" s="40">
        <v>43391</v>
      </c>
      <c r="E1331" s="41">
        <v>0.81597222222222221</v>
      </c>
      <c r="F1331" s="4" t="s">
        <v>413</v>
      </c>
      <c r="G1331" s="4" t="s">
        <v>417</v>
      </c>
      <c r="H1331" s="4" t="s">
        <v>415</v>
      </c>
      <c r="I1331" s="4" t="s">
        <v>415</v>
      </c>
      <c r="J1331" s="4">
        <v>614</v>
      </c>
      <c r="M1331" s="43"/>
      <c r="N1331" s="43"/>
      <c r="O1331" s="43"/>
      <c r="P1331" s="43"/>
    </row>
    <row r="1332" spans="2:16" x14ac:dyDescent="0.15">
      <c r="B1332" s="6" t="s">
        <v>765</v>
      </c>
      <c r="C1332" s="4">
        <v>1</v>
      </c>
      <c r="D1332" s="40">
        <v>43391</v>
      </c>
      <c r="E1332" s="41">
        <v>0.81666666666666676</v>
      </c>
      <c r="F1332" s="4" t="s">
        <v>415</v>
      </c>
      <c r="G1332" s="4" t="s">
        <v>415</v>
      </c>
      <c r="H1332" s="4" t="s">
        <v>431</v>
      </c>
      <c r="I1332" s="4" t="s">
        <v>429</v>
      </c>
      <c r="J1332" s="4">
        <v>793</v>
      </c>
      <c r="M1332" s="43"/>
      <c r="N1332" s="43"/>
      <c r="O1332" s="43"/>
      <c r="P1332" s="43"/>
    </row>
    <row r="1333" spans="2:16" x14ac:dyDescent="0.15">
      <c r="B1333" s="6" t="s">
        <v>765</v>
      </c>
      <c r="C1333" s="4">
        <v>1</v>
      </c>
      <c r="D1333" s="40">
        <v>43391</v>
      </c>
      <c r="E1333" s="41">
        <v>0.81736111111111109</v>
      </c>
      <c r="F1333" s="4" t="s">
        <v>453</v>
      </c>
      <c r="G1333" s="4" t="s">
        <v>415</v>
      </c>
      <c r="H1333" s="4" t="s">
        <v>455</v>
      </c>
      <c r="I1333" s="4" t="s">
        <v>459</v>
      </c>
      <c r="J1333" s="4">
        <v>223</v>
      </c>
      <c r="M1333" s="43"/>
      <c r="N1333" s="43"/>
      <c r="O1333" s="43"/>
      <c r="P1333" s="43"/>
    </row>
    <row r="1334" spans="2:16" x14ac:dyDescent="0.15">
      <c r="B1334" s="6" t="s">
        <v>765</v>
      </c>
      <c r="C1334" s="4">
        <v>1</v>
      </c>
      <c r="D1334" s="40">
        <v>43391</v>
      </c>
      <c r="E1334" s="41">
        <v>0.81805555555555554</v>
      </c>
      <c r="F1334" s="4" t="s">
        <v>452</v>
      </c>
      <c r="G1334" s="4" t="s">
        <v>459</v>
      </c>
      <c r="H1334" s="4" t="s">
        <v>454</v>
      </c>
      <c r="I1334" s="4" t="s">
        <v>452</v>
      </c>
      <c r="J1334" s="4">
        <v>157</v>
      </c>
      <c r="M1334" s="43"/>
      <c r="N1334" s="43"/>
      <c r="O1334" s="43"/>
      <c r="P1334" s="43"/>
    </row>
    <row r="1335" spans="2:16" x14ac:dyDescent="0.15">
      <c r="B1335" s="6" t="s">
        <v>765</v>
      </c>
      <c r="C1335" s="4">
        <v>1</v>
      </c>
      <c r="D1335" s="40">
        <v>43391</v>
      </c>
      <c r="E1335" s="41">
        <v>0.81874999999999998</v>
      </c>
      <c r="F1335" s="4" t="s">
        <v>459</v>
      </c>
      <c r="G1335" s="4" t="s">
        <v>423</v>
      </c>
      <c r="H1335" s="4" t="s">
        <v>452</v>
      </c>
      <c r="I1335" s="4" t="s">
        <v>413</v>
      </c>
      <c r="J1335" s="4">
        <v>242</v>
      </c>
      <c r="M1335" s="43"/>
      <c r="N1335" s="43"/>
      <c r="O1335" s="43"/>
      <c r="P1335" s="43"/>
    </row>
    <row r="1336" spans="2:16" x14ac:dyDescent="0.15">
      <c r="B1336" s="6" t="s">
        <v>765</v>
      </c>
      <c r="C1336" s="4">
        <v>1</v>
      </c>
      <c r="D1336" s="40">
        <v>43391</v>
      </c>
      <c r="E1336" s="41">
        <v>0.81944444444444453</v>
      </c>
      <c r="F1336" s="4" t="s">
        <v>423</v>
      </c>
      <c r="G1336" s="4" t="s">
        <v>411</v>
      </c>
      <c r="H1336" s="4" t="s">
        <v>414</v>
      </c>
      <c r="I1336" s="4" t="s">
        <v>423</v>
      </c>
      <c r="J1336" s="4">
        <v>420</v>
      </c>
      <c r="M1336" s="43"/>
      <c r="N1336" s="43"/>
      <c r="O1336" s="43"/>
      <c r="P1336" s="43"/>
    </row>
    <row r="1337" spans="2:16" x14ac:dyDescent="0.15">
      <c r="B1337" s="6" t="s">
        <v>765</v>
      </c>
      <c r="C1337" s="4">
        <v>1</v>
      </c>
      <c r="D1337" s="40">
        <v>43391</v>
      </c>
      <c r="E1337" s="41">
        <v>0.82013888888888886</v>
      </c>
      <c r="F1337" s="4" t="s">
        <v>423</v>
      </c>
      <c r="G1337" s="4" t="s">
        <v>409</v>
      </c>
      <c r="H1337" s="4" t="s">
        <v>423</v>
      </c>
      <c r="I1337" s="4" t="s">
        <v>407</v>
      </c>
      <c r="J1337" s="4">
        <v>560</v>
      </c>
      <c r="M1337" s="43"/>
      <c r="N1337" s="43"/>
      <c r="O1337" s="43"/>
      <c r="P1337" s="43"/>
    </row>
    <row r="1338" spans="2:16" x14ac:dyDescent="0.15">
      <c r="B1338" s="6" t="s">
        <v>765</v>
      </c>
      <c r="C1338" s="4">
        <v>1</v>
      </c>
      <c r="D1338" s="40">
        <v>43391</v>
      </c>
      <c r="E1338" s="41">
        <v>0.8208333333333333</v>
      </c>
      <c r="F1338" s="4" t="s">
        <v>407</v>
      </c>
      <c r="G1338" s="4" t="s">
        <v>408</v>
      </c>
      <c r="H1338" s="4" t="s">
        <v>421</v>
      </c>
      <c r="I1338" s="4" t="s">
        <v>410</v>
      </c>
      <c r="J1338" s="4">
        <v>475</v>
      </c>
      <c r="M1338" s="43"/>
      <c r="N1338" s="43"/>
      <c r="O1338" s="43"/>
      <c r="P1338" s="43"/>
    </row>
    <row r="1339" spans="2:16" x14ac:dyDescent="0.15">
      <c r="B1339" s="6" t="s">
        <v>765</v>
      </c>
      <c r="C1339" s="4">
        <v>1</v>
      </c>
      <c r="D1339" s="40">
        <v>43391</v>
      </c>
      <c r="E1339" s="41">
        <v>0.82152777777777775</v>
      </c>
      <c r="F1339" s="4" t="s">
        <v>411</v>
      </c>
      <c r="G1339" s="4" t="s">
        <v>406</v>
      </c>
      <c r="H1339" s="4" t="s">
        <v>423</v>
      </c>
      <c r="I1339" s="4" t="s">
        <v>423</v>
      </c>
      <c r="J1339" s="4">
        <v>284</v>
      </c>
      <c r="M1339" s="43"/>
      <c r="N1339" s="43"/>
      <c r="O1339" s="43"/>
      <c r="P1339" s="43"/>
    </row>
    <row r="1340" spans="2:16" x14ac:dyDescent="0.15">
      <c r="B1340" s="6" t="s">
        <v>765</v>
      </c>
      <c r="C1340" s="4">
        <v>1</v>
      </c>
      <c r="D1340" s="40">
        <v>43391</v>
      </c>
      <c r="E1340" s="41">
        <v>0.8222222222222223</v>
      </c>
      <c r="F1340" s="4" t="s">
        <v>423</v>
      </c>
      <c r="G1340" s="4" t="s">
        <v>423</v>
      </c>
      <c r="H1340" s="4" t="s">
        <v>414</v>
      </c>
      <c r="I1340" s="4" t="s">
        <v>414</v>
      </c>
      <c r="J1340" s="4">
        <v>371</v>
      </c>
      <c r="M1340" s="43"/>
      <c r="N1340" s="43"/>
      <c r="O1340" s="43"/>
      <c r="P1340" s="43"/>
    </row>
    <row r="1341" spans="2:16" x14ac:dyDescent="0.15">
      <c r="B1341" s="6" t="s">
        <v>765</v>
      </c>
      <c r="C1341" s="4">
        <v>1</v>
      </c>
      <c r="D1341" s="40">
        <v>43391</v>
      </c>
      <c r="E1341" s="41">
        <v>0.82291666666666663</v>
      </c>
      <c r="F1341" s="4" t="s">
        <v>413</v>
      </c>
      <c r="G1341" s="4" t="s">
        <v>422</v>
      </c>
      <c r="H1341" s="4" t="s">
        <v>415</v>
      </c>
      <c r="I1341" s="4" t="s">
        <v>423</v>
      </c>
      <c r="J1341" s="4">
        <v>265</v>
      </c>
      <c r="M1341" s="43"/>
      <c r="N1341" s="43"/>
      <c r="O1341" s="43"/>
      <c r="P1341" s="43"/>
    </row>
    <row r="1342" spans="2:16" x14ac:dyDescent="0.15">
      <c r="B1342" s="6" t="s">
        <v>765</v>
      </c>
      <c r="C1342" s="4">
        <v>1</v>
      </c>
      <c r="D1342" s="40">
        <v>43391</v>
      </c>
      <c r="E1342" s="41">
        <v>0.82361111111111107</v>
      </c>
      <c r="F1342" s="4" t="s">
        <v>422</v>
      </c>
      <c r="G1342" s="4" t="s">
        <v>416</v>
      </c>
      <c r="H1342" s="4" t="s">
        <v>414</v>
      </c>
      <c r="I1342" s="4" t="s">
        <v>413</v>
      </c>
      <c r="J1342" s="4">
        <v>225</v>
      </c>
      <c r="M1342" s="43"/>
      <c r="N1342" s="43"/>
      <c r="O1342" s="43"/>
      <c r="P1342" s="43"/>
    </row>
    <row r="1343" spans="2:16" x14ac:dyDescent="0.15">
      <c r="B1343" s="6" t="s">
        <v>765</v>
      </c>
      <c r="C1343" s="4">
        <v>1</v>
      </c>
      <c r="D1343" s="40">
        <v>43391</v>
      </c>
      <c r="E1343" s="41">
        <v>0.82430555555555562</v>
      </c>
      <c r="F1343" s="4" t="s">
        <v>413</v>
      </c>
      <c r="G1343" s="4" t="s">
        <v>416</v>
      </c>
      <c r="H1343" s="4" t="s">
        <v>413</v>
      </c>
      <c r="I1343" s="4" t="s">
        <v>417</v>
      </c>
      <c r="J1343" s="4">
        <v>269</v>
      </c>
      <c r="M1343" s="43"/>
      <c r="N1343" s="43"/>
      <c r="O1343" s="43"/>
      <c r="P1343" s="43"/>
    </row>
    <row r="1344" spans="2:16" x14ac:dyDescent="0.15">
      <c r="B1344" s="6" t="s">
        <v>765</v>
      </c>
      <c r="C1344" s="4">
        <v>1</v>
      </c>
      <c r="D1344" s="40">
        <v>43391</v>
      </c>
      <c r="E1344" s="41">
        <v>0.82500000000000007</v>
      </c>
      <c r="F1344" s="4" t="s">
        <v>417</v>
      </c>
      <c r="G1344" s="4" t="s">
        <v>417</v>
      </c>
      <c r="H1344" s="4" t="s">
        <v>450</v>
      </c>
      <c r="I1344" s="4" t="s">
        <v>452</v>
      </c>
      <c r="J1344" s="4">
        <v>393</v>
      </c>
      <c r="M1344" s="43"/>
      <c r="N1344" s="43"/>
      <c r="O1344" s="43"/>
      <c r="P1344" s="43"/>
    </row>
    <row r="1345" spans="2:16" x14ac:dyDescent="0.15">
      <c r="B1345" s="6" t="s">
        <v>765</v>
      </c>
      <c r="C1345" s="4">
        <v>1</v>
      </c>
      <c r="D1345" s="40">
        <v>43391</v>
      </c>
      <c r="E1345" s="41">
        <v>0.8256944444444444</v>
      </c>
      <c r="F1345" s="4" t="s">
        <v>452</v>
      </c>
      <c r="G1345" s="4" t="s">
        <v>414</v>
      </c>
      <c r="H1345" s="4" t="s">
        <v>429</v>
      </c>
      <c r="I1345" s="4" t="s">
        <v>412</v>
      </c>
      <c r="J1345" s="4">
        <v>177</v>
      </c>
      <c r="M1345" s="43"/>
      <c r="N1345" s="43"/>
      <c r="O1345" s="43"/>
      <c r="P1345" s="43"/>
    </row>
    <row r="1346" spans="2:16" x14ac:dyDescent="0.15">
      <c r="B1346" s="6" t="s">
        <v>765</v>
      </c>
      <c r="C1346" s="4">
        <v>1</v>
      </c>
      <c r="D1346" s="40">
        <v>43391</v>
      </c>
      <c r="E1346" s="41">
        <v>0.82638888888888884</v>
      </c>
      <c r="F1346" s="4" t="s">
        <v>450</v>
      </c>
      <c r="G1346" s="4" t="s">
        <v>452</v>
      </c>
      <c r="H1346" s="4" t="s">
        <v>429</v>
      </c>
      <c r="I1346" s="4" t="s">
        <v>412</v>
      </c>
      <c r="J1346" s="4">
        <v>239</v>
      </c>
      <c r="M1346" s="43"/>
      <c r="N1346" s="43"/>
      <c r="O1346" s="43"/>
      <c r="P1346" s="43"/>
    </row>
    <row r="1347" spans="2:16" x14ac:dyDescent="0.15">
      <c r="B1347" s="6" t="s">
        <v>765</v>
      </c>
      <c r="C1347" s="4">
        <v>1</v>
      </c>
      <c r="D1347" s="40">
        <v>43391</v>
      </c>
      <c r="E1347" s="41">
        <v>0.82708333333333339</v>
      </c>
      <c r="F1347" s="4" t="s">
        <v>451</v>
      </c>
      <c r="G1347" s="4" t="s">
        <v>451</v>
      </c>
      <c r="H1347" s="4" t="s">
        <v>455</v>
      </c>
      <c r="I1347" s="4" t="s">
        <v>455</v>
      </c>
      <c r="J1347" s="4">
        <v>195</v>
      </c>
      <c r="M1347" s="43"/>
      <c r="N1347" s="43"/>
      <c r="O1347" s="43"/>
      <c r="P1347" s="43"/>
    </row>
    <row r="1348" spans="2:16" x14ac:dyDescent="0.15">
      <c r="B1348" s="6" t="s">
        <v>765</v>
      </c>
      <c r="C1348" s="4">
        <v>1</v>
      </c>
      <c r="D1348" s="40">
        <v>43391</v>
      </c>
      <c r="E1348" s="41">
        <v>0.82777777777777783</v>
      </c>
      <c r="F1348" s="4" t="s">
        <v>431</v>
      </c>
      <c r="G1348" s="4" t="s">
        <v>412</v>
      </c>
      <c r="H1348" s="4" t="s">
        <v>455</v>
      </c>
      <c r="I1348" s="4" t="s">
        <v>429</v>
      </c>
      <c r="J1348" s="4">
        <v>402</v>
      </c>
      <c r="M1348" s="43"/>
      <c r="N1348" s="43"/>
      <c r="O1348" s="43"/>
      <c r="P1348" s="43"/>
    </row>
    <row r="1349" spans="2:16" x14ac:dyDescent="0.15">
      <c r="B1349" s="6" t="s">
        <v>765</v>
      </c>
      <c r="C1349" s="4">
        <v>1</v>
      </c>
      <c r="D1349" s="40">
        <v>43391</v>
      </c>
      <c r="E1349" s="41">
        <v>0.82847222222222217</v>
      </c>
      <c r="F1349" s="4" t="s">
        <v>429</v>
      </c>
      <c r="G1349" s="4" t="s">
        <v>413</v>
      </c>
      <c r="H1349" s="4" t="s">
        <v>429</v>
      </c>
      <c r="I1349" s="4" t="s">
        <v>413</v>
      </c>
      <c r="J1349" s="4">
        <v>427</v>
      </c>
      <c r="M1349" s="43"/>
      <c r="N1349" s="43"/>
      <c r="O1349" s="43"/>
      <c r="P1349" s="43"/>
    </row>
    <row r="1350" spans="2:16" x14ac:dyDescent="0.15">
      <c r="B1350" s="6" t="s">
        <v>765</v>
      </c>
      <c r="C1350" s="4">
        <v>1</v>
      </c>
      <c r="D1350" s="40">
        <v>43391</v>
      </c>
      <c r="E1350" s="41">
        <v>0.82916666666666661</v>
      </c>
      <c r="F1350" s="4" t="s">
        <v>413</v>
      </c>
      <c r="G1350" s="4" t="s">
        <v>413</v>
      </c>
      <c r="H1350" s="4" t="s">
        <v>451</v>
      </c>
      <c r="I1350" s="4" t="s">
        <v>412</v>
      </c>
      <c r="J1350" s="4">
        <v>281</v>
      </c>
      <c r="M1350" s="43"/>
      <c r="N1350" s="43"/>
      <c r="O1350" s="43"/>
      <c r="P1350" s="43"/>
    </row>
    <row r="1351" spans="2:16" x14ac:dyDescent="0.15">
      <c r="B1351" s="6" t="s">
        <v>765</v>
      </c>
      <c r="C1351" s="4">
        <v>1</v>
      </c>
      <c r="D1351" s="40">
        <v>43391</v>
      </c>
      <c r="E1351" s="41">
        <v>0.82986111111111116</v>
      </c>
      <c r="F1351" s="4" t="s">
        <v>412</v>
      </c>
      <c r="G1351" s="4" t="s">
        <v>450</v>
      </c>
      <c r="H1351" s="4" t="s">
        <v>453</v>
      </c>
      <c r="I1351" s="4" t="s">
        <v>453</v>
      </c>
      <c r="J1351" s="4">
        <v>111</v>
      </c>
      <c r="M1351" s="43"/>
      <c r="N1351" s="43"/>
      <c r="O1351" s="43"/>
      <c r="P1351" s="43"/>
    </row>
    <row r="1352" spans="2:16" x14ac:dyDescent="0.15">
      <c r="B1352" s="6" t="s">
        <v>765</v>
      </c>
      <c r="C1352" s="4">
        <v>1</v>
      </c>
      <c r="D1352" s="40">
        <v>43391</v>
      </c>
      <c r="E1352" s="41">
        <v>0.8305555555555556</v>
      </c>
      <c r="F1352" s="4" t="s">
        <v>429</v>
      </c>
      <c r="G1352" s="4" t="s">
        <v>459</v>
      </c>
      <c r="H1352" s="4" t="s">
        <v>431</v>
      </c>
      <c r="I1352" s="4" t="s">
        <v>452</v>
      </c>
      <c r="J1352" s="4">
        <v>133</v>
      </c>
      <c r="M1352" s="43"/>
      <c r="N1352" s="43"/>
      <c r="O1352" s="43"/>
      <c r="P1352" s="43"/>
    </row>
    <row r="1353" spans="2:16" x14ac:dyDescent="0.15">
      <c r="B1353" s="6" t="s">
        <v>765</v>
      </c>
      <c r="C1353" s="4">
        <v>1</v>
      </c>
      <c r="D1353" s="40">
        <v>43391</v>
      </c>
      <c r="E1353" s="41">
        <v>0.83124999999999993</v>
      </c>
      <c r="F1353" s="4" t="s">
        <v>459</v>
      </c>
      <c r="G1353" s="4" t="s">
        <v>415</v>
      </c>
      <c r="H1353" s="4" t="s">
        <v>451</v>
      </c>
      <c r="I1353" s="4" t="s">
        <v>412</v>
      </c>
      <c r="J1353" s="4">
        <v>229</v>
      </c>
      <c r="M1353" s="43"/>
      <c r="N1353" s="43"/>
      <c r="O1353" s="43"/>
      <c r="P1353" s="43"/>
    </row>
    <row r="1354" spans="2:16" x14ac:dyDescent="0.15">
      <c r="B1354" s="6" t="s">
        <v>765</v>
      </c>
      <c r="C1354" s="4">
        <v>1</v>
      </c>
      <c r="D1354" s="40">
        <v>43391</v>
      </c>
      <c r="E1354" s="41">
        <v>0.83194444444444438</v>
      </c>
      <c r="F1354" s="4" t="s">
        <v>451</v>
      </c>
      <c r="G1354" s="4" t="s">
        <v>414</v>
      </c>
      <c r="H1354" s="4" t="s">
        <v>453</v>
      </c>
      <c r="I1354" s="4" t="s">
        <v>429</v>
      </c>
      <c r="J1354" s="4">
        <v>170</v>
      </c>
      <c r="M1354" s="43"/>
      <c r="N1354" s="43"/>
      <c r="O1354" s="43"/>
      <c r="P1354" s="43"/>
    </row>
    <row r="1355" spans="2:16" x14ac:dyDescent="0.15">
      <c r="B1355" s="6" t="s">
        <v>765</v>
      </c>
      <c r="C1355" s="4">
        <v>1</v>
      </c>
      <c r="D1355" s="40">
        <v>43391</v>
      </c>
      <c r="E1355" s="41">
        <v>0.83263888888888893</v>
      </c>
      <c r="F1355" s="4" t="s">
        <v>429</v>
      </c>
      <c r="G1355" s="4" t="s">
        <v>454</v>
      </c>
      <c r="H1355" s="4" t="s">
        <v>428</v>
      </c>
      <c r="I1355" s="4" t="s">
        <v>428</v>
      </c>
      <c r="J1355" s="4">
        <v>643</v>
      </c>
      <c r="M1355" s="43"/>
      <c r="N1355" s="43"/>
      <c r="O1355" s="43"/>
      <c r="P1355" s="43"/>
    </row>
    <row r="1356" spans="2:16" x14ac:dyDescent="0.15">
      <c r="B1356" s="6" t="s">
        <v>765</v>
      </c>
      <c r="C1356" s="4">
        <v>1</v>
      </c>
      <c r="D1356" s="40">
        <v>43391</v>
      </c>
      <c r="E1356" s="41">
        <v>0.83333333333333337</v>
      </c>
      <c r="F1356" s="4" t="s">
        <v>430</v>
      </c>
      <c r="G1356" s="4" t="s">
        <v>431</v>
      </c>
      <c r="H1356" s="4" t="s">
        <v>437</v>
      </c>
      <c r="I1356" s="4" t="s">
        <v>442</v>
      </c>
      <c r="J1356" s="4">
        <v>844</v>
      </c>
      <c r="M1356" s="43"/>
      <c r="N1356" s="43"/>
      <c r="O1356" s="43"/>
      <c r="P1356" s="43"/>
    </row>
    <row r="1357" spans="2:16" x14ac:dyDescent="0.15">
      <c r="B1357" s="6" t="s">
        <v>765</v>
      </c>
      <c r="C1357" s="4">
        <v>1</v>
      </c>
      <c r="D1357" s="40">
        <v>43391</v>
      </c>
      <c r="E1357" s="41">
        <v>0.8340277777777777</v>
      </c>
      <c r="F1357" s="4" t="s">
        <v>438</v>
      </c>
      <c r="G1357" s="4" t="s">
        <v>436</v>
      </c>
      <c r="H1357" s="4" t="s">
        <v>440</v>
      </c>
      <c r="I1357" s="4" t="s">
        <v>427</v>
      </c>
      <c r="J1357" s="4">
        <v>742</v>
      </c>
      <c r="M1357" s="43"/>
      <c r="N1357" s="43"/>
      <c r="O1357" s="43"/>
      <c r="P1357" s="43"/>
    </row>
    <row r="1358" spans="2:16" x14ac:dyDescent="0.15">
      <c r="B1358" s="6" t="s">
        <v>765</v>
      </c>
      <c r="C1358" s="4">
        <v>1</v>
      </c>
      <c r="D1358" s="40">
        <v>43391</v>
      </c>
      <c r="E1358" s="41">
        <v>0.83472222222222225</v>
      </c>
      <c r="F1358" s="4" t="s">
        <v>427</v>
      </c>
      <c r="G1358" s="4" t="s">
        <v>455</v>
      </c>
      <c r="H1358" s="4" t="s">
        <v>434</v>
      </c>
      <c r="I1358" s="4" t="s">
        <v>428</v>
      </c>
      <c r="J1358" s="4">
        <v>262</v>
      </c>
      <c r="M1358" s="43"/>
      <c r="N1358" s="43"/>
      <c r="O1358" s="43"/>
      <c r="P1358" s="43"/>
    </row>
    <row r="1359" spans="2:16" x14ac:dyDescent="0.15">
      <c r="B1359" s="6" t="s">
        <v>765</v>
      </c>
      <c r="C1359" s="4">
        <v>1</v>
      </c>
      <c r="D1359" s="40">
        <v>43391</v>
      </c>
      <c r="E1359" s="41">
        <v>0.8354166666666667</v>
      </c>
      <c r="F1359" s="4" t="s">
        <v>428</v>
      </c>
      <c r="G1359" s="4" t="s">
        <v>455</v>
      </c>
      <c r="H1359" s="4" t="s">
        <v>434</v>
      </c>
      <c r="I1359" s="4" t="s">
        <v>428</v>
      </c>
      <c r="J1359" s="4">
        <v>128</v>
      </c>
      <c r="M1359" s="43"/>
      <c r="N1359" s="43"/>
      <c r="O1359" s="43"/>
      <c r="P1359" s="43"/>
    </row>
    <row r="1360" spans="2:16" x14ac:dyDescent="0.15">
      <c r="B1360" s="6" t="s">
        <v>765</v>
      </c>
      <c r="C1360" s="4">
        <v>1</v>
      </c>
      <c r="D1360" s="40">
        <v>43391</v>
      </c>
      <c r="E1360" s="41">
        <v>0.83611111111111114</v>
      </c>
      <c r="F1360" s="4" t="s">
        <v>430</v>
      </c>
      <c r="G1360" s="4" t="s">
        <v>453</v>
      </c>
      <c r="H1360" s="4" t="s">
        <v>427</v>
      </c>
      <c r="I1360" s="4" t="s">
        <v>427</v>
      </c>
      <c r="J1360" s="4">
        <v>454</v>
      </c>
      <c r="M1360" s="43"/>
      <c r="N1360" s="43"/>
      <c r="O1360" s="43"/>
      <c r="P1360" s="43"/>
    </row>
    <row r="1361" spans="2:16" x14ac:dyDescent="0.15">
      <c r="B1361" s="6" t="s">
        <v>765</v>
      </c>
      <c r="C1361" s="4">
        <v>1</v>
      </c>
      <c r="D1361" s="40">
        <v>43391</v>
      </c>
      <c r="E1361" s="41">
        <v>0.83680555555555547</v>
      </c>
      <c r="F1361" s="4" t="s">
        <v>436</v>
      </c>
      <c r="G1361" s="4" t="s">
        <v>428</v>
      </c>
      <c r="H1361" s="4" t="s">
        <v>435</v>
      </c>
      <c r="I1361" s="4" t="s">
        <v>432</v>
      </c>
      <c r="J1361" s="4">
        <v>166</v>
      </c>
      <c r="M1361" s="43"/>
      <c r="N1361" s="43"/>
      <c r="O1361" s="43"/>
      <c r="P1361" s="43"/>
    </row>
    <row r="1362" spans="2:16" x14ac:dyDescent="0.15">
      <c r="B1362" s="6" t="s">
        <v>765</v>
      </c>
      <c r="C1362" s="4">
        <v>1</v>
      </c>
      <c r="D1362" s="40">
        <v>43391</v>
      </c>
      <c r="E1362" s="41">
        <v>0.83750000000000002</v>
      </c>
      <c r="F1362" s="4" t="s">
        <v>432</v>
      </c>
      <c r="G1362" s="4" t="s">
        <v>427</v>
      </c>
      <c r="H1362" s="4" t="s">
        <v>437</v>
      </c>
      <c r="I1362" s="4" t="s">
        <v>442</v>
      </c>
      <c r="J1362" s="4">
        <v>278</v>
      </c>
      <c r="M1362" s="43"/>
      <c r="N1362" s="43"/>
      <c r="O1362" s="43"/>
      <c r="P1362" s="43"/>
    </row>
    <row r="1363" spans="2:16" x14ac:dyDescent="0.15">
      <c r="B1363" s="6" t="s">
        <v>765</v>
      </c>
      <c r="C1363" s="4">
        <v>1</v>
      </c>
      <c r="D1363" s="40">
        <v>43391</v>
      </c>
      <c r="E1363" s="41">
        <v>0.83819444444444446</v>
      </c>
      <c r="F1363" s="4" t="s">
        <v>447</v>
      </c>
      <c r="G1363" s="4" t="s">
        <v>434</v>
      </c>
      <c r="H1363" s="4" t="s">
        <v>437</v>
      </c>
      <c r="I1363" s="4" t="s">
        <v>449</v>
      </c>
      <c r="J1363" s="4">
        <v>189</v>
      </c>
      <c r="M1363" s="43"/>
      <c r="N1363" s="43"/>
      <c r="O1363" s="43"/>
      <c r="P1363" s="43"/>
    </row>
    <row r="1364" spans="2:16" x14ac:dyDescent="0.15">
      <c r="B1364" s="6" t="s">
        <v>765</v>
      </c>
      <c r="C1364" s="4">
        <v>1</v>
      </c>
      <c r="D1364" s="40">
        <v>43391</v>
      </c>
      <c r="E1364" s="41">
        <v>0.83888888888888891</v>
      </c>
      <c r="F1364" s="4" t="s">
        <v>442</v>
      </c>
      <c r="G1364" s="4" t="s">
        <v>432</v>
      </c>
      <c r="H1364" s="4" t="s">
        <v>438</v>
      </c>
      <c r="I1364" s="4" t="s">
        <v>438</v>
      </c>
      <c r="J1364" s="4">
        <v>134</v>
      </c>
      <c r="M1364" s="43"/>
      <c r="N1364" s="43"/>
      <c r="O1364" s="43"/>
      <c r="P1364" s="43"/>
    </row>
    <row r="1365" spans="2:16" x14ac:dyDescent="0.15">
      <c r="B1365" s="6" t="s">
        <v>765</v>
      </c>
      <c r="C1365" s="4">
        <v>1</v>
      </c>
      <c r="D1365" s="40">
        <v>43391</v>
      </c>
      <c r="E1365" s="41">
        <v>0.83958333333333324</v>
      </c>
      <c r="F1365" s="4" t="s">
        <v>438</v>
      </c>
      <c r="G1365" s="4" t="s">
        <v>438</v>
      </c>
      <c r="H1365" s="4" t="s">
        <v>460</v>
      </c>
      <c r="I1365" s="4" t="s">
        <v>439</v>
      </c>
      <c r="J1365" s="4">
        <v>805</v>
      </c>
      <c r="M1365" s="43"/>
      <c r="N1365" s="43"/>
      <c r="O1365" s="43"/>
      <c r="P1365" s="43"/>
    </row>
    <row r="1366" spans="2:16" x14ac:dyDescent="0.15">
      <c r="B1366" s="6" t="s">
        <v>765</v>
      </c>
      <c r="C1366" s="4">
        <v>1</v>
      </c>
      <c r="D1366" s="40">
        <v>43391</v>
      </c>
      <c r="E1366" s="41">
        <v>0.84027777777777779</v>
      </c>
      <c r="F1366" s="4" t="s">
        <v>439</v>
      </c>
      <c r="G1366" s="4" t="s">
        <v>439</v>
      </c>
      <c r="H1366" s="4" t="s">
        <v>461</v>
      </c>
      <c r="I1366" s="4" t="s">
        <v>456</v>
      </c>
      <c r="J1366" s="4">
        <v>1457</v>
      </c>
      <c r="M1366" s="43"/>
      <c r="N1366" s="43"/>
      <c r="O1366" s="43"/>
      <c r="P1366" s="43"/>
    </row>
    <row r="1367" spans="2:16" x14ac:dyDescent="0.15">
      <c r="B1367" s="6" t="s">
        <v>765</v>
      </c>
      <c r="C1367" s="4">
        <v>1</v>
      </c>
      <c r="D1367" s="40">
        <v>43391</v>
      </c>
      <c r="E1367" s="41">
        <v>0.84097222222222223</v>
      </c>
      <c r="F1367" s="4" t="s">
        <v>446</v>
      </c>
      <c r="G1367" s="4" t="s">
        <v>448</v>
      </c>
      <c r="H1367" s="4" t="s">
        <v>462</v>
      </c>
      <c r="I1367" s="4" t="s">
        <v>458</v>
      </c>
      <c r="J1367" s="4">
        <v>557</v>
      </c>
      <c r="M1367" s="43"/>
      <c r="N1367" s="43"/>
      <c r="O1367" s="43"/>
      <c r="P1367" s="43"/>
    </row>
    <row r="1368" spans="2:16" x14ac:dyDescent="0.15">
      <c r="B1368" s="6" t="s">
        <v>765</v>
      </c>
      <c r="C1368" s="4">
        <v>1</v>
      </c>
      <c r="D1368" s="40">
        <v>43391</v>
      </c>
      <c r="E1368" s="41">
        <v>0.84166666666666667</v>
      </c>
      <c r="F1368" s="4" t="s">
        <v>448</v>
      </c>
      <c r="G1368" s="4" t="s">
        <v>436</v>
      </c>
      <c r="H1368" s="4" t="s">
        <v>439</v>
      </c>
      <c r="I1368" s="4" t="s">
        <v>427</v>
      </c>
      <c r="J1368" s="4">
        <v>1920</v>
      </c>
      <c r="M1368" s="43"/>
      <c r="N1368" s="43"/>
      <c r="O1368" s="43"/>
      <c r="P1368" s="43"/>
    </row>
    <row r="1369" spans="2:16" x14ac:dyDescent="0.15">
      <c r="B1369" s="6" t="s">
        <v>765</v>
      </c>
      <c r="C1369" s="4">
        <v>1</v>
      </c>
      <c r="D1369" s="40">
        <v>43391</v>
      </c>
      <c r="E1369" s="41">
        <v>0.84236111111111101</v>
      </c>
      <c r="F1369" s="4" t="s">
        <v>432</v>
      </c>
      <c r="G1369" s="4" t="s">
        <v>428</v>
      </c>
      <c r="H1369" s="4" t="s">
        <v>442</v>
      </c>
      <c r="I1369" s="4" t="s">
        <v>434</v>
      </c>
      <c r="J1369" s="4">
        <v>316</v>
      </c>
      <c r="M1369" s="43"/>
      <c r="N1369" s="43"/>
      <c r="O1369" s="43"/>
      <c r="P1369" s="43"/>
    </row>
    <row r="1370" spans="2:16" x14ac:dyDescent="0.15">
      <c r="B1370" s="6" t="s">
        <v>765</v>
      </c>
      <c r="C1370" s="4">
        <v>1</v>
      </c>
      <c r="D1370" s="40">
        <v>43391</v>
      </c>
      <c r="E1370" s="41">
        <v>0.84305555555555556</v>
      </c>
      <c r="F1370" s="4" t="s">
        <v>435</v>
      </c>
      <c r="G1370" s="4" t="s">
        <v>434</v>
      </c>
      <c r="H1370" s="4" t="s">
        <v>444</v>
      </c>
      <c r="I1370" s="4" t="s">
        <v>457</v>
      </c>
      <c r="J1370" s="4">
        <v>1087</v>
      </c>
      <c r="M1370" s="43"/>
      <c r="N1370" s="43"/>
      <c r="O1370" s="43"/>
      <c r="P1370" s="43"/>
    </row>
    <row r="1371" spans="2:16" x14ac:dyDescent="0.15">
      <c r="B1371" s="6" t="s">
        <v>765</v>
      </c>
      <c r="C1371" s="4">
        <v>1</v>
      </c>
      <c r="D1371" s="40">
        <v>43391</v>
      </c>
      <c r="E1371" s="41">
        <v>0.84375</v>
      </c>
      <c r="F1371" s="4" t="s">
        <v>441</v>
      </c>
      <c r="G1371" s="4" t="s">
        <v>438</v>
      </c>
      <c r="H1371" s="4" t="s">
        <v>457</v>
      </c>
      <c r="I1371" s="4" t="s">
        <v>433</v>
      </c>
      <c r="J1371" s="4">
        <v>361</v>
      </c>
      <c r="M1371" s="43"/>
      <c r="N1371" s="43"/>
      <c r="O1371" s="43"/>
      <c r="P1371" s="43"/>
    </row>
    <row r="1372" spans="2:16" x14ac:dyDescent="0.15">
      <c r="B1372" s="6" t="s">
        <v>765</v>
      </c>
      <c r="C1372" s="4">
        <v>1</v>
      </c>
      <c r="D1372" s="40">
        <v>43391</v>
      </c>
      <c r="E1372" s="41">
        <v>0.84444444444444444</v>
      </c>
      <c r="F1372" s="4" t="s">
        <v>433</v>
      </c>
      <c r="G1372" s="4" t="s">
        <v>435</v>
      </c>
      <c r="H1372" s="4" t="s">
        <v>457</v>
      </c>
      <c r="I1372" s="4" t="s">
        <v>449</v>
      </c>
      <c r="J1372" s="4">
        <v>512</v>
      </c>
      <c r="M1372" s="43"/>
      <c r="N1372" s="43"/>
      <c r="O1372" s="43"/>
      <c r="P1372" s="43"/>
    </row>
    <row r="1373" spans="2:16" x14ac:dyDescent="0.15">
      <c r="B1373" s="6" t="s">
        <v>765</v>
      </c>
      <c r="C1373" s="4">
        <v>1</v>
      </c>
      <c r="D1373" s="40">
        <v>43391</v>
      </c>
      <c r="E1373" s="41">
        <v>0.84513888888888899</v>
      </c>
      <c r="F1373" s="4" t="s">
        <v>434</v>
      </c>
      <c r="G1373" s="4" t="s">
        <v>434</v>
      </c>
      <c r="H1373" s="4" t="s">
        <v>441</v>
      </c>
      <c r="I1373" s="4" t="s">
        <v>433</v>
      </c>
      <c r="J1373" s="4">
        <v>546</v>
      </c>
      <c r="M1373" s="43"/>
      <c r="N1373" s="43"/>
      <c r="O1373" s="43"/>
      <c r="P1373" s="43"/>
    </row>
    <row r="1374" spans="2:16" x14ac:dyDescent="0.15">
      <c r="B1374" s="6" t="s">
        <v>765</v>
      </c>
      <c r="C1374" s="4">
        <v>1</v>
      </c>
      <c r="D1374" s="40">
        <v>43391</v>
      </c>
      <c r="E1374" s="41">
        <v>0.84583333333333333</v>
      </c>
      <c r="F1374" s="4" t="s">
        <v>441</v>
      </c>
      <c r="G1374" s="4" t="s">
        <v>433</v>
      </c>
      <c r="H1374" s="4" t="s">
        <v>448</v>
      </c>
      <c r="I1374" s="4" t="s">
        <v>440</v>
      </c>
      <c r="J1374" s="4">
        <v>285</v>
      </c>
      <c r="M1374" s="43"/>
      <c r="N1374" s="43"/>
      <c r="O1374" s="43"/>
      <c r="P1374" s="43"/>
    </row>
    <row r="1375" spans="2:16" x14ac:dyDescent="0.15">
      <c r="B1375" s="6" t="s">
        <v>765</v>
      </c>
      <c r="C1375" s="4">
        <v>1</v>
      </c>
      <c r="D1375" s="40">
        <v>43391</v>
      </c>
      <c r="E1375" s="41">
        <v>0.84652777777777777</v>
      </c>
      <c r="F1375" s="4" t="s">
        <v>440</v>
      </c>
      <c r="G1375" s="4" t="s">
        <v>433</v>
      </c>
      <c r="H1375" s="4" t="s">
        <v>445</v>
      </c>
      <c r="I1375" s="4" t="s">
        <v>445</v>
      </c>
      <c r="J1375" s="4">
        <v>190</v>
      </c>
      <c r="M1375" s="43"/>
      <c r="N1375" s="43"/>
      <c r="O1375" s="43"/>
      <c r="P1375" s="43"/>
    </row>
    <row r="1376" spans="2:16" x14ac:dyDescent="0.15">
      <c r="B1376" s="6" t="s">
        <v>765</v>
      </c>
      <c r="C1376" s="4">
        <v>1</v>
      </c>
      <c r="D1376" s="40">
        <v>43391</v>
      </c>
      <c r="E1376" s="41">
        <v>0.84722222222222221</v>
      </c>
      <c r="F1376" s="4" t="s">
        <v>445</v>
      </c>
      <c r="G1376" s="4" t="s">
        <v>460</v>
      </c>
      <c r="H1376" s="4" t="s">
        <v>443</v>
      </c>
      <c r="I1376" s="4" t="s">
        <v>456</v>
      </c>
      <c r="J1376" s="4">
        <v>282</v>
      </c>
      <c r="M1376" s="43"/>
      <c r="N1376" s="43"/>
      <c r="O1376" s="43"/>
      <c r="P1376" s="43"/>
    </row>
    <row r="1377" spans="2:16" x14ac:dyDescent="0.15">
      <c r="B1377" s="6" t="s">
        <v>765</v>
      </c>
      <c r="C1377" s="4">
        <v>1</v>
      </c>
      <c r="D1377" s="40">
        <v>43391</v>
      </c>
      <c r="E1377" s="41">
        <v>0.84791666666666676</v>
      </c>
      <c r="F1377" s="4" t="s">
        <v>446</v>
      </c>
      <c r="G1377" s="4" t="s">
        <v>445</v>
      </c>
      <c r="H1377" s="4" t="s">
        <v>463</v>
      </c>
      <c r="I1377" s="4" t="s">
        <v>461</v>
      </c>
      <c r="J1377" s="4">
        <v>799</v>
      </c>
      <c r="M1377" s="43"/>
      <c r="N1377" s="43"/>
      <c r="O1377" s="43"/>
      <c r="P1377" s="43"/>
    </row>
    <row r="1378" spans="2:16" x14ac:dyDescent="0.15">
      <c r="B1378" s="6" t="s">
        <v>765</v>
      </c>
      <c r="C1378" s="4">
        <v>1</v>
      </c>
      <c r="D1378" s="40">
        <v>43391</v>
      </c>
      <c r="E1378" s="41">
        <v>0.84861111111111109</v>
      </c>
      <c r="F1378" s="4" t="s">
        <v>462</v>
      </c>
      <c r="G1378" s="4" t="s">
        <v>446</v>
      </c>
      <c r="H1378" s="4" t="s">
        <v>463</v>
      </c>
      <c r="I1378" s="4" t="s">
        <v>464</v>
      </c>
      <c r="J1378" s="4">
        <v>528</v>
      </c>
      <c r="M1378" s="43"/>
      <c r="N1378" s="43"/>
      <c r="O1378" s="43"/>
      <c r="P1378" s="43"/>
    </row>
    <row r="1379" spans="2:16" x14ac:dyDescent="0.15">
      <c r="B1379" s="6" t="s">
        <v>765</v>
      </c>
      <c r="C1379" s="4">
        <v>1</v>
      </c>
      <c r="D1379" s="40">
        <v>43391</v>
      </c>
      <c r="E1379" s="41">
        <v>0.84930555555555554</v>
      </c>
      <c r="F1379" s="4" t="s">
        <v>443</v>
      </c>
      <c r="G1379" s="4" t="s">
        <v>460</v>
      </c>
      <c r="H1379" s="4" t="s">
        <v>464</v>
      </c>
      <c r="I1379" s="4" t="s">
        <v>456</v>
      </c>
      <c r="J1379" s="4">
        <v>439</v>
      </c>
      <c r="M1379" s="43"/>
      <c r="N1379" s="43"/>
      <c r="O1379" s="43"/>
      <c r="P1379" s="43"/>
    </row>
    <row r="1380" spans="2:16" x14ac:dyDescent="0.15">
      <c r="B1380" s="6" t="s">
        <v>765</v>
      </c>
      <c r="C1380" s="4">
        <v>1</v>
      </c>
      <c r="D1380" s="40">
        <v>43391</v>
      </c>
      <c r="E1380" s="41">
        <v>0.85</v>
      </c>
      <c r="F1380" s="4" t="s">
        <v>446</v>
      </c>
      <c r="G1380" s="4" t="s">
        <v>444</v>
      </c>
      <c r="H1380" s="4" t="s">
        <v>465</v>
      </c>
      <c r="I1380" s="4" t="s">
        <v>446</v>
      </c>
      <c r="J1380" s="4">
        <v>1077</v>
      </c>
      <c r="M1380" s="43"/>
      <c r="N1380" s="43"/>
      <c r="O1380" s="43"/>
      <c r="P1380" s="43"/>
    </row>
    <row r="1381" spans="2:16" x14ac:dyDescent="0.15">
      <c r="B1381" s="6" t="s">
        <v>765</v>
      </c>
      <c r="C1381" s="4">
        <v>1</v>
      </c>
      <c r="D1381" s="40">
        <v>43391</v>
      </c>
      <c r="E1381" s="41">
        <v>0.85069444444444453</v>
      </c>
      <c r="F1381" s="4" t="s">
        <v>446</v>
      </c>
      <c r="G1381" s="4" t="s">
        <v>445</v>
      </c>
      <c r="H1381" s="4" t="s">
        <v>446</v>
      </c>
      <c r="I1381" s="4" t="s">
        <v>456</v>
      </c>
      <c r="J1381" s="4">
        <v>237</v>
      </c>
      <c r="M1381" s="43"/>
      <c r="N1381" s="43"/>
      <c r="O1381" s="43"/>
      <c r="P1381" s="43"/>
    </row>
    <row r="1382" spans="2:16" x14ac:dyDescent="0.15">
      <c r="B1382" s="6" t="s">
        <v>765</v>
      </c>
      <c r="C1382" s="4">
        <v>1</v>
      </c>
      <c r="D1382" s="40">
        <v>43391</v>
      </c>
      <c r="E1382" s="41">
        <v>0.85138888888888886</v>
      </c>
      <c r="F1382" s="4" t="s">
        <v>456</v>
      </c>
      <c r="G1382" s="4" t="s">
        <v>458</v>
      </c>
      <c r="H1382" s="4" t="s">
        <v>466</v>
      </c>
      <c r="I1382" s="4" t="s">
        <v>445</v>
      </c>
      <c r="J1382" s="4">
        <v>489</v>
      </c>
      <c r="M1382" s="43"/>
      <c r="N1382" s="43"/>
      <c r="O1382" s="43"/>
      <c r="P1382" s="43"/>
    </row>
    <row r="1383" spans="2:16" x14ac:dyDescent="0.15">
      <c r="B1383" s="6" t="s">
        <v>765</v>
      </c>
      <c r="C1383" s="4">
        <v>1</v>
      </c>
      <c r="D1383" s="40">
        <v>43391</v>
      </c>
      <c r="E1383" s="41">
        <v>0.8520833333333333</v>
      </c>
      <c r="F1383" s="4" t="s">
        <v>445</v>
      </c>
      <c r="G1383" s="4" t="s">
        <v>439</v>
      </c>
      <c r="H1383" s="4" t="s">
        <v>456</v>
      </c>
      <c r="I1383" s="4" t="s">
        <v>439</v>
      </c>
      <c r="J1383" s="4">
        <v>123</v>
      </c>
      <c r="M1383" s="43"/>
      <c r="N1383" s="43"/>
      <c r="O1383" s="43"/>
      <c r="P1383" s="43"/>
    </row>
    <row r="1384" spans="2:16" x14ac:dyDescent="0.15">
      <c r="B1384" s="6" t="s">
        <v>765</v>
      </c>
      <c r="C1384" s="4">
        <v>1</v>
      </c>
      <c r="D1384" s="40">
        <v>43391</v>
      </c>
      <c r="E1384" s="41">
        <v>0.85277777777777775</v>
      </c>
      <c r="F1384" s="4" t="s">
        <v>439</v>
      </c>
      <c r="G1384" s="4" t="s">
        <v>433</v>
      </c>
      <c r="H1384" s="4" t="s">
        <v>460</v>
      </c>
      <c r="I1384" s="4" t="s">
        <v>440</v>
      </c>
      <c r="J1384" s="4">
        <v>353</v>
      </c>
      <c r="M1384" s="43"/>
      <c r="N1384" s="43"/>
      <c r="O1384" s="43"/>
      <c r="P1384" s="43"/>
    </row>
    <row r="1385" spans="2:16" x14ac:dyDescent="0.15">
      <c r="B1385" s="6" t="s">
        <v>765</v>
      </c>
      <c r="C1385" s="4">
        <v>1</v>
      </c>
      <c r="D1385" s="40">
        <v>43391</v>
      </c>
      <c r="E1385" s="41">
        <v>0.8534722222222223</v>
      </c>
      <c r="F1385" s="4" t="s">
        <v>433</v>
      </c>
      <c r="G1385" s="4" t="s">
        <v>437</v>
      </c>
      <c r="H1385" s="4" t="s">
        <v>460</v>
      </c>
      <c r="I1385" s="4" t="s">
        <v>439</v>
      </c>
      <c r="J1385" s="4">
        <v>281</v>
      </c>
      <c r="M1385" s="43"/>
      <c r="N1385" s="43"/>
      <c r="O1385" s="43"/>
      <c r="P1385" s="43"/>
    </row>
    <row r="1386" spans="2:16" x14ac:dyDescent="0.15">
      <c r="B1386" s="6" t="s">
        <v>765</v>
      </c>
      <c r="C1386" s="4">
        <v>1</v>
      </c>
      <c r="D1386" s="40">
        <v>43391</v>
      </c>
      <c r="E1386" s="41">
        <v>0.85416666666666663</v>
      </c>
      <c r="F1386" s="4" t="s">
        <v>460</v>
      </c>
      <c r="G1386" s="4" t="s">
        <v>441</v>
      </c>
      <c r="H1386" s="4" t="s">
        <v>445</v>
      </c>
      <c r="I1386" s="4" t="s">
        <v>458</v>
      </c>
      <c r="J1386" s="4">
        <v>167</v>
      </c>
      <c r="M1386" s="43"/>
      <c r="N1386" s="43"/>
      <c r="O1386" s="43"/>
      <c r="P1386" s="43"/>
    </row>
    <row r="1387" spans="2:16" x14ac:dyDescent="0.15">
      <c r="B1387" s="6" t="s">
        <v>765</v>
      </c>
      <c r="C1387" s="4">
        <v>1</v>
      </c>
      <c r="D1387" s="40">
        <v>43391</v>
      </c>
      <c r="E1387" s="41">
        <v>0.85486111111111107</v>
      </c>
      <c r="F1387" s="4" t="s">
        <v>460</v>
      </c>
      <c r="G1387" s="4" t="s">
        <v>433</v>
      </c>
      <c r="H1387" s="4" t="s">
        <v>460</v>
      </c>
      <c r="I1387" s="4" t="s">
        <v>441</v>
      </c>
      <c r="J1387" s="4">
        <v>122</v>
      </c>
      <c r="M1387" s="43"/>
      <c r="N1387" s="43"/>
      <c r="O1387" s="43"/>
      <c r="P1387" s="43"/>
    </row>
    <row r="1388" spans="2:16" x14ac:dyDescent="0.15">
      <c r="B1388" s="6" t="s">
        <v>765</v>
      </c>
      <c r="C1388" s="4">
        <v>1</v>
      </c>
      <c r="D1388" s="40">
        <v>43391</v>
      </c>
      <c r="E1388" s="41">
        <v>0.85555555555555562</v>
      </c>
      <c r="F1388" s="4" t="s">
        <v>457</v>
      </c>
      <c r="G1388" s="4" t="s">
        <v>449</v>
      </c>
      <c r="H1388" s="4" t="s">
        <v>457</v>
      </c>
      <c r="I1388" s="4" t="s">
        <v>449</v>
      </c>
      <c r="J1388" s="4">
        <v>342</v>
      </c>
      <c r="M1388" s="43"/>
      <c r="N1388" s="43"/>
      <c r="O1388" s="43"/>
      <c r="P1388" s="43"/>
    </row>
    <row r="1389" spans="2:16" x14ac:dyDescent="0.15">
      <c r="B1389" s="6" t="s">
        <v>765</v>
      </c>
      <c r="C1389" s="4">
        <v>1</v>
      </c>
      <c r="D1389" s="40">
        <v>43391</v>
      </c>
      <c r="E1389" s="41">
        <v>0.85625000000000007</v>
      </c>
      <c r="F1389" s="4" t="s">
        <v>442</v>
      </c>
      <c r="G1389" s="4" t="s">
        <v>449</v>
      </c>
      <c r="H1389" s="4" t="s">
        <v>441</v>
      </c>
      <c r="I1389" s="4" t="s">
        <v>437</v>
      </c>
      <c r="J1389" s="4">
        <v>342</v>
      </c>
      <c r="M1389" s="43"/>
      <c r="N1389" s="43"/>
      <c r="O1389" s="43"/>
      <c r="P1389" s="43"/>
    </row>
    <row r="1390" spans="2:16" x14ac:dyDescent="0.15">
      <c r="B1390" s="6" t="s">
        <v>765</v>
      </c>
      <c r="C1390" s="4">
        <v>1</v>
      </c>
      <c r="D1390" s="40">
        <v>43391</v>
      </c>
      <c r="E1390" s="41">
        <v>0.8569444444444444</v>
      </c>
      <c r="F1390" s="4" t="s">
        <v>441</v>
      </c>
      <c r="G1390" s="4" t="s">
        <v>440</v>
      </c>
      <c r="H1390" s="4" t="s">
        <v>462</v>
      </c>
      <c r="I1390" s="4" t="s">
        <v>462</v>
      </c>
      <c r="J1390" s="4">
        <v>700</v>
      </c>
      <c r="M1390" s="43"/>
      <c r="N1390" s="43"/>
      <c r="O1390" s="43"/>
      <c r="P1390" s="43"/>
    </row>
    <row r="1391" spans="2:16" x14ac:dyDescent="0.15">
      <c r="B1391" s="6" t="s">
        <v>765</v>
      </c>
      <c r="C1391" s="4">
        <v>1</v>
      </c>
      <c r="D1391" s="40">
        <v>43391</v>
      </c>
      <c r="E1391" s="41">
        <v>0.85763888888888884</v>
      </c>
      <c r="F1391" s="4" t="s">
        <v>443</v>
      </c>
      <c r="G1391" s="4" t="s">
        <v>433</v>
      </c>
      <c r="H1391" s="4" t="s">
        <v>443</v>
      </c>
      <c r="I1391" s="4" t="s">
        <v>448</v>
      </c>
      <c r="J1391" s="4">
        <v>295</v>
      </c>
      <c r="M1391" s="43"/>
      <c r="N1391" s="43"/>
      <c r="O1391" s="43"/>
      <c r="P1391" s="43"/>
    </row>
    <row r="1392" spans="2:16" x14ac:dyDescent="0.15">
      <c r="B1392" s="6" t="s">
        <v>765</v>
      </c>
      <c r="C1392" s="4">
        <v>1</v>
      </c>
      <c r="D1392" s="40">
        <v>43391</v>
      </c>
      <c r="E1392" s="41">
        <v>0.85833333333333339</v>
      </c>
      <c r="F1392" s="4" t="s">
        <v>448</v>
      </c>
      <c r="G1392" s="4" t="s">
        <v>441</v>
      </c>
      <c r="H1392" s="4" t="s">
        <v>456</v>
      </c>
      <c r="I1392" s="4" t="s">
        <v>456</v>
      </c>
      <c r="J1392" s="4">
        <v>126</v>
      </c>
      <c r="M1392" s="43"/>
      <c r="N1392" s="43"/>
      <c r="O1392" s="43"/>
      <c r="P1392" s="43"/>
    </row>
    <row r="1393" spans="2:16" x14ac:dyDescent="0.15">
      <c r="B1393" s="6" t="s">
        <v>765</v>
      </c>
      <c r="C1393" s="4">
        <v>1</v>
      </c>
      <c r="D1393" s="40">
        <v>43391</v>
      </c>
      <c r="E1393" s="41">
        <v>0.85902777777777783</v>
      </c>
      <c r="F1393" s="4" t="s">
        <v>445</v>
      </c>
      <c r="G1393" s="4" t="s">
        <v>458</v>
      </c>
      <c r="H1393" s="4" t="s">
        <v>456</v>
      </c>
      <c r="I1393" s="4" t="s">
        <v>458</v>
      </c>
      <c r="J1393" s="4">
        <v>87</v>
      </c>
      <c r="M1393" s="43"/>
      <c r="N1393" s="43"/>
      <c r="O1393" s="43"/>
      <c r="P1393" s="43"/>
    </row>
    <row r="1394" spans="2:16" x14ac:dyDescent="0.15">
      <c r="B1394" s="6" t="s">
        <v>765</v>
      </c>
      <c r="C1394" s="4">
        <v>1</v>
      </c>
      <c r="D1394" s="40">
        <v>43391</v>
      </c>
      <c r="E1394" s="41">
        <v>0.85972222222222217</v>
      </c>
      <c r="F1394" s="4" t="s">
        <v>439</v>
      </c>
      <c r="G1394" s="4" t="s">
        <v>439</v>
      </c>
      <c r="H1394" s="4" t="s">
        <v>443</v>
      </c>
      <c r="I1394" s="4" t="s">
        <v>445</v>
      </c>
      <c r="J1394" s="4">
        <v>248</v>
      </c>
      <c r="M1394" s="43"/>
      <c r="N1394" s="43"/>
      <c r="O1394" s="43"/>
      <c r="P1394" s="43"/>
    </row>
    <row r="1395" spans="2:16" x14ac:dyDescent="0.15">
      <c r="B1395" s="6" t="s">
        <v>765</v>
      </c>
      <c r="C1395" s="4">
        <v>1</v>
      </c>
      <c r="D1395" s="40">
        <v>43391</v>
      </c>
      <c r="E1395" s="41">
        <v>0.86041666666666661</v>
      </c>
      <c r="F1395" s="4" t="s">
        <v>445</v>
      </c>
      <c r="G1395" s="4" t="s">
        <v>445</v>
      </c>
      <c r="H1395" s="4" t="s">
        <v>461</v>
      </c>
      <c r="I1395" s="4" t="s">
        <v>443</v>
      </c>
      <c r="J1395" s="4">
        <v>416</v>
      </c>
      <c r="M1395" s="43"/>
      <c r="N1395" s="43"/>
      <c r="O1395" s="43"/>
      <c r="P1395" s="43"/>
    </row>
    <row r="1396" spans="2:16" x14ac:dyDescent="0.15">
      <c r="B1396" s="6" t="s">
        <v>765</v>
      </c>
      <c r="C1396" s="4">
        <v>1</v>
      </c>
      <c r="D1396" s="40">
        <v>43391</v>
      </c>
      <c r="E1396" s="41">
        <v>0.86111111111111116</v>
      </c>
      <c r="F1396" s="4" t="s">
        <v>464</v>
      </c>
      <c r="G1396" s="4" t="s">
        <v>460</v>
      </c>
      <c r="H1396" s="4" t="s">
        <v>461</v>
      </c>
      <c r="I1396" s="4" t="s">
        <v>466</v>
      </c>
      <c r="J1396" s="4">
        <v>894</v>
      </c>
      <c r="M1396" s="43"/>
      <c r="N1396" s="43"/>
      <c r="O1396" s="43"/>
      <c r="P1396" s="43"/>
    </row>
    <row r="1397" spans="2:16" x14ac:dyDescent="0.15">
      <c r="B1397" s="6" t="s">
        <v>765</v>
      </c>
      <c r="C1397" s="4">
        <v>1</v>
      </c>
      <c r="D1397" s="40">
        <v>43391</v>
      </c>
      <c r="E1397" s="41">
        <v>0.8618055555555556</v>
      </c>
      <c r="F1397" s="4" t="s">
        <v>466</v>
      </c>
      <c r="G1397" s="4" t="s">
        <v>464</v>
      </c>
      <c r="H1397" s="4" t="s">
        <v>467</v>
      </c>
      <c r="I1397" s="4" t="s">
        <v>467</v>
      </c>
      <c r="J1397" s="4">
        <v>1949</v>
      </c>
      <c r="M1397" s="43"/>
      <c r="N1397" s="43"/>
      <c r="O1397" s="43"/>
      <c r="P1397" s="43"/>
    </row>
    <row r="1398" spans="2:16" x14ac:dyDescent="0.15">
      <c r="B1398" s="6" t="s">
        <v>765</v>
      </c>
      <c r="C1398" s="4">
        <v>1</v>
      </c>
      <c r="D1398" s="40">
        <v>43391</v>
      </c>
      <c r="E1398" s="41">
        <v>0.86249999999999993</v>
      </c>
      <c r="F1398" s="4" t="s">
        <v>467</v>
      </c>
      <c r="G1398" s="4" t="s">
        <v>468</v>
      </c>
      <c r="H1398" s="4" t="s">
        <v>469</v>
      </c>
      <c r="I1398" s="4" t="s">
        <v>470</v>
      </c>
      <c r="J1398" s="4">
        <v>989</v>
      </c>
      <c r="M1398" s="43"/>
      <c r="N1398" s="43"/>
      <c r="O1398" s="43"/>
      <c r="P1398" s="43"/>
    </row>
    <row r="1399" spans="2:16" x14ac:dyDescent="0.15">
      <c r="B1399" s="6" t="s">
        <v>765</v>
      </c>
      <c r="C1399" s="4">
        <v>1</v>
      </c>
      <c r="D1399" s="40">
        <v>43391</v>
      </c>
      <c r="E1399" s="41">
        <v>0.86319444444444438</v>
      </c>
      <c r="F1399" s="4" t="s">
        <v>469</v>
      </c>
      <c r="G1399" s="4" t="s">
        <v>470</v>
      </c>
      <c r="H1399" s="4" t="s">
        <v>471</v>
      </c>
      <c r="I1399" s="4" t="s">
        <v>472</v>
      </c>
      <c r="J1399" s="4">
        <v>1074</v>
      </c>
      <c r="M1399" s="43"/>
      <c r="N1399" s="43"/>
      <c r="O1399" s="43"/>
      <c r="P1399" s="43"/>
    </row>
    <row r="1400" spans="2:16" x14ac:dyDescent="0.15">
      <c r="B1400" s="6" t="s">
        <v>765</v>
      </c>
      <c r="C1400" s="4">
        <v>1</v>
      </c>
      <c r="D1400" s="40">
        <v>43391</v>
      </c>
      <c r="E1400" s="41">
        <v>0.86388888888888893</v>
      </c>
      <c r="F1400" s="4" t="s">
        <v>472</v>
      </c>
      <c r="G1400" s="4" t="s">
        <v>473</v>
      </c>
      <c r="H1400" s="4" t="s">
        <v>474</v>
      </c>
      <c r="I1400" s="4" t="s">
        <v>473</v>
      </c>
      <c r="J1400" s="4">
        <v>851</v>
      </c>
      <c r="M1400" s="43"/>
      <c r="N1400" s="43"/>
      <c r="O1400" s="43"/>
      <c r="P1400" s="43"/>
    </row>
    <row r="1401" spans="2:16" x14ac:dyDescent="0.15">
      <c r="B1401" s="6" t="s">
        <v>765</v>
      </c>
      <c r="C1401" s="4">
        <v>1</v>
      </c>
      <c r="D1401" s="40">
        <v>43391</v>
      </c>
      <c r="E1401" s="41">
        <v>0.86458333333333337</v>
      </c>
      <c r="F1401" s="4" t="s">
        <v>472</v>
      </c>
      <c r="G1401" s="4" t="s">
        <v>475</v>
      </c>
      <c r="H1401" s="4" t="s">
        <v>476</v>
      </c>
      <c r="I1401" s="4" t="s">
        <v>472</v>
      </c>
      <c r="J1401" s="4">
        <v>975</v>
      </c>
      <c r="M1401" s="43"/>
      <c r="N1401" s="43"/>
      <c r="O1401" s="43"/>
      <c r="P1401" s="43"/>
    </row>
    <row r="1402" spans="2:16" x14ac:dyDescent="0.15">
      <c r="B1402" s="6" t="s">
        <v>765</v>
      </c>
      <c r="C1402" s="4">
        <v>1</v>
      </c>
      <c r="D1402" s="40">
        <v>43391</v>
      </c>
      <c r="E1402" s="41">
        <v>0.8652777777777777</v>
      </c>
      <c r="F1402" s="4" t="s">
        <v>472</v>
      </c>
      <c r="G1402" s="4" t="s">
        <v>470</v>
      </c>
      <c r="H1402" s="4" t="s">
        <v>472</v>
      </c>
      <c r="I1402" s="4" t="s">
        <v>469</v>
      </c>
      <c r="J1402" s="4">
        <v>627</v>
      </c>
      <c r="M1402" s="43"/>
      <c r="N1402" s="43"/>
      <c r="O1402" s="43"/>
      <c r="P1402" s="43"/>
    </row>
    <row r="1403" spans="2:16" x14ac:dyDescent="0.15">
      <c r="B1403" s="6" t="s">
        <v>765</v>
      </c>
      <c r="C1403" s="4">
        <v>1</v>
      </c>
      <c r="D1403" s="40">
        <v>43391</v>
      </c>
      <c r="E1403" s="41">
        <v>0.86597222222222225</v>
      </c>
      <c r="F1403" s="4" t="s">
        <v>469</v>
      </c>
      <c r="G1403" s="4" t="s">
        <v>477</v>
      </c>
      <c r="H1403" s="4" t="s">
        <v>478</v>
      </c>
      <c r="I1403" s="4" t="s">
        <v>470</v>
      </c>
      <c r="J1403" s="4">
        <v>397</v>
      </c>
      <c r="M1403" s="43"/>
      <c r="N1403" s="43"/>
      <c r="O1403" s="43"/>
      <c r="P1403" s="43"/>
    </row>
    <row r="1404" spans="2:16" x14ac:dyDescent="0.15">
      <c r="B1404" s="6" t="s">
        <v>765</v>
      </c>
      <c r="C1404" s="4">
        <v>1</v>
      </c>
      <c r="D1404" s="40">
        <v>43391</v>
      </c>
      <c r="E1404" s="41">
        <v>0.8666666666666667</v>
      </c>
      <c r="F1404" s="4" t="s">
        <v>470</v>
      </c>
      <c r="G1404" s="4" t="s">
        <v>477</v>
      </c>
      <c r="H1404" s="4" t="s">
        <v>478</v>
      </c>
      <c r="I1404" s="4" t="s">
        <v>467</v>
      </c>
      <c r="J1404" s="4">
        <v>284</v>
      </c>
      <c r="M1404" s="43"/>
      <c r="N1404" s="43"/>
      <c r="O1404" s="43"/>
      <c r="P1404" s="43"/>
    </row>
    <row r="1405" spans="2:16" x14ac:dyDescent="0.15">
      <c r="B1405" s="6" t="s">
        <v>765</v>
      </c>
      <c r="C1405" s="4">
        <v>1</v>
      </c>
      <c r="D1405" s="40">
        <v>43391</v>
      </c>
      <c r="E1405" s="41">
        <v>0.86736111111111114</v>
      </c>
      <c r="F1405" s="4" t="s">
        <v>479</v>
      </c>
      <c r="G1405" s="4" t="s">
        <v>479</v>
      </c>
      <c r="H1405" s="4" t="s">
        <v>476</v>
      </c>
      <c r="I1405" s="4" t="s">
        <v>473</v>
      </c>
      <c r="J1405" s="4">
        <v>552</v>
      </c>
      <c r="M1405" s="43"/>
      <c r="N1405" s="43"/>
      <c r="O1405" s="43"/>
      <c r="P1405" s="43"/>
    </row>
    <row r="1406" spans="2:16" x14ac:dyDescent="0.15">
      <c r="B1406" s="6" t="s">
        <v>765</v>
      </c>
      <c r="C1406" s="4">
        <v>1</v>
      </c>
      <c r="D1406" s="40">
        <v>43391</v>
      </c>
      <c r="E1406" s="41">
        <v>0.86805555555555547</v>
      </c>
      <c r="F1406" s="4" t="s">
        <v>480</v>
      </c>
      <c r="G1406" s="4" t="s">
        <v>479</v>
      </c>
      <c r="H1406" s="4" t="s">
        <v>481</v>
      </c>
      <c r="I1406" s="4" t="s">
        <v>470</v>
      </c>
      <c r="J1406" s="4">
        <v>794</v>
      </c>
      <c r="M1406" s="43"/>
      <c r="N1406" s="43"/>
      <c r="O1406" s="43"/>
      <c r="P1406" s="43"/>
    </row>
    <row r="1407" spans="2:16" x14ac:dyDescent="0.15">
      <c r="B1407" s="6" t="s">
        <v>765</v>
      </c>
      <c r="C1407" s="4">
        <v>1</v>
      </c>
      <c r="D1407" s="40">
        <v>43391</v>
      </c>
      <c r="E1407" s="41">
        <v>0.86875000000000002</v>
      </c>
      <c r="F1407" s="4" t="s">
        <v>470</v>
      </c>
      <c r="G1407" s="4" t="s">
        <v>482</v>
      </c>
      <c r="H1407" s="4" t="s">
        <v>483</v>
      </c>
      <c r="I1407" s="4" t="s">
        <v>478</v>
      </c>
      <c r="J1407" s="4">
        <v>726</v>
      </c>
      <c r="M1407" s="43"/>
      <c r="N1407" s="43"/>
      <c r="O1407" s="43"/>
      <c r="P1407" s="43"/>
    </row>
    <row r="1408" spans="2:16" x14ac:dyDescent="0.15">
      <c r="B1408" s="6" t="s">
        <v>765</v>
      </c>
      <c r="C1408" s="4">
        <v>1</v>
      </c>
      <c r="D1408" s="40">
        <v>43391</v>
      </c>
      <c r="E1408" s="41">
        <v>0.86944444444444446</v>
      </c>
      <c r="F1408" s="4" t="s">
        <v>478</v>
      </c>
      <c r="G1408" s="4" t="s">
        <v>478</v>
      </c>
      <c r="H1408" s="4" t="s">
        <v>484</v>
      </c>
      <c r="I1408" s="4" t="s">
        <v>478</v>
      </c>
      <c r="J1408" s="4">
        <v>430</v>
      </c>
      <c r="M1408" s="43"/>
      <c r="N1408" s="43"/>
      <c r="O1408" s="43"/>
      <c r="P1408" s="43"/>
    </row>
    <row r="1409" spans="2:16" x14ac:dyDescent="0.15">
      <c r="B1409" s="6" t="s">
        <v>765</v>
      </c>
      <c r="C1409" s="4">
        <v>1</v>
      </c>
      <c r="D1409" s="40">
        <v>43391</v>
      </c>
      <c r="E1409" s="41">
        <v>0.87013888888888891</v>
      </c>
      <c r="F1409" s="4" t="s">
        <v>478</v>
      </c>
      <c r="G1409" s="4" t="s">
        <v>478</v>
      </c>
      <c r="H1409" s="4" t="s">
        <v>485</v>
      </c>
      <c r="I1409" s="4" t="s">
        <v>472</v>
      </c>
      <c r="J1409" s="4">
        <v>352</v>
      </c>
      <c r="M1409" s="43"/>
      <c r="N1409" s="43"/>
      <c r="O1409" s="43"/>
      <c r="P1409" s="43"/>
    </row>
    <row r="1410" spans="2:16" x14ac:dyDescent="0.15">
      <c r="B1410" s="6" t="s">
        <v>765</v>
      </c>
      <c r="C1410" s="4">
        <v>1</v>
      </c>
      <c r="D1410" s="40">
        <v>43391</v>
      </c>
      <c r="E1410" s="41">
        <v>0.87083333333333324</v>
      </c>
      <c r="F1410" s="4" t="s">
        <v>476</v>
      </c>
      <c r="G1410" s="4" t="s">
        <v>478</v>
      </c>
      <c r="H1410" s="4" t="s">
        <v>476</v>
      </c>
      <c r="I1410" s="4" t="s">
        <v>473</v>
      </c>
      <c r="J1410" s="4">
        <v>284</v>
      </c>
      <c r="M1410" s="43"/>
      <c r="N1410" s="43"/>
      <c r="O1410" s="43"/>
      <c r="P1410" s="43"/>
    </row>
    <row r="1411" spans="2:16" x14ac:dyDescent="0.15">
      <c r="B1411" s="6" t="s">
        <v>765</v>
      </c>
      <c r="C1411" s="4">
        <v>1</v>
      </c>
      <c r="D1411" s="40">
        <v>43391</v>
      </c>
      <c r="E1411" s="41">
        <v>0.87152777777777779</v>
      </c>
      <c r="F1411" s="4" t="s">
        <v>483</v>
      </c>
      <c r="G1411" s="4" t="s">
        <v>483</v>
      </c>
      <c r="H1411" s="4" t="s">
        <v>476</v>
      </c>
      <c r="I1411" s="4" t="s">
        <v>484</v>
      </c>
      <c r="J1411" s="4">
        <v>186</v>
      </c>
      <c r="M1411" s="43"/>
      <c r="N1411" s="43"/>
      <c r="O1411" s="43"/>
      <c r="P1411" s="43"/>
    </row>
    <row r="1412" spans="2:16" x14ac:dyDescent="0.15">
      <c r="B1412" s="6" t="s">
        <v>765</v>
      </c>
      <c r="C1412" s="4">
        <v>1</v>
      </c>
      <c r="D1412" s="40">
        <v>43391</v>
      </c>
      <c r="E1412" s="41">
        <v>0.87222222222222223</v>
      </c>
      <c r="F1412" s="4" t="s">
        <v>472</v>
      </c>
      <c r="G1412" s="4" t="s">
        <v>470</v>
      </c>
      <c r="H1412" s="4" t="s">
        <v>485</v>
      </c>
      <c r="I1412" s="4" t="s">
        <v>480</v>
      </c>
      <c r="J1412" s="4">
        <v>407</v>
      </c>
      <c r="M1412" s="43"/>
      <c r="N1412" s="43"/>
      <c r="O1412" s="43"/>
      <c r="P1412" s="43"/>
    </row>
    <row r="1413" spans="2:16" x14ac:dyDescent="0.15">
      <c r="B1413" s="6" t="s">
        <v>765</v>
      </c>
      <c r="C1413" s="4">
        <v>1</v>
      </c>
      <c r="D1413" s="40">
        <v>43391</v>
      </c>
      <c r="E1413" s="41">
        <v>0.87291666666666667</v>
      </c>
      <c r="F1413" s="4" t="s">
        <v>480</v>
      </c>
      <c r="G1413" s="4" t="s">
        <v>480</v>
      </c>
      <c r="H1413" s="4" t="s">
        <v>476</v>
      </c>
      <c r="I1413" s="4" t="s">
        <v>484</v>
      </c>
      <c r="J1413" s="4">
        <v>202</v>
      </c>
      <c r="M1413" s="43"/>
      <c r="N1413" s="43"/>
      <c r="O1413" s="43"/>
      <c r="P1413" s="43"/>
    </row>
    <row r="1414" spans="2:16" x14ac:dyDescent="0.15">
      <c r="B1414" s="6" t="s">
        <v>765</v>
      </c>
      <c r="C1414" s="4">
        <v>1</v>
      </c>
      <c r="D1414" s="40">
        <v>43391</v>
      </c>
      <c r="E1414" s="41">
        <v>0.87361111111111101</v>
      </c>
      <c r="F1414" s="4" t="s">
        <v>476</v>
      </c>
      <c r="G1414" s="4" t="s">
        <v>473</v>
      </c>
      <c r="H1414" s="4" t="s">
        <v>486</v>
      </c>
      <c r="I1414" s="4" t="s">
        <v>473</v>
      </c>
      <c r="J1414" s="4">
        <v>513</v>
      </c>
      <c r="M1414" s="43"/>
      <c r="N1414" s="43"/>
      <c r="O1414" s="43"/>
      <c r="P1414" s="43"/>
    </row>
    <row r="1415" spans="2:16" x14ac:dyDescent="0.15">
      <c r="B1415" s="6" t="s">
        <v>765</v>
      </c>
      <c r="C1415" s="4">
        <v>1</v>
      </c>
      <c r="D1415" s="40">
        <v>43391</v>
      </c>
      <c r="E1415" s="41">
        <v>0.87430555555555556</v>
      </c>
      <c r="F1415" s="4" t="s">
        <v>472</v>
      </c>
      <c r="G1415" s="4" t="s">
        <v>478</v>
      </c>
      <c r="H1415" s="4" t="s">
        <v>484</v>
      </c>
      <c r="I1415" s="4" t="s">
        <v>478</v>
      </c>
      <c r="J1415" s="4">
        <v>375</v>
      </c>
      <c r="M1415" s="43"/>
      <c r="N1415" s="43"/>
      <c r="O1415" s="43"/>
      <c r="P1415" s="43"/>
    </row>
    <row r="1416" spans="2:16" x14ac:dyDescent="0.15">
      <c r="B1416" s="6" t="s">
        <v>765</v>
      </c>
      <c r="C1416" s="4">
        <v>1</v>
      </c>
      <c r="D1416" s="40">
        <v>43391</v>
      </c>
      <c r="E1416" s="41">
        <v>0.875</v>
      </c>
      <c r="F1416" s="4" t="s">
        <v>469</v>
      </c>
      <c r="G1416" s="4" t="s">
        <v>477</v>
      </c>
      <c r="H1416" s="4" t="s">
        <v>478</v>
      </c>
      <c r="I1416" s="4" t="s">
        <v>469</v>
      </c>
      <c r="J1416" s="4">
        <v>675</v>
      </c>
      <c r="M1416" s="43"/>
      <c r="N1416" s="43"/>
      <c r="O1416" s="43"/>
      <c r="P1416" s="43"/>
    </row>
    <row r="1417" spans="2:16" x14ac:dyDescent="0.15">
      <c r="B1417" s="6" t="s">
        <v>765</v>
      </c>
      <c r="C1417" s="4">
        <v>1</v>
      </c>
      <c r="D1417" s="40">
        <v>43391</v>
      </c>
      <c r="E1417" s="41">
        <v>0.87569444444444444</v>
      </c>
      <c r="F1417" s="4" t="s">
        <v>469</v>
      </c>
      <c r="G1417" s="4" t="s">
        <v>479</v>
      </c>
      <c r="H1417" s="4" t="s">
        <v>475</v>
      </c>
      <c r="I1417" s="4" t="s">
        <v>479</v>
      </c>
      <c r="J1417" s="4">
        <v>266</v>
      </c>
      <c r="M1417" s="43"/>
      <c r="N1417" s="43"/>
      <c r="O1417" s="43"/>
      <c r="P1417" s="43"/>
    </row>
    <row r="1418" spans="2:16" x14ac:dyDescent="0.15">
      <c r="B1418" s="6" t="s">
        <v>765</v>
      </c>
      <c r="C1418" s="4">
        <v>1</v>
      </c>
      <c r="D1418" s="40">
        <v>43391</v>
      </c>
      <c r="E1418" s="41">
        <v>0.87638888888888899</v>
      </c>
      <c r="F1418" s="4" t="s">
        <v>467</v>
      </c>
      <c r="G1418" s="4" t="s">
        <v>487</v>
      </c>
      <c r="H1418" s="4" t="s">
        <v>467</v>
      </c>
      <c r="I1418" s="4" t="s">
        <v>465</v>
      </c>
      <c r="J1418" s="4">
        <v>1579</v>
      </c>
      <c r="M1418" s="43"/>
      <c r="N1418" s="43"/>
      <c r="O1418" s="43"/>
      <c r="P1418" s="43"/>
    </row>
    <row r="1419" spans="2:16" x14ac:dyDescent="0.15">
      <c r="B1419" s="6" t="s">
        <v>765</v>
      </c>
      <c r="C1419" s="4">
        <v>1</v>
      </c>
      <c r="D1419" s="40">
        <v>43391</v>
      </c>
      <c r="E1419" s="41">
        <v>0.87708333333333333</v>
      </c>
      <c r="F1419" s="4" t="s">
        <v>465</v>
      </c>
      <c r="G1419" s="4" t="s">
        <v>488</v>
      </c>
      <c r="H1419" s="4" t="s">
        <v>489</v>
      </c>
      <c r="I1419" s="4" t="s">
        <v>487</v>
      </c>
      <c r="J1419" s="4">
        <v>605</v>
      </c>
      <c r="M1419" s="43"/>
      <c r="N1419" s="43"/>
      <c r="O1419" s="43"/>
      <c r="P1419" s="43"/>
    </row>
    <row r="1420" spans="2:16" x14ac:dyDescent="0.15">
      <c r="B1420" s="6" t="s">
        <v>765</v>
      </c>
      <c r="C1420" s="4">
        <v>1</v>
      </c>
      <c r="D1420" s="40">
        <v>43391</v>
      </c>
      <c r="E1420" s="41">
        <v>0.87777777777777777</v>
      </c>
      <c r="F1420" s="4" t="s">
        <v>487</v>
      </c>
      <c r="G1420" s="4" t="s">
        <v>490</v>
      </c>
      <c r="H1420" s="4" t="s">
        <v>482</v>
      </c>
      <c r="I1420" s="4" t="s">
        <v>489</v>
      </c>
      <c r="J1420" s="4">
        <v>499</v>
      </c>
      <c r="M1420" s="43"/>
      <c r="N1420" s="43"/>
      <c r="O1420" s="43"/>
      <c r="P1420" s="43"/>
    </row>
    <row r="1421" spans="2:16" x14ac:dyDescent="0.15">
      <c r="B1421" s="6" t="s">
        <v>765</v>
      </c>
      <c r="C1421" s="4">
        <v>1</v>
      </c>
      <c r="D1421" s="40">
        <v>43391</v>
      </c>
      <c r="E1421" s="41">
        <v>0.87847222222222221</v>
      </c>
      <c r="F1421" s="4" t="s">
        <v>465</v>
      </c>
      <c r="G1421" s="4" t="s">
        <v>487</v>
      </c>
      <c r="H1421" s="4" t="s">
        <v>482</v>
      </c>
      <c r="I1421" s="4" t="s">
        <v>468</v>
      </c>
      <c r="J1421" s="4">
        <v>197</v>
      </c>
      <c r="M1421" s="43"/>
      <c r="N1421" s="43"/>
      <c r="O1421" s="43"/>
      <c r="P1421" s="43"/>
    </row>
    <row r="1422" spans="2:16" x14ac:dyDescent="0.15">
      <c r="B1422" s="6" t="s">
        <v>765</v>
      </c>
      <c r="C1422" s="4">
        <v>1</v>
      </c>
      <c r="D1422" s="40">
        <v>43391</v>
      </c>
      <c r="E1422" s="41">
        <v>0.87916666666666676</v>
      </c>
      <c r="F1422" s="4" t="s">
        <v>468</v>
      </c>
      <c r="G1422" s="4" t="s">
        <v>489</v>
      </c>
      <c r="H1422" s="4" t="s">
        <v>479</v>
      </c>
      <c r="I1422" s="4" t="s">
        <v>491</v>
      </c>
      <c r="J1422" s="4">
        <v>484</v>
      </c>
      <c r="M1422" s="43"/>
      <c r="N1422" s="43"/>
      <c r="O1422" s="43"/>
      <c r="P1422" s="43"/>
    </row>
    <row r="1423" spans="2:16" x14ac:dyDescent="0.15">
      <c r="B1423" s="6" t="s">
        <v>765</v>
      </c>
      <c r="C1423" s="4">
        <v>1</v>
      </c>
      <c r="D1423" s="40">
        <v>43391</v>
      </c>
      <c r="E1423" s="41">
        <v>0.87986111111111109</v>
      </c>
      <c r="F1423" s="4" t="s">
        <v>491</v>
      </c>
      <c r="G1423" s="4" t="s">
        <v>465</v>
      </c>
      <c r="H1423" s="4" t="s">
        <v>477</v>
      </c>
      <c r="I1423" s="4" t="s">
        <v>465</v>
      </c>
      <c r="J1423" s="4">
        <v>131</v>
      </c>
      <c r="M1423" s="43"/>
      <c r="N1423" s="43"/>
      <c r="O1423" s="43"/>
      <c r="P1423" s="43"/>
    </row>
    <row r="1424" spans="2:16" x14ac:dyDescent="0.15">
      <c r="B1424" s="6" t="s">
        <v>765</v>
      </c>
      <c r="C1424" s="4">
        <v>1</v>
      </c>
      <c r="D1424" s="40">
        <v>43391</v>
      </c>
      <c r="E1424" s="41">
        <v>0.88055555555555554</v>
      </c>
      <c r="F1424" s="4" t="s">
        <v>465</v>
      </c>
      <c r="G1424" s="4" t="s">
        <v>466</v>
      </c>
      <c r="H1424" s="4" t="s">
        <v>465</v>
      </c>
      <c r="I1424" s="4" t="s">
        <v>490</v>
      </c>
      <c r="J1424" s="4">
        <v>553</v>
      </c>
      <c r="M1424" s="43"/>
      <c r="N1424" s="43"/>
      <c r="O1424" s="43"/>
      <c r="P1424" s="43"/>
    </row>
    <row r="1425" spans="2:16" x14ac:dyDescent="0.15">
      <c r="B1425" s="6" t="s">
        <v>765</v>
      </c>
      <c r="C1425" s="4">
        <v>1</v>
      </c>
      <c r="D1425" s="40">
        <v>43391</v>
      </c>
      <c r="E1425" s="41">
        <v>0.88124999999999998</v>
      </c>
      <c r="F1425" s="4" t="s">
        <v>490</v>
      </c>
      <c r="G1425" s="4" t="s">
        <v>464</v>
      </c>
      <c r="H1425" s="4" t="s">
        <v>490</v>
      </c>
      <c r="I1425" s="4" t="s">
        <v>488</v>
      </c>
      <c r="J1425" s="4">
        <v>588</v>
      </c>
      <c r="M1425" s="43"/>
      <c r="N1425" s="43"/>
      <c r="O1425" s="43"/>
      <c r="P1425" s="43"/>
    </row>
    <row r="1426" spans="2:16" x14ac:dyDescent="0.15">
      <c r="B1426" s="6" t="s">
        <v>765</v>
      </c>
      <c r="C1426" s="4">
        <v>1</v>
      </c>
      <c r="D1426" s="40">
        <v>43391</v>
      </c>
      <c r="E1426" s="41">
        <v>0.88194444444444453</v>
      </c>
      <c r="F1426" s="4" t="s">
        <v>488</v>
      </c>
      <c r="G1426" s="4" t="s">
        <v>461</v>
      </c>
      <c r="H1426" s="4" t="s">
        <v>487</v>
      </c>
      <c r="I1426" s="4" t="s">
        <v>492</v>
      </c>
      <c r="J1426" s="4">
        <v>215</v>
      </c>
      <c r="M1426" s="43"/>
      <c r="N1426" s="43"/>
      <c r="O1426" s="43"/>
      <c r="P1426" s="43"/>
    </row>
    <row r="1427" spans="2:16" x14ac:dyDescent="0.15">
      <c r="B1427" s="6" t="s">
        <v>765</v>
      </c>
      <c r="C1427" s="4">
        <v>1</v>
      </c>
      <c r="D1427" s="40">
        <v>43391</v>
      </c>
      <c r="E1427" s="41">
        <v>0.88263888888888886</v>
      </c>
      <c r="F1427" s="4" t="s">
        <v>492</v>
      </c>
      <c r="G1427" s="4" t="s">
        <v>492</v>
      </c>
      <c r="H1427" s="4" t="s">
        <v>491</v>
      </c>
      <c r="I1427" s="4" t="s">
        <v>491</v>
      </c>
      <c r="J1427" s="4">
        <v>259</v>
      </c>
      <c r="M1427" s="43"/>
      <c r="N1427" s="43"/>
      <c r="O1427" s="43"/>
      <c r="P1427" s="43"/>
    </row>
    <row r="1428" spans="2:16" x14ac:dyDescent="0.15">
      <c r="B1428" s="6" t="s">
        <v>765</v>
      </c>
      <c r="C1428" s="4">
        <v>1</v>
      </c>
      <c r="D1428" s="40">
        <v>43391</v>
      </c>
      <c r="E1428" s="41">
        <v>0.8833333333333333</v>
      </c>
      <c r="F1428" s="4" t="s">
        <v>491</v>
      </c>
      <c r="G1428" s="4" t="s">
        <v>491</v>
      </c>
      <c r="H1428" s="4" t="s">
        <v>475</v>
      </c>
      <c r="I1428" s="4" t="s">
        <v>491</v>
      </c>
      <c r="J1428" s="4">
        <v>404</v>
      </c>
      <c r="M1428" s="43"/>
      <c r="N1428" s="43"/>
      <c r="O1428" s="43"/>
      <c r="P1428" s="43"/>
    </row>
    <row r="1429" spans="2:16" x14ac:dyDescent="0.15">
      <c r="B1429" s="6" t="s">
        <v>765</v>
      </c>
      <c r="C1429" s="4">
        <v>1</v>
      </c>
      <c r="D1429" s="40">
        <v>43391</v>
      </c>
      <c r="E1429" s="41">
        <v>0.88402777777777775</v>
      </c>
      <c r="F1429" s="4" t="s">
        <v>491</v>
      </c>
      <c r="G1429" s="4" t="s">
        <v>465</v>
      </c>
      <c r="H1429" s="4" t="s">
        <v>467</v>
      </c>
      <c r="I1429" s="4" t="s">
        <v>482</v>
      </c>
      <c r="J1429" s="4">
        <v>242</v>
      </c>
      <c r="M1429" s="43"/>
      <c r="N1429" s="43"/>
      <c r="O1429" s="43"/>
      <c r="P1429" s="43"/>
    </row>
    <row r="1430" spans="2:16" x14ac:dyDescent="0.15">
      <c r="B1430" s="6" t="s">
        <v>765</v>
      </c>
      <c r="C1430" s="4">
        <v>1</v>
      </c>
      <c r="D1430" s="40">
        <v>43391</v>
      </c>
      <c r="E1430" s="41">
        <v>0.8847222222222223</v>
      </c>
      <c r="F1430" s="4" t="s">
        <v>468</v>
      </c>
      <c r="G1430" s="4" t="s">
        <v>468</v>
      </c>
      <c r="H1430" s="4" t="s">
        <v>475</v>
      </c>
      <c r="I1430" s="4" t="s">
        <v>470</v>
      </c>
      <c r="J1430" s="4">
        <v>332</v>
      </c>
      <c r="M1430" s="43"/>
      <c r="N1430" s="43"/>
      <c r="O1430" s="43"/>
      <c r="P1430" s="43"/>
    </row>
    <row r="1431" spans="2:16" x14ac:dyDescent="0.15">
      <c r="B1431" s="6" t="s">
        <v>765</v>
      </c>
      <c r="C1431" s="4">
        <v>1</v>
      </c>
      <c r="D1431" s="40">
        <v>43391</v>
      </c>
      <c r="E1431" s="41">
        <v>0.88541666666666663</v>
      </c>
      <c r="F1431" s="4" t="s">
        <v>479</v>
      </c>
      <c r="G1431" s="4" t="s">
        <v>477</v>
      </c>
      <c r="H1431" s="4" t="s">
        <v>469</v>
      </c>
      <c r="I1431" s="4" t="s">
        <v>479</v>
      </c>
      <c r="J1431" s="4">
        <v>159</v>
      </c>
      <c r="M1431" s="43"/>
      <c r="N1431" s="43"/>
      <c r="O1431" s="43"/>
      <c r="P1431" s="43"/>
    </row>
    <row r="1432" spans="2:16" x14ac:dyDescent="0.15">
      <c r="B1432" s="6" t="s">
        <v>765</v>
      </c>
      <c r="C1432" s="4">
        <v>1</v>
      </c>
      <c r="D1432" s="40">
        <v>43391</v>
      </c>
      <c r="E1432" s="41">
        <v>0.88611111111111107</v>
      </c>
      <c r="F1432" s="4" t="s">
        <v>479</v>
      </c>
      <c r="G1432" s="4" t="s">
        <v>479</v>
      </c>
      <c r="H1432" s="4" t="s">
        <v>484</v>
      </c>
      <c r="I1432" s="4" t="s">
        <v>472</v>
      </c>
      <c r="J1432" s="4">
        <v>323</v>
      </c>
      <c r="M1432" s="43"/>
      <c r="N1432" s="43"/>
      <c r="O1432" s="43"/>
      <c r="P1432" s="43"/>
    </row>
    <row r="1433" spans="2:16" x14ac:dyDescent="0.15">
      <c r="B1433" s="6" t="s">
        <v>765</v>
      </c>
      <c r="C1433" s="4">
        <v>1</v>
      </c>
      <c r="D1433" s="40">
        <v>43391</v>
      </c>
      <c r="E1433" s="41">
        <v>0.88680555555555562</v>
      </c>
      <c r="F1433" s="4" t="s">
        <v>480</v>
      </c>
      <c r="G1433" s="4" t="s">
        <v>475</v>
      </c>
      <c r="H1433" s="4" t="s">
        <v>472</v>
      </c>
      <c r="I1433" s="4" t="s">
        <v>480</v>
      </c>
      <c r="J1433" s="4">
        <v>88</v>
      </c>
      <c r="M1433" s="43"/>
      <c r="N1433" s="43"/>
      <c r="O1433" s="43"/>
      <c r="P1433" s="43"/>
    </row>
    <row r="1434" spans="2:16" x14ac:dyDescent="0.15">
      <c r="B1434" s="6" t="s">
        <v>765</v>
      </c>
      <c r="C1434" s="4">
        <v>1</v>
      </c>
      <c r="D1434" s="40">
        <v>43391</v>
      </c>
      <c r="E1434" s="41">
        <v>0.88750000000000007</v>
      </c>
      <c r="F1434" s="4" t="s">
        <v>473</v>
      </c>
      <c r="G1434" s="4" t="s">
        <v>478</v>
      </c>
      <c r="H1434" s="4" t="s">
        <v>472</v>
      </c>
      <c r="I1434" s="4" t="s">
        <v>478</v>
      </c>
      <c r="J1434" s="4">
        <v>209</v>
      </c>
      <c r="M1434" s="43"/>
      <c r="N1434" s="43"/>
      <c r="O1434" s="43"/>
      <c r="P1434" s="43"/>
    </row>
    <row r="1435" spans="2:16" x14ac:dyDescent="0.15">
      <c r="B1435" s="6" t="s">
        <v>765</v>
      </c>
      <c r="C1435" s="4">
        <v>1</v>
      </c>
      <c r="D1435" s="40">
        <v>43391</v>
      </c>
      <c r="E1435" s="41">
        <v>0.8881944444444444</v>
      </c>
      <c r="F1435" s="4" t="s">
        <v>469</v>
      </c>
      <c r="G1435" s="4" t="s">
        <v>479</v>
      </c>
      <c r="H1435" s="4" t="s">
        <v>475</v>
      </c>
      <c r="I1435" s="4" t="s">
        <v>479</v>
      </c>
      <c r="J1435" s="4">
        <v>257</v>
      </c>
      <c r="M1435" s="43"/>
      <c r="N1435" s="43"/>
      <c r="O1435" s="43"/>
      <c r="P1435" s="43"/>
    </row>
    <row r="1436" spans="2:16" x14ac:dyDescent="0.15">
      <c r="B1436" s="6" t="s">
        <v>765</v>
      </c>
      <c r="C1436" s="4">
        <v>1</v>
      </c>
      <c r="D1436" s="40">
        <v>43391</v>
      </c>
      <c r="E1436" s="41">
        <v>0.88888888888888884</v>
      </c>
      <c r="F1436" s="4" t="s">
        <v>479</v>
      </c>
      <c r="G1436" s="4" t="s">
        <v>467</v>
      </c>
      <c r="H1436" s="4" t="s">
        <v>476</v>
      </c>
      <c r="I1436" s="4" t="s">
        <v>480</v>
      </c>
      <c r="J1436" s="4">
        <v>409</v>
      </c>
      <c r="M1436" s="43"/>
      <c r="N1436" s="43"/>
      <c r="O1436" s="43"/>
      <c r="P1436" s="43"/>
    </row>
    <row r="1437" spans="2:16" x14ac:dyDescent="0.15">
      <c r="B1437" s="6" t="s">
        <v>765</v>
      </c>
      <c r="C1437" s="4">
        <v>1</v>
      </c>
      <c r="D1437" s="40">
        <v>43391</v>
      </c>
      <c r="E1437" s="41">
        <v>0.88958333333333339</v>
      </c>
      <c r="F1437" s="4" t="s">
        <v>473</v>
      </c>
      <c r="G1437" s="4" t="s">
        <v>478</v>
      </c>
      <c r="H1437" s="4" t="s">
        <v>472</v>
      </c>
      <c r="I1437" s="4" t="s">
        <v>483</v>
      </c>
      <c r="J1437" s="4">
        <v>209</v>
      </c>
      <c r="M1437" s="43"/>
      <c r="N1437" s="43"/>
      <c r="O1437" s="43"/>
      <c r="P1437" s="43"/>
    </row>
    <row r="1438" spans="2:16" x14ac:dyDescent="0.15">
      <c r="B1438" s="6" t="s">
        <v>765</v>
      </c>
      <c r="C1438" s="4">
        <v>1</v>
      </c>
      <c r="D1438" s="40">
        <v>43391</v>
      </c>
      <c r="E1438" s="41">
        <v>0.89027777777777783</v>
      </c>
      <c r="F1438" s="4" t="s">
        <v>478</v>
      </c>
      <c r="G1438" s="4" t="s">
        <v>479</v>
      </c>
      <c r="H1438" s="4" t="s">
        <v>475</v>
      </c>
      <c r="I1438" s="4" t="s">
        <v>475</v>
      </c>
      <c r="J1438" s="4">
        <v>282</v>
      </c>
      <c r="M1438" s="43"/>
      <c r="N1438" s="43"/>
      <c r="O1438" s="43"/>
      <c r="P1438" s="43"/>
    </row>
    <row r="1439" spans="2:16" x14ac:dyDescent="0.15">
      <c r="B1439" s="6" t="s">
        <v>765</v>
      </c>
      <c r="C1439" s="4">
        <v>1</v>
      </c>
      <c r="D1439" s="40">
        <v>43391</v>
      </c>
      <c r="E1439" s="41">
        <v>0.89097222222222217</v>
      </c>
      <c r="F1439" s="4" t="s">
        <v>469</v>
      </c>
      <c r="G1439" s="4" t="s">
        <v>465</v>
      </c>
      <c r="H1439" s="4" t="s">
        <v>469</v>
      </c>
      <c r="I1439" s="4" t="s">
        <v>468</v>
      </c>
      <c r="J1439" s="4">
        <v>324</v>
      </c>
      <c r="M1439" s="43"/>
      <c r="N1439" s="43"/>
      <c r="O1439" s="43"/>
      <c r="P1439" s="43"/>
    </row>
    <row r="1440" spans="2:16" x14ac:dyDescent="0.15">
      <c r="B1440" s="6" t="s">
        <v>765</v>
      </c>
      <c r="C1440" s="4">
        <v>1</v>
      </c>
      <c r="D1440" s="40">
        <v>43391</v>
      </c>
      <c r="E1440" s="41">
        <v>0.89166666666666661</v>
      </c>
      <c r="F1440" s="4" t="s">
        <v>489</v>
      </c>
      <c r="G1440" s="4" t="s">
        <v>489</v>
      </c>
      <c r="H1440" s="4" t="s">
        <v>467</v>
      </c>
      <c r="I1440" s="4" t="s">
        <v>482</v>
      </c>
      <c r="J1440" s="4">
        <v>264</v>
      </c>
      <c r="M1440" s="43"/>
      <c r="N1440" s="43"/>
      <c r="O1440" s="43"/>
      <c r="P1440" s="43"/>
    </row>
    <row r="1441" spans="2:16" x14ac:dyDescent="0.15">
      <c r="B1441" s="6" t="s">
        <v>765</v>
      </c>
      <c r="C1441" s="4">
        <v>1</v>
      </c>
      <c r="D1441" s="40">
        <v>43391</v>
      </c>
      <c r="E1441" s="41">
        <v>0.89236111111111116</v>
      </c>
      <c r="F1441" s="4" t="s">
        <v>468</v>
      </c>
      <c r="G1441" s="4" t="s">
        <v>465</v>
      </c>
      <c r="H1441" s="4" t="s">
        <v>491</v>
      </c>
      <c r="I1441" s="4" t="s">
        <v>482</v>
      </c>
      <c r="J1441" s="4">
        <v>376</v>
      </c>
      <c r="M1441" s="43"/>
      <c r="N1441" s="43"/>
      <c r="O1441" s="43"/>
      <c r="P1441" s="43"/>
    </row>
    <row r="1442" spans="2:16" x14ac:dyDescent="0.15">
      <c r="B1442" s="6" t="s">
        <v>765</v>
      </c>
      <c r="C1442" s="4">
        <v>1</v>
      </c>
      <c r="D1442" s="40">
        <v>43391</v>
      </c>
      <c r="E1442" s="41">
        <v>0.8930555555555556</v>
      </c>
      <c r="F1442" s="4" t="s">
        <v>468</v>
      </c>
      <c r="G1442" s="4" t="s">
        <v>465</v>
      </c>
      <c r="H1442" s="4" t="s">
        <v>482</v>
      </c>
      <c r="I1442" s="4" t="s">
        <v>482</v>
      </c>
      <c r="J1442" s="4">
        <v>309</v>
      </c>
      <c r="M1442" s="43"/>
      <c r="N1442" s="43"/>
      <c r="O1442" s="43"/>
      <c r="P1442" s="43"/>
    </row>
    <row r="1443" spans="2:16" x14ac:dyDescent="0.15">
      <c r="B1443" s="6" t="s">
        <v>765</v>
      </c>
      <c r="C1443" s="4">
        <v>1</v>
      </c>
      <c r="D1443" s="40">
        <v>43391</v>
      </c>
      <c r="E1443" s="41">
        <v>0.89374999999999993</v>
      </c>
      <c r="F1443" s="4" t="s">
        <v>468</v>
      </c>
      <c r="G1443" s="4" t="s">
        <v>465</v>
      </c>
      <c r="H1443" s="4" t="s">
        <v>491</v>
      </c>
      <c r="I1443" s="4" t="s">
        <v>491</v>
      </c>
      <c r="J1443" s="4">
        <v>77</v>
      </c>
      <c r="M1443" s="43"/>
      <c r="N1443" s="43"/>
      <c r="O1443" s="43"/>
      <c r="P1443" s="43"/>
    </row>
    <row r="1444" spans="2:16" x14ac:dyDescent="0.15">
      <c r="B1444" s="6" t="s">
        <v>765</v>
      </c>
      <c r="C1444" s="4">
        <v>1</v>
      </c>
      <c r="D1444" s="40">
        <v>43391</v>
      </c>
      <c r="E1444" s="41">
        <v>0.89444444444444438</v>
      </c>
      <c r="F1444" s="4" t="s">
        <v>482</v>
      </c>
      <c r="G1444" s="4" t="s">
        <v>468</v>
      </c>
      <c r="H1444" s="4" t="s">
        <v>483</v>
      </c>
      <c r="I1444" s="4" t="s">
        <v>475</v>
      </c>
      <c r="J1444" s="4">
        <v>279</v>
      </c>
      <c r="M1444" s="43"/>
      <c r="N1444" s="43"/>
      <c r="O1444" s="43"/>
      <c r="P1444" s="43"/>
    </row>
    <row r="1445" spans="2:16" x14ac:dyDescent="0.15">
      <c r="B1445" s="6" t="s">
        <v>765</v>
      </c>
      <c r="C1445" s="4">
        <v>1</v>
      </c>
      <c r="D1445" s="40">
        <v>43391</v>
      </c>
      <c r="E1445" s="41">
        <v>0.89513888888888893</v>
      </c>
      <c r="F1445" s="4" t="s">
        <v>478</v>
      </c>
      <c r="G1445" s="4" t="s">
        <v>477</v>
      </c>
      <c r="H1445" s="4" t="s">
        <v>475</v>
      </c>
      <c r="I1445" s="4" t="s">
        <v>477</v>
      </c>
      <c r="J1445" s="4">
        <v>82</v>
      </c>
      <c r="M1445" s="43"/>
      <c r="N1445" s="43"/>
      <c r="O1445" s="43"/>
      <c r="P1445" s="43"/>
    </row>
    <row r="1446" spans="2:16" x14ac:dyDescent="0.15">
      <c r="B1446" s="6" t="s">
        <v>765</v>
      </c>
      <c r="C1446" s="4">
        <v>1</v>
      </c>
      <c r="D1446" s="40">
        <v>43391</v>
      </c>
      <c r="E1446" s="41">
        <v>0.89583333333333337</v>
      </c>
      <c r="F1446" s="4" t="s">
        <v>467</v>
      </c>
      <c r="G1446" s="4" t="s">
        <v>482</v>
      </c>
      <c r="H1446" s="4" t="s">
        <v>479</v>
      </c>
      <c r="I1446" s="4" t="s">
        <v>477</v>
      </c>
      <c r="J1446" s="4">
        <v>118</v>
      </c>
      <c r="M1446" s="43"/>
      <c r="N1446" s="43"/>
      <c r="O1446" s="43"/>
      <c r="P1446" s="43"/>
    </row>
    <row r="1447" spans="2:16" x14ac:dyDescent="0.15">
      <c r="B1447" s="6" t="s">
        <v>765</v>
      </c>
      <c r="C1447" s="4">
        <v>1</v>
      </c>
      <c r="D1447" s="40">
        <v>43391</v>
      </c>
      <c r="E1447" s="41">
        <v>0.8965277777777777</v>
      </c>
      <c r="F1447" s="4" t="s">
        <v>467</v>
      </c>
      <c r="G1447" s="4" t="s">
        <v>477</v>
      </c>
      <c r="H1447" s="4" t="s">
        <v>469</v>
      </c>
      <c r="I1447" s="4" t="s">
        <v>469</v>
      </c>
      <c r="J1447" s="4">
        <v>151</v>
      </c>
      <c r="M1447" s="43"/>
      <c r="N1447" s="43"/>
      <c r="O1447" s="43"/>
      <c r="P1447" s="43"/>
    </row>
    <row r="1448" spans="2:16" x14ac:dyDescent="0.15">
      <c r="B1448" s="6" t="s">
        <v>765</v>
      </c>
      <c r="C1448" s="4">
        <v>1</v>
      </c>
      <c r="D1448" s="40">
        <v>43391</v>
      </c>
      <c r="E1448" s="41">
        <v>0.89722222222222225</v>
      </c>
      <c r="F1448" s="4" t="s">
        <v>469</v>
      </c>
      <c r="G1448" s="4" t="s">
        <v>469</v>
      </c>
      <c r="H1448" s="4" t="s">
        <v>473</v>
      </c>
      <c r="I1448" s="4" t="s">
        <v>475</v>
      </c>
      <c r="J1448" s="4">
        <v>187</v>
      </c>
      <c r="M1448" s="43"/>
      <c r="N1448" s="43"/>
      <c r="O1448" s="43"/>
      <c r="P1448" s="43"/>
    </row>
    <row r="1449" spans="2:16" x14ac:dyDescent="0.15">
      <c r="B1449" s="6" t="s">
        <v>765</v>
      </c>
      <c r="C1449" s="4">
        <v>1</v>
      </c>
      <c r="D1449" s="40">
        <v>43391</v>
      </c>
      <c r="E1449" s="41">
        <v>0.8979166666666667</v>
      </c>
      <c r="F1449" s="4" t="s">
        <v>478</v>
      </c>
      <c r="G1449" s="4" t="s">
        <v>469</v>
      </c>
      <c r="H1449" s="4" t="s">
        <v>476</v>
      </c>
      <c r="I1449" s="4" t="s">
        <v>484</v>
      </c>
      <c r="J1449" s="4">
        <v>289</v>
      </c>
      <c r="M1449" s="43"/>
      <c r="N1449" s="43"/>
      <c r="O1449" s="43"/>
      <c r="P1449" s="43"/>
    </row>
    <row r="1450" spans="2:16" x14ac:dyDescent="0.15">
      <c r="B1450" s="6" t="s">
        <v>765</v>
      </c>
      <c r="C1450" s="4">
        <v>1</v>
      </c>
      <c r="D1450" s="40">
        <v>43391</v>
      </c>
      <c r="E1450" s="41">
        <v>0.89861111111111114</v>
      </c>
      <c r="F1450" s="4" t="s">
        <v>472</v>
      </c>
      <c r="G1450" s="4" t="s">
        <v>480</v>
      </c>
      <c r="H1450" s="4" t="s">
        <v>471</v>
      </c>
      <c r="I1450" s="4" t="s">
        <v>480</v>
      </c>
      <c r="J1450" s="4">
        <v>285</v>
      </c>
      <c r="M1450" s="43"/>
      <c r="N1450" s="43"/>
      <c r="O1450" s="43"/>
      <c r="P1450" s="43"/>
    </row>
    <row r="1451" spans="2:16" x14ac:dyDescent="0.15">
      <c r="B1451" s="6" t="s">
        <v>765</v>
      </c>
      <c r="C1451" s="4">
        <v>1</v>
      </c>
      <c r="D1451" s="40">
        <v>43391</v>
      </c>
      <c r="E1451" s="41">
        <v>0.89930555555555547</v>
      </c>
      <c r="F1451" s="4" t="s">
        <v>480</v>
      </c>
      <c r="G1451" s="4" t="s">
        <v>469</v>
      </c>
      <c r="H1451" s="4" t="s">
        <v>480</v>
      </c>
      <c r="I1451" s="4" t="s">
        <v>483</v>
      </c>
      <c r="J1451" s="4">
        <v>301</v>
      </c>
      <c r="M1451" s="43"/>
      <c r="N1451" s="43"/>
      <c r="O1451" s="43"/>
      <c r="P1451" s="43"/>
    </row>
    <row r="1452" spans="2:16" x14ac:dyDescent="0.15">
      <c r="B1452" s="6" t="s">
        <v>765</v>
      </c>
      <c r="C1452" s="4">
        <v>1</v>
      </c>
      <c r="D1452" s="40">
        <v>43391</v>
      </c>
      <c r="E1452" s="41">
        <v>0.9</v>
      </c>
      <c r="F1452" s="4" t="s">
        <v>473</v>
      </c>
      <c r="G1452" s="4" t="s">
        <v>475</v>
      </c>
      <c r="H1452" s="4" t="s">
        <v>484</v>
      </c>
      <c r="I1452" s="4" t="s">
        <v>480</v>
      </c>
      <c r="J1452" s="4">
        <v>275</v>
      </c>
      <c r="M1452" s="43"/>
      <c r="N1452" s="43"/>
      <c r="O1452" s="43"/>
      <c r="P1452" s="43"/>
    </row>
    <row r="1453" spans="2:16" x14ac:dyDescent="0.15">
      <c r="B1453" s="6" t="s">
        <v>765</v>
      </c>
      <c r="C1453" s="4">
        <v>1</v>
      </c>
      <c r="D1453" s="40">
        <v>43391</v>
      </c>
      <c r="E1453" s="41">
        <v>0.90069444444444446</v>
      </c>
      <c r="F1453" s="4" t="s">
        <v>483</v>
      </c>
      <c r="G1453" s="4" t="s">
        <v>483</v>
      </c>
      <c r="H1453" s="4" t="s">
        <v>485</v>
      </c>
      <c r="I1453" s="4" t="s">
        <v>484</v>
      </c>
      <c r="J1453" s="4">
        <v>167</v>
      </c>
      <c r="M1453" s="43"/>
      <c r="N1453" s="43"/>
      <c r="O1453" s="43"/>
      <c r="P1453" s="43"/>
    </row>
    <row r="1454" spans="2:16" x14ac:dyDescent="0.15">
      <c r="B1454" s="6" t="s">
        <v>765</v>
      </c>
      <c r="C1454" s="4">
        <v>1</v>
      </c>
      <c r="D1454" s="40">
        <v>43391</v>
      </c>
      <c r="E1454" s="41">
        <v>0.90138888888888891</v>
      </c>
      <c r="F1454" s="4" t="s">
        <v>484</v>
      </c>
      <c r="G1454" s="4" t="s">
        <v>467</v>
      </c>
      <c r="H1454" s="4" t="s">
        <v>485</v>
      </c>
      <c r="I1454" s="4" t="s">
        <v>469</v>
      </c>
      <c r="J1454" s="4">
        <v>406</v>
      </c>
      <c r="M1454" s="43"/>
      <c r="N1454" s="43"/>
      <c r="O1454" s="43"/>
      <c r="P1454" s="43"/>
    </row>
    <row r="1455" spans="2:16" x14ac:dyDescent="0.15">
      <c r="B1455" s="6" t="s">
        <v>765</v>
      </c>
      <c r="C1455" s="4">
        <v>1</v>
      </c>
      <c r="D1455" s="40">
        <v>43391</v>
      </c>
      <c r="E1455" s="41">
        <v>0.90208333333333324</v>
      </c>
      <c r="F1455" s="4" t="s">
        <v>469</v>
      </c>
      <c r="G1455" s="4" t="s">
        <v>470</v>
      </c>
      <c r="H1455" s="4" t="s">
        <v>484</v>
      </c>
      <c r="I1455" s="4" t="s">
        <v>472</v>
      </c>
      <c r="J1455" s="4">
        <v>185</v>
      </c>
      <c r="M1455" s="43"/>
      <c r="N1455" s="43"/>
      <c r="O1455" s="43"/>
      <c r="P1455" s="43"/>
    </row>
    <row r="1456" spans="2:16" x14ac:dyDescent="0.15">
      <c r="B1456" s="6" t="s">
        <v>765</v>
      </c>
      <c r="C1456" s="4">
        <v>1</v>
      </c>
      <c r="D1456" s="40">
        <v>43391</v>
      </c>
      <c r="E1456" s="41">
        <v>0.90277777777777779</v>
      </c>
      <c r="F1456" s="4" t="s">
        <v>472</v>
      </c>
      <c r="G1456" s="4" t="s">
        <v>475</v>
      </c>
      <c r="H1456" s="4" t="s">
        <v>472</v>
      </c>
      <c r="I1456" s="4" t="s">
        <v>480</v>
      </c>
      <c r="J1456" s="4">
        <v>57</v>
      </c>
      <c r="M1456" s="43"/>
      <c r="N1456" s="43"/>
      <c r="O1456" s="43"/>
      <c r="P1456" s="43"/>
    </row>
    <row r="1457" spans="2:16" x14ac:dyDescent="0.15">
      <c r="B1457" s="6" t="s">
        <v>765</v>
      </c>
      <c r="C1457" s="4">
        <v>1</v>
      </c>
      <c r="D1457" s="40">
        <v>43391</v>
      </c>
      <c r="E1457" s="41">
        <v>0.90347222222222223</v>
      </c>
      <c r="F1457" s="4" t="s">
        <v>473</v>
      </c>
      <c r="G1457" s="4" t="s">
        <v>483</v>
      </c>
      <c r="H1457" s="4" t="s">
        <v>472</v>
      </c>
      <c r="I1457" s="4" t="s">
        <v>473</v>
      </c>
      <c r="J1457" s="4">
        <v>80</v>
      </c>
      <c r="M1457" s="43"/>
      <c r="N1457" s="43"/>
      <c r="O1457" s="43"/>
      <c r="P1457" s="43"/>
    </row>
    <row r="1458" spans="2:16" x14ac:dyDescent="0.15">
      <c r="B1458" s="6" t="s">
        <v>765</v>
      </c>
      <c r="C1458" s="4">
        <v>1</v>
      </c>
      <c r="D1458" s="40">
        <v>43391</v>
      </c>
      <c r="E1458" s="41">
        <v>0.90416666666666667</v>
      </c>
      <c r="F1458" s="4" t="s">
        <v>472</v>
      </c>
      <c r="G1458" s="4" t="s">
        <v>469</v>
      </c>
      <c r="H1458" s="4" t="s">
        <v>472</v>
      </c>
      <c r="I1458" s="4" t="s">
        <v>480</v>
      </c>
      <c r="J1458" s="4">
        <v>163</v>
      </c>
      <c r="M1458" s="43"/>
      <c r="N1458" s="43"/>
      <c r="O1458" s="43"/>
      <c r="P1458" s="43"/>
    </row>
    <row r="1459" spans="2:16" x14ac:dyDescent="0.15">
      <c r="B1459" s="6" t="s">
        <v>765</v>
      </c>
      <c r="C1459" s="4">
        <v>1</v>
      </c>
      <c r="D1459" s="40">
        <v>43391</v>
      </c>
      <c r="E1459" s="41">
        <v>0.90486111111111101</v>
      </c>
      <c r="F1459" s="4" t="s">
        <v>483</v>
      </c>
      <c r="G1459" s="4" t="s">
        <v>470</v>
      </c>
      <c r="H1459" s="4" t="s">
        <v>480</v>
      </c>
      <c r="I1459" s="4" t="s">
        <v>470</v>
      </c>
      <c r="J1459" s="4">
        <v>417</v>
      </c>
      <c r="M1459" s="43"/>
      <c r="N1459" s="43"/>
      <c r="O1459" s="43"/>
      <c r="P1459" s="43"/>
    </row>
    <row r="1460" spans="2:16" x14ac:dyDescent="0.15">
      <c r="B1460" s="6" t="s">
        <v>765</v>
      </c>
      <c r="C1460" s="4">
        <v>1</v>
      </c>
      <c r="D1460" s="40">
        <v>43391</v>
      </c>
      <c r="E1460" s="41">
        <v>0.90555555555555556</v>
      </c>
      <c r="F1460" s="4" t="s">
        <v>479</v>
      </c>
      <c r="G1460" s="4" t="s">
        <v>489</v>
      </c>
      <c r="H1460" s="4" t="s">
        <v>470</v>
      </c>
      <c r="I1460" s="4" t="s">
        <v>482</v>
      </c>
      <c r="J1460" s="4">
        <v>323</v>
      </c>
      <c r="M1460" s="43"/>
      <c r="N1460" s="43"/>
      <c r="O1460" s="43"/>
      <c r="P1460" s="43"/>
    </row>
    <row r="1461" spans="2:16" x14ac:dyDescent="0.15">
      <c r="B1461" s="6" t="s">
        <v>765</v>
      </c>
      <c r="C1461" s="4">
        <v>1</v>
      </c>
      <c r="D1461" s="40">
        <v>43391</v>
      </c>
      <c r="E1461" s="41">
        <v>0.90625</v>
      </c>
      <c r="F1461" s="4" t="s">
        <v>468</v>
      </c>
      <c r="G1461" s="4" t="s">
        <v>488</v>
      </c>
      <c r="H1461" s="4" t="s">
        <v>468</v>
      </c>
      <c r="I1461" s="4" t="s">
        <v>463</v>
      </c>
      <c r="J1461" s="4">
        <v>360</v>
      </c>
      <c r="M1461" s="43"/>
      <c r="N1461" s="43"/>
      <c r="O1461" s="43"/>
      <c r="P1461" s="43"/>
    </row>
    <row r="1462" spans="2:16" x14ac:dyDescent="0.15">
      <c r="B1462" s="6" t="s">
        <v>765</v>
      </c>
      <c r="C1462" s="4">
        <v>1</v>
      </c>
      <c r="D1462" s="40">
        <v>43391</v>
      </c>
      <c r="E1462" s="41">
        <v>0.90694444444444444</v>
      </c>
      <c r="F1462" s="4" t="s">
        <v>463</v>
      </c>
      <c r="G1462" s="4" t="s">
        <v>488</v>
      </c>
      <c r="H1462" s="4" t="s">
        <v>487</v>
      </c>
      <c r="I1462" s="4" t="s">
        <v>488</v>
      </c>
      <c r="J1462" s="4">
        <v>315</v>
      </c>
      <c r="M1462" s="43"/>
      <c r="N1462" s="43"/>
      <c r="O1462" s="43"/>
      <c r="P1462" s="43"/>
    </row>
    <row r="1463" spans="2:16" x14ac:dyDescent="0.15">
      <c r="B1463" s="6" t="s">
        <v>765</v>
      </c>
      <c r="C1463" s="4">
        <v>1</v>
      </c>
      <c r="D1463" s="40">
        <v>43391</v>
      </c>
      <c r="E1463" s="41">
        <v>0.90763888888888899</v>
      </c>
      <c r="F1463" s="4" t="s">
        <v>488</v>
      </c>
      <c r="G1463" s="4" t="s">
        <v>488</v>
      </c>
      <c r="H1463" s="4" t="s">
        <v>482</v>
      </c>
      <c r="I1463" s="4" t="s">
        <v>468</v>
      </c>
      <c r="J1463" s="4">
        <v>217</v>
      </c>
      <c r="M1463" s="43"/>
      <c r="N1463" s="43"/>
      <c r="O1463" s="43"/>
      <c r="P1463" s="43"/>
    </row>
    <row r="1464" spans="2:16" x14ac:dyDescent="0.15">
      <c r="B1464" s="6" t="s">
        <v>765</v>
      </c>
      <c r="C1464" s="4">
        <v>1</v>
      </c>
      <c r="D1464" s="40">
        <v>43391</v>
      </c>
      <c r="E1464" s="41">
        <v>0.90833333333333333</v>
      </c>
      <c r="F1464" s="4" t="s">
        <v>468</v>
      </c>
      <c r="G1464" s="4" t="s">
        <v>489</v>
      </c>
      <c r="H1464" s="4" t="s">
        <v>477</v>
      </c>
      <c r="I1464" s="4" t="s">
        <v>477</v>
      </c>
      <c r="J1464" s="4">
        <v>94</v>
      </c>
      <c r="M1464" s="43"/>
      <c r="N1464" s="43"/>
      <c r="O1464" s="43"/>
      <c r="P1464" s="43"/>
    </row>
    <row r="1465" spans="2:16" x14ac:dyDescent="0.15">
      <c r="B1465" s="6" t="s">
        <v>765</v>
      </c>
      <c r="C1465" s="4">
        <v>1</v>
      </c>
      <c r="D1465" s="40">
        <v>43391</v>
      </c>
      <c r="E1465" s="41">
        <v>0.90902777777777777</v>
      </c>
      <c r="F1465" s="4" t="s">
        <v>491</v>
      </c>
      <c r="G1465" s="4" t="s">
        <v>489</v>
      </c>
      <c r="H1465" s="4" t="s">
        <v>491</v>
      </c>
      <c r="I1465" s="4" t="s">
        <v>468</v>
      </c>
      <c r="J1465" s="4">
        <v>94</v>
      </c>
      <c r="M1465" s="43"/>
      <c r="N1465" s="43"/>
      <c r="O1465" s="43"/>
      <c r="P1465" s="43"/>
    </row>
    <row r="1466" spans="2:16" x14ac:dyDescent="0.15">
      <c r="B1466" s="6" t="s">
        <v>765</v>
      </c>
      <c r="C1466" s="4">
        <v>1</v>
      </c>
      <c r="D1466" s="40">
        <v>43391</v>
      </c>
      <c r="E1466" s="41">
        <v>0.90972222222222221</v>
      </c>
      <c r="F1466" s="4" t="s">
        <v>482</v>
      </c>
      <c r="G1466" s="4" t="s">
        <v>489</v>
      </c>
      <c r="H1466" s="4" t="s">
        <v>491</v>
      </c>
      <c r="I1466" s="4" t="s">
        <v>482</v>
      </c>
      <c r="J1466" s="4">
        <v>152</v>
      </c>
      <c r="M1466" s="43"/>
      <c r="N1466" s="43"/>
      <c r="O1466" s="43"/>
      <c r="P1466" s="43"/>
    </row>
    <row r="1467" spans="2:16" x14ac:dyDescent="0.15">
      <c r="B1467" s="6" t="s">
        <v>765</v>
      </c>
      <c r="C1467" s="4">
        <v>1</v>
      </c>
      <c r="D1467" s="40">
        <v>43391</v>
      </c>
      <c r="E1467" s="41">
        <v>0.91041666666666676</v>
      </c>
      <c r="F1467" s="4" t="s">
        <v>482</v>
      </c>
      <c r="G1467" s="4" t="s">
        <v>465</v>
      </c>
      <c r="H1467" s="4" t="s">
        <v>482</v>
      </c>
      <c r="I1467" s="4" t="s">
        <v>468</v>
      </c>
      <c r="J1467" s="4">
        <v>66</v>
      </c>
      <c r="M1467" s="43"/>
      <c r="N1467" s="43"/>
      <c r="O1467" s="43"/>
      <c r="P1467" s="43"/>
    </row>
    <row r="1468" spans="2:16" x14ac:dyDescent="0.15">
      <c r="B1468" s="6" t="s">
        <v>765</v>
      </c>
      <c r="C1468" s="4">
        <v>1</v>
      </c>
      <c r="D1468" s="40">
        <v>43391</v>
      </c>
      <c r="E1468" s="41">
        <v>0.91111111111111109</v>
      </c>
      <c r="F1468" s="4" t="s">
        <v>482</v>
      </c>
      <c r="G1468" s="4" t="s">
        <v>468</v>
      </c>
      <c r="H1468" s="4" t="s">
        <v>491</v>
      </c>
      <c r="I1468" s="4" t="s">
        <v>482</v>
      </c>
      <c r="J1468" s="4">
        <v>65</v>
      </c>
      <c r="M1468" s="43"/>
      <c r="N1468" s="43"/>
      <c r="O1468" s="43"/>
      <c r="P1468" s="43"/>
    </row>
    <row r="1469" spans="2:16" x14ac:dyDescent="0.15">
      <c r="B1469" s="6" t="s">
        <v>765</v>
      </c>
      <c r="C1469" s="4">
        <v>1</v>
      </c>
      <c r="D1469" s="40">
        <v>43391</v>
      </c>
      <c r="E1469" s="41">
        <v>0.91180555555555554</v>
      </c>
      <c r="F1469" s="4" t="s">
        <v>482</v>
      </c>
      <c r="G1469" s="4" t="s">
        <v>487</v>
      </c>
      <c r="H1469" s="4" t="s">
        <v>482</v>
      </c>
      <c r="I1469" s="4" t="s">
        <v>489</v>
      </c>
      <c r="J1469" s="4">
        <v>239</v>
      </c>
      <c r="M1469" s="43"/>
      <c r="N1469" s="43"/>
      <c r="O1469" s="43"/>
      <c r="P1469" s="43"/>
    </row>
    <row r="1470" spans="2:16" x14ac:dyDescent="0.15">
      <c r="B1470" s="6" t="s">
        <v>765</v>
      </c>
      <c r="C1470" s="4">
        <v>1</v>
      </c>
      <c r="D1470" s="40">
        <v>43391</v>
      </c>
      <c r="E1470" s="41">
        <v>0.91249999999999998</v>
      </c>
      <c r="F1470" s="4" t="s">
        <v>465</v>
      </c>
      <c r="G1470" s="4" t="s">
        <v>490</v>
      </c>
      <c r="H1470" s="4" t="s">
        <v>489</v>
      </c>
      <c r="I1470" s="4" t="s">
        <v>490</v>
      </c>
      <c r="J1470" s="4">
        <v>120</v>
      </c>
      <c r="M1470" s="43"/>
      <c r="N1470" s="43"/>
      <c r="O1470" s="43"/>
      <c r="P1470" s="43"/>
    </row>
    <row r="1471" spans="2:16" x14ac:dyDescent="0.15">
      <c r="B1471" s="6" t="s">
        <v>765</v>
      </c>
      <c r="C1471" s="4">
        <v>1</v>
      </c>
      <c r="D1471" s="40">
        <v>43391</v>
      </c>
      <c r="E1471" s="41">
        <v>0.91319444444444453</v>
      </c>
      <c r="F1471" s="4" t="s">
        <v>463</v>
      </c>
      <c r="G1471" s="4" t="s">
        <v>490</v>
      </c>
      <c r="H1471" s="4" t="s">
        <v>489</v>
      </c>
      <c r="I1471" s="4" t="s">
        <v>489</v>
      </c>
      <c r="J1471" s="4">
        <v>76</v>
      </c>
      <c r="M1471" s="43"/>
      <c r="N1471" s="43"/>
      <c r="O1471" s="43"/>
      <c r="P1471" s="43"/>
    </row>
    <row r="1472" spans="2:16" x14ac:dyDescent="0.15">
      <c r="B1472" s="6" t="s">
        <v>765</v>
      </c>
      <c r="C1472" s="4">
        <v>1</v>
      </c>
      <c r="D1472" s="40">
        <v>43391</v>
      </c>
      <c r="E1472" s="41">
        <v>0.91388888888888886</v>
      </c>
      <c r="F1472" s="4" t="s">
        <v>465</v>
      </c>
      <c r="G1472" s="4" t="s">
        <v>492</v>
      </c>
      <c r="H1472" s="4" t="s">
        <v>482</v>
      </c>
      <c r="I1472" s="4" t="s">
        <v>487</v>
      </c>
      <c r="J1472" s="4">
        <v>190</v>
      </c>
      <c r="M1472" s="43"/>
      <c r="N1472" s="43"/>
      <c r="O1472" s="43"/>
      <c r="P1472" s="43"/>
    </row>
    <row r="1473" spans="2:16" x14ac:dyDescent="0.15">
      <c r="B1473" s="6" t="s">
        <v>765</v>
      </c>
      <c r="C1473" s="4">
        <v>1</v>
      </c>
      <c r="D1473" s="40">
        <v>43391</v>
      </c>
      <c r="E1473" s="41">
        <v>0.9145833333333333</v>
      </c>
      <c r="F1473" s="4" t="s">
        <v>487</v>
      </c>
      <c r="G1473" s="4" t="s">
        <v>487</v>
      </c>
      <c r="H1473" s="4" t="s">
        <v>468</v>
      </c>
      <c r="I1473" s="4" t="s">
        <v>489</v>
      </c>
      <c r="J1473" s="4">
        <v>46</v>
      </c>
      <c r="M1473" s="43"/>
      <c r="N1473" s="43"/>
      <c r="O1473" s="43"/>
      <c r="P1473" s="43"/>
    </row>
    <row r="1474" spans="2:16" x14ac:dyDescent="0.15">
      <c r="B1474" s="6" t="s">
        <v>765</v>
      </c>
      <c r="C1474" s="4">
        <v>1</v>
      </c>
      <c r="D1474" s="40">
        <v>43391</v>
      </c>
      <c r="E1474" s="41">
        <v>0.91527777777777775</v>
      </c>
      <c r="F1474" s="4" t="s">
        <v>489</v>
      </c>
      <c r="G1474" s="4" t="s">
        <v>465</v>
      </c>
      <c r="H1474" s="4" t="s">
        <v>467</v>
      </c>
      <c r="I1474" s="4" t="s">
        <v>477</v>
      </c>
      <c r="J1474" s="4">
        <v>170</v>
      </c>
      <c r="M1474" s="43"/>
      <c r="N1474" s="43"/>
      <c r="O1474" s="43"/>
      <c r="P1474" s="43"/>
    </row>
    <row r="1475" spans="2:16" x14ac:dyDescent="0.15">
      <c r="B1475" s="6" t="s">
        <v>765</v>
      </c>
      <c r="C1475" s="4">
        <v>1</v>
      </c>
      <c r="D1475" s="40">
        <v>43391</v>
      </c>
      <c r="E1475" s="41">
        <v>0.9159722222222223</v>
      </c>
      <c r="F1475" s="4" t="s">
        <v>467</v>
      </c>
      <c r="G1475" s="4" t="s">
        <v>482</v>
      </c>
      <c r="H1475" s="4" t="s">
        <v>470</v>
      </c>
      <c r="I1475" s="4" t="s">
        <v>477</v>
      </c>
      <c r="J1475" s="4">
        <v>166</v>
      </c>
      <c r="M1475" s="43"/>
      <c r="N1475" s="43"/>
      <c r="O1475" s="43"/>
      <c r="P1475" s="43"/>
    </row>
    <row r="1476" spans="2:16" x14ac:dyDescent="0.15">
      <c r="B1476" s="6" t="s">
        <v>765</v>
      </c>
      <c r="C1476" s="4">
        <v>1</v>
      </c>
      <c r="D1476" s="40">
        <v>43391</v>
      </c>
      <c r="E1476" s="41">
        <v>0.91666666666666663</v>
      </c>
      <c r="F1476" s="4" t="s">
        <v>477</v>
      </c>
      <c r="G1476" s="4" t="s">
        <v>468</v>
      </c>
      <c r="H1476" s="4" t="s">
        <v>467</v>
      </c>
      <c r="I1476" s="4" t="s">
        <v>491</v>
      </c>
      <c r="J1476" s="4">
        <v>232</v>
      </c>
      <c r="M1476" s="43"/>
      <c r="N1476" s="43"/>
      <c r="O1476" s="43"/>
      <c r="P1476" s="43"/>
    </row>
    <row r="1477" spans="2:16" x14ac:dyDescent="0.15">
      <c r="B1477" s="6" t="s">
        <v>765</v>
      </c>
      <c r="C1477" s="4">
        <v>1</v>
      </c>
      <c r="D1477" s="40">
        <v>43391</v>
      </c>
      <c r="E1477" s="41">
        <v>0.91736111111111107</v>
      </c>
      <c r="F1477" s="4" t="s">
        <v>477</v>
      </c>
      <c r="G1477" s="4" t="s">
        <v>487</v>
      </c>
      <c r="H1477" s="4" t="s">
        <v>477</v>
      </c>
      <c r="I1477" s="4" t="s">
        <v>489</v>
      </c>
      <c r="J1477" s="4">
        <v>345</v>
      </c>
      <c r="M1477" s="43"/>
      <c r="N1477" s="43"/>
      <c r="O1477" s="43"/>
      <c r="P1477" s="43"/>
    </row>
    <row r="1478" spans="2:16" x14ac:dyDescent="0.15">
      <c r="B1478" s="6" t="s">
        <v>765</v>
      </c>
      <c r="C1478" s="4">
        <v>1</v>
      </c>
      <c r="D1478" s="40">
        <v>43391</v>
      </c>
      <c r="E1478" s="41">
        <v>0.91805555555555562</v>
      </c>
      <c r="F1478" s="4" t="s">
        <v>489</v>
      </c>
      <c r="G1478" s="4" t="s">
        <v>487</v>
      </c>
      <c r="H1478" s="4" t="s">
        <v>468</v>
      </c>
      <c r="I1478" s="4" t="s">
        <v>487</v>
      </c>
      <c r="J1478" s="4">
        <v>129</v>
      </c>
      <c r="M1478" s="43"/>
      <c r="N1478" s="43"/>
      <c r="O1478" s="43"/>
      <c r="P1478" s="43"/>
    </row>
    <row r="1479" spans="2:16" x14ac:dyDescent="0.15">
      <c r="B1479" s="6" t="s">
        <v>765</v>
      </c>
      <c r="C1479" s="4">
        <v>1</v>
      </c>
      <c r="D1479" s="40">
        <v>43391</v>
      </c>
      <c r="E1479" s="41">
        <v>0.91875000000000007</v>
      </c>
      <c r="F1479" s="4" t="s">
        <v>487</v>
      </c>
      <c r="G1479" s="4" t="s">
        <v>487</v>
      </c>
      <c r="H1479" s="4" t="s">
        <v>467</v>
      </c>
      <c r="I1479" s="4" t="s">
        <v>477</v>
      </c>
      <c r="J1479" s="4">
        <v>137</v>
      </c>
      <c r="M1479" s="43"/>
      <c r="N1479" s="43"/>
      <c r="O1479" s="43"/>
      <c r="P1479" s="43"/>
    </row>
    <row r="1480" spans="2:16" x14ac:dyDescent="0.15">
      <c r="B1480" s="6" t="s">
        <v>765</v>
      </c>
      <c r="C1480" s="4">
        <v>1</v>
      </c>
      <c r="D1480" s="40">
        <v>43391</v>
      </c>
      <c r="E1480" s="41">
        <v>0.9194444444444444</v>
      </c>
      <c r="F1480" s="4" t="s">
        <v>477</v>
      </c>
      <c r="G1480" s="4" t="s">
        <v>477</v>
      </c>
      <c r="H1480" s="4" t="s">
        <v>479</v>
      </c>
      <c r="I1480" s="4" t="s">
        <v>479</v>
      </c>
      <c r="J1480" s="4">
        <v>55</v>
      </c>
      <c r="M1480" s="43"/>
      <c r="N1480" s="43"/>
      <c r="O1480" s="43"/>
      <c r="P1480" s="43"/>
    </row>
    <row r="1481" spans="2:16" x14ac:dyDescent="0.15">
      <c r="B1481" s="6" t="s">
        <v>765</v>
      </c>
      <c r="C1481" s="4">
        <v>1</v>
      </c>
      <c r="D1481" s="40">
        <v>43391</v>
      </c>
      <c r="E1481" s="41">
        <v>0.92013888888888884</v>
      </c>
      <c r="F1481" s="4" t="s">
        <v>479</v>
      </c>
      <c r="G1481" s="4" t="s">
        <v>477</v>
      </c>
      <c r="H1481" s="4" t="s">
        <v>469</v>
      </c>
      <c r="I1481" s="4" t="s">
        <v>470</v>
      </c>
      <c r="J1481" s="4">
        <v>251</v>
      </c>
      <c r="M1481" s="43"/>
      <c r="N1481" s="43"/>
      <c r="O1481" s="43"/>
      <c r="P1481" s="43"/>
    </row>
    <row r="1482" spans="2:16" x14ac:dyDescent="0.15">
      <c r="B1482" s="6" t="s">
        <v>765</v>
      </c>
      <c r="C1482" s="4">
        <v>1</v>
      </c>
      <c r="D1482" s="40">
        <v>43391</v>
      </c>
      <c r="E1482" s="41">
        <v>0.92083333333333339</v>
      </c>
      <c r="F1482" s="4" t="s">
        <v>470</v>
      </c>
      <c r="G1482" s="4" t="s">
        <v>467</v>
      </c>
      <c r="H1482" s="4" t="s">
        <v>484</v>
      </c>
      <c r="I1482" s="4" t="s">
        <v>475</v>
      </c>
      <c r="J1482" s="4">
        <v>996</v>
      </c>
      <c r="M1482" s="43"/>
      <c r="N1482" s="43"/>
      <c r="O1482" s="43"/>
      <c r="P1482" s="43"/>
    </row>
    <row r="1483" spans="2:16" x14ac:dyDescent="0.15">
      <c r="B1483" s="6" t="s">
        <v>765</v>
      </c>
      <c r="C1483" s="4">
        <v>1</v>
      </c>
      <c r="D1483" s="40">
        <v>43391</v>
      </c>
      <c r="E1483" s="41">
        <v>0.92152777777777783</v>
      </c>
      <c r="F1483" s="4" t="s">
        <v>483</v>
      </c>
      <c r="G1483" s="4" t="s">
        <v>483</v>
      </c>
      <c r="H1483" s="4" t="s">
        <v>471</v>
      </c>
      <c r="I1483" s="4" t="s">
        <v>473</v>
      </c>
      <c r="J1483" s="4">
        <v>397</v>
      </c>
      <c r="M1483" s="43"/>
      <c r="N1483" s="43"/>
      <c r="O1483" s="43"/>
      <c r="P1483" s="43"/>
    </row>
    <row r="1484" spans="2:16" x14ac:dyDescent="0.15">
      <c r="B1484" s="6" t="s">
        <v>765</v>
      </c>
      <c r="C1484" s="4">
        <v>1</v>
      </c>
      <c r="D1484" s="40">
        <v>43391</v>
      </c>
      <c r="E1484" s="41">
        <v>0.92222222222222217</v>
      </c>
      <c r="F1484" s="4" t="s">
        <v>480</v>
      </c>
      <c r="G1484" s="4" t="s">
        <v>480</v>
      </c>
      <c r="H1484" s="4" t="s">
        <v>471</v>
      </c>
      <c r="I1484" s="4" t="s">
        <v>480</v>
      </c>
      <c r="J1484" s="4">
        <v>262</v>
      </c>
      <c r="M1484" s="43"/>
      <c r="N1484" s="43"/>
      <c r="O1484" s="43"/>
      <c r="P1484" s="43"/>
    </row>
    <row r="1485" spans="2:16" x14ac:dyDescent="0.15">
      <c r="B1485" s="6" t="s">
        <v>765</v>
      </c>
      <c r="C1485" s="4">
        <v>1</v>
      </c>
      <c r="D1485" s="40">
        <v>43391</v>
      </c>
      <c r="E1485" s="41">
        <v>0.92291666666666661</v>
      </c>
      <c r="F1485" s="4" t="s">
        <v>473</v>
      </c>
      <c r="G1485" s="4" t="s">
        <v>473</v>
      </c>
      <c r="H1485" s="4" t="s">
        <v>485</v>
      </c>
      <c r="I1485" s="4" t="s">
        <v>484</v>
      </c>
      <c r="J1485" s="4">
        <v>121</v>
      </c>
      <c r="M1485" s="43"/>
      <c r="N1485" s="43"/>
      <c r="O1485" s="43"/>
      <c r="P1485" s="43"/>
    </row>
    <row r="1486" spans="2:16" x14ac:dyDescent="0.15">
      <c r="B1486" s="6" t="s">
        <v>765</v>
      </c>
      <c r="C1486" s="4">
        <v>1</v>
      </c>
      <c r="D1486" s="40">
        <v>43391</v>
      </c>
      <c r="E1486" s="41">
        <v>0.92361111111111116</v>
      </c>
      <c r="F1486" s="4" t="s">
        <v>472</v>
      </c>
      <c r="G1486" s="4" t="s">
        <v>472</v>
      </c>
      <c r="H1486" s="4" t="s">
        <v>476</v>
      </c>
      <c r="I1486" s="4" t="s">
        <v>484</v>
      </c>
      <c r="J1486" s="4">
        <v>110</v>
      </c>
      <c r="M1486" s="43"/>
      <c r="N1486" s="43"/>
      <c r="O1486" s="43"/>
      <c r="P1486" s="43"/>
    </row>
    <row r="1487" spans="2:16" x14ac:dyDescent="0.15">
      <c r="B1487" s="6" t="s">
        <v>765</v>
      </c>
      <c r="C1487" s="4">
        <v>1</v>
      </c>
      <c r="D1487" s="40">
        <v>43391</v>
      </c>
      <c r="E1487" s="41">
        <v>0.9243055555555556</v>
      </c>
      <c r="F1487" s="4" t="s">
        <v>484</v>
      </c>
      <c r="G1487" s="4" t="s">
        <v>484</v>
      </c>
      <c r="H1487" s="4" t="s">
        <v>493</v>
      </c>
      <c r="I1487" s="4" t="s">
        <v>474</v>
      </c>
      <c r="J1487" s="4">
        <v>670</v>
      </c>
      <c r="M1487" s="43"/>
      <c r="N1487" s="43"/>
      <c r="O1487" s="43"/>
      <c r="P1487" s="43"/>
    </row>
    <row r="1488" spans="2:16" x14ac:dyDescent="0.15">
      <c r="B1488" s="6" t="s">
        <v>765</v>
      </c>
      <c r="C1488" s="4">
        <v>1</v>
      </c>
      <c r="D1488" s="40">
        <v>43391</v>
      </c>
      <c r="E1488" s="41">
        <v>0.92499999999999993</v>
      </c>
      <c r="F1488" s="4" t="s">
        <v>486</v>
      </c>
      <c r="G1488" s="4" t="s">
        <v>486</v>
      </c>
      <c r="H1488" s="4" t="s">
        <v>493</v>
      </c>
      <c r="I1488" s="4" t="s">
        <v>474</v>
      </c>
      <c r="J1488" s="4">
        <v>87</v>
      </c>
      <c r="M1488" s="43"/>
      <c r="N1488" s="43"/>
      <c r="O1488" s="43"/>
      <c r="P1488" s="43"/>
    </row>
    <row r="1489" spans="2:16" x14ac:dyDescent="0.15">
      <c r="B1489" s="6" t="s">
        <v>765</v>
      </c>
      <c r="C1489" s="4">
        <v>1</v>
      </c>
      <c r="D1489" s="40">
        <v>43391</v>
      </c>
      <c r="E1489" s="41">
        <v>0.92569444444444438</v>
      </c>
      <c r="F1489" s="4" t="s">
        <v>474</v>
      </c>
      <c r="G1489" s="4" t="s">
        <v>481</v>
      </c>
      <c r="H1489" s="4" t="s">
        <v>494</v>
      </c>
      <c r="I1489" s="4" t="s">
        <v>481</v>
      </c>
      <c r="J1489" s="4">
        <v>297</v>
      </c>
      <c r="M1489" s="43"/>
      <c r="N1489" s="43"/>
      <c r="O1489" s="43"/>
      <c r="P1489" s="43"/>
    </row>
    <row r="1490" spans="2:16" x14ac:dyDescent="0.15">
      <c r="B1490" s="6" t="s">
        <v>765</v>
      </c>
      <c r="C1490" s="4">
        <v>1</v>
      </c>
      <c r="D1490" s="40">
        <v>43391</v>
      </c>
      <c r="E1490" s="41">
        <v>0.92638888888888893</v>
      </c>
      <c r="F1490" s="4" t="s">
        <v>481</v>
      </c>
      <c r="G1490" s="4" t="s">
        <v>471</v>
      </c>
      <c r="H1490" s="4" t="s">
        <v>486</v>
      </c>
      <c r="I1490" s="4" t="s">
        <v>481</v>
      </c>
      <c r="J1490" s="4">
        <v>101</v>
      </c>
      <c r="M1490" s="43"/>
      <c r="N1490" s="43"/>
      <c r="O1490" s="43"/>
      <c r="P1490" s="43"/>
    </row>
    <row r="1491" spans="2:16" x14ac:dyDescent="0.15">
      <c r="B1491" s="6" t="s">
        <v>765</v>
      </c>
      <c r="C1491" s="4">
        <v>1</v>
      </c>
      <c r="D1491" s="40">
        <v>43391</v>
      </c>
      <c r="E1491" s="41">
        <v>0.92708333333333337</v>
      </c>
      <c r="F1491" s="4" t="s">
        <v>481</v>
      </c>
      <c r="G1491" s="4" t="s">
        <v>476</v>
      </c>
      <c r="H1491" s="4" t="s">
        <v>486</v>
      </c>
      <c r="I1491" s="4" t="s">
        <v>481</v>
      </c>
      <c r="J1491" s="4">
        <v>96</v>
      </c>
      <c r="M1491" s="43"/>
      <c r="N1491" s="43"/>
      <c r="O1491" s="43"/>
      <c r="P1491" s="43"/>
    </row>
    <row r="1492" spans="2:16" x14ac:dyDescent="0.15">
      <c r="B1492" s="6" t="s">
        <v>765</v>
      </c>
      <c r="C1492" s="4">
        <v>1</v>
      </c>
      <c r="D1492" s="40">
        <v>43391</v>
      </c>
      <c r="E1492" s="41">
        <v>0.9277777777777777</v>
      </c>
      <c r="F1492" s="4" t="s">
        <v>481</v>
      </c>
      <c r="G1492" s="4" t="s">
        <v>485</v>
      </c>
      <c r="H1492" s="4" t="s">
        <v>493</v>
      </c>
      <c r="I1492" s="4" t="s">
        <v>495</v>
      </c>
      <c r="J1492" s="4">
        <v>144</v>
      </c>
      <c r="M1492" s="43"/>
      <c r="N1492" s="43"/>
      <c r="O1492" s="43"/>
      <c r="P1492" s="43"/>
    </row>
    <row r="1493" spans="2:16" x14ac:dyDescent="0.15">
      <c r="B1493" s="6" t="s">
        <v>765</v>
      </c>
      <c r="C1493" s="4">
        <v>1</v>
      </c>
      <c r="D1493" s="40">
        <v>43391</v>
      </c>
      <c r="E1493" s="41">
        <v>0.92847222222222225</v>
      </c>
      <c r="F1493" s="4" t="s">
        <v>474</v>
      </c>
      <c r="G1493" s="4" t="s">
        <v>475</v>
      </c>
      <c r="H1493" s="4" t="s">
        <v>494</v>
      </c>
      <c r="I1493" s="4" t="s">
        <v>480</v>
      </c>
      <c r="J1493" s="4">
        <v>274</v>
      </c>
      <c r="M1493" s="43"/>
      <c r="N1493" s="43"/>
      <c r="O1493" s="43"/>
      <c r="P1493" s="43"/>
    </row>
    <row r="1494" spans="2:16" x14ac:dyDescent="0.15">
      <c r="B1494" s="6" t="s">
        <v>765</v>
      </c>
      <c r="C1494" s="4">
        <v>1</v>
      </c>
      <c r="D1494" s="40">
        <v>43391</v>
      </c>
      <c r="E1494" s="41">
        <v>0.9291666666666667</v>
      </c>
      <c r="F1494" s="4" t="s">
        <v>483</v>
      </c>
      <c r="G1494" s="4" t="s">
        <v>470</v>
      </c>
      <c r="H1494" s="4" t="s">
        <v>480</v>
      </c>
      <c r="I1494" s="4" t="s">
        <v>478</v>
      </c>
      <c r="J1494" s="4">
        <v>347</v>
      </c>
      <c r="M1494" s="43"/>
      <c r="N1494" s="43"/>
      <c r="O1494" s="43"/>
      <c r="P1494" s="43"/>
    </row>
    <row r="1495" spans="2:16" x14ac:dyDescent="0.15">
      <c r="B1495" s="6" t="s">
        <v>765</v>
      </c>
      <c r="C1495" s="4">
        <v>1</v>
      </c>
      <c r="D1495" s="40">
        <v>43391</v>
      </c>
      <c r="E1495" s="41">
        <v>0.92986111111111114</v>
      </c>
      <c r="F1495" s="4" t="s">
        <v>478</v>
      </c>
      <c r="G1495" s="4" t="s">
        <v>469</v>
      </c>
      <c r="H1495" s="4" t="s">
        <v>481</v>
      </c>
      <c r="I1495" s="4" t="s">
        <v>471</v>
      </c>
      <c r="J1495" s="4">
        <v>257</v>
      </c>
      <c r="M1495" s="43"/>
      <c r="N1495" s="43"/>
      <c r="O1495" s="43"/>
      <c r="P1495" s="43"/>
    </row>
    <row r="1496" spans="2:16" x14ac:dyDescent="0.15">
      <c r="B1496" s="6" t="s">
        <v>765</v>
      </c>
      <c r="C1496" s="4">
        <v>1</v>
      </c>
      <c r="D1496" s="40">
        <v>43391</v>
      </c>
      <c r="E1496" s="41">
        <v>0.93055555555555547</v>
      </c>
      <c r="F1496" s="4" t="s">
        <v>481</v>
      </c>
      <c r="G1496" s="4" t="s">
        <v>484</v>
      </c>
      <c r="H1496" s="4" t="s">
        <v>495</v>
      </c>
      <c r="I1496" s="4" t="s">
        <v>474</v>
      </c>
      <c r="J1496" s="4">
        <v>210</v>
      </c>
      <c r="M1496" s="43"/>
      <c r="N1496" s="43"/>
      <c r="O1496" s="43"/>
      <c r="P1496" s="43"/>
    </row>
    <row r="1497" spans="2:16" x14ac:dyDescent="0.15">
      <c r="B1497" s="6" t="s">
        <v>765</v>
      </c>
      <c r="C1497" s="4">
        <v>1</v>
      </c>
      <c r="D1497" s="40">
        <v>43391</v>
      </c>
      <c r="E1497" s="41">
        <v>0.93125000000000002</v>
      </c>
      <c r="F1497" s="4" t="s">
        <v>474</v>
      </c>
      <c r="G1497" s="4" t="s">
        <v>472</v>
      </c>
      <c r="H1497" s="4" t="s">
        <v>495</v>
      </c>
      <c r="I1497" s="4" t="s">
        <v>472</v>
      </c>
      <c r="J1497" s="4">
        <v>237</v>
      </c>
      <c r="M1497" s="43"/>
      <c r="N1497" s="43"/>
      <c r="O1497" s="43"/>
      <c r="P1497" s="43"/>
    </row>
    <row r="1498" spans="2:16" x14ac:dyDescent="0.15">
      <c r="B1498" s="6" t="s">
        <v>765</v>
      </c>
      <c r="C1498" s="4">
        <v>1</v>
      </c>
      <c r="D1498" s="40">
        <v>43391</v>
      </c>
      <c r="E1498" s="41">
        <v>0.93194444444444446</v>
      </c>
      <c r="F1498" s="4" t="s">
        <v>472</v>
      </c>
      <c r="G1498" s="4" t="s">
        <v>473</v>
      </c>
      <c r="H1498" s="4" t="s">
        <v>496</v>
      </c>
      <c r="I1498" s="4" t="s">
        <v>496</v>
      </c>
      <c r="J1498" s="4">
        <v>349</v>
      </c>
      <c r="M1498" s="43"/>
      <c r="N1498" s="43"/>
      <c r="O1498" s="43"/>
      <c r="P1498" s="43"/>
    </row>
    <row r="1499" spans="2:16" x14ac:dyDescent="0.15">
      <c r="B1499" s="6" t="s">
        <v>765</v>
      </c>
      <c r="C1499" s="4">
        <v>1</v>
      </c>
      <c r="D1499" s="40">
        <v>43391</v>
      </c>
      <c r="E1499" s="41">
        <v>0.93263888888888891</v>
      </c>
      <c r="F1499" s="4" t="s">
        <v>496</v>
      </c>
      <c r="G1499" s="4" t="s">
        <v>486</v>
      </c>
      <c r="H1499" s="4" t="s">
        <v>497</v>
      </c>
      <c r="I1499" s="4" t="s">
        <v>486</v>
      </c>
      <c r="J1499" s="4">
        <v>303</v>
      </c>
      <c r="M1499" s="43"/>
      <c r="N1499" s="43"/>
      <c r="O1499" s="43"/>
      <c r="P1499" s="43"/>
    </row>
    <row r="1500" spans="2:16" x14ac:dyDescent="0.15">
      <c r="B1500" s="6" t="s">
        <v>765</v>
      </c>
      <c r="C1500" s="4">
        <v>1</v>
      </c>
      <c r="D1500" s="40">
        <v>43391</v>
      </c>
      <c r="E1500" s="41">
        <v>0.93333333333333324</v>
      </c>
      <c r="F1500" s="4" t="s">
        <v>486</v>
      </c>
      <c r="G1500" s="4" t="s">
        <v>485</v>
      </c>
      <c r="H1500" s="4" t="s">
        <v>493</v>
      </c>
      <c r="I1500" s="4" t="s">
        <v>471</v>
      </c>
      <c r="J1500" s="4">
        <v>206</v>
      </c>
      <c r="M1500" s="43"/>
      <c r="N1500" s="43"/>
      <c r="O1500" s="43"/>
      <c r="P1500" s="43"/>
    </row>
    <row r="1501" spans="2:16" x14ac:dyDescent="0.15">
      <c r="B1501" s="6" t="s">
        <v>765</v>
      </c>
      <c r="C1501" s="4">
        <v>1</v>
      </c>
      <c r="D1501" s="40">
        <v>43391</v>
      </c>
      <c r="E1501" s="41">
        <v>0.93402777777777779</v>
      </c>
      <c r="F1501" s="4" t="s">
        <v>485</v>
      </c>
      <c r="G1501" s="4" t="s">
        <v>476</v>
      </c>
      <c r="H1501" s="4" t="s">
        <v>474</v>
      </c>
      <c r="I1501" s="4" t="s">
        <v>471</v>
      </c>
      <c r="J1501" s="4">
        <v>123</v>
      </c>
      <c r="M1501" s="43"/>
      <c r="N1501" s="43"/>
      <c r="O1501" s="43"/>
      <c r="P1501" s="43"/>
    </row>
    <row r="1502" spans="2:16" x14ac:dyDescent="0.15">
      <c r="B1502" s="6" t="s">
        <v>765</v>
      </c>
      <c r="C1502" s="4">
        <v>1</v>
      </c>
      <c r="D1502" s="40">
        <v>43391</v>
      </c>
      <c r="E1502" s="41">
        <v>0.93472222222222223</v>
      </c>
      <c r="F1502" s="4" t="s">
        <v>481</v>
      </c>
      <c r="G1502" s="4" t="s">
        <v>471</v>
      </c>
      <c r="H1502" s="4" t="s">
        <v>474</v>
      </c>
      <c r="I1502" s="4" t="s">
        <v>481</v>
      </c>
      <c r="J1502" s="4">
        <v>61</v>
      </c>
      <c r="M1502" s="43"/>
      <c r="N1502" s="43"/>
      <c r="O1502" s="43"/>
      <c r="P1502" s="43"/>
    </row>
    <row r="1503" spans="2:16" x14ac:dyDescent="0.15">
      <c r="B1503" s="6" t="s">
        <v>765</v>
      </c>
      <c r="C1503" s="4">
        <v>1</v>
      </c>
      <c r="D1503" s="40">
        <v>43391</v>
      </c>
      <c r="E1503" s="41">
        <v>0.93541666666666667</v>
      </c>
      <c r="F1503" s="4" t="s">
        <v>471</v>
      </c>
      <c r="G1503" s="4" t="s">
        <v>485</v>
      </c>
      <c r="H1503" s="4" t="s">
        <v>474</v>
      </c>
      <c r="I1503" s="4" t="s">
        <v>486</v>
      </c>
      <c r="J1503" s="4">
        <v>157</v>
      </c>
      <c r="M1503" s="43"/>
      <c r="N1503" s="43"/>
      <c r="O1503" s="43"/>
      <c r="P1503" s="43"/>
    </row>
    <row r="1504" spans="2:16" x14ac:dyDescent="0.15">
      <c r="B1504" s="6" t="s">
        <v>765</v>
      </c>
      <c r="C1504" s="4">
        <v>1</v>
      </c>
      <c r="D1504" s="40">
        <v>43391</v>
      </c>
      <c r="E1504" s="41">
        <v>0.93611111111111101</v>
      </c>
      <c r="F1504" s="4" t="s">
        <v>474</v>
      </c>
      <c r="G1504" s="4" t="s">
        <v>486</v>
      </c>
      <c r="H1504" s="4" t="s">
        <v>494</v>
      </c>
      <c r="I1504" s="4" t="s">
        <v>493</v>
      </c>
      <c r="J1504" s="4">
        <v>125</v>
      </c>
      <c r="M1504" s="43"/>
      <c r="N1504" s="43"/>
      <c r="O1504" s="43"/>
      <c r="P1504" s="43"/>
    </row>
    <row r="1505" spans="2:16" x14ac:dyDescent="0.15">
      <c r="B1505" s="6" t="s">
        <v>765</v>
      </c>
      <c r="C1505" s="4">
        <v>1</v>
      </c>
      <c r="D1505" s="40">
        <v>43391</v>
      </c>
      <c r="E1505" s="41">
        <v>0.93680555555555556</v>
      </c>
      <c r="F1505" s="4" t="s">
        <v>495</v>
      </c>
      <c r="G1505" s="4" t="s">
        <v>486</v>
      </c>
      <c r="H1505" s="4" t="s">
        <v>498</v>
      </c>
      <c r="I1505" s="4" t="s">
        <v>474</v>
      </c>
      <c r="J1505" s="4">
        <v>148</v>
      </c>
      <c r="M1505" s="43"/>
      <c r="N1505" s="43"/>
      <c r="O1505" s="43"/>
      <c r="P1505" s="43"/>
    </row>
    <row r="1506" spans="2:16" x14ac:dyDescent="0.15">
      <c r="B1506" s="6" t="s">
        <v>765</v>
      </c>
      <c r="C1506" s="4">
        <v>1</v>
      </c>
      <c r="D1506" s="40">
        <v>43391</v>
      </c>
      <c r="E1506" s="41">
        <v>0.9375</v>
      </c>
      <c r="F1506" s="4" t="s">
        <v>474</v>
      </c>
      <c r="G1506" s="4" t="s">
        <v>474</v>
      </c>
      <c r="H1506" s="4" t="s">
        <v>496</v>
      </c>
      <c r="I1506" s="4" t="s">
        <v>496</v>
      </c>
      <c r="J1506" s="4">
        <v>182</v>
      </c>
      <c r="M1506" s="43"/>
      <c r="N1506" s="43"/>
      <c r="O1506" s="43"/>
      <c r="P1506" s="43"/>
    </row>
    <row r="1507" spans="2:16" x14ac:dyDescent="0.15">
      <c r="B1507" s="6" t="s">
        <v>765</v>
      </c>
      <c r="C1507" s="4">
        <v>1</v>
      </c>
      <c r="D1507" s="40">
        <v>43391</v>
      </c>
      <c r="E1507" s="41">
        <v>0.93819444444444444</v>
      </c>
      <c r="F1507" s="4" t="s">
        <v>496</v>
      </c>
      <c r="G1507" s="4" t="s">
        <v>494</v>
      </c>
      <c r="H1507" s="4" t="s">
        <v>499</v>
      </c>
      <c r="I1507" s="4" t="s">
        <v>500</v>
      </c>
      <c r="J1507" s="4">
        <v>769</v>
      </c>
      <c r="M1507" s="43"/>
      <c r="N1507" s="43"/>
      <c r="O1507" s="43"/>
      <c r="P1507" s="43"/>
    </row>
    <row r="1508" spans="2:16" x14ac:dyDescent="0.15">
      <c r="B1508" s="6" t="s">
        <v>765</v>
      </c>
      <c r="C1508" s="4">
        <v>1</v>
      </c>
      <c r="D1508" s="40">
        <v>43391</v>
      </c>
      <c r="E1508" s="41">
        <v>0.93888888888888899</v>
      </c>
      <c r="F1508" s="4" t="s">
        <v>501</v>
      </c>
      <c r="G1508" s="4" t="s">
        <v>502</v>
      </c>
      <c r="H1508" s="4" t="s">
        <v>503</v>
      </c>
      <c r="I1508" s="4" t="s">
        <v>504</v>
      </c>
      <c r="J1508" s="4">
        <v>751</v>
      </c>
      <c r="M1508" s="43"/>
      <c r="N1508" s="43"/>
      <c r="O1508" s="43"/>
      <c r="P1508" s="43"/>
    </row>
    <row r="1509" spans="2:16" x14ac:dyDescent="0.15">
      <c r="B1509" s="6" t="s">
        <v>765</v>
      </c>
      <c r="C1509" s="4">
        <v>1</v>
      </c>
      <c r="D1509" s="40">
        <v>43391</v>
      </c>
      <c r="E1509" s="41">
        <v>0.93958333333333333</v>
      </c>
      <c r="F1509" s="4" t="s">
        <v>504</v>
      </c>
      <c r="G1509" s="4" t="s">
        <v>500</v>
      </c>
      <c r="H1509" s="4" t="s">
        <v>503</v>
      </c>
      <c r="I1509" s="4" t="s">
        <v>500</v>
      </c>
      <c r="J1509" s="4">
        <v>263</v>
      </c>
      <c r="M1509" s="43"/>
      <c r="N1509" s="43"/>
      <c r="O1509" s="43"/>
      <c r="P1509" s="43"/>
    </row>
    <row r="1510" spans="2:16" x14ac:dyDescent="0.15">
      <c r="B1510" s="6" t="s">
        <v>765</v>
      </c>
      <c r="C1510" s="4">
        <v>1</v>
      </c>
      <c r="D1510" s="40">
        <v>43391</v>
      </c>
      <c r="E1510" s="41">
        <v>0.94027777777777777</v>
      </c>
      <c r="F1510" s="4" t="s">
        <v>500</v>
      </c>
      <c r="G1510" s="4" t="s">
        <v>496</v>
      </c>
      <c r="H1510" s="4" t="s">
        <v>499</v>
      </c>
      <c r="I1510" s="4" t="s">
        <v>500</v>
      </c>
      <c r="J1510" s="4">
        <v>527</v>
      </c>
      <c r="M1510" s="43"/>
      <c r="N1510" s="43"/>
      <c r="O1510" s="43"/>
      <c r="P1510" s="43"/>
    </row>
    <row r="1511" spans="2:16" x14ac:dyDescent="0.15">
      <c r="B1511" s="6" t="s">
        <v>765</v>
      </c>
      <c r="C1511" s="4">
        <v>1</v>
      </c>
      <c r="D1511" s="40">
        <v>43391</v>
      </c>
      <c r="E1511" s="41">
        <v>0.94097222222222221</v>
      </c>
      <c r="F1511" s="4" t="s">
        <v>500</v>
      </c>
      <c r="G1511" s="4" t="s">
        <v>496</v>
      </c>
      <c r="H1511" s="4" t="s">
        <v>505</v>
      </c>
      <c r="I1511" s="4" t="s">
        <v>506</v>
      </c>
      <c r="J1511" s="4">
        <v>1046</v>
      </c>
      <c r="M1511" s="43"/>
      <c r="N1511" s="43"/>
      <c r="O1511" s="43"/>
      <c r="P1511" s="43"/>
    </row>
    <row r="1512" spans="2:16" x14ac:dyDescent="0.15">
      <c r="B1512" s="6" t="s">
        <v>765</v>
      </c>
      <c r="C1512" s="4">
        <v>1</v>
      </c>
      <c r="D1512" s="40">
        <v>43391</v>
      </c>
      <c r="E1512" s="41">
        <v>0.94166666666666676</v>
      </c>
      <c r="F1512" s="4" t="s">
        <v>505</v>
      </c>
      <c r="G1512" s="4" t="s">
        <v>504</v>
      </c>
      <c r="H1512" s="4" t="s">
        <v>507</v>
      </c>
      <c r="I1512" s="4" t="s">
        <v>508</v>
      </c>
      <c r="J1512" s="4">
        <v>1265</v>
      </c>
      <c r="M1512" s="43"/>
      <c r="N1512" s="43"/>
      <c r="O1512" s="43"/>
      <c r="P1512" s="43"/>
    </row>
    <row r="1513" spans="2:16" x14ac:dyDescent="0.15">
      <c r="B1513" s="6" t="s">
        <v>765</v>
      </c>
      <c r="C1513" s="4">
        <v>1</v>
      </c>
      <c r="D1513" s="40">
        <v>43391</v>
      </c>
      <c r="E1513" s="41">
        <v>0.94236111111111109</v>
      </c>
      <c r="F1513" s="4" t="s">
        <v>509</v>
      </c>
      <c r="G1513" s="4" t="s">
        <v>510</v>
      </c>
      <c r="H1513" s="4" t="s">
        <v>507</v>
      </c>
      <c r="I1513" s="4" t="s">
        <v>510</v>
      </c>
      <c r="J1513" s="4">
        <v>684</v>
      </c>
      <c r="M1513" s="43"/>
      <c r="N1513" s="43"/>
      <c r="O1513" s="43"/>
      <c r="P1513" s="43"/>
    </row>
    <row r="1514" spans="2:16" x14ac:dyDescent="0.15">
      <c r="B1514" s="6" t="s">
        <v>765</v>
      </c>
      <c r="C1514" s="4">
        <v>1</v>
      </c>
      <c r="D1514" s="40">
        <v>43391</v>
      </c>
      <c r="E1514" s="41">
        <v>0.94305555555555554</v>
      </c>
      <c r="F1514" s="4" t="s">
        <v>506</v>
      </c>
      <c r="G1514" s="4" t="s">
        <v>503</v>
      </c>
      <c r="H1514" s="4" t="s">
        <v>508</v>
      </c>
      <c r="I1514" s="4" t="s">
        <v>511</v>
      </c>
      <c r="J1514" s="4">
        <v>242</v>
      </c>
      <c r="M1514" s="43"/>
      <c r="N1514" s="43"/>
      <c r="O1514" s="43"/>
      <c r="P1514" s="43"/>
    </row>
    <row r="1515" spans="2:16" x14ac:dyDescent="0.15">
      <c r="B1515" s="6" t="s">
        <v>765</v>
      </c>
      <c r="C1515" s="4">
        <v>1</v>
      </c>
      <c r="D1515" s="40">
        <v>43391</v>
      </c>
      <c r="E1515" s="41">
        <v>0.94374999999999998</v>
      </c>
      <c r="F1515" s="4" t="s">
        <v>505</v>
      </c>
      <c r="G1515" s="4" t="s">
        <v>512</v>
      </c>
      <c r="H1515" s="4" t="s">
        <v>508</v>
      </c>
      <c r="I1515" s="4" t="s">
        <v>512</v>
      </c>
      <c r="J1515" s="4">
        <v>274</v>
      </c>
      <c r="M1515" s="43"/>
      <c r="N1515" s="43"/>
      <c r="O1515" s="43"/>
      <c r="P1515" s="43"/>
    </row>
    <row r="1516" spans="2:16" x14ac:dyDescent="0.15">
      <c r="B1516" s="6" t="s">
        <v>765</v>
      </c>
      <c r="C1516" s="4">
        <v>1</v>
      </c>
      <c r="D1516" s="40">
        <v>43391</v>
      </c>
      <c r="E1516" s="41">
        <v>0.94444444444444453</v>
      </c>
      <c r="F1516" s="4" t="s">
        <v>504</v>
      </c>
      <c r="G1516" s="4" t="s">
        <v>493</v>
      </c>
      <c r="H1516" s="4" t="s">
        <v>510</v>
      </c>
      <c r="I1516" s="4" t="s">
        <v>498</v>
      </c>
      <c r="J1516" s="4">
        <v>827</v>
      </c>
      <c r="M1516" s="43"/>
      <c r="N1516" s="43"/>
      <c r="O1516" s="43"/>
      <c r="P1516" s="43"/>
    </row>
    <row r="1517" spans="2:16" x14ac:dyDescent="0.15">
      <c r="B1517" s="6" t="s">
        <v>765</v>
      </c>
      <c r="C1517" s="4">
        <v>1</v>
      </c>
      <c r="D1517" s="40">
        <v>43391</v>
      </c>
      <c r="E1517" s="41">
        <v>0.94513888888888886</v>
      </c>
      <c r="F1517" s="4" t="s">
        <v>494</v>
      </c>
      <c r="G1517" s="4" t="s">
        <v>481</v>
      </c>
      <c r="H1517" s="4" t="s">
        <v>501</v>
      </c>
      <c r="I1517" s="4" t="s">
        <v>493</v>
      </c>
      <c r="J1517" s="4">
        <v>796</v>
      </c>
      <c r="M1517" s="43"/>
      <c r="N1517" s="43"/>
      <c r="O1517" s="43"/>
      <c r="P1517" s="43"/>
    </row>
    <row r="1518" spans="2:16" x14ac:dyDescent="0.15">
      <c r="B1518" s="6" t="s">
        <v>765</v>
      </c>
      <c r="C1518" s="4">
        <v>1</v>
      </c>
      <c r="D1518" s="40">
        <v>43391</v>
      </c>
      <c r="E1518" s="41">
        <v>0.9458333333333333</v>
      </c>
      <c r="F1518" s="4" t="s">
        <v>495</v>
      </c>
      <c r="G1518" s="4" t="s">
        <v>495</v>
      </c>
      <c r="H1518" s="4" t="s">
        <v>501</v>
      </c>
      <c r="I1518" s="4" t="s">
        <v>498</v>
      </c>
      <c r="J1518" s="4">
        <v>288</v>
      </c>
      <c r="M1518" s="43"/>
      <c r="N1518" s="43"/>
      <c r="O1518" s="43"/>
      <c r="P1518" s="43"/>
    </row>
    <row r="1519" spans="2:16" x14ac:dyDescent="0.15">
      <c r="B1519" s="6" t="s">
        <v>765</v>
      </c>
      <c r="C1519" s="4">
        <v>1</v>
      </c>
      <c r="D1519" s="40">
        <v>43391</v>
      </c>
      <c r="E1519" s="41">
        <v>0.94652777777777775</v>
      </c>
      <c r="F1519" s="4" t="s">
        <v>498</v>
      </c>
      <c r="G1519" s="4" t="s">
        <v>486</v>
      </c>
      <c r="H1519" s="4" t="s">
        <v>497</v>
      </c>
      <c r="I1519" s="4" t="s">
        <v>498</v>
      </c>
      <c r="J1519" s="4">
        <v>224</v>
      </c>
      <c r="M1519" s="43"/>
      <c r="N1519" s="43"/>
      <c r="O1519" s="43"/>
      <c r="P1519" s="43"/>
    </row>
    <row r="1520" spans="2:16" x14ac:dyDescent="0.15">
      <c r="B1520" s="6" t="s">
        <v>765</v>
      </c>
      <c r="C1520" s="4">
        <v>1</v>
      </c>
      <c r="D1520" s="40">
        <v>43391</v>
      </c>
      <c r="E1520" s="41">
        <v>0.9472222222222223</v>
      </c>
      <c r="F1520" s="4" t="s">
        <v>498</v>
      </c>
      <c r="G1520" s="4" t="s">
        <v>475</v>
      </c>
      <c r="H1520" s="4" t="s">
        <v>502</v>
      </c>
      <c r="I1520" s="4" t="s">
        <v>480</v>
      </c>
      <c r="J1520" s="4">
        <v>969</v>
      </c>
      <c r="M1520" s="43"/>
      <c r="N1520" s="43"/>
      <c r="O1520" s="43"/>
      <c r="P1520" s="43"/>
    </row>
    <row r="1521" spans="2:16" x14ac:dyDescent="0.15">
      <c r="B1521" s="6" t="s">
        <v>765</v>
      </c>
      <c r="C1521" s="4">
        <v>1</v>
      </c>
      <c r="D1521" s="40">
        <v>43391</v>
      </c>
      <c r="E1521" s="41">
        <v>0.94791666666666663</v>
      </c>
      <c r="F1521" s="4" t="s">
        <v>480</v>
      </c>
      <c r="G1521" s="4" t="s">
        <v>475</v>
      </c>
      <c r="H1521" s="4" t="s">
        <v>484</v>
      </c>
      <c r="I1521" s="4" t="s">
        <v>480</v>
      </c>
      <c r="J1521" s="4">
        <v>244</v>
      </c>
      <c r="M1521" s="43"/>
      <c r="N1521" s="43"/>
      <c r="O1521" s="43"/>
      <c r="P1521" s="43"/>
    </row>
    <row r="1522" spans="2:16" x14ac:dyDescent="0.15">
      <c r="B1522" s="6" t="s">
        <v>765</v>
      </c>
      <c r="C1522" s="4">
        <v>1</v>
      </c>
      <c r="D1522" s="40">
        <v>43391</v>
      </c>
      <c r="E1522" s="41">
        <v>0.94861111111111107</v>
      </c>
      <c r="F1522" s="4" t="s">
        <v>480</v>
      </c>
      <c r="G1522" s="4" t="s">
        <v>470</v>
      </c>
      <c r="H1522" s="4" t="s">
        <v>472</v>
      </c>
      <c r="I1522" s="4" t="s">
        <v>483</v>
      </c>
      <c r="J1522" s="4">
        <v>395</v>
      </c>
      <c r="M1522" s="43"/>
      <c r="N1522" s="43"/>
      <c r="O1522" s="43"/>
      <c r="P1522" s="43"/>
    </row>
    <row r="1523" spans="2:16" x14ac:dyDescent="0.15">
      <c r="B1523" s="6" t="s">
        <v>765</v>
      </c>
      <c r="C1523" s="4">
        <v>1</v>
      </c>
      <c r="D1523" s="40">
        <v>43391</v>
      </c>
      <c r="E1523" s="41">
        <v>0.94930555555555562</v>
      </c>
      <c r="F1523" s="4" t="s">
        <v>483</v>
      </c>
      <c r="G1523" s="4" t="s">
        <v>478</v>
      </c>
      <c r="H1523" s="4" t="s">
        <v>484</v>
      </c>
      <c r="I1523" s="4" t="s">
        <v>484</v>
      </c>
      <c r="J1523" s="4">
        <v>254</v>
      </c>
      <c r="M1523" s="43"/>
      <c r="N1523" s="43"/>
      <c r="O1523" s="43"/>
      <c r="P1523" s="43"/>
    </row>
    <row r="1524" spans="2:16" x14ac:dyDescent="0.15">
      <c r="B1524" s="6" t="s">
        <v>765</v>
      </c>
      <c r="C1524" s="4">
        <v>1</v>
      </c>
      <c r="D1524" s="40">
        <v>43391</v>
      </c>
      <c r="E1524" s="41">
        <v>0.95000000000000007</v>
      </c>
      <c r="F1524" s="4" t="s">
        <v>484</v>
      </c>
      <c r="G1524" s="4" t="s">
        <v>483</v>
      </c>
      <c r="H1524" s="4" t="s">
        <v>484</v>
      </c>
      <c r="I1524" s="4" t="s">
        <v>480</v>
      </c>
      <c r="J1524" s="4">
        <v>192</v>
      </c>
      <c r="M1524" s="43"/>
      <c r="N1524" s="43"/>
      <c r="O1524" s="43"/>
      <c r="P1524" s="43"/>
    </row>
    <row r="1525" spans="2:16" x14ac:dyDescent="0.15">
      <c r="B1525" s="6" t="s">
        <v>765</v>
      </c>
      <c r="C1525" s="4">
        <v>1</v>
      </c>
      <c r="D1525" s="40">
        <v>43391</v>
      </c>
      <c r="E1525" s="41">
        <v>0.9506944444444444</v>
      </c>
      <c r="F1525" s="4" t="s">
        <v>483</v>
      </c>
      <c r="G1525" s="4" t="s">
        <v>469</v>
      </c>
      <c r="H1525" s="4" t="s">
        <v>480</v>
      </c>
      <c r="I1525" s="4" t="s">
        <v>483</v>
      </c>
      <c r="J1525" s="4">
        <v>329</v>
      </c>
      <c r="M1525" s="43"/>
      <c r="N1525" s="43"/>
      <c r="O1525" s="43"/>
      <c r="P1525" s="43"/>
    </row>
    <row r="1526" spans="2:16" x14ac:dyDescent="0.15">
      <c r="B1526" s="6" t="s">
        <v>765</v>
      </c>
      <c r="C1526" s="4">
        <v>1</v>
      </c>
      <c r="D1526" s="40">
        <v>43391</v>
      </c>
      <c r="E1526" s="41">
        <v>0.95138888888888884</v>
      </c>
      <c r="F1526" s="4" t="s">
        <v>475</v>
      </c>
      <c r="G1526" s="4" t="s">
        <v>469</v>
      </c>
      <c r="H1526" s="4" t="s">
        <v>483</v>
      </c>
      <c r="I1526" s="4" t="s">
        <v>483</v>
      </c>
      <c r="J1526" s="4">
        <v>136</v>
      </c>
      <c r="M1526" s="43"/>
      <c r="N1526" s="43"/>
      <c r="O1526" s="43"/>
      <c r="P1526" s="43"/>
    </row>
    <row r="1527" spans="2:16" x14ac:dyDescent="0.15">
      <c r="B1527" s="6" t="s">
        <v>765</v>
      </c>
      <c r="C1527" s="4">
        <v>1</v>
      </c>
      <c r="D1527" s="40">
        <v>43391</v>
      </c>
      <c r="E1527" s="41">
        <v>0.95208333333333339</v>
      </c>
      <c r="F1527" s="4" t="s">
        <v>483</v>
      </c>
      <c r="G1527" s="4" t="s">
        <v>483</v>
      </c>
      <c r="H1527" s="4" t="s">
        <v>495</v>
      </c>
      <c r="I1527" s="4" t="s">
        <v>474</v>
      </c>
      <c r="J1527" s="4">
        <v>836</v>
      </c>
      <c r="M1527" s="43"/>
      <c r="N1527" s="43"/>
      <c r="O1527" s="43"/>
      <c r="P1527" s="43"/>
    </row>
    <row r="1528" spans="2:16" x14ac:dyDescent="0.15">
      <c r="B1528" s="6" t="s">
        <v>765</v>
      </c>
      <c r="C1528" s="4">
        <v>1</v>
      </c>
      <c r="D1528" s="40">
        <v>43391</v>
      </c>
      <c r="E1528" s="41">
        <v>0.95277777777777783</v>
      </c>
      <c r="F1528" s="4" t="s">
        <v>471</v>
      </c>
      <c r="G1528" s="4" t="s">
        <v>484</v>
      </c>
      <c r="H1528" s="4" t="s">
        <v>494</v>
      </c>
      <c r="I1528" s="4" t="s">
        <v>494</v>
      </c>
      <c r="J1528" s="4">
        <v>759</v>
      </c>
      <c r="M1528" s="43"/>
      <c r="N1528" s="43"/>
      <c r="O1528" s="43"/>
      <c r="P1528" s="43"/>
    </row>
    <row r="1529" spans="2:16" x14ac:dyDescent="0.15">
      <c r="B1529" s="6" t="s">
        <v>765</v>
      </c>
      <c r="C1529" s="4">
        <v>1</v>
      </c>
      <c r="D1529" s="40">
        <v>43391</v>
      </c>
      <c r="E1529" s="41">
        <v>0.95347222222222217</v>
      </c>
      <c r="F1529" s="4" t="s">
        <v>494</v>
      </c>
      <c r="G1529" s="4" t="s">
        <v>481</v>
      </c>
      <c r="H1529" s="4" t="s">
        <v>498</v>
      </c>
      <c r="I1529" s="4" t="s">
        <v>495</v>
      </c>
      <c r="J1529" s="4">
        <v>126</v>
      </c>
      <c r="M1529" s="43"/>
      <c r="N1529" s="43"/>
      <c r="O1529" s="43"/>
      <c r="P1529" s="43"/>
    </row>
    <row r="1530" spans="2:16" x14ac:dyDescent="0.15">
      <c r="B1530" s="6" t="s">
        <v>765</v>
      </c>
      <c r="C1530" s="4">
        <v>1</v>
      </c>
      <c r="D1530" s="40">
        <v>43391</v>
      </c>
      <c r="E1530" s="41">
        <v>0.95416666666666661</v>
      </c>
      <c r="F1530" s="4" t="s">
        <v>495</v>
      </c>
      <c r="G1530" s="4" t="s">
        <v>486</v>
      </c>
      <c r="H1530" s="4" t="s">
        <v>501</v>
      </c>
      <c r="I1530" s="4" t="s">
        <v>502</v>
      </c>
      <c r="J1530" s="4">
        <v>498</v>
      </c>
      <c r="M1530" s="43"/>
      <c r="N1530" s="43"/>
      <c r="O1530" s="43"/>
      <c r="P1530" s="43"/>
    </row>
    <row r="1531" spans="2:16" x14ac:dyDescent="0.15">
      <c r="B1531" s="6" t="s">
        <v>765</v>
      </c>
      <c r="C1531" s="4">
        <v>1</v>
      </c>
      <c r="D1531" s="40">
        <v>43391</v>
      </c>
      <c r="E1531" s="41">
        <v>0.95486111111111116</v>
      </c>
      <c r="F1531" s="4" t="s">
        <v>496</v>
      </c>
      <c r="G1531" s="4" t="s">
        <v>495</v>
      </c>
      <c r="H1531" s="4" t="s">
        <v>505</v>
      </c>
      <c r="I1531" s="4" t="s">
        <v>503</v>
      </c>
      <c r="J1531" s="4">
        <v>1479</v>
      </c>
      <c r="M1531" s="43"/>
      <c r="N1531" s="43"/>
      <c r="O1531" s="43"/>
      <c r="P1531" s="43"/>
    </row>
    <row r="1532" spans="2:16" x14ac:dyDescent="0.15">
      <c r="B1532" s="6" t="s">
        <v>765</v>
      </c>
      <c r="C1532" s="4">
        <v>1</v>
      </c>
      <c r="D1532" s="40">
        <v>43391</v>
      </c>
      <c r="E1532" s="41">
        <v>0.9555555555555556</v>
      </c>
      <c r="F1532" s="4" t="s">
        <v>503</v>
      </c>
      <c r="G1532" s="4" t="s">
        <v>502</v>
      </c>
      <c r="H1532" s="4" t="s">
        <v>508</v>
      </c>
      <c r="I1532" s="4" t="s">
        <v>513</v>
      </c>
      <c r="J1532" s="4">
        <v>1153</v>
      </c>
      <c r="M1532" s="43"/>
      <c r="N1532" s="43"/>
      <c r="O1532" s="43"/>
      <c r="P1532" s="43"/>
    </row>
    <row r="1533" spans="2:16" x14ac:dyDescent="0.15">
      <c r="B1533" s="6" t="s">
        <v>765</v>
      </c>
      <c r="C1533" s="4">
        <v>1</v>
      </c>
      <c r="D1533" s="40">
        <v>43391</v>
      </c>
      <c r="E1533" s="41">
        <v>0.95624999999999993</v>
      </c>
      <c r="F1533" s="4" t="s">
        <v>499</v>
      </c>
      <c r="G1533" s="4" t="s">
        <v>501</v>
      </c>
      <c r="H1533" s="4" t="s">
        <v>510</v>
      </c>
      <c r="I1533" s="4" t="s">
        <v>499</v>
      </c>
      <c r="J1533" s="4">
        <v>382</v>
      </c>
      <c r="M1533" s="43"/>
      <c r="N1533" s="43"/>
      <c r="O1533" s="43"/>
      <c r="P1533" s="43"/>
    </row>
    <row r="1534" spans="2:16" x14ac:dyDescent="0.15">
      <c r="B1534" s="6" t="s">
        <v>765</v>
      </c>
      <c r="C1534" s="4">
        <v>1</v>
      </c>
      <c r="D1534" s="40">
        <v>43391</v>
      </c>
      <c r="E1534" s="41">
        <v>0.95694444444444438</v>
      </c>
      <c r="F1534" s="4" t="s">
        <v>499</v>
      </c>
      <c r="G1534" s="4" t="s">
        <v>501</v>
      </c>
      <c r="H1534" s="4" t="s">
        <v>510</v>
      </c>
      <c r="I1534" s="4" t="s">
        <v>503</v>
      </c>
      <c r="J1534" s="4">
        <v>485</v>
      </c>
      <c r="M1534" s="43"/>
      <c r="N1534" s="43"/>
      <c r="O1534" s="43"/>
      <c r="P1534" s="43"/>
    </row>
    <row r="1535" spans="2:16" x14ac:dyDescent="0.15">
      <c r="B1535" s="6" t="s">
        <v>765</v>
      </c>
      <c r="C1535" s="4">
        <v>1</v>
      </c>
      <c r="D1535" s="40">
        <v>43391</v>
      </c>
      <c r="E1535" s="41">
        <v>0.95763888888888893</v>
      </c>
      <c r="F1535" s="4" t="s">
        <v>503</v>
      </c>
      <c r="G1535" s="4" t="s">
        <v>513</v>
      </c>
      <c r="H1535" s="4" t="s">
        <v>511</v>
      </c>
      <c r="I1535" s="4" t="s">
        <v>506</v>
      </c>
      <c r="J1535" s="4">
        <v>887</v>
      </c>
      <c r="M1535" s="43"/>
      <c r="N1535" s="43"/>
      <c r="O1535" s="43"/>
      <c r="P1535" s="43"/>
    </row>
    <row r="1536" spans="2:16" x14ac:dyDescent="0.15">
      <c r="B1536" s="6" t="s">
        <v>765</v>
      </c>
      <c r="C1536" s="4">
        <v>1</v>
      </c>
      <c r="D1536" s="40">
        <v>43391</v>
      </c>
      <c r="E1536" s="41">
        <v>0.95833333333333337</v>
      </c>
      <c r="F1536" s="4" t="s">
        <v>510</v>
      </c>
      <c r="G1536" s="4" t="s">
        <v>500</v>
      </c>
      <c r="H1536" s="4" t="s">
        <v>514</v>
      </c>
      <c r="I1536" s="4" t="s">
        <v>500</v>
      </c>
      <c r="J1536" s="4">
        <v>899</v>
      </c>
      <c r="M1536" s="43"/>
      <c r="N1536" s="43"/>
      <c r="O1536" s="43"/>
      <c r="P1536" s="43"/>
    </row>
    <row r="1537" spans="2:16" x14ac:dyDescent="0.15">
      <c r="B1537" s="6" t="s">
        <v>765</v>
      </c>
      <c r="C1537" s="4">
        <v>1</v>
      </c>
      <c r="D1537" s="40">
        <v>43391</v>
      </c>
      <c r="E1537" s="41">
        <v>0.9590277777777777</v>
      </c>
      <c r="F1537" s="4" t="s">
        <v>500</v>
      </c>
      <c r="G1537" s="4" t="s">
        <v>474</v>
      </c>
      <c r="H1537" s="4" t="s">
        <v>513</v>
      </c>
      <c r="I1537" s="4" t="s">
        <v>493</v>
      </c>
      <c r="J1537" s="4">
        <v>423</v>
      </c>
      <c r="M1537" s="43"/>
      <c r="N1537" s="43"/>
      <c r="O1537" s="43"/>
      <c r="P1537" s="43"/>
    </row>
    <row r="1538" spans="2:16" x14ac:dyDescent="0.15">
      <c r="B1538" s="6" t="s">
        <v>765</v>
      </c>
      <c r="C1538" s="4">
        <v>1</v>
      </c>
      <c r="D1538" s="40">
        <v>43391</v>
      </c>
      <c r="E1538" s="41">
        <v>0.95972222222222225</v>
      </c>
      <c r="F1538" s="4" t="s">
        <v>493</v>
      </c>
      <c r="G1538" s="4" t="s">
        <v>471</v>
      </c>
      <c r="H1538" s="4" t="s">
        <v>493</v>
      </c>
      <c r="I1538" s="4" t="s">
        <v>474</v>
      </c>
      <c r="J1538" s="4">
        <v>237</v>
      </c>
      <c r="M1538" s="43"/>
      <c r="N1538" s="43"/>
      <c r="O1538" s="43"/>
      <c r="P1538" s="43"/>
    </row>
    <row r="1539" spans="2:16" x14ac:dyDescent="0.15">
      <c r="B1539" s="6" t="s">
        <v>765</v>
      </c>
      <c r="C1539" s="4">
        <v>1</v>
      </c>
      <c r="D1539" s="40">
        <v>43391</v>
      </c>
      <c r="E1539" s="41">
        <v>0.9604166666666667</v>
      </c>
      <c r="F1539" s="4" t="s">
        <v>474</v>
      </c>
      <c r="G1539" s="4" t="s">
        <v>486</v>
      </c>
      <c r="H1539" s="4" t="s">
        <v>496</v>
      </c>
      <c r="I1539" s="4" t="s">
        <v>494</v>
      </c>
      <c r="J1539" s="4">
        <v>170</v>
      </c>
      <c r="M1539" s="43"/>
      <c r="N1539" s="43"/>
      <c r="O1539" s="43"/>
      <c r="P1539" s="43"/>
    </row>
    <row r="1540" spans="2:16" x14ac:dyDescent="0.15">
      <c r="B1540" s="6" t="s">
        <v>765</v>
      </c>
      <c r="C1540" s="4">
        <v>1</v>
      </c>
      <c r="D1540" s="40">
        <v>43391</v>
      </c>
      <c r="E1540" s="41">
        <v>0.96111111111111114</v>
      </c>
      <c r="F1540" s="4" t="s">
        <v>494</v>
      </c>
      <c r="G1540" s="4" t="s">
        <v>485</v>
      </c>
      <c r="H1540" s="4" t="s">
        <v>496</v>
      </c>
      <c r="I1540" s="4" t="s">
        <v>485</v>
      </c>
      <c r="J1540" s="4">
        <v>446</v>
      </c>
      <c r="M1540" s="43"/>
      <c r="N1540" s="43"/>
      <c r="O1540" s="43"/>
      <c r="P1540" s="43"/>
    </row>
    <row r="1541" spans="2:16" x14ac:dyDescent="0.15">
      <c r="B1541" s="6" t="s">
        <v>765</v>
      </c>
      <c r="C1541" s="4">
        <v>1</v>
      </c>
      <c r="D1541" s="40">
        <v>43391</v>
      </c>
      <c r="E1541" s="41">
        <v>0.96180555555555547</v>
      </c>
      <c r="F1541" s="4" t="s">
        <v>485</v>
      </c>
      <c r="G1541" s="4" t="s">
        <v>478</v>
      </c>
      <c r="H1541" s="4" t="s">
        <v>485</v>
      </c>
      <c r="I1541" s="4" t="s">
        <v>480</v>
      </c>
      <c r="J1541" s="4">
        <v>727</v>
      </c>
      <c r="M1541" s="43"/>
      <c r="N1541" s="43"/>
      <c r="O1541" s="43"/>
      <c r="P1541" s="43"/>
    </row>
    <row r="1542" spans="2:16" x14ac:dyDescent="0.15">
      <c r="B1542" s="6" t="s">
        <v>765</v>
      </c>
      <c r="C1542" s="4">
        <v>1</v>
      </c>
      <c r="D1542" s="40">
        <v>43391</v>
      </c>
      <c r="E1542" s="41">
        <v>0.96250000000000002</v>
      </c>
      <c r="F1542" s="4" t="s">
        <v>480</v>
      </c>
      <c r="G1542" s="4" t="s">
        <v>483</v>
      </c>
      <c r="H1542" s="4" t="s">
        <v>484</v>
      </c>
      <c r="I1542" s="4" t="s">
        <v>472</v>
      </c>
      <c r="J1542" s="4">
        <v>109</v>
      </c>
      <c r="M1542" s="43"/>
      <c r="N1542" s="43"/>
      <c r="O1542" s="43"/>
      <c r="P1542" s="43"/>
    </row>
    <row r="1543" spans="2:16" x14ac:dyDescent="0.15">
      <c r="B1543" s="6" t="s">
        <v>765</v>
      </c>
      <c r="C1543" s="4">
        <v>1</v>
      </c>
      <c r="D1543" s="40">
        <v>43391</v>
      </c>
      <c r="E1543" s="41">
        <v>0.96319444444444446</v>
      </c>
      <c r="F1543" s="4" t="s">
        <v>484</v>
      </c>
      <c r="G1543" s="4" t="s">
        <v>483</v>
      </c>
      <c r="H1543" s="4" t="s">
        <v>484</v>
      </c>
      <c r="I1543" s="4" t="s">
        <v>483</v>
      </c>
      <c r="J1543" s="4">
        <v>134</v>
      </c>
      <c r="M1543" s="43"/>
      <c r="N1543" s="43"/>
      <c r="O1543" s="43"/>
      <c r="P1543" s="43"/>
    </row>
    <row r="1544" spans="2:16" x14ac:dyDescent="0.15">
      <c r="B1544" s="6" t="s">
        <v>765</v>
      </c>
      <c r="C1544" s="4">
        <v>1</v>
      </c>
      <c r="D1544" s="40">
        <v>43391</v>
      </c>
      <c r="E1544" s="41">
        <v>0.96388888888888891</v>
      </c>
      <c r="F1544" s="4" t="s">
        <v>473</v>
      </c>
      <c r="G1544" s="4" t="s">
        <v>478</v>
      </c>
      <c r="H1544" s="4" t="s">
        <v>472</v>
      </c>
      <c r="I1544" s="4" t="s">
        <v>472</v>
      </c>
      <c r="J1544" s="4">
        <v>238</v>
      </c>
      <c r="M1544" s="43"/>
      <c r="N1544" s="43"/>
      <c r="O1544" s="43"/>
      <c r="P1544" s="43"/>
    </row>
    <row r="1545" spans="2:16" x14ac:dyDescent="0.15">
      <c r="B1545" s="6" t="s">
        <v>765</v>
      </c>
      <c r="C1545" s="4">
        <v>1</v>
      </c>
      <c r="D1545" s="40">
        <v>43391</v>
      </c>
      <c r="E1545" s="41">
        <v>0.96458333333333324</v>
      </c>
      <c r="F1545" s="4" t="s">
        <v>484</v>
      </c>
      <c r="G1545" s="4" t="s">
        <v>473</v>
      </c>
      <c r="H1545" s="4" t="s">
        <v>484</v>
      </c>
      <c r="I1545" s="4" t="s">
        <v>472</v>
      </c>
      <c r="J1545" s="4">
        <v>63</v>
      </c>
      <c r="M1545" s="43"/>
      <c r="N1545" s="43"/>
      <c r="O1545" s="43"/>
      <c r="P1545" s="43"/>
    </row>
    <row r="1546" spans="2:16" x14ac:dyDescent="0.15">
      <c r="B1546" s="6" t="s">
        <v>765</v>
      </c>
      <c r="C1546" s="4">
        <v>1</v>
      </c>
      <c r="D1546" s="40">
        <v>43391</v>
      </c>
      <c r="E1546" s="41">
        <v>0.96527777777777779</v>
      </c>
      <c r="F1546" s="4" t="s">
        <v>473</v>
      </c>
      <c r="G1546" s="4" t="s">
        <v>473</v>
      </c>
      <c r="H1546" s="4" t="s">
        <v>484</v>
      </c>
      <c r="I1546" s="4" t="s">
        <v>472</v>
      </c>
      <c r="J1546" s="4">
        <v>8</v>
      </c>
      <c r="M1546" s="43"/>
      <c r="N1546" s="43"/>
      <c r="O1546" s="43"/>
      <c r="P1546" s="43"/>
    </row>
    <row r="1547" spans="2:16" x14ac:dyDescent="0.15">
      <c r="B1547" s="6" t="s">
        <v>765</v>
      </c>
      <c r="C1547" s="4">
        <v>1</v>
      </c>
      <c r="D1547" s="40">
        <v>43391</v>
      </c>
      <c r="E1547" s="41">
        <v>0.96597222222222223</v>
      </c>
      <c r="F1547" s="4" t="s">
        <v>472</v>
      </c>
      <c r="G1547" s="4" t="s">
        <v>467</v>
      </c>
      <c r="H1547" s="4" t="s">
        <v>472</v>
      </c>
      <c r="I1547" s="4" t="s">
        <v>469</v>
      </c>
      <c r="J1547" s="4">
        <v>491</v>
      </c>
      <c r="M1547" s="43"/>
      <c r="N1547" s="43"/>
      <c r="O1547" s="43"/>
      <c r="P1547" s="43"/>
    </row>
    <row r="1548" spans="2:16" x14ac:dyDescent="0.15">
      <c r="B1548" s="6" t="s">
        <v>765</v>
      </c>
      <c r="C1548" s="4">
        <v>1</v>
      </c>
      <c r="D1548" s="40">
        <v>43391</v>
      </c>
      <c r="E1548" s="41">
        <v>0.96666666666666667</v>
      </c>
      <c r="F1548" s="4" t="s">
        <v>478</v>
      </c>
      <c r="G1548" s="4" t="s">
        <v>470</v>
      </c>
      <c r="H1548" s="4" t="s">
        <v>478</v>
      </c>
      <c r="I1548" s="4" t="s">
        <v>478</v>
      </c>
      <c r="J1548" s="4">
        <v>91</v>
      </c>
      <c r="M1548" s="43"/>
      <c r="N1548" s="43"/>
      <c r="O1548" s="43"/>
      <c r="P1548" s="43"/>
    </row>
    <row r="1549" spans="2:16" x14ac:dyDescent="0.15">
      <c r="B1549" s="6" t="s">
        <v>765</v>
      </c>
      <c r="C1549" s="4">
        <v>1</v>
      </c>
      <c r="D1549" s="40">
        <v>43391</v>
      </c>
      <c r="E1549" s="41">
        <v>0.96736111111111101</v>
      </c>
      <c r="F1549" s="4" t="s">
        <v>470</v>
      </c>
      <c r="G1549" s="4" t="s">
        <v>470</v>
      </c>
      <c r="H1549" s="4" t="s">
        <v>478</v>
      </c>
      <c r="I1549" s="4" t="s">
        <v>478</v>
      </c>
      <c r="J1549" s="4">
        <v>57</v>
      </c>
      <c r="M1549" s="43"/>
      <c r="N1549" s="43"/>
      <c r="O1549" s="43"/>
      <c r="P1549" s="43"/>
    </row>
    <row r="1550" spans="2:16" x14ac:dyDescent="0.15">
      <c r="B1550" s="6" t="s">
        <v>765</v>
      </c>
      <c r="C1550" s="4">
        <v>1</v>
      </c>
      <c r="D1550" s="40">
        <v>43391</v>
      </c>
      <c r="E1550" s="41">
        <v>0.96805555555555556</v>
      </c>
      <c r="F1550" s="4" t="s">
        <v>469</v>
      </c>
      <c r="G1550" s="4" t="s">
        <v>470</v>
      </c>
      <c r="H1550" s="4" t="s">
        <v>478</v>
      </c>
      <c r="I1550" s="4" t="s">
        <v>469</v>
      </c>
      <c r="J1550" s="4">
        <v>24</v>
      </c>
      <c r="M1550" s="43"/>
      <c r="N1550" s="43"/>
      <c r="O1550" s="43"/>
      <c r="P1550" s="43"/>
    </row>
    <row r="1551" spans="2:16" x14ac:dyDescent="0.15">
      <c r="B1551" s="6" t="s">
        <v>765</v>
      </c>
      <c r="C1551" s="4">
        <v>1</v>
      </c>
      <c r="D1551" s="40">
        <v>43391</v>
      </c>
      <c r="E1551" s="41">
        <v>0.96875</v>
      </c>
      <c r="F1551" s="4" t="s">
        <v>470</v>
      </c>
      <c r="G1551" s="4" t="s">
        <v>479</v>
      </c>
      <c r="H1551" s="4" t="s">
        <v>469</v>
      </c>
      <c r="I1551" s="4" t="s">
        <v>470</v>
      </c>
      <c r="J1551" s="4">
        <v>54</v>
      </c>
      <c r="M1551" s="43"/>
      <c r="N1551" s="43"/>
      <c r="O1551" s="43"/>
      <c r="P1551" s="43"/>
    </row>
    <row r="1552" spans="2:16" x14ac:dyDescent="0.15">
      <c r="B1552" s="6" t="s">
        <v>765</v>
      </c>
      <c r="C1552" s="4">
        <v>1</v>
      </c>
      <c r="D1552" s="40">
        <v>43391</v>
      </c>
      <c r="E1552" s="41">
        <v>0.96944444444444444</v>
      </c>
      <c r="F1552" s="4" t="s">
        <v>470</v>
      </c>
      <c r="G1552" s="4" t="s">
        <v>479</v>
      </c>
      <c r="H1552" s="4" t="s">
        <v>478</v>
      </c>
      <c r="I1552" s="4" t="s">
        <v>470</v>
      </c>
      <c r="J1552" s="4">
        <v>76</v>
      </c>
      <c r="M1552" s="43"/>
      <c r="N1552" s="43"/>
      <c r="O1552" s="43"/>
      <c r="P1552" s="43"/>
    </row>
    <row r="1553" spans="2:16" x14ac:dyDescent="0.15">
      <c r="B1553" s="6" t="s">
        <v>765</v>
      </c>
      <c r="C1553" s="4">
        <v>1</v>
      </c>
      <c r="D1553" s="40">
        <v>43391</v>
      </c>
      <c r="E1553" s="41">
        <v>0.97013888888888899</v>
      </c>
      <c r="F1553" s="4" t="s">
        <v>469</v>
      </c>
      <c r="G1553" s="4" t="s">
        <v>477</v>
      </c>
      <c r="H1553" s="4" t="s">
        <v>469</v>
      </c>
      <c r="I1553" s="4" t="s">
        <v>467</v>
      </c>
      <c r="J1553" s="4">
        <v>144</v>
      </c>
      <c r="M1553" s="43"/>
      <c r="N1553" s="43"/>
      <c r="O1553" s="43"/>
      <c r="P1553" s="43"/>
    </row>
    <row r="1554" spans="2:16" x14ac:dyDescent="0.15">
      <c r="B1554" s="6" t="s">
        <v>765</v>
      </c>
      <c r="C1554" s="4">
        <v>1</v>
      </c>
      <c r="D1554" s="40">
        <v>43391</v>
      </c>
      <c r="E1554" s="41">
        <v>0.97083333333333333</v>
      </c>
      <c r="F1554" s="4" t="s">
        <v>467</v>
      </c>
      <c r="G1554" s="4" t="s">
        <v>467</v>
      </c>
      <c r="H1554" s="4" t="s">
        <v>470</v>
      </c>
      <c r="I1554" s="4" t="s">
        <v>470</v>
      </c>
      <c r="J1554" s="4">
        <v>57</v>
      </c>
      <c r="M1554" s="43"/>
      <c r="N1554" s="43"/>
      <c r="O1554" s="43"/>
      <c r="P1554" s="43"/>
    </row>
    <row r="1555" spans="2:16" x14ac:dyDescent="0.15">
      <c r="B1555" s="6" t="s">
        <v>765</v>
      </c>
      <c r="C1555" s="4">
        <v>1</v>
      </c>
      <c r="D1555" s="40">
        <v>43391</v>
      </c>
      <c r="E1555" s="41">
        <v>0.97152777777777777</v>
      </c>
      <c r="F1555" s="4" t="s">
        <v>470</v>
      </c>
      <c r="G1555" s="4" t="s">
        <v>477</v>
      </c>
      <c r="H1555" s="4" t="s">
        <v>469</v>
      </c>
      <c r="I1555" s="4" t="s">
        <v>467</v>
      </c>
      <c r="J1555" s="4">
        <v>117</v>
      </c>
      <c r="M1555" s="43"/>
      <c r="N1555" s="43"/>
      <c r="O1555" s="43"/>
      <c r="P1555" s="43"/>
    </row>
    <row r="1556" spans="2:16" x14ac:dyDescent="0.15">
      <c r="B1556" s="6" t="s">
        <v>765</v>
      </c>
      <c r="C1556" s="4">
        <v>1</v>
      </c>
      <c r="D1556" s="40">
        <v>43391</v>
      </c>
      <c r="E1556" s="41">
        <v>0.97222222222222221</v>
      </c>
      <c r="F1556" s="4" t="s">
        <v>479</v>
      </c>
      <c r="G1556" s="4" t="s">
        <v>491</v>
      </c>
      <c r="H1556" s="4" t="s">
        <v>479</v>
      </c>
      <c r="I1556" s="4" t="s">
        <v>477</v>
      </c>
      <c r="J1556" s="4">
        <v>69</v>
      </c>
      <c r="M1556" s="43"/>
      <c r="N1556" s="43"/>
      <c r="O1556" s="43"/>
      <c r="P1556" s="43"/>
    </row>
    <row r="1557" spans="2:16" x14ac:dyDescent="0.15">
      <c r="B1557" s="6" t="s">
        <v>765</v>
      </c>
      <c r="C1557" s="4">
        <v>1</v>
      </c>
      <c r="D1557" s="40">
        <v>43391</v>
      </c>
      <c r="E1557" s="41">
        <v>0.97291666666666676</v>
      </c>
      <c r="F1557" s="4" t="s">
        <v>491</v>
      </c>
      <c r="G1557" s="4" t="s">
        <v>482</v>
      </c>
      <c r="H1557" s="4" t="s">
        <v>467</v>
      </c>
      <c r="I1557" s="4" t="s">
        <v>491</v>
      </c>
      <c r="J1557" s="4">
        <v>73</v>
      </c>
      <c r="M1557" s="43"/>
      <c r="N1557" s="43"/>
      <c r="O1557" s="43"/>
      <c r="P1557" s="43"/>
    </row>
    <row r="1558" spans="2:16" x14ac:dyDescent="0.15">
      <c r="B1558" s="6" t="s">
        <v>765</v>
      </c>
      <c r="C1558" s="4">
        <v>1</v>
      </c>
      <c r="D1558" s="40">
        <v>43391</v>
      </c>
      <c r="E1558" s="41">
        <v>0.97361111111111109</v>
      </c>
      <c r="F1558" s="4" t="s">
        <v>491</v>
      </c>
      <c r="G1558" s="4" t="s">
        <v>491</v>
      </c>
      <c r="H1558" s="4" t="s">
        <v>467</v>
      </c>
      <c r="I1558" s="4" t="s">
        <v>467</v>
      </c>
      <c r="J1558" s="4">
        <v>18</v>
      </c>
      <c r="M1558" s="43"/>
      <c r="N1558" s="43"/>
      <c r="O1558" s="43"/>
      <c r="P1558" s="43"/>
    </row>
    <row r="1559" spans="2:16" x14ac:dyDescent="0.15">
      <c r="B1559" s="6" t="s">
        <v>765</v>
      </c>
      <c r="C1559" s="4">
        <v>1</v>
      </c>
      <c r="D1559" s="40">
        <v>43391</v>
      </c>
      <c r="E1559" s="41">
        <v>0.97430555555555554</v>
      </c>
      <c r="F1559" s="4" t="s">
        <v>491</v>
      </c>
      <c r="G1559" s="4" t="s">
        <v>491</v>
      </c>
      <c r="H1559" s="4" t="s">
        <v>479</v>
      </c>
      <c r="I1559" s="4" t="s">
        <v>479</v>
      </c>
      <c r="J1559" s="4">
        <v>74</v>
      </c>
      <c r="M1559" s="43"/>
      <c r="N1559" s="43"/>
      <c r="O1559" s="43"/>
      <c r="P1559" s="43"/>
    </row>
    <row r="1560" spans="2:16" x14ac:dyDescent="0.15">
      <c r="B1560" s="6" t="s">
        <v>765</v>
      </c>
      <c r="C1560" s="4">
        <v>1</v>
      </c>
      <c r="D1560" s="40">
        <v>43391</v>
      </c>
      <c r="E1560" s="41">
        <v>0.97499999999999998</v>
      </c>
      <c r="F1560" s="4" t="s">
        <v>470</v>
      </c>
      <c r="G1560" s="4" t="s">
        <v>467</v>
      </c>
      <c r="H1560" s="4" t="s">
        <v>470</v>
      </c>
      <c r="I1560" s="4" t="s">
        <v>467</v>
      </c>
      <c r="J1560" s="4">
        <v>38</v>
      </c>
      <c r="M1560" s="43"/>
      <c r="N1560" s="43"/>
      <c r="O1560" s="43"/>
      <c r="P1560" s="43"/>
    </row>
    <row r="1561" spans="2:16" x14ac:dyDescent="0.15">
      <c r="B1561" s="6" t="s">
        <v>765</v>
      </c>
      <c r="C1561" s="4">
        <v>1</v>
      </c>
      <c r="D1561" s="40">
        <v>43391</v>
      </c>
      <c r="E1561" s="41">
        <v>0.97569444444444453</v>
      </c>
      <c r="F1561" s="4" t="s">
        <v>470</v>
      </c>
      <c r="G1561" s="4" t="s">
        <v>479</v>
      </c>
      <c r="H1561" s="4" t="s">
        <v>470</v>
      </c>
      <c r="I1561" s="4" t="s">
        <v>470</v>
      </c>
      <c r="J1561" s="4">
        <v>25</v>
      </c>
      <c r="M1561" s="43"/>
      <c r="N1561" s="43"/>
      <c r="O1561" s="43"/>
      <c r="P1561" s="43"/>
    </row>
    <row r="1562" spans="2:16" x14ac:dyDescent="0.15">
      <c r="B1562" s="6" t="s">
        <v>765</v>
      </c>
      <c r="C1562" s="4">
        <v>1</v>
      </c>
      <c r="D1562" s="40">
        <v>43391</v>
      </c>
      <c r="E1562" s="41">
        <v>0.97638888888888886</v>
      </c>
      <c r="F1562" s="4" t="s">
        <v>467</v>
      </c>
      <c r="G1562" s="4" t="s">
        <v>467</v>
      </c>
      <c r="H1562" s="4" t="s">
        <v>480</v>
      </c>
      <c r="I1562" s="4" t="s">
        <v>475</v>
      </c>
      <c r="J1562" s="4">
        <v>218</v>
      </c>
      <c r="M1562" s="43"/>
      <c r="N1562" s="43"/>
      <c r="O1562" s="43"/>
      <c r="P1562" s="43"/>
    </row>
    <row r="1563" spans="2:16" x14ac:dyDescent="0.15">
      <c r="B1563" s="6" t="s">
        <v>765</v>
      </c>
      <c r="C1563" s="4">
        <v>1</v>
      </c>
      <c r="D1563" s="40">
        <v>43391</v>
      </c>
      <c r="E1563" s="41">
        <v>0.9770833333333333</v>
      </c>
      <c r="F1563" s="4" t="s">
        <v>483</v>
      </c>
      <c r="G1563" s="4" t="s">
        <v>483</v>
      </c>
      <c r="H1563" s="4" t="s">
        <v>495</v>
      </c>
      <c r="I1563" s="4" t="s">
        <v>486</v>
      </c>
      <c r="J1563" s="4">
        <v>747</v>
      </c>
      <c r="M1563" s="43"/>
      <c r="N1563" s="43"/>
      <c r="O1563" s="43"/>
      <c r="P1563" s="43"/>
    </row>
    <row r="1564" spans="2:16" x14ac:dyDescent="0.15">
      <c r="B1564" s="6" t="s">
        <v>765</v>
      </c>
      <c r="C1564" s="4">
        <v>1</v>
      </c>
      <c r="D1564" s="40">
        <v>43391</v>
      </c>
      <c r="E1564" s="41">
        <v>0.97777777777777775</v>
      </c>
      <c r="F1564" s="4" t="s">
        <v>481</v>
      </c>
      <c r="G1564" s="4" t="s">
        <v>481</v>
      </c>
      <c r="H1564" s="4" t="s">
        <v>493</v>
      </c>
      <c r="I1564" s="4" t="s">
        <v>486</v>
      </c>
      <c r="J1564" s="4">
        <v>110</v>
      </c>
      <c r="M1564" s="43"/>
      <c r="N1564" s="43"/>
      <c r="O1564" s="43"/>
      <c r="P1564" s="43"/>
    </row>
    <row r="1565" spans="2:16" x14ac:dyDescent="0.15">
      <c r="B1565" s="6" t="s">
        <v>765</v>
      </c>
      <c r="C1565" s="4">
        <v>1</v>
      </c>
      <c r="D1565" s="40">
        <v>43391</v>
      </c>
      <c r="E1565" s="41">
        <v>0.9784722222222223</v>
      </c>
      <c r="F1565" s="4" t="s">
        <v>486</v>
      </c>
      <c r="G1565" s="4" t="s">
        <v>486</v>
      </c>
      <c r="H1565" s="4" t="s">
        <v>474</v>
      </c>
      <c r="I1565" s="4" t="s">
        <v>474</v>
      </c>
      <c r="J1565" s="4">
        <v>42</v>
      </c>
      <c r="M1565" s="43"/>
      <c r="N1565" s="43"/>
      <c r="O1565" s="43"/>
      <c r="P1565" s="43"/>
    </row>
    <row r="1566" spans="2:16" x14ac:dyDescent="0.15">
      <c r="B1566" s="6" t="s">
        <v>765</v>
      </c>
      <c r="C1566" s="4">
        <v>1</v>
      </c>
      <c r="D1566" s="40">
        <v>43391</v>
      </c>
      <c r="E1566" s="41">
        <v>0.97916666666666663</v>
      </c>
      <c r="F1566" s="4" t="s">
        <v>474</v>
      </c>
      <c r="G1566" s="4" t="s">
        <v>475</v>
      </c>
      <c r="H1566" s="4" t="s">
        <v>474</v>
      </c>
      <c r="I1566" s="4" t="s">
        <v>483</v>
      </c>
      <c r="J1566" s="4">
        <v>1714</v>
      </c>
      <c r="M1566" s="43"/>
      <c r="N1566" s="43"/>
      <c r="O1566" s="43"/>
      <c r="P1566" s="43"/>
    </row>
    <row r="1567" spans="2:16" x14ac:dyDescent="0.15">
      <c r="B1567" s="6" t="s">
        <v>765</v>
      </c>
      <c r="C1567" s="4">
        <v>1</v>
      </c>
      <c r="D1567" s="40">
        <v>43391</v>
      </c>
      <c r="E1567" s="41">
        <v>0.97986111111111107</v>
      </c>
      <c r="F1567" s="4" t="s">
        <v>483</v>
      </c>
      <c r="G1567" s="4" t="s">
        <v>475</v>
      </c>
      <c r="H1567" s="4" t="s">
        <v>472</v>
      </c>
      <c r="I1567" s="4" t="s">
        <v>473</v>
      </c>
      <c r="J1567" s="4">
        <v>125</v>
      </c>
      <c r="M1567" s="43"/>
      <c r="N1567" s="43"/>
      <c r="O1567" s="43"/>
      <c r="P1567" s="43"/>
    </row>
    <row r="1568" spans="2:16" x14ac:dyDescent="0.15">
      <c r="B1568" s="6" t="s">
        <v>765</v>
      </c>
      <c r="C1568" s="4">
        <v>1</v>
      </c>
      <c r="D1568" s="40">
        <v>43391</v>
      </c>
      <c r="E1568" s="41">
        <v>0.98055555555555562</v>
      </c>
      <c r="F1568" s="4" t="s">
        <v>480</v>
      </c>
      <c r="G1568" s="4" t="s">
        <v>483</v>
      </c>
      <c r="H1568" s="4" t="s">
        <v>473</v>
      </c>
      <c r="I1568" s="4" t="s">
        <v>473</v>
      </c>
      <c r="J1568" s="4">
        <v>59</v>
      </c>
      <c r="M1568" s="43"/>
      <c r="N1568" s="43"/>
      <c r="O1568" s="43"/>
      <c r="P1568" s="43"/>
    </row>
    <row r="1569" spans="2:16" x14ac:dyDescent="0.15">
      <c r="B1569" s="6" t="s">
        <v>765</v>
      </c>
      <c r="C1569" s="4">
        <v>1</v>
      </c>
      <c r="D1569" s="40">
        <v>43391</v>
      </c>
      <c r="E1569" s="41">
        <v>0.98125000000000007</v>
      </c>
      <c r="F1569" s="4" t="s">
        <v>480</v>
      </c>
      <c r="G1569" s="4" t="s">
        <v>465</v>
      </c>
      <c r="H1569" s="4" t="s">
        <v>480</v>
      </c>
      <c r="I1569" s="4" t="s">
        <v>489</v>
      </c>
      <c r="J1569" s="4">
        <v>457</v>
      </c>
      <c r="M1569" s="43"/>
      <c r="N1569" s="43"/>
      <c r="O1569" s="43"/>
      <c r="P1569" s="43"/>
    </row>
    <row r="1570" spans="2:16" x14ac:dyDescent="0.15">
      <c r="B1570" s="6" t="s">
        <v>765</v>
      </c>
      <c r="C1570" s="4">
        <v>1</v>
      </c>
      <c r="D1570" s="40">
        <v>43391</v>
      </c>
      <c r="E1570" s="41">
        <v>0.9819444444444444</v>
      </c>
      <c r="F1570" s="4" t="s">
        <v>468</v>
      </c>
      <c r="G1570" s="4" t="s">
        <v>492</v>
      </c>
      <c r="H1570" s="4" t="s">
        <v>479</v>
      </c>
      <c r="I1570" s="4" t="s">
        <v>467</v>
      </c>
      <c r="J1570" s="4">
        <v>281</v>
      </c>
      <c r="M1570" s="43"/>
      <c r="N1570" s="43"/>
      <c r="O1570" s="43"/>
      <c r="P1570" s="43"/>
    </row>
    <row r="1571" spans="2:16" x14ac:dyDescent="0.15">
      <c r="B1571" s="6" t="s">
        <v>765</v>
      </c>
      <c r="C1571" s="4">
        <v>1</v>
      </c>
      <c r="D1571" s="40">
        <v>43391</v>
      </c>
      <c r="E1571" s="41">
        <v>0.98263888888888884</v>
      </c>
      <c r="F1571" s="4" t="s">
        <v>477</v>
      </c>
      <c r="G1571" s="4" t="s">
        <v>491</v>
      </c>
      <c r="H1571" s="4" t="s">
        <v>467</v>
      </c>
      <c r="I1571" s="4" t="s">
        <v>477</v>
      </c>
      <c r="J1571" s="4">
        <v>23</v>
      </c>
      <c r="M1571" s="43"/>
      <c r="N1571" s="43"/>
      <c r="O1571" s="43"/>
      <c r="P1571" s="43"/>
    </row>
    <row r="1572" spans="2:16" x14ac:dyDescent="0.15">
      <c r="B1572" s="6" t="s">
        <v>765</v>
      </c>
      <c r="C1572" s="4">
        <v>1</v>
      </c>
      <c r="D1572" s="40">
        <v>43391</v>
      </c>
      <c r="E1572" s="41">
        <v>0.98333333333333339</v>
      </c>
      <c r="F1572" s="4" t="s">
        <v>477</v>
      </c>
      <c r="G1572" s="4" t="s">
        <v>468</v>
      </c>
      <c r="H1572" s="4" t="s">
        <v>477</v>
      </c>
      <c r="I1572" s="4" t="s">
        <v>482</v>
      </c>
      <c r="J1572" s="4">
        <v>44</v>
      </c>
      <c r="M1572" s="43"/>
      <c r="N1572" s="43"/>
      <c r="O1572" s="43"/>
      <c r="P1572" s="43"/>
    </row>
    <row r="1573" spans="2:16" x14ac:dyDescent="0.15">
      <c r="B1573" s="6" t="s">
        <v>765</v>
      </c>
      <c r="C1573" s="4">
        <v>1</v>
      </c>
      <c r="D1573" s="40">
        <v>43391</v>
      </c>
      <c r="E1573" s="41">
        <v>0.98402777777777783</v>
      </c>
      <c r="F1573" s="4" t="s">
        <v>468</v>
      </c>
      <c r="G1573" s="4" t="s">
        <v>465</v>
      </c>
      <c r="H1573" s="4" t="s">
        <v>482</v>
      </c>
      <c r="I1573" s="4" t="s">
        <v>489</v>
      </c>
      <c r="J1573" s="4">
        <v>99</v>
      </c>
      <c r="M1573" s="43"/>
      <c r="N1573" s="43"/>
      <c r="O1573" s="43"/>
      <c r="P1573" s="43"/>
    </row>
    <row r="1574" spans="2:16" x14ac:dyDescent="0.15">
      <c r="B1574" s="6" t="s">
        <v>765</v>
      </c>
      <c r="C1574" s="4">
        <v>1</v>
      </c>
      <c r="D1574" s="40">
        <v>43391</v>
      </c>
      <c r="E1574" s="41">
        <v>0.98472222222222217</v>
      </c>
      <c r="F1574" s="4" t="s">
        <v>489</v>
      </c>
      <c r="G1574" s="4" t="s">
        <v>489</v>
      </c>
      <c r="H1574" s="4" t="s">
        <v>482</v>
      </c>
      <c r="I1574" s="4" t="s">
        <v>482</v>
      </c>
      <c r="J1574" s="4">
        <v>63</v>
      </c>
      <c r="M1574" s="43"/>
      <c r="N1574" s="43"/>
      <c r="O1574" s="43"/>
      <c r="P1574" s="43"/>
    </row>
    <row r="1575" spans="2:16" x14ac:dyDescent="0.15">
      <c r="B1575" s="6" t="s">
        <v>765</v>
      </c>
      <c r="C1575" s="4">
        <v>1</v>
      </c>
      <c r="D1575" s="40">
        <v>43391</v>
      </c>
      <c r="E1575" s="41">
        <v>0.98541666666666661</v>
      </c>
      <c r="F1575" s="4" t="s">
        <v>482</v>
      </c>
      <c r="G1575" s="4" t="s">
        <v>482</v>
      </c>
      <c r="H1575" s="4" t="s">
        <v>467</v>
      </c>
      <c r="I1575" s="4" t="s">
        <v>467</v>
      </c>
      <c r="J1575" s="4">
        <v>43</v>
      </c>
      <c r="M1575" s="43"/>
      <c r="N1575" s="43"/>
      <c r="O1575" s="43"/>
      <c r="P1575" s="43"/>
    </row>
    <row r="1576" spans="2:16" x14ac:dyDescent="0.15">
      <c r="B1576" s="6" t="s">
        <v>765</v>
      </c>
      <c r="C1576" s="4">
        <v>1</v>
      </c>
      <c r="D1576" s="40">
        <v>43391</v>
      </c>
      <c r="E1576" s="41">
        <v>0.98611111111111116</v>
      </c>
      <c r="F1576" s="4" t="s">
        <v>491</v>
      </c>
      <c r="G1576" s="4" t="s">
        <v>468</v>
      </c>
      <c r="H1576" s="4" t="s">
        <v>477</v>
      </c>
      <c r="I1576" s="4" t="s">
        <v>491</v>
      </c>
      <c r="J1576" s="4">
        <v>113</v>
      </c>
      <c r="M1576" s="43"/>
      <c r="N1576" s="43"/>
      <c r="O1576" s="43"/>
      <c r="P1576" s="43"/>
    </row>
    <row r="1577" spans="2:16" x14ac:dyDescent="0.15">
      <c r="B1577" s="6" t="s">
        <v>765</v>
      </c>
      <c r="C1577" s="4">
        <v>1</v>
      </c>
      <c r="D1577" s="40">
        <v>43391</v>
      </c>
      <c r="E1577" s="41">
        <v>0.9868055555555556</v>
      </c>
      <c r="F1577" s="4" t="s">
        <v>468</v>
      </c>
      <c r="G1577" s="4" t="s">
        <v>468</v>
      </c>
      <c r="H1577" s="4" t="s">
        <v>467</v>
      </c>
      <c r="I1577" s="4" t="s">
        <v>467</v>
      </c>
      <c r="J1577" s="4">
        <v>47</v>
      </c>
      <c r="M1577" s="43"/>
      <c r="N1577" s="43"/>
      <c r="O1577" s="43"/>
      <c r="P1577" s="43"/>
    </row>
    <row r="1578" spans="2:16" x14ac:dyDescent="0.15">
      <c r="B1578" s="6" t="s">
        <v>765</v>
      </c>
      <c r="C1578" s="4">
        <v>1</v>
      </c>
      <c r="D1578" s="40">
        <v>43391</v>
      </c>
      <c r="E1578" s="41">
        <v>0.98749999999999993</v>
      </c>
      <c r="F1578" s="4" t="s">
        <v>477</v>
      </c>
      <c r="G1578" s="4" t="s">
        <v>477</v>
      </c>
      <c r="H1578" s="4" t="s">
        <v>479</v>
      </c>
      <c r="I1578" s="4" t="s">
        <v>467</v>
      </c>
      <c r="J1578" s="4">
        <v>67</v>
      </c>
      <c r="M1578" s="43"/>
      <c r="N1578" s="43"/>
      <c r="O1578" s="43"/>
      <c r="P1578" s="43"/>
    </row>
    <row r="1579" spans="2:16" x14ac:dyDescent="0.15">
      <c r="B1579" s="6" t="s">
        <v>765</v>
      </c>
      <c r="C1579" s="4">
        <v>1</v>
      </c>
      <c r="D1579" s="40">
        <v>43391</v>
      </c>
      <c r="E1579" s="41">
        <v>0.98819444444444438</v>
      </c>
      <c r="F1579" s="4" t="s">
        <v>477</v>
      </c>
      <c r="G1579" s="4" t="s">
        <v>477</v>
      </c>
      <c r="H1579" s="4" t="s">
        <v>479</v>
      </c>
      <c r="I1579" s="4" t="s">
        <v>477</v>
      </c>
      <c r="J1579" s="4">
        <v>22</v>
      </c>
      <c r="M1579" s="43"/>
      <c r="N1579" s="43"/>
      <c r="O1579" s="43"/>
      <c r="P1579" s="43"/>
    </row>
    <row r="1580" spans="2:16" x14ac:dyDescent="0.15">
      <c r="B1580" s="6" t="s">
        <v>765</v>
      </c>
      <c r="C1580" s="4">
        <v>1</v>
      </c>
      <c r="D1580" s="40">
        <v>43391</v>
      </c>
      <c r="E1580" s="41">
        <v>0.98888888888888893</v>
      </c>
      <c r="F1580" s="4" t="s">
        <v>477</v>
      </c>
      <c r="G1580" s="4" t="s">
        <v>468</v>
      </c>
      <c r="H1580" s="4" t="s">
        <v>477</v>
      </c>
      <c r="I1580" s="4" t="s">
        <v>491</v>
      </c>
      <c r="J1580" s="4">
        <v>36</v>
      </c>
      <c r="M1580" s="43"/>
      <c r="N1580" s="43"/>
      <c r="O1580" s="43"/>
      <c r="P1580" s="43"/>
    </row>
    <row r="1581" spans="2:16" x14ac:dyDescent="0.15">
      <c r="B1581" s="6" t="s">
        <v>765</v>
      </c>
      <c r="C1581" s="4">
        <v>1</v>
      </c>
      <c r="D1581" s="40">
        <v>43391</v>
      </c>
      <c r="E1581" s="41">
        <v>0.98958333333333337</v>
      </c>
      <c r="F1581" s="4" t="s">
        <v>468</v>
      </c>
      <c r="G1581" s="4" t="s">
        <v>489</v>
      </c>
      <c r="H1581" s="4" t="s">
        <v>482</v>
      </c>
      <c r="I1581" s="4" t="s">
        <v>489</v>
      </c>
      <c r="J1581" s="4">
        <v>65</v>
      </c>
      <c r="M1581" s="43"/>
      <c r="N1581" s="43"/>
      <c r="O1581" s="43"/>
      <c r="P1581" s="43"/>
    </row>
    <row r="1582" spans="2:16" x14ac:dyDescent="0.15">
      <c r="B1582" s="6" t="s">
        <v>765</v>
      </c>
      <c r="C1582" s="4">
        <v>1</v>
      </c>
      <c r="D1582" s="40">
        <v>43391</v>
      </c>
      <c r="E1582" s="41">
        <v>0.9902777777777777</v>
      </c>
      <c r="F1582" s="4" t="s">
        <v>465</v>
      </c>
      <c r="G1582" s="4" t="s">
        <v>487</v>
      </c>
      <c r="H1582" s="4" t="s">
        <v>482</v>
      </c>
      <c r="I1582" s="4" t="s">
        <v>465</v>
      </c>
      <c r="J1582" s="4">
        <v>170</v>
      </c>
      <c r="M1582" s="43"/>
      <c r="N1582" s="43"/>
      <c r="O1582" s="43"/>
      <c r="P1582" s="43"/>
    </row>
    <row r="1583" spans="2:16" x14ac:dyDescent="0.15">
      <c r="B1583" s="6" t="s">
        <v>765</v>
      </c>
      <c r="C1583" s="4">
        <v>1</v>
      </c>
      <c r="D1583" s="40">
        <v>43391</v>
      </c>
      <c r="E1583" s="41">
        <v>0.99097222222222225</v>
      </c>
      <c r="F1583" s="4" t="s">
        <v>465</v>
      </c>
      <c r="G1583" s="4" t="s">
        <v>492</v>
      </c>
      <c r="H1583" s="4" t="s">
        <v>489</v>
      </c>
      <c r="I1583" s="4" t="s">
        <v>487</v>
      </c>
      <c r="J1583" s="4">
        <v>106</v>
      </c>
      <c r="M1583" s="43"/>
      <c r="N1583" s="43"/>
      <c r="O1583" s="43"/>
      <c r="P1583" s="43"/>
    </row>
    <row r="1584" spans="2:16" x14ac:dyDescent="0.15">
      <c r="B1584" s="6" t="s">
        <v>765</v>
      </c>
      <c r="C1584" s="4">
        <v>1</v>
      </c>
      <c r="D1584" s="40">
        <v>43391</v>
      </c>
      <c r="E1584" s="41">
        <v>0.9916666666666667</v>
      </c>
      <c r="F1584" s="4" t="s">
        <v>465</v>
      </c>
      <c r="G1584" s="4" t="s">
        <v>465</v>
      </c>
      <c r="H1584" s="4" t="s">
        <v>477</v>
      </c>
      <c r="I1584" s="4" t="s">
        <v>477</v>
      </c>
      <c r="J1584" s="4">
        <v>149</v>
      </c>
      <c r="M1584" s="43"/>
      <c r="N1584" s="43"/>
      <c r="O1584" s="43"/>
      <c r="P1584" s="43"/>
    </row>
    <row r="1585" spans="2:16" x14ac:dyDescent="0.15">
      <c r="B1585" s="6" t="s">
        <v>765</v>
      </c>
      <c r="C1585" s="4">
        <v>1</v>
      </c>
      <c r="D1585" s="40">
        <v>43391</v>
      </c>
      <c r="E1585" s="41">
        <v>0.99236111111111114</v>
      </c>
      <c r="F1585" s="4" t="s">
        <v>482</v>
      </c>
      <c r="G1585" s="4" t="s">
        <v>487</v>
      </c>
      <c r="H1585" s="4" t="s">
        <v>482</v>
      </c>
      <c r="I1585" s="4" t="s">
        <v>489</v>
      </c>
      <c r="J1585" s="4">
        <v>229</v>
      </c>
      <c r="M1585" s="43"/>
      <c r="N1585" s="43"/>
      <c r="O1585" s="43"/>
      <c r="P1585" s="43"/>
    </row>
    <row r="1586" spans="2:16" x14ac:dyDescent="0.15">
      <c r="B1586" s="6" t="s">
        <v>765</v>
      </c>
      <c r="C1586" s="4">
        <v>1</v>
      </c>
      <c r="D1586" s="40">
        <v>43391</v>
      </c>
      <c r="E1586" s="41">
        <v>0.99305555555555547</v>
      </c>
      <c r="F1586" s="4" t="s">
        <v>468</v>
      </c>
      <c r="G1586" s="4" t="s">
        <v>463</v>
      </c>
      <c r="H1586" s="4" t="s">
        <v>475</v>
      </c>
      <c r="I1586" s="4" t="s">
        <v>465</v>
      </c>
      <c r="J1586" s="4">
        <v>734</v>
      </c>
      <c r="M1586" s="43"/>
      <c r="N1586" s="43"/>
      <c r="O1586" s="43"/>
      <c r="P1586" s="43"/>
    </row>
    <row r="1587" spans="2:16" x14ac:dyDescent="0.15">
      <c r="B1587" s="6" t="s">
        <v>765</v>
      </c>
      <c r="C1587" s="4">
        <v>1</v>
      </c>
      <c r="D1587" s="40">
        <v>43424</v>
      </c>
      <c r="E1587" s="41">
        <v>0.41736111111111113</v>
      </c>
      <c r="F1587" s="4" t="s">
        <v>461</v>
      </c>
      <c r="G1587" s="4" t="s">
        <v>461</v>
      </c>
      <c r="H1587" s="4" t="s">
        <v>515</v>
      </c>
      <c r="I1587" s="4" t="s">
        <v>500</v>
      </c>
      <c r="J1587" s="4">
        <v>4738</v>
      </c>
      <c r="M1587" s="43"/>
      <c r="N1587" s="43"/>
      <c r="O1587" s="43"/>
      <c r="P1587" s="43"/>
    </row>
    <row r="1588" spans="2:16" x14ac:dyDescent="0.15">
      <c r="B1588" s="6" t="s">
        <v>765</v>
      </c>
      <c r="C1588" s="4">
        <v>1</v>
      </c>
      <c r="D1588" s="40">
        <v>43424</v>
      </c>
      <c r="E1588" s="41">
        <v>0.41805555555555557</v>
      </c>
      <c r="F1588" s="4" t="s">
        <v>501</v>
      </c>
      <c r="G1588" s="4" t="s">
        <v>498</v>
      </c>
      <c r="H1588" s="4" t="s">
        <v>506</v>
      </c>
      <c r="I1588" s="4" t="s">
        <v>504</v>
      </c>
      <c r="J1588" s="4">
        <v>1478</v>
      </c>
      <c r="M1588" s="43"/>
      <c r="N1588" s="43"/>
      <c r="O1588" s="43"/>
      <c r="P1588" s="43"/>
    </row>
    <row r="1589" spans="2:16" x14ac:dyDescent="0.15">
      <c r="B1589" s="6" t="s">
        <v>765</v>
      </c>
      <c r="C1589" s="4">
        <v>1</v>
      </c>
      <c r="D1589" s="40">
        <v>43424</v>
      </c>
      <c r="E1589" s="41">
        <v>0.41875000000000001</v>
      </c>
      <c r="F1589" s="4" t="s">
        <v>504</v>
      </c>
      <c r="G1589" s="4" t="s">
        <v>501</v>
      </c>
      <c r="H1589" s="4" t="s">
        <v>506</v>
      </c>
      <c r="I1589" s="4" t="s">
        <v>510</v>
      </c>
      <c r="J1589" s="4">
        <v>1324</v>
      </c>
      <c r="M1589" s="43"/>
      <c r="N1589" s="43"/>
      <c r="O1589" s="43"/>
      <c r="P1589" s="43"/>
    </row>
    <row r="1590" spans="2:16" x14ac:dyDescent="0.15">
      <c r="B1590" s="6" t="s">
        <v>765</v>
      </c>
      <c r="C1590" s="4">
        <v>1</v>
      </c>
      <c r="D1590" s="40">
        <v>43424</v>
      </c>
      <c r="E1590" s="41">
        <v>0.41944444444444445</v>
      </c>
      <c r="F1590" s="4" t="s">
        <v>503</v>
      </c>
      <c r="G1590" s="4" t="s">
        <v>504</v>
      </c>
      <c r="H1590" s="4" t="s">
        <v>508</v>
      </c>
      <c r="I1590" s="4" t="s">
        <v>508</v>
      </c>
      <c r="J1590" s="4">
        <v>854</v>
      </c>
      <c r="M1590" s="43"/>
      <c r="N1590" s="43"/>
      <c r="O1590" s="43"/>
      <c r="P1590" s="43"/>
    </row>
    <row r="1591" spans="2:16" x14ac:dyDescent="0.15">
      <c r="B1591" s="6" t="s">
        <v>765</v>
      </c>
      <c r="C1591" s="4">
        <v>1</v>
      </c>
      <c r="D1591" s="40">
        <v>43424</v>
      </c>
      <c r="E1591" s="41">
        <v>0.4201388888888889</v>
      </c>
      <c r="F1591" s="4" t="s">
        <v>509</v>
      </c>
      <c r="G1591" s="4" t="s">
        <v>499</v>
      </c>
      <c r="H1591" s="4" t="s">
        <v>507</v>
      </c>
      <c r="I1591" s="4" t="s">
        <v>503</v>
      </c>
      <c r="J1591" s="4">
        <v>1223</v>
      </c>
      <c r="M1591" s="43"/>
      <c r="N1591" s="43"/>
      <c r="O1591" s="43"/>
      <c r="P1591" s="43"/>
    </row>
    <row r="1592" spans="2:16" x14ac:dyDescent="0.15">
      <c r="B1592" s="6" t="s">
        <v>765</v>
      </c>
      <c r="C1592" s="4">
        <v>1</v>
      </c>
      <c r="D1592" s="40">
        <v>43424</v>
      </c>
      <c r="E1592" s="41">
        <v>0.42083333333333334</v>
      </c>
      <c r="F1592" s="4" t="s">
        <v>510</v>
      </c>
      <c r="G1592" s="4" t="s">
        <v>503</v>
      </c>
      <c r="H1592" s="4" t="s">
        <v>516</v>
      </c>
      <c r="I1592" s="4" t="s">
        <v>517</v>
      </c>
      <c r="J1592" s="4">
        <v>1731</v>
      </c>
      <c r="M1592" s="43"/>
      <c r="N1592" s="43"/>
      <c r="O1592" s="43"/>
      <c r="P1592" s="43"/>
    </row>
    <row r="1593" spans="2:16" x14ac:dyDescent="0.15">
      <c r="B1593" s="6" t="s">
        <v>765</v>
      </c>
      <c r="C1593" s="4">
        <v>1</v>
      </c>
      <c r="D1593" s="40">
        <v>43424</v>
      </c>
      <c r="E1593" s="41">
        <v>0.42152777777777778</v>
      </c>
      <c r="F1593" s="4" t="s">
        <v>517</v>
      </c>
      <c r="G1593" s="4" t="s">
        <v>518</v>
      </c>
      <c r="H1593" s="4" t="s">
        <v>519</v>
      </c>
      <c r="I1593" s="4" t="s">
        <v>520</v>
      </c>
      <c r="J1593" s="4">
        <v>990</v>
      </c>
      <c r="M1593" s="43"/>
      <c r="N1593" s="43"/>
      <c r="O1593" s="43"/>
      <c r="P1593" s="43"/>
    </row>
    <row r="1594" spans="2:16" x14ac:dyDescent="0.15">
      <c r="B1594" s="6" t="s">
        <v>765</v>
      </c>
      <c r="C1594" s="4">
        <v>1</v>
      </c>
      <c r="D1594" s="40">
        <v>43424</v>
      </c>
      <c r="E1594" s="41">
        <v>0.42222222222222222</v>
      </c>
      <c r="F1594" s="4" t="s">
        <v>520</v>
      </c>
      <c r="G1594" s="4" t="s">
        <v>515</v>
      </c>
      <c r="H1594" s="4" t="s">
        <v>521</v>
      </c>
      <c r="I1594" s="4" t="s">
        <v>515</v>
      </c>
      <c r="J1594" s="4">
        <v>759</v>
      </c>
      <c r="M1594" s="43"/>
      <c r="N1594" s="43"/>
      <c r="O1594" s="43"/>
      <c r="P1594" s="43"/>
    </row>
    <row r="1595" spans="2:16" x14ac:dyDescent="0.15">
      <c r="B1595" s="6" t="s">
        <v>765</v>
      </c>
      <c r="C1595" s="4">
        <v>1</v>
      </c>
      <c r="D1595" s="40">
        <v>43424</v>
      </c>
      <c r="E1595" s="41">
        <v>0.42291666666666666</v>
      </c>
      <c r="F1595" s="4" t="s">
        <v>522</v>
      </c>
      <c r="G1595" s="4" t="s">
        <v>508</v>
      </c>
      <c r="H1595" s="4" t="s">
        <v>521</v>
      </c>
      <c r="I1595" s="4" t="s">
        <v>521</v>
      </c>
      <c r="J1595" s="4">
        <v>624</v>
      </c>
      <c r="M1595" s="43"/>
      <c r="N1595" s="43"/>
      <c r="O1595" s="43"/>
      <c r="P1595" s="43"/>
    </row>
    <row r="1596" spans="2:16" x14ac:dyDescent="0.15">
      <c r="B1596" s="6" t="s">
        <v>765</v>
      </c>
      <c r="C1596" s="4">
        <v>1</v>
      </c>
      <c r="D1596" s="40">
        <v>43424</v>
      </c>
      <c r="E1596" s="41">
        <v>0.4236111111111111</v>
      </c>
      <c r="F1596" s="4" t="s">
        <v>521</v>
      </c>
      <c r="G1596" s="4" t="s">
        <v>520</v>
      </c>
      <c r="H1596" s="4" t="s">
        <v>523</v>
      </c>
      <c r="I1596" s="4" t="s">
        <v>524</v>
      </c>
      <c r="J1596" s="4">
        <v>1099</v>
      </c>
      <c r="M1596" s="43"/>
      <c r="N1596" s="43"/>
      <c r="O1596" s="43"/>
      <c r="P1596" s="43"/>
    </row>
    <row r="1597" spans="2:16" x14ac:dyDescent="0.15">
      <c r="B1597" s="6" t="s">
        <v>765</v>
      </c>
      <c r="C1597" s="4">
        <v>1</v>
      </c>
      <c r="D1597" s="40">
        <v>43424</v>
      </c>
      <c r="E1597" s="41">
        <v>0.42430555555555555</v>
      </c>
      <c r="F1597" s="4" t="s">
        <v>517</v>
      </c>
      <c r="G1597" s="4" t="s">
        <v>522</v>
      </c>
      <c r="H1597" s="4" t="s">
        <v>519</v>
      </c>
      <c r="I1597" s="4" t="s">
        <v>517</v>
      </c>
      <c r="J1597" s="4">
        <v>925</v>
      </c>
      <c r="M1597" s="43"/>
      <c r="N1597" s="43"/>
      <c r="O1597" s="43"/>
      <c r="P1597" s="43"/>
    </row>
    <row r="1598" spans="2:16" x14ac:dyDescent="0.15">
      <c r="B1598" s="6" t="s">
        <v>765</v>
      </c>
      <c r="C1598" s="4">
        <v>1</v>
      </c>
      <c r="D1598" s="40">
        <v>43424</v>
      </c>
      <c r="E1598" s="41">
        <v>0.42499999999999999</v>
      </c>
      <c r="F1598" s="4" t="s">
        <v>525</v>
      </c>
      <c r="G1598" s="4" t="s">
        <v>522</v>
      </c>
      <c r="H1598" s="4" t="s">
        <v>526</v>
      </c>
      <c r="I1598" s="4" t="s">
        <v>520</v>
      </c>
      <c r="J1598" s="4">
        <v>606</v>
      </c>
      <c r="M1598" s="43"/>
      <c r="N1598" s="43"/>
      <c r="O1598" s="43"/>
      <c r="P1598" s="43"/>
    </row>
    <row r="1599" spans="2:16" x14ac:dyDescent="0.15">
      <c r="B1599" s="6" t="s">
        <v>765</v>
      </c>
      <c r="C1599" s="4">
        <v>1</v>
      </c>
      <c r="D1599" s="40">
        <v>43424</v>
      </c>
      <c r="E1599" s="41">
        <v>0.42569444444444443</v>
      </c>
      <c r="F1599" s="4" t="s">
        <v>522</v>
      </c>
      <c r="G1599" s="4" t="s">
        <v>518</v>
      </c>
      <c r="H1599" s="4" t="s">
        <v>516</v>
      </c>
      <c r="I1599" s="4" t="s">
        <v>518</v>
      </c>
      <c r="J1599" s="4">
        <v>508</v>
      </c>
      <c r="M1599" s="43"/>
      <c r="N1599" s="43"/>
      <c r="O1599" s="43"/>
      <c r="P1599" s="43"/>
    </row>
    <row r="1600" spans="2:16" x14ac:dyDescent="0.15">
      <c r="B1600" s="6" t="s">
        <v>765</v>
      </c>
      <c r="C1600" s="4">
        <v>1</v>
      </c>
      <c r="D1600" s="40">
        <v>43424</v>
      </c>
      <c r="E1600" s="41">
        <v>0.42638888888888887</v>
      </c>
      <c r="F1600" s="4" t="s">
        <v>518</v>
      </c>
      <c r="G1600" s="4" t="s">
        <v>507</v>
      </c>
      <c r="H1600" s="4" t="s">
        <v>527</v>
      </c>
      <c r="I1600" s="4" t="s">
        <v>522</v>
      </c>
      <c r="J1600" s="4">
        <v>355</v>
      </c>
      <c r="M1600" s="43"/>
      <c r="N1600" s="43"/>
      <c r="O1600" s="43"/>
      <c r="P1600" s="43"/>
    </row>
    <row r="1601" spans="2:16" x14ac:dyDescent="0.15">
      <c r="B1601" s="6" t="s">
        <v>765</v>
      </c>
      <c r="C1601" s="4">
        <v>1</v>
      </c>
      <c r="D1601" s="40">
        <v>43424</v>
      </c>
      <c r="E1601" s="41">
        <v>0.42708333333333331</v>
      </c>
      <c r="F1601" s="4" t="s">
        <v>515</v>
      </c>
      <c r="G1601" s="4" t="s">
        <v>528</v>
      </c>
      <c r="H1601" s="4" t="s">
        <v>519</v>
      </c>
      <c r="I1601" s="4" t="s">
        <v>525</v>
      </c>
      <c r="J1601" s="4">
        <v>585</v>
      </c>
      <c r="M1601" s="43"/>
      <c r="N1601" s="43"/>
      <c r="O1601" s="43"/>
      <c r="P1601" s="43"/>
    </row>
    <row r="1602" spans="2:16" x14ac:dyDescent="0.15">
      <c r="B1602" s="6" t="s">
        <v>765</v>
      </c>
      <c r="C1602" s="4">
        <v>1</v>
      </c>
      <c r="D1602" s="40">
        <v>43424</v>
      </c>
      <c r="E1602" s="41">
        <v>0.42777777777777781</v>
      </c>
      <c r="F1602" s="4" t="s">
        <v>525</v>
      </c>
      <c r="G1602" s="4" t="s">
        <v>524</v>
      </c>
      <c r="H1602" s="4" t="s">
        <v>529</v>
      </c>
      <c r="I1602" s="4" t="s">
        <v>516</v>
      </c>
      <c r="J1602" s="4">
        <v>816</v>
      </c>
      <c r="M1602" s="43"/>
      <c r="N1602" s="43"/>
      <c r="O1602" s="43"/>
      <c r="P1602" s="43"/>
    </row>
    <row r="1603" spans="2:16" x14ac:dyDescent="0.15">
      <c r="B1603" s="6" t="s">
        <v>765</v>
      </c>
      <c r="C1603" s="4">
        <v>1</v>
      </c>
      <c r="D1603" s="40">
        <v>43424</v>
      </c>
      <c r="E1603" s="41">
        <v>0.4284722222222222</v>
      </c>
      <c r="F1603" s="4" t="s">
        <v>525</v>
      </c>
      <c r="G1603" s="4" t="s">
        <v>528</v>
      </c>
      <c r="H1603" s="4" t="s">
        <v>523</v>
      </c>
      <c r="I1603" s="4" t="s">
        <v>520</v>
      </c>
      <c r="J1603" s="4">
        <v>681</v>
      </c>
      <c r="M1603" s="43"/>
      <c r="N1603" s="43"/>
      <c r="O1603" s="43"/>
      <c r="P1603" s="43"/>
    </row>
    <row r="1604" spans="2:16" x14ac:dyDescent="0.15">
      <c r="B1604" s="6" t="s">
        <v>765</v>
      </c>
      <c r="C1604" s="4">
        <v>1</v>
      </c>
      <c r="D1604" s="40">
        <v>43424</v>
      </c>
      <c r="E1604" s="41">
        <v>0.4291666666666667</v>
      </c>
      <c r="F1604" s="4" t="s">
        <v>522</v>
      </c>
      <c r="G1604" s="4" t="s">
        <v>507</v>
      </c>
      <c r="H1604" s="4" t="s">
        <v>522</v>
      </c>
      <c r="I1604" s="4" t="s">
        <v>522</v>
      </c>
      <c r="J1604" s="4">
        <v>458</v>
      </c>
      <c r="M1604" s="43"/>
      <c r="N1604" s="43"/>
      <c r="O1604" s="43"/>
      <c r="P1604" s="43"/>
    </row>
    <row r="1605" spans="2:16" x14ac:dyDescent="0.15">
      <c r="B1605" s="6" t="s">
        <v>765</v>
      </c>
      <c r="C1605" s="4">
        <v>1</v>
      </c>
      <c r="D1605" s="40">
        <v>43424</v>
      </c>
      <c r="E1605" s="41">
        <v>0.42986111111111108</v>
      </c>
      <c r="F1605" s="4" t="s">
        <v>522</v>
      </c>
      <c r="G1605" s="4" t="s">
        <v>507</v>
      </c>
      <c r="H1605" s="4" t="s">
        <v>522</v>
      </c>
      <c r="I1605" s="4" t="s">
        <v>507</v>
      </c>
      <c r="J1605" s="4">
        <v>190</v>
      </c>
      <c r="M1605" s="43"/>
      <c r="N1605" s="43"/>
      <c r="O1605" s="43"/>
      <c r="P1605" s="43"/>
    </row>
    <row r="1606" spans="2:16" x14ac:dyDescent="0.15">
      <c r="B1606" s="6" t="s">
        <v>765</v>
      </c>
      <c r="C1606" s="4">
        <v>1</v>
      </c>
      <c r="D1606" s="40">
        <v>43424</v>
      </c>
      <c r="E1606" s="41">
        <v>0.43055555555555558</v>
      </c>
      <c r="F1606" s="4" t="s">
        <v>507</v>
      </c>
      <c r="G1606" s="4" t="s">
        <v>507</v>
      </c>
      <c r="H1606" s="4" t="s">
        <v>515</v>
      </c>
      <c r="I1606" s="4" t="s">
        <v>515</v>
      </c>
      <c r="J1606" s="4">
        <v>97</v>
      </c>
      <c r="M1606" s="43"/>
      <c r="N1606" s="43"/>
      <c r="O1606" s="43"/>
      <c r="P1606" s="43"/>
    </row>
    <row r="1607" spans="2:16" x14ac:dyDescent="0.15">
      <c r="B1607" s="6" t="s">
        <v>765</v>
      </c>
      <c r="C1607" s="4">
        <v>1</v>
      </c>
      <c r="D1607" s="40">
        <v>43424</v>
      </c>
      <c r="E1607" s="41">
        <v>0.43124999999999997</v>
      </c>
      <c r="F1607" s="4" t="s">
        <v>515</v>
      </c>
      <c r="G1607" s="4" t="s">
        <v>508</v>
      </c>
      <c r="H1607" s="4" t="s">
        <v>515</v>
      </c>
      <c r="I1607" s="4" t="s">
        <v>530</v>
      </c>
      <c r="J1607" s="4">
        <v>294</v>
      </c>
      <c r="M1607" s="43"/>
      <c r="N1607" s="43"/>
      <c r="O1607" s="43"/>
      <c r="P1607" s="43"/>
    </row>
    <row r="1608" spans="2:16" x14ac:dyDescent="0.15">
      <c r="B1608" s="6" t="s">
        <v>765</v>
      </c>
      <c r="C1608" s="4">
        <v>1</v>
      </c>
      <c r="D1608" s="40">
        <v>43424</v>
      </c>
      <c r="E1608" s="41">
        <v>0.43194444444444446</v>
      </c>
      <c r="F1608" s="4" t="s">
        <v>518</v>
      </c>
      <c r="G1608" s="4" t="s">
        <v>518</v>
      </c>
      <c r="H1608" s="4" t="s">
        <v>516</v>
      </c>
      <c r="I1608" s="4" t="s">
        <v>517</v>
      </c>
      <c r="J1608" s="4">
        <v>510</v>
      </c>
      <c r="M1608" s="43"/>
      <c r="N1608" s="43"/>
      <c r="O1608" s="43"/>
      <c r="P1608" s="43"/>
    </row>
    <row r="1609" spans="2:16" x14ac:dyDescent="0.15">
      <c r="B1609" s="6" t="s">
        <v>765</v>
      </c>
      <c r="C1609" s="4">
        <v>1</v>
      </c>
      <c r="D1609" s="40">
        <v>43424</v>
      </c>
      <c r="E1609" s="41">
        <v>0.43263888888888885</v>
      </c>
      <c r="F1609" s="4" t="s">
        <v>524</v>
      </c>
      <c r="G1609" s="4" t="s">
        <v>520</v>
      </c>
      <c r="H1609" s="4" t="s">
        <v>517</v>
      </c>
      <c r="I1609" s="4" t="s">
        <v>527</v>
      </c>
      <c r="J1609" s="4">
        <v>125</v>
      </c>
      <c r="M1609" s="43"/>
      <c r="N1609" s="43"/>
      <c r="O1609" s="43"/>
      <c r="P1609" s="43"/>
    </row>
    <row r="1610" spans="2:16" x14ac:dyDescent="0.15">
      <c r="B1610" s="6" t="s">
        <v>765</v>
      </c>
      <c r="C1610" s="4">
        <v>1</v>
      </c>
      <c r="D1610" s="40">
        <v>43424</v>
      </c>
      <c r="E1610" s="41">
        <v>0.43333333333333335</v>
      </c>
      <c r="F1610" s="4" t="s">
        <v>527</v>
      </c>
      <c r="G1610" s="4" t="s">
        <v>515</v>
      </c>
      <c r="H1610" s="4" t="s">
        <v>517</v>
      </c>
      <c r="I1610" s="4" t="s">
        <v>527</v>
      </c>
      <c r="J1610" s="4">
        <v>255</v>
      </c>
      <c r="M1610" s="43"/>
      <c r="N1610" s="43"/>
      <c r="O1610" s="43"/>
      <c r="P1610" s="43"/>
    </row>
    <row r="1611" spans="2:16" x14ac:dyDescent="0.15">
      <c r="B1611" s="6" t="s">
        <v>765</v>
      </c>
      <c r="C1611" s="4">
        <v>1</v>
      </c>
      <c r="D1611" s="40">
        <v>43424</v>
      </c>
      <c r="E1611" s="41">
        <v>0.43402777777777773</v>
      </c>
      <c r="F1611" s="4" t="s">
        <v>527</v>
      </c>
      <c r="G1611" s="4" t="s">
        <v>515</v>
      </c>
      <c r="H1611" s="4" t="s">
        <v>524</v>
      </c>
      <c r="I1611" s="4" t="s">
        <v>524</v>
      </c>
      <c r="J1611" s="4">
        <v>197</v>
      </c>
      <c r="M1611" s="43"/>
      <c r="N1611" s="43"/>
      <c r="O1611" s="43"/>
      <c r="P1611" s="43"/>
    </row>
    <row r="1612" spans="2:16" x14ac:dyDescent="0.15">
      <c r="B1612" s="6" t="s">
        <v>765</v>
      </c>
      <c r="C1612" s="4">
        <v>1</v>
      </c>
      <c r="D1612" s="40">
        <v>43424</v>
      </c>
      <c r="E1612" s="41">
        <v>0.43472222222222223</v>
      </c>
      <c r="F1612" s="4" t="s">
        <v>521</v>
      </c>
      <c r="G1612" s="4" t="s">
        <v>524</v>
      </c>
      <c r="H1612" s="4" t="s">
        <v>531</v>
      </c>
      <c r="I1612" s="4" t="s">
        <v>521</v>
      </c>
      <c r="J1612" s="4">
        <v>535</v>
      </c>
      <c r="M1612" s="43"/>
      <c r="N1612" s="43"/>
      <c r="O1612" s="43"/>
      <c r="P1612" s="43"/>
    </row>
    <row r="1613" spans="2:16" x14ac:dyDescent="0.15">
      <c r="B1613" s="6" t="s">
        <v>765</v>
      </c>
      <c r="C1613" s="4">
        <v>1</v>
      </c>
      <c r="D1613" s="40">
        <v>43424</v>
      </c>
      <c r="E1613" s="41">
        <v>0.43541666666666662</v>
      </c>
      <c r="F1613" s="4" t="s">
        <v>521</v>
      </c>
      <c r="G1613" s="4" t="s">
        <v>527</v>
      </c>
      <c r="H1613" s="4" t="s">
        <v>516</v>
      </c>
      <c r="I1613" s="4" t="s">
        <v>525</v>
      </c>
      <c r="J1613" s="4">
        <v>177</v>
      </c>
      <c r="M1613" s="43"/>
      <c r="N1613" s="43"/>
      <c r="O1613" s="43"/>
      <c r="P1613" s="43"/>
    </row>
    <row r="1614" spans="2:16" x14ac:dyDescent="0.15">
      <c r="B1614" s="6" t="s">
        <v>765</v>
      </c>
      <c r="C1614" s="4">
        <v>1</v>
      </c>
      <c r="D1614" s="40">
        <v>43424</v>
      </c>
      <c r="E1614" s="41">
        <v>0.43611111111111112</v>
      </c>
      <c r="F1614" s="4" t="s">
        <v>517</v>
      </c>
      <c r="G1614" s="4" t="s">
        <v>527</v>
      </c>
      <c r="H1614" s="4" t="s">
        <v>517</v>
      </c>
      <c r="I1614" s="4" t="s">
        <v>517</v>
      </c>
      <c r="J1614" s="4">
        <v>109</v>
      </c>
      <c r="M1614" s="43"/>
      <c r="N1614" s="43"/>
      <c r="O1614" s="43"/>
      <c r="P1614" s="43"/>
    </row>
    <row r="1615" spans="2:16" x14ac:dyDescent="0.15">
      <c r="B1615" s="6" t="s">
        <v>765</v>
      </c>
      <c r="C1615" s="4">
        <v>1</v>
      </c>
      <c r="D1615" s="40">
        <v>43424</v>
      </c>
      <c r="E1615" s="41">
        <v>0.4368055555555555</v>
      </c>
      <c r="F1615" s="4" t="s">
        <v>521</v>
      </c>
      <c r="G1615" s="4" t="s">
        <v>515</v>
      </c>
      <c r="H1615" s="4" t="s">
        <v>521</v>
      </c>
      <c r="I1615" s="4" t="s">
        <v>515</v>
      </c>
      <c r="J1615" s="4">
        <v>299</v>
      </c>
      <c r="M1615" s="43"/>
      <c r="N1615" s="43"/>
      <c r="O1615" s="43"/>
      <c r="P1615" s="43"/>
    </row>
    <row r="1616" spans="2:16" x14ac:dyDescent="0.15">
      <c r="B1616" s="6" t="s">
        <v>765</v>
      </c>
      <c r="C1616" s="4">
        <v>1</v>
      </c>
      <c r="D1616" s="40">
        <v>43424</v>
      </c>
      <c r="E1616" s="41">
        <v>0.4375</v>
      </c>
      <c r="F1616" s="4" t="s">
        <v>522</v>
      </c>
      <c r="G1616" s="4" t="s">
        <v>528</v>
      </c>
      <c r="H1616" s="4" t="s">
        <v>517</v>
      </c>
      <c r="I1616" s="4" t="s">
        <v>517</v>
      </c>
      <c r="J1616" s="4">
        <v>196</v>
      </c>
      <c r="M1616" s="43"/>
      <c r="N1616" s="43"/>
      <c r="O1616" s="43"/>
      <c r="P1616" s="43"/>
    </row>
    <row r="1617" spans="2:16" x14ac:dyDescent="0.15">
      <c r="B1617" s="6" t="s">
        <v>765</v>
      </c>
      <c r="C1617" s="4">
        <v>1</v>
      </c>
      <c r="D1617" s="40">
        <v>43424</v>
      </c>
      <c r="E1617" s="41">
        <v>0.4381944444444445</v>
      </c>
      <c r="F1617" s="4" t="s">
        <v>521</v>
      </c>
      <c r="G1617" s="4" t="s">
        <v>515</v>
      </c>
      <c r="H1617" s="4" t="s">
        <v>517</v>
      </c>
      <c r="I1617" s="4" t="s">
        <v>515</v>
      </c>
      <c r="J1617" s="4">
        <v>252</v>
      </c>
      <c r="M1617" s="43"/>
      <c r="N1617" s="43"/>
      <c r="O1617" s="43"/>
      <c r="P1617" s="43"/>
    </row>
    <row r="1618" spans="2:16" x14ac:dyDescent="0.15">
      <c r="B1618" s="6" t="s">
        <v>765</v>
      </c>
      <c r="C1618" s="4">
        <v>1</v>
      </c>
      <c r="D1618" s="40">
        <v>43424</v>
      </c>
      <c r="E1618" s="41">
        <v>0.43888888888888888</v>
      </c>
      <c r="F1618" s="4" t="s">
        <v>515</v>
      </c>
      <c r="G1618" s="4" t="s">
        <v>514</v>
      </c>
      <c r="H1618" s="4" t="s">
        <v>515</v>
      </c>
      <c r="I1618" s="4" t="s">
        <v>530</v>
      </c>
      <c r="J1618" s="4">
        <v>330</v>
      </c>
      <c r="M1618" s="43"/>
      <c r="N1618" s="43"/>
      <c r="O1618" s="43"/>
      <c r="P1618" s="43"/>
    </row>
    <row r="1619" spans="2:16" x14ac:dyDescent="0.15">
      <c r="B1619" s="6" t="s">
        <v>765</v>
      </c>
      <c r="C1619" s="4">
        <v>1</v>
      </c>
      <c r="D1619" s="40">
        <v>43424</v>
      </c>
      <c r="E1619" s="41">
        <v>0.43958333333333338</v>
      </c>
      <c r="F1619" s="4" t="s">
        <v>530</v>
      </c>
      <c r="G1619" s="4" t="s">
        <v>499</v>
      </c>
      <c r="H1619" s="4" t="s">
        <v>515</v>
      </c>
      <c r="I1619" s="4" t="s">
        <v>510</v>
      </c>
      <c r="J1619" s="4">
        <v>1024</v>
      </c>
      <c r="M1619" s="43"/>
      <c r="N1619" s="43"/>
      <c r="O1619" s="43"/>
      <c r="P1619" s="43"/>
    </row>
    <row r="1620" spans="2:16" x14ac:dyDescent="0.15">
      <c r="B1620" s="6" t="s">
        <v>765</v>
      </c>
      <c r="C1620" s="4">
        <v>1</v>
      </c>
      <c r="D1620" s="40">
        <v>43424</v>
      </c>
      <c r="E1620" s="41">
        <v>0.44027777777777777</v>
      </c>
      <c r="F1620" s="4" t="s">
        <v>510</v>
      </c>
      <c r="G1620" s="4" t="s">
        <v>499</v>
      </c>
      <c r="H1620" s="4" t="s">
        <v>505</v>
      </c>
      <c r="I1620" s="4" t="s">
        <v>504</v>
      </c>
      <c r="J1620" s="4">
        <v>578</v>
      </c>
      <c r="M1620" s="43"/>
      <c r="N1620" s="43"/>
      <c r="O1620" s="43"/>
      <c r="P1620" s="43"/>
    </row>
    <row r="1621" spans="2:16" x14ac:dyDescent="0.15">
      <c r="B1621" s="6" t="s">
        <v>765</v>
      </c>
      <c r="C1621" s="4">
        <v>1</v>
      </c>
      <c r="D1621" s="40">
        <v>43424</v>
      </c>
      <c r="E1621" s="41">
        <v>0.44097222222222227</v>
      </c>
      <c r="F1621" s="4" t="s">
        <v>503</v>
      </c>
      <c r="G1621" s="4" t="s">
        <v>512</v>
      </c>
      <c r="H1621" s="4" t="s">
        <v>511</v>
      </c>
      <c r="I1621" s="4" t="s">
        <v>505</v>
      </c>
      <c r="J1621" s="4">
        <v>217</v>
      </c>
      <c r="M1621" s="43"/>
      <c r="N1621" s="43"/>
      <c r="O1621" s="43"/>
      <c r="P1621" s="43"/>
    </row>
    <row r="1622" spans="2:16" x14ac:dyDescent="0.15">
      <c r="B1622" s="6" t="s">
        <v>765</v>
      </c>
      <c r="C1622" s="4">
        <v>1</v>
      </c>
      <c r="D1622" s="40">
        <v>43424</v>
      </c>
      <c r="E1622" s="41">
        <v>0.44166666666666665</v>
      </c>
      <c r="F1622" s="4" t="s">
        <v>511</v>
      </c>
      <c r="G1622" s="4" t="s">
        <v>510</v>
      </c>
      <c r="H1622" s="4" t="s">
        <v>511</v>
      </c>
      <c r="I1622" s="4" t="s">
        <v>511</v>
      </c>
      <c r="J1622" s="4">
        <v>214</v>
      </c>
      <c r="M1622" s="43"/>
      <c r="N1622" s="43"/>
      <c r="O1622" s="43"/>
      <c r="P1622" s="43"/>
    </row>
    <row r="1623" spans="2:16" x14ac:dyDescent="0.15">
      <c r="B1623" s="6" t="s">
        <v>765</v>
      </c>
      <c r="C1623" s="4">
        <v>1</v>
      </c>
      <c r="D1623" s="40">
        <v>43424</v>
      </c>
      <c r="E1623" s="41">
        <v>0.44236111111111115</v>
      </c>
      <c r="F1623" s="4" t="s">
        <v>511</v>
      </c>
      <c r="G1623" s="4" t="s">
        <v>511</v>
      </c>
      <c r="H1623" s="4" t="s">
        <v>530</v>
      </c>
      <c r="I1623" s="4" t="s">
        <v>518</v>
      </c>
      <c r="J1623" s="4">
        <v>398</v>
      </c>
      <c r="M1623" s="43"/>
      <c r="N1623" s="43"/>
      <c r="O1623" s="43"/>
      <c r="P1623" s="43"/>
    </row>
    <row r="1624" spans="2:16" x14ac:dyDescent="0.15">
      <c r="B1624" s="6" t="s">
        <v>765</v>
      </c>
      <c r="C1624" s="4">
        <v>1</v>
      </c>
      <c r="D1624" s="40">
        <v>43424</v>
      </c>
      <c r="E1624" s="41">
        <v>0.44305555555555554</v>
      </c>
      <c r="F1624" s="4" t="s">
        <v>518</v>
      </c>
      <c r="G1624" s="4" t="s">
        <v>509</v>
      </c>
      <c r="H1624" s="4" t="s">
        <v>528</v>
      </c>
      <c r="I1624" s="4" t="s">
        <v>509</v>
      </c>
      <c r="J1624" s="4">
        <v>215</v>
      </c>
      <c r="M1624" s="43"/>
      <c r="N1624" s="43"/>
      <c r="O1624" s="43"/>
      <c r="P1624" s="43"/>
    </row>
    <row r="1625" spans="2:16" x14ac:dyDescent="0.15">
      <c r="B1625" s="6" t="s">
        <v>765</v>
      </c>
      <c r="C1625" s="4">
        <v>1</v>
      </c>
      <c r="D1625" s="40">
        <v>43424</v>
      </c>
      <c r="E1625" s="41">
        <v>0.44375000000000003</v>
      </c>
      <c r="F1625" s="4" t="s">
        <v>509</v>
      </c>
      <c r="G1625" s="4" t="s">
        <v>510</v>
      </c>
      <c r="H1625" s="4" t="s">
        <v>507</v>
      </c>
      <c r="I1625" s="4" t="s">
        <v>505</v>
      </c>
      <c r="J1625" s="4">
        <v>224</v>
      </c>
      <c r="M1625" s="43"/>
      <c r="N1625" s="43"/>
      <c r="O1625" s="43"/>
      <c r="P1625" s="43"/>
    </row>
    <row r="1626" spans="2:16" x14ac:dyDescent="0.15">
      <c r="B1626" s="6" t="s">
        <v>765</v>
      </c>
      <c r="C1626" s="4">
        <v>1</v>
      </c>
      <c r="D1626" s="40">
        <v>43424</v>
      </c>
      <c r="E1626" s="41">
        <v>0.44444444444444442</v>
      </c>
      <c r="F1626" s="4" t="s">
        <v>505</v>
      </c>
      <c r="G1626" s="4" t="s">
        <v>506</v>
      </c>
      <c r="H1626" s="4" t="s">
        <v>507</v>
      </c>
      <c r="I1626" s="4" t="s">
        <v>509</v>
      </c>
      <c r="J1626" s="4">
        <v>127</v>
      </c>
      <c r="M1626" s="43"/>
      <c r="N1626" s="43"/>
      <c r="O1626" s="43"/>
      <c r="P1626" s="43"/>
    </row>
    <row r="1627" spans="2:16" x14ac:dyDescent="0.15">
      <c r="B1627" s="6" t="s">
        <v>765</v>
      </c>
      <c r="C1627" s="4">
        <v>1</v>
      </c>
      <c r="D1627" s="40">
        <v>43424</v>
      </c>
      <c r="E1627" s="41">
        <v>0.44513888888888892</v>
      </c>
      <c r="F1627" s="4" t="s">
        <v>509</v>
      </c>
      <c r="G1627" s="4" t="s">
        <v>508</v>
      </c>
      <c r="H1627" s="4" t="s">
        <v>528</v>
      </c>
      <c r="I1627" s="4" t="s">
        <v>528</v>
      </c>
      <c r="J1627" s="4">
        <v>218</v>
      </c>
      <c r="M1627" s="43"/>
      <c r="N1627" s="43"/>
      <c r="O1627" s="43"/>
      <c r="P1627" s="43"/>
    </row>
    <row r="1628" spans="2:16" x14ac:dyDescent="0.15">
      <c r="B1628" s="6" t="s">
        <v>765</v>
      </c>
      <c r="C1628" s="4">
        <v>1</v>
      </c>
      <c r="D1628" s="40">
        <v>43424</v>
      </c>
      <c r="E1628" s="41">
        <v>0.4458333333333333</v>
      </c>
      <c r="F1628" s="4" t="s">
        <v>528</v>
      </c>
      <c r="G1628" s="4" t="s">
        <v>518</v>
      </c>
      <c r="H1628" s="4" t="s">
        <v>517</v>
      </c>
      <c r="I1628" s="4" t="s">
        <v>515</v>
      </c>
      <c r="J1628" s="4">
        <v>814</v>
      </c>
      <c r="M1628" s="43"/>
      <c r="N1628" s="43"/>
      <c r="O1628" s="43"/>
      <c r="P1628" s="43"/>
    </row>
    <row r="1629" spans="2:16" x14ac:dyDescent="0.15">
      <c r="B1629" s="6" t="s">
        <v>765</v>
      </c>
      <c r="C1629" s="4">
        <v>1</v>
      </c>
      <c r="D1629" s="40">
        <v>43424</v>
      </c>
      <c r="E1629" s="41">
        <v>0.4465277777777778</v>
      </c>
      <c r="F1629" s="4" t="s">
        <v>528</v>
      </c>
      <c r="G1629" s="4" t="s">
        <v>528</v>
      </c>
      <c r="H1629" s="4" t="s">
        <v>526</v>
      </c>
      <c r="I1629" s="4" t="s">
        <v>519</v>
      </c>
      <c r="J1629" s="4">
        <v>1033</v>
      </c>
      <c r="M1629" s="43"/>
      <c r="N1629" s="43"/>
      <c r="O1629" s="43"/>
      <c r="P1629" s="43"/>
    </row>
    <row r="1630" spans="2:16" x14ac:dyDescent="0.15">
      <c r="B1630" s="6" t="s">
        <v>765</v>
      </c>
      <c r="C1630" s="4">
        <v>1</v>
      </c>
      <c r="D1630" s="40">
        <v>43424</v>
      </c>
      <c r="E1630" s="41">
        <v>0.44722222222222219</v>
      </c>
      <c r="F1630" s="4" t="s">
        <v>523</v>
      </c>
      <c r="G1630" s="4" t="s">
        <v>515</v>
      </c>
      <c r="H1630" s="4" t="s">
        <v>523</v>
      </c>
      <c r="I1630" s="4" t="s">
        <v>521</v>
      </c>
      <c r="J1630" s="4">
        <v>401</v>
      </c>
      <c r="M1630" s="43"/>
      <c r="N1630" s="43"/>
      <c r="O1630" s="43"/>
      <c r="P1630" s="43"/>
    </row>
    <row r="1631" spans="2:16" x14ac:dyDescent="0.15">
      <c r="B1631" s="6" t="s">
        <v>765</v>
      </c>
      <c r="C1631" s="4">
        <v>1</v>
      </c>
      <c r="D1631" s="40">
        <v>43424</v>
      </c>
      <c r="E1631" s="41">
        <v>0.44791666666666669</v>
      </c>
      <c r="F1631" s="4" t="s">
        <v>517</v>
      </c>
      <c r="G1631" s="4" t="s">
        <v>507</v>
      </c>
      <c r="H1631" s="4" t="s">
        <v>517</v>
      </c>
      <c r="I1631" s="4" t="s">
        <v>522</v>
      </c>
      <c r="J1631" s="4">
        <v>393</v>
      </c>
      <c r="M1631" s="43"/>
      <c r="N1631" s="43"/>
      <c r="O1631" s="43"/>
      <c r="P1631" s="43"/>
    </row>
    <row r="1632" spans="2:16" x14ac:dyDescent="0.15">
      <c r="B1632" s="6" t="s">
        <v>765</v>
      </c>
      <c r="C1632" s="4">
        <v>1</v>
      </c>
      <c r="D1632" s="40">
        <v>43424</v>
      </c>
      <c r="E1632" s="41">
        <v>0.44861111111111113</v>
      </c>
      <c r="F1632" s="4" t="s">
        <v>515</v>
      </c>
      <c r="G1632" s="4" t="s">
        <v>507</v>
      </c>
      <c r="H1632" s="4" t="s">
        <v>520</v>
      </c>
      <c r="I1632" s="4" t="s">
        <v>515</v>
      </c>
      <c r="J1632" s="4">
        <v>308</v>
      </c>
      <c r="M1632" s="43"/>
      <c r="N1632" s="43"/>
      <c r="O1632" s="43"/>
      <c r="P1632" s="43"/>
    </row>
    <row r="1633" spans="2:16" x14ac:dyDescent="0.15">
      <c r="B1633" s="6" t="s">
        <v>765</v>
      </c>
      <c r="C1633" s="4">
        <v>1</v>
      </c>
      <c r="D1633" s="40">
        <v>43424</v>
      </c>
      <c r="E1633" s="41">
        <v>0.44930555555555557</v>
      </c>
      <c r="F1633" s="4" t="s">
        <v>515</v>
      </c>
      <c r="G1633" s="4" t="s">
        <v>528</v>
      </c>
      <c r="H1633" s="4" t="s">
        <v>532</v>
      </c>
      <c r="I1633" s="4" t="s">
        <v>532</v>
      </c>
      <c r="J1633" s="4">
        <v>583</v>
      </c>
      <c r="M1633" s="43"/>
      <c r="N1633" s="43"/>
      <c r="O1633" s="43"/>
      <c r="P1633" s="43"/>
    </row>
    <row r="1634" spans="2:16" x14ac:dyDescent="0.15">
      <c r="B1634" s="6" t="s">
        <v>765</v>
      </c>
      <c r="C1634" s="4">
        <v>1</v>
      </c>
      <c r="D1634" s="40">
        <v>43424</v>
      </c>
      <c r="E1634" s="41">
        <v>0.45</v>
      </c>
      <c r="F1634" s="4" t="s">
        <v>532</v>
      </c>
      <c r="G1634" s="4" t="s">
        <v>521</v>
      </c>
      <c r="H1634" s="4" t="s">
        <v>533</v>
      </c>
      <c r="I1634" s="4" t="s">
        <v>517</v>
      </c>
      <c r="J1634" s="4">
        <v>1369</v>
      </c>
      <c r="M1634" s="43"/>
      <c r="N1634" s="43"/>
      <c r="O1634" s="43"/>
      <c r="P1634" s="43"/>
    </row>
    <row r="1635" spans="2:16" x14ac:dyDescent="0.15">
      <c r="B1635" s="6" t="s">
        <v>765</v>
      </c>
      <c r="C1635" s="4">
        <v>1</v>
      </c>
      <c r="D1635" s="40">
        <v>43424</v>
      </c>
      <c r="E1635" s="41">
        <v>0.45069444444444445</v>
      </c>
      <c r="F1635" s="4" t="s">
        <v>525</v>
      </c>
      <c r="G1635" s="4" t="s">
        <v>521</v>
      </c>
      <c r="H1635" s="4" t="s">
        <v>533</v>
      </c>
      <c r="I1635" s="4" t="s">
        <v>534</v>
      </c>
      <c r="J1635" s="4">
        <v>538</v>
      </c>
      <c r="M1635" s="43"/>
      <c r="N1635" s="43"/>
      <c r="O1635" s="43"/>
      <c r="P1635" s="43"/>
    </row>
    <row r="1636" spans="2:16" x14ac:dyDescent="0.15">
      <c r="B1636" s="6" t="s">
        <v>765</v>
      </c>
      <c r="C1636" s="4">
        <v>1</v>
      </c>
      <c r="D1636" s="40">
        <v>43424</v>
      </c>
      <c r="E1636" s="41">
        <v>0.4513888888888889</v>
      </c>
      <c r="F1636" s="4" t="s">
        <v>534</v>
      </c>
      <c r="G1636" s="4" t="s">
        <v>519</v>
      </c>
      <c r="H1636" s="4" t="s">
        <v>535</v>
      </c>
      <c r="I1636" s="4" t="s">
        <v>532</v>
      </c>
      <c r="J1636" s="4">
        <v>546</v>
      </c>
      <c r="M1636" s="43"/>
      <c r="N1636" s="43"/>
      <c r="O1636" s="43"/>
      <c r="P1636" s="43"/>
    </row>
    <row r="1637" spans="2:16" x14ac:dyDescent="0.15">
      <c r="B1637" s="6" t="s">
        <v>765</v>
      </c>
      <c r="C1637" s="4">
        <v>1</v>
      </c>
      <c r="D1637" s="40">
        <v>43424</v>
      </c>
      <c r="E1637" s="41">
        <v>0.45208333333333334</v>
      </c>
      <c r="F1637" s="4" t="s">
        <v>532</v>
      </c>
      <c r="G1637" s="4" t="s">
        <v>532</v>
      </c>
      <c r="H1637" s="4" t="s">
        <v>536</v>
      </c>
      <c r="I1637" s="4" t="s">
        <v>537</v>
      </c>
      <c r="J1637" s="4">
        <v>2050</v>
      </c>
      <c r="M1637" s="43"/>
      <c r="N1637" s="43"/>
      <c r="O1637" s="43"/>
      <c r="P1637" s="43"/>
    </row>
    <row r="1638" spans="2:16" x14ac:dyDescent="0.15">
      <c r="B1638" s="6" t="s">
        <v>765</v>
      </c>
      <c r="C1638" s="4">
        <v>1</v>
      </c>
      <c r="D1638" s="40">
        <v>43424</v>
      </c>
      <c r="E1638" s="41">
        <v>0.45277777777777778</v>
      </c>
      <c r="F1638" s="4" t="s">
        <v>537</v>
      </c>
      <c r="G1638" s="4" t="s">
        <v>535</v>
      </c>
      <c r="H1638" s="4" t="s">
        <v>538</v>
      </c>
      <c r="I1638" s="4" t="s">
        <v>539</v>
      </c>
      <c r="J1638" s="4">
        <v>1444</v>
      </c>
      <c r="M1638" s="43"/>
      <c r="N1638" s="43"/>
      <c r="O1638" s="43"/>
      <c r="P1638" s="43"/>
    </row>
    <row r="1639" spans="2:16" x14ac:dyDescent="0.15">
      <c r="B1639" s="6" t="s">
        <v>765</v>
      </c>
      <c r="C1639" s="4">
        <v>1</v>
      </c>
      <c r="D1639" s="40">
        <v>43424</v>
      </c>
      <c r="E1639" s="41">
        <v>0.45347222222222222</v>
      </c>
      <c r="F1639" s="4" t="s">
        <v>537</v>
      </c>
      <c r="G1639" s="4" t="s">
        <v>537</v>
      </c>
      <c r="H1639" s="4" t="s">
        <v>536</v>
      </c>
      <c r="I1639" s="4" t="s">
        <v>539</v>
      </c>
      <c r="J1639" s="4">
        <v>454</v>
      </c>
      <c r="M1639" s="43"/>
      <c r="N1639" s="43"/>
      <c r="O1639" s="43"/>
      <c r="P1639" s="43"/>
    </row>
    <row r="1640" spans="2:16" x14ac:dyDescent="0.15">
      <c r="B1640" s="6" t="s">
        <v>765</v>
      </c>
      <c r="C1640" s="4">
        <v>1</v>
      </c>
      <c r="D1640" s="40">
        <v>43424</v>
      </c>
      <c r="E1640" s="41">
        <v>0.45416666666666666</v>
      </c>
      <c r="F1640" s="4" t="s">
        <v>539</v>
      </c>
      <c r="G1640" s="4" t="s">
        <v>539</v>
      </c>
      <c r="H1640" s="4" t="s">
        <v>540</v>
      </c>
      <c r="I1640" s="4" t="s">
        <v>541</v>
      </c>
      <c r="J1640" s="4">
        <v>556</v>
      </c>
      <c r="M1640" s="43"/>
      <c r="N1640" s="43"/>
      <c r="O1640" s="43"/>
      <c r="P1640" s="43"/>
    </row>
    <row r="1641" spans="2:16" x14ac:dyDescent="0.15">
      <c r="B1641" s="6" t="s">
        <v>765</v>
      </c>
      <c r="C1641" s="4">
        <v>1</v>
      </c>
      <c r="D1641" s="40">
        <v>43424</v>
      </c>
      <c r="E1641" s="41">
        <v>0.4548611111111111</v>
      </c>
      <c r="F1641" s="4" t="s">
        <v>541</v>
      </c>
      <c r="G1641" s="4" t="s">
        <v>536</v>
      </c>
      <c r="H1641" s="4" t="s">
        <v>542</v>
      </c>
      <c r="I1641" s="4" t="s">
        <v>541</v>
      </c>
      <c r="J1641" s="4">
        <v>1009</v>
      </c>
      <c r="M1641" s="43"/>
      <c r="N1641" s="43"/>
      <c r="O1641" s="43"/>
      <c r="P1641" s="43"/>
    </row>
    <row r="1642" spans="2:16" x14ac:dyDescent="0.15">
      <c r="B1642" s="6" t="s">
        <v>765</v>
      </c>
      <c r="C1642" s="4">
        <v>1</v>
      </c>
      <c r="D1642" s="40">
        <v>43424</v>
      </c>
      <c r="E1642" s="41">
        <v>0.45555555555555555</v>
      </c>
      <c r="F1642" s="4" t="s">
        <v>541</v>
      </c>
      <c r="G1642" s="4" t="s">
        <v>541</v>
      </c>
      <c r="H1642" s="4" t="s">
        <v>543</v>
      </c>
      <c r="I1642" s="4" t="s">
        <v>544</v>
      </c>
      <c r="J1642" s="4">
        <v>4305</v>
      </c>
      <c r="M1642" s="43"/>
      <c r="N1642" s="43"/>
      <c r="O1642" s="43"/>
      <c r="P1642" s="43"/>
    </row>
    <row r="1643" spans="2:16" x14ac:dyDescent="0.15">
      <c r="B1643" s="6" t="s">
        <v>765</v>
      </c>
      <c r="C1643" s="4">
        <v>1</v>
      </c>
      <c r="D1643" s="40">
        <v>43424</v>
      </c>
      <c r="E1643" s="41">
        <v>0.45624999999999999</v>
      </c>
      <c r="F1643" s="4" t="s">
        <v>544</v>
      </c>
      <c r="G1643" s="4" t="s">
        <v>545</v>
      </c>
      <c r="H1643" s="4" t="s">
        <v>546</v>
      </c>
      <c r="I1643" s="4" t="s">
        <v>547</v>
      </c>
      <c r="J1643" s="4">
        <v>1042</v>
      </c>
      <c r="M1643" s="43"/>
      <c r="N1643" s="43"/>
      <c r="O1643" s="43"/>
      <c r="P1643" s="43"/>
    </row>
    <row r="1644" spans="2:16" x14ac:dyDescent="0.15">
      <c r="B1644" s="6" t="s">
        <v>765</v>
      </c>
      <c r="C1644" s="4">
        <v>1</v>
      </c>
      <c r="D1644" s="40">
        <v>43424</v>
      </c>
      <c r="E1644" s="41">
        <v>0.45694444444444443</v>
      </c>
      <c r="F1644" s="4" t="s">
        <v>548</v>
      </c>
      <c r="G1644" s="4" t="s">
        <v>544</v>
      </c>
      <c r="H1644" s="4" t="s">
        <v>546</v>
      </c>
      <c r="I1644" s="4" t="s">
        <v>546</v>
      </c>
      <c r="J1644" s="4">
        <v>583</v>
      </c>
      <c r="M1644" s="43"/>
      <c r="N1644" s="43"/>
      <c r="O1644" s="43"/>
      <c r="P1644" s="43"/>
    </row>
    <row r="1645" spans="2:16" x14ac:dyDescent="0.15">
      <c r="B1645" s="6" t="s">
        <v>765</v>
      </c>
      <c r="C1645" s="4">
        <v>1</v>
      </c>
      <c r="D1645" s="40">
        <v>43424</v>
      </c>
      <c r="E1645" s="41">
        <v>0.45763888888888887</v>
      </c>
      <c r="F1645" s="4" t="s">
        <v>546</v>
      </c>
      <c r="G1645" s="4" t="s">
        <v>549</v>
      </c>
      <c r="H1645" s="4" t="s">
        <v>543</v>
      </c>
      <c r="I1645" s="4" t="s">
        <v>550</v>
      </c>
      <c r="J1645" s="4">
        <v>1066</v>
      </c>
      <c r="M1645" s="43"/>
      <c r="N1645" s="43"/>
      <c r="O1645" s="43"/>
      <c r="P1645" s="43"/>
    </row>
    <row r="1646" spans="2:16" x14ac:dyDescent="0.15">
      <c r="B1646" s="6" t="s">
        <v>765</v>
      </c>
      <c r="C1646" s="4">
        <v>1</v>
      </c>
      <c r="D1646" s="40">
        <v>43424</v>
      </c>
      <c r="E1646" s="41">
        <v>0.45833333333333331</v>
      </c>
      <c r="F1646" s="4" t="s">
        <v>550</v>
      </c>
      <c r="G1646" s="4" t="s">
        <v>549</v>
      </c>
      <c r="H1646" s="4" t="s">
        <v>548</v>
      </c>
      <c r="I1646" s="4" t="s">
        <v>547</v>
      </c>
      <c r="J1646" s="4">
        <v>739</v>
      </c>
      <c r="M1646" s="43"/>
      <c r="N1646" s="43"/>
      <c r="O1646" s="43"/>
      <c r="P1646" s="43"/>
    </row>
    <row r="1647" spans="2:16" x14ac:dyDescent="0.15">
      <c r="B1647" s="6" t="s">
        <v>765</v>
      </c>
      <c r="C1647" s="4">
        <v>1</v>
      </c>
      <c r="D1647" s="40">
        <v>43424</v>
      </c>
      <c r="E1647" s="41">
        <v>0.45902777777777781</v>
      </c>
      <c r="F1647" s="4" t="s">
        <v>544</v>
      </c>
      <c r="G1647" s="4" t="s">
        <v>542</v>
      </c>
      <c r="H1647" s="4" t="s">
        <v>551</v>
      </c>
      <c r="I1647" s="4" t="s">
        <v>549</v>
      </c>
      <c r="J1647" s="4">
        <v>1747</v>
      </c>
      <c r="M1647" s="43"/>
      <c r="N1647" s="43"/>
      <c r="O1647" s="43"/>
      <c r="P1647" s="43"/>
    </row>
    <row r="1648" spans="2:16" x14ac:dyDescent="0.15">
      <c r="B1648" s="6" t="s">
        <v>765</v>
      </c>
      <c r="C1648" s="4">
        <v>1</v>
      </c>
      <c r="D1648" s="40">
        <v>43424</v>
      </c>
      <c r="E1648" s="41">
        <v>0.4597222222222222</v>
      </c>
      <c r="F1648" s="4" t="s">
        <v>549</v>
      </c>
      <c r="G1648" s="4" t="s">
        <v>552</v>
      </c>
      <c r="H1648" s="4" t="s">
        <v>553</v>
      </c>
      <c r="I1648" s="4" t="s">
        <v>554</v>
      </c>
      <c r="J1648" s="4">
        <v>631</v>
      </c>
      <c r="M1648" s="43"/>
      <c r="N1648" s="43"/>
      <c r="O1648" s="43"/>
      <c r="P1648" s="43"/>
    </row>
    <row r="1649" spans="2:16" x14ac:dyDescent="0.15">
      <c r="B1649" s="6" t="s">
        <v>765</v>
      </c>
      <c r="C1649" s="4">
        <v>1</v>
      </c>
      <c r="D1649" s="40">
        <v>43424</v>
      </c>
      <c r="E1649" s="41">
        <v>0.4604166666666667</v>
      </c>
      <c r="F1649" s="4" t="s">
        <v>554</v>
      </c>
      <c r="G1649" s="4" t="s">
        <v>542</v>
      </c>
      <c r="H1649" s="4" t="s">
        <v>555</v>
      </c>
      <c r="I1649" s="4" t="s">
        <v>542</v>
      </c>
      <c r="J1649" s="4">
        <v>741</v>
      </c>
      <c r="M1649" s="43"/>
      <c r="N1649" s="43"/>
      <c r="O1649" s="43"/>
      <c r="P1649" s="43"/>
    </row>
    <row r="1650" spans="2:16" x14ac:dyDescent="0.15">
      <c r="B1650" s="6" t="s">
        <v>765</v>
      </c>
      <c r="C1650" s="4">
        <v>1</v>
      </c>
      <c r="D1650" s="40">
        <v>43424</v>
      </c>
      <c r="E1650" s="41">
        <v>0.46111111111111108</v>
      </c>
      <c r="F1650" s="4" t="s">
        <v>556</v>
      </c>
      <c r="G1650" s="4" t="s">
        <v>540</v>
      </c>
      <c r="H1650" s="4" t="s">
        <v>557</v>
      </c>
      <c r="I1650" s="4" t="s">
        <v>542</v>
      </c>
      <c r="J1650" s="4">
        <v>639</v>
      </c>
      <c r="M1650" s="43"/>
      <c r="N1650" s="43"/>
      <c r="O1650" s="43"/>
      <c r="P1650" s="43"/>
    </row>
    <row r="1651" spans="2:16" x14ac:dyDescent="0.15">
      <c r="B1651" s="6" t="s">
        <v>765</v>
      </c>
      <c r="C1651" s="4">
        <v>1</v>
      </c>
      <c r="D1651" s="40">
        <v>43424</v>
      </c>
      <c r="E1651" s="41">
        <v>0.46180555555555558</v>
      </c>
      <c r="F1651" s="4" t="s">
        <v>556</v>
      </c>
      <c r="G1651" s="4" t="s">
        <v>540</v>
      </c>
      <c r="H1651" s="4" t="s">
        <v>558</v>
      </c>
      <c r="I1651" s="4" t="s">
        <v>540</v>
      </c>
      <c r="J1651" s="4">
        <v>579</v>
      </c>
      <c r="M1651" s="43"/>
      <c r="N1651" s="43"/>
      <c r="O1651" s="43"/>
      <c r="P1651" s="43"/>
    </row>
    <row r="1652" spans="2:16" x14ac:dyDescent="0.15">
      <c r="B1652" s="6" t="s">
        <v>765</v>
      </c>
      <c r="C1652" s="4">
        <v>1</v>
      </c>
      <c r="D1652" s="40">
        <v>43424</v>
      </c>
      <c r="E1652" s="41">
        <v>0.46249999999999997</v>
      </c>
      <c r="F1652" s="4" t="s">
        <v>540</v>
      </c>
      <c r="G1652" s="4" t="s">
        <v>540</v>
      </c>
      <c r="H1652" s="4" t="s">
        <v>559</v>
      </c>
      <c r="I1652" s="4" t="s">
        <v>559</v>
      </c>
      <c r="J1652" s="4">
        <v>2068</v>
      </c>
      <c r="M1652" s="43"/>
      <c r="N1652" s="43"/>
      <c r="O1652" s="43"/>
      <c r="P1652" s="43"/>
    </row>
    <row r="1653" spans="2:16" x14ac:dyDescent="0.15">
      <c r="B1653" s="6" t="s">
        <v>765</v>
      </c>
      <c r="C1653" s="4">
        <v>1</v>
      </c>
      <c r="D1653" s="40">
        <v>43424</v>
      </c>
      <c r="E1653" s="41">
        <v>0.46319444444444446</v>
      </c>
      <c r="F1653" s="4" t="s">
        <v>559</v>
      </c>
      <c r="G1653" s="4" t="s">
        <v>560</v>
      </c>
      <c r="H1653" s="4" t="s">
        <v>561</v>
      </c>
      <c r="I1653" s="4" t="s">
        <v>560</v>
      </c>
      <c r="J1653" s="4">
        <v>3062</v>
      </c>
      <c r="M1653" s="43"/>
      <c r="N1653" s="43"/>
      <c r="O1653" s="43"/>
      <c r="P1653" s="43"/>
    </row>
    <row r="1654" spans="2:16" x14ac:dyDescent="0.15">
      <c r="B1654" s="6" t="s">
        <v>765</v>
      </c>
      <c r="C1654" s="4">
        <v>1</v>
      </c>
      <c r="D1654" s="40">
        <v>43424</v>
      </c>
      <c r="E1654" s="41">
        <v>0.46388888888888885</v>
      </c>
      <c r="F1654" s="4" t="s">
        <v>543</v>
      </c>
      <c r="G1654" s="4" t="s">
        <v>553</v>
      </c>
      <c r="H1654" s="4" t="s">
        <v>562</v>
      </c>
      <c r="I1654" s="4" t="s">
        <v>545</v>
      </c>
      <c r="J1654" s="4">
        <v>1170</v>
      </c>
      <c r="M1654" s="43"/>
      <c r="N1654" s="43"/>
      <c r="O1654" s="43"/>
      <c r="P1654" s="43"/>
    </row>
    <row r="1655" spans="2:16" x14ac:dyDescent="0.15">
      <c r="B1655" s="6" t="s">
        <v>765</v>
      </c>
      <c r="C1655" s="4">
        <v>1</v>
      </c>
      <c r="D1655" s="40">
        <v>43424</v>
      </c>
      <c r="E1655" s="41">
        <v>0.46458333333333335</v>
      </c>
      <c r="F1655" s="4" t="s">
        <v>545</v>
      </c>
      <c r="G1655" s="4" t="s">
        <v>554</v>
      </c>
      <c r="H1655" s="4" t="s">
        <v>547</v>
      </c>
      <c r="I1655" s="4" t="s">
        <v>555</v>
      </c>
      <c r="J1655" s="4">
        <v>874</v>
      </c>
      <c r="M1655" s="43"/>
      <c r="N1655" s="43"/>
      <c r="O1655" s="43"/>
      <c r="P1655" s="43"/>
    </row>
    <row r="1656" spans="2:16" x14ac:dyDescent="0.15">
      <c r="B1656" s="6" t="s">
        <v>765</v>
      </c>
      <c r="C1656" s="4">
        <v>1</v>
      </c>
      <c r="D1656" s="40">
        <v>43424</v>
      </c>
      <c r="E1656" s="41">
        <v>0.46527777777777773</v>
      </c>
      <c r="F1656" s="4" t="s">
        <v>555</v>
      </c>
      <c r="G1656" s="4" t="s">
        <v>555</v>
      </c>
      <c r="H1656" s="4" t="s">
        <v>562</v>
      </c>
      <c r="I1656" s="4" t="s">
        <v>551</v>
      </c>
      <c r="J1656" s="4">
        <v>1362</v>
      </c>
      <c r="M1656" s="43"/>
      <c r="N1656" s="43"/>
      <c r="O1656" s="43"/>
      <c r="P1656" s="43"/>
    </row>
    <row r="1657" spans="2:16" x14ac:dyDescent="0.15">
      <c r="B1657" s="6" t="s">
        <v>765</v>
      </c>
      <c r="C1657" s="4">
        <v>1</v>
      </c>
      <c r="D1657" s="40">
        <v>43424</v>
      </c>
      <c r="E1657" s="41">
        <v>0.46597222222222223</v>
      </c>
      <c r="F1657" s="4" t="s">
        <v>551</v>
      </c>
      <c r="G1657" s="4" t="s">
        <v>544</v>
      </c>
      <c r="H1657" s="4" t="s">
        <v>563</v>
      </c>
      <c r="I1657" s="4" t="s">
        <v>548</v>
      </c>
      <c r="J1657" s="4">
        <v>567</v>
      </c>
      <c r="M1657" s="43"/>
      <c r="N1657" s="43"/>
      <c r="O1657" s="43"/>
      <c r="P1657" s="43"/>
    </row>
    <row r="1658" spans="2:16" x14ac:dyDescent="0.15">
      <c r="B1658" s="6" t="s">
        <v>765</v>
      </c>
      <c r="C1658" s="4">
        <v>1</v>
      </c>
      <c r="D1658" s="40">
        <v>43424</v>
      </c>
      <c r="E1658" s="41">
        <v>0.46666666666666662</v>
      </c>
      <c r="F1658" s="4" t="s">
        <v>551</v>
      </c>
      <c r="G1658" s="4" t="s">
        <v>547</v>
      </c>
      <c r="H1658" s="4" t="s">
        <v>563</v>
      </c>
      <c r="I1658" s="4" t="s">
        <v>543</v>
      </c>
      <c r="J1658" s="4">
        <v>715</v>
      </c>
      <c r="M1658" s="43"/>
      <c r="N1658" s="43"/>
      <c r="O1658" s="43"/>
      <c r="P1658" s="43"/>
    </row>
    <row r="1659" spans="2:16" x14ac:dyDescent="0.15">
      <c r="B1659" s="6" t="s">
        <v>765</v>
      </c>
      <c r="C1659" s="4">
        <v>1</v>
      </c>
      <c r="D1659" s="40">
        <v>43424</v>
      </c>
      <c r="E1659" s="41">
        <v>0.46736111111111112</v>
      </c>
      <c r="F1659" s="4" t="s">
        <v>559</v>
      </c>
      <c r="G1659" s="4" t="s">
        <v>555</v>
      </c>
      <c r="H1659" s="4" t="s">
        <v>559</v>
      </c>
      <c r="I1659" s="4" t="s">
        <v>549</v>
      </c>
      <c r="J1659" s="4">
        <v>514</v>
      </c>
      <c r="M1659" s="43"/>
      <c r="N1659" s="43"/>
      <c r="O1659" s="43"/>
      <c r="P1659" s="43"/>
    </row>
    <row r="1660" spans="2:16" x14ac:dyDescent="0.15">
      <c r="B1660" s="6" t="s">
        <v>765</v>
      </c>
      <c r="C1660" s="4">
        <v>1</v>
      </c>
      <c r="D1660" s="40">
        <v>43424</v>
      </c>
      <c r="E1660" s="41">
        <v>0.4680555555555555</v>
      </c>
      <c r="F1660" s="4" t="s">
        <v>545</v>
      </c>
      <c r="G1660" s="4" t="s">
        <v>553</v>
      </c>
      <c r="H1660" s="4" t="s">
        <v>563</v>
      </c>
      <c r="I1660" s="4" t="s">
        <v>551</v>
      </c>
      <c r="J1660" s="4">
        <v>634</v>
      </c>
      <c r="M1660" s="43"/>
      <c r="N1660" s="43"/>
      <c r="O1660" s="43"/>
      <c r="P1660" s="43"/>
    </row>
    <row r="1661" spans="2:16" x14ac:dyDescent="0.15">
      <c r="B1661" s="6" t="s">
        <v>765</v>
      </c>
      <c r="C1661" s="4">
        <v>1</v>
      </c>
      <c r="D1661" s="40">
        <v>43424</v>
      </c>
      <c r="E1661" s="41">
        <v>0.46875</v>
      </c>
      <c r="F1661" s="4" t="s">
        <v>551</v>
      </c>
      <c r="G1661" s="4" t="s">
        <v>558</v>
      </c>
      <c r="H1661" s="4" t="s">
        <v>560</v>
      </c>
      <c r="I1661" s="4" t="s">
        <v>558</v>
      </c>
      <c r="J1661" s="4">
        <v>656</v>
      </c>
      <c r="M1661" s="43"/>
      <c r="N1661" s="43"/>
      <c r="O1661" s="43"/>
      <c r="P1661" s="43"/>
    </row>
    <row r="1662" spans="2:16" x14ac:dyDescent="0.15">
      <c r="B1662" s="6" t="s">
        <v>765</v>
      </c>
      <c r="C1662" s="4">
        <v>1</v>
      </c>
      <c r="D1662" s="40">
        <v>43424</v>
      </c>
      <c r="E1662" s="41">
        <v>0.4694444444444445</v>
      </c>
      <c r="F1662" s="4" t="s">
        <v>555</v>
      </c>
      <c r="G1662" s="4" t="s">
        <v>540</v>
      </c>
      <c r="H1662" s="4" t="s">
        <v>549</v>
      </c>
      <c r="I1662" s="4" t="s">
        <v>554</v>
      </c>
      <c r="J1662" s="4">
        <v>1295</v>
      </c>
      <c r="M1662" s="43"/>
      <c r="N1662" s="43"/>
      <c r="O1662" s="43"/>
      <c r="P1662" s="43"/>
    </row>
    <row r="1663" spans="2:16" x14ac:dyDescent="0.15">
      <c r="B1663" s="6" t="s">
        <v>765</v>
      </c>
      <c r="C1663" s="4">
        <v>1</v>
      </c>
      <c r="D1663" s="40">
        <v>43424</v>
      </c>
      <c r="E1663" s="41">
        <v>0.47013888888888888</v>
      </c>
      <c r="F1663" s="4" t="s">
        <v>558</v>
      </c>
      <c r="G1663" s="4" t="s">
        <v>556</v>
      </c>
      <c r="H1663" s="4" t="s">
        <v>555</v>
      </c>
      <c r="I1663" s="4" t="s">
        <v>552</v>
      </c>
      <c r="J1663" s="4">
        <v>243</v>
      </c>
      <c r="M1663" s="43"/>
      <c r="N1663" s="43"/>
      <c r="O1663" s="43"/>
      <c r="P1663" s="43"/>
    </row>
    <row r="1664" spans="2:16" x14ac:dyDescent="0.15">
      <c r="B1664" s="6" t="s">
        <v>765</v>
      </c>
      <c r="C1664" s="4">
        <v>1</v>
      </c>
      <c r="D1664" s="40">
        <v>43424</v>
      </c>
      <c r="E1664" s="41">
        <v>0.47083333333333338</v>
      </c>
      <c r="F1664" s="4" t="s">
        <v>557</v>
      </c>
      <c r="G1664" s="4" t="s">
        <v>539</v>
      </c>
      <c r="H1664" s="4" t="s">
        <v>555</v>
      </c>
      <c r="I1664" s="4" t="s">
        <v>536</v>
      </c>
      <c r="J1664" s="4">
        <v>1277</v>
      </c>
      <c r="M1664" s="43"/>
      <c r="N1664" s="43"/>
      <c r="O1664" s="43"/>
      <c r="P1664" s="43"/>
    </row>
    <row r="1665" spans="2:16" x14ac:dyDescent="0.15">
      <c r="B1665" s="6" t="s">
        <v>765</v>
      </c>
      <c r="C1665" s="4">
        <v>1</v>
      </c>
      <c r="D1665" s="40">
        <v>43424</v>
      </c>
      <c r="E1665" s="41">
        <v>0.47152777777777777</v>
      </c>
      <c r="F1665" s="4" t="s">
        <v>564</v>
      </c>
      <c r="G1665" s="4" t="s">
        <v>565</v>
      </c>
      <c r="H1665" s="4" t="s">
        <v>566</v>
      </c>
      <c r="I1665" s="4" t="s">
        <v>564</v>
      </c>
      <c r="J1665" s="4">
        <v>1196</v>
      </c>
      <c r="M1665" s="43"/>
      <c r="N1665" s="43"/>
      <c r="O1665" s="43"/>
      <c r="P1665" s="43"/>
    </row>
    <row r="1666" spans="2:16" x14ac:dyDescent="0.15">
      <c r="B1666" s="6" t="s">
        <v>765</v>
      </c>
      <c r="C1666" s="4">
        <v>1</v>
      </c>
      <c r="D1666" s="40">
        <v>43424</v>
      </c>
      <c r="E1666" s="41">
        <v>0.47222222222222227</v>
      </c>
      <c r="F1666" s="4" t="s">
        <v>564</v>
      </c>
      <c r="G1666" s="4" t="s">
        <v>567</v>
      </c>
      <c r="H1666" s="4" t="s">
        <v>568</v>
      </c>
      <c r="I1666" s="4" t="s">
        <v>566</v>
      </c>
      <c r="J1666" s="4">
        <v>638</v>
      </c>
      <c r="M1666" s="43"/>
      <c r="N1666" s="43"/>
      <c r="O1666" s="43"/>
      <c r="P1666" s="43"/>
    </row>
    <row r="1667" spans="2:16" x14ac:dyDescent="0.15">
      <c r="B1667" s="6" t="s">
        <v>765</v>
      </c>
      <c r="C1667" s="4">
        <v>1</v>
      </c>
      <c r="D1667" s="40">
        <v>43424</v>
      </c>
      <c r="E1667" s="41">
        <v>0.47291666666666665</v>
      </c>
      <c r="F1667" s="4" t="s">
        <v>566</v>
      </c>
      <c r="G1667" s="4" t="s">
        <v>564</v>
      </c>
      <c r="H1667" s="4" t="s">
        <v>542</v>
      </c>
      <c r="I1667" s="4" t="s">
        <v>540</v>
      </c>
      <c r="J1667" s="4">
        <v>593</v>
      </c>
      <c r="M1667" s="43"/>
      <c r="N1667" s="43"/>
      <c r="O1667" s="43"/>
      <c r="P1667" s="43"/>
    </row>
    <row r="1668" spans="2:16" x14ac:dyDescent="0.15">
      <c r="B1668" s="6" t="s">
        <v>765</v>
      </c>
      <c r="C1668" s="4">
        <v>1</v>
      </c>
      <c r="D1668" s="40">
        <v>43424</v>
      </c>
      <c r="E1668" s="41">
        <v>0.47361111111111115</v>
      </c>
      <c r="F1668" s="4" t="s">
        <v>542</v>
      </c>
      <c r="G1668" s="4" t="s">
        <v>540</v>
      </c>
      <c r="H1668" s="4" t="s">
        <v>548</v>
      </c>
      <c r="I1668" s="4" t="s">
        <v>554</v>
      </c>
      <c r="J1668" s="4">
        <v>989</v>
      </c>
      <c r="M1668" s="43"/>
      <c r="N1668" s="43"/>
      <c r="O1668" s="43"/>
      <c r="P1668" s="43"/>
    </row>
    <row r="1669" spans="2:16" x14ac:dyDescent="0.15">
      <c r="B1669" s="6" t="s">
        <v>765</v>
      </c>
      <c r="C1669" s="4">
        <v>1</v>
      </c>
      <c r="D1669" s="40">
        <v>43424</v>
      </c>
      <c r="E1669" s="41">
        <v>0.47430555555555554</v>
      </c>
      <c r="F1669" s="4" t="s">
        <v>554</v>
      </c>
      <c r="G1669" s="4" t="s">
        <v>554</v>
      </c>
      <c r="H1669" s="4" t="s">
        <v>545</v>
      </c>
      <c r="I1669" s="4" t="s">
        <v>555</v>
      </c>
      <c r="J1669" s="4">
        <v>656</v>
      </c>
      <c r="M1669" s="43"/>
      <c r="N1669" s="43"/>
      <c r="O1669" s="43"/>
      <c r="P1669" s="43"/>
    </row>
    <row r="1670" spans="2:16" x14ac:dyDescent="0.15">
      <c r="B1670" s="6" t="s">
        <v>765</v>
      </c>
      <c r="C1670" s="4">
        <v>1</v>
      </c>
      <c r="D1670" s="40">
        <v>43424</v>
      </c>
      <c r="E1670" s="41">
        <v>0.47500000000000003</v>
      </c>
      <c r="F1670" s="4" t="s">
        <v>549</v>
      </c>
      <c r="G1670" s="4" t="s">
        <v>554</v>
      </c>
      <c r="H1670" s="4" t="s">
        <v>544</v>
      </c>
      <c r="I1670" s="4" t="s">
        <v>545</v>
      </c>
      <c r="J1670" s="4">
        <v>784</v>
      </c>
      <c r="M1670" s="43"/>
      <c r="N1670" s="43"/>
      <c r="O1670" s="43"/>
      <c r="P1670" s="43"/>
    </row>
    <row r="1671" spans="2:16" x14ac:dyDescent="0.15">
      <c r="B1671" s="6" t="s">
        <v>765</v>
      </c>
      <c r="C1671" s="4">
        <v>1</v>
      </c>
      <c r="D1671" s="40">
        <v>43424</v>
      </c>
      <c r="E1671" s="41">
        <v>0.47569444444444442</v>
      </c>
      <c r="F1671" s="4" t="s">
        <v>549</v>
      </c>
      <c r="G1671" s="4" t="s">
        <v>556</v>
      </c>
      <c r="H1671" s="4" t="s">
        <v>547</v>
      </c>
      <c r="I1671" s="4" t="s">
        <v>556</v>
      </c>
      <c r="J1671" s="4">
        <v>967</v>
      </c>
      <c r="M1671" s="43"/>
      <c r="N1671" s="43"/>
      <c r="O1671" s="43"/>
      <c r="P1671" s="43"/>
    </row>
    <row r="1672" spans="2:16" x14ac:dyDescent="0.15">
      <c r="B1672" s="6" t="s">
        <v>765</v>
      </c>
      <c r="C1672" s="4">
        <v>1</v>
      </c>
      <c r="D1672" s="40">
        <v>43424</v>
      </c>
      <c r="E1672" s="41">
        <v>0.47638888888888892</v>
      </c>
      <c r="F1672" s="4" t="s">
        <v>552</v>
      </c>
      <c r="G1672" s="4" t="s">
        <v>556</v>
      </c>
      <c r="H1672" s="4" t="s">
        <v>549</v>
      </c>
      <c r="I1672" s="4" t="s">
        <v>552</v>
      </c>
      <c r="J1672" s="4">
        <v>571</v>
      </c>
      <c r="M1672" s="43"/>
      <c r="N1672" s="43"/>
      <c r="O1672" s="43"/>
      <c r="P1672" s="43"/>
    </row>
    <row r="1673" spans="2:16" x14ac:dyDescent="0.15">
      <c r="B1673" s="6" t="s">
        <v>765</v>
      </c>
      <c r="C1673" s="4">
        <v>1</v>
      </c>
      <c r="D1673" s="40">
        <v>43424</v>
      </c>
      <c r="E1673" s="41">
        <v>0.4770833333333333</v>
      </c>
      <c r="F1673" s="4" t="s">
        <v>556</v>
      </c>
      <c r="G1673" s="4" t="s">
        <v>565</v>
      </c>
      <c r="H1673" s="4" t="s">
        <v>552</v>
      </c>
      <c r="I1673" s="4" t="s">
        <v>565</v>
      </c>
      <c r="J1673" s="4">
        <v>1202</v>
      </c>
      <c r="M1673" s="43"/>
      <c r="N1673" s="43"/>
      <c r="O1673" s="43"/>
      <c r="P1673" s="43"/>
    </row>
    <row r="1674" spans="2:16" x14ac:dyDescent="0.15">
      <c r="B1674" s="6" t="s">
        <v>765</v>
      </c>
      <c r="C1674" s="4">
        <v>1</v>
      </c>
      <c r="D1674" s="40">
        <v>43424</v>
      </c>
      <c r="E1674" s="41">
        <v>0.4777777777777778</v>
      </c>
      <c r="F1674" s="4" t="s">
        <v>565</v>
      </c>
      <c r="G1674" s="4" t="s">
        <v>565</v>
      </c>
      <c r="H1674" s="4" t="s">
        <v>568</v>
      </c>
      <c r="I1674" s="4" t="s">
        <v>569</v>
      </c>
      <c r="J1674" s="4">
        <v>923</v>
      </c>
      <c r="M1674" s="43"/>
      <c r="N1674" s="43"/>
      <c r="O1674" s="43"/>
      <c r="P1674" s="43"/>
    </row>
    <row r="1675" spans="2:16" x14ac:dyDescent="0.15">
      <c r="B1675" s="6" t="s">
        <v>765</v>
      </c>
      <c r="C1675" s="4">
        <v>1</v>
      </c>
      <c r="D1675" s="40">
        <v>43424</v>
      </c>
      <c r="E1675" s="41">
        <v>0.47847222222222219</v>
      </c>
      <c r="F1675" s="4" t="s">
        <v>536</v>
      </c>
      <c r="G1675" s="4" t="s">
        <v>565</v>
      </c>
      <c r="H1675" s="4" t="s">
        <v>566</v>
      </c>
      <c r="I1675" s="4" t="s">
        <v>567</v>
      </c>
      <c r="J1675" s="4">
        <v>634</v>
      </c>
      <c r="M1675" s="43"/>
      <c r="N1675" s="43"/>
      <c r="O1675" s="43"/>
      <c r="P1675" s="43"/>
    </row>
    <row r="1676" spans="2:16" x14ac:dyDescent="0.15">
      <c r="B1676" s="6" t="s">
        <v>765</v>
      </c>
      <c r="C1676" s="4">
        <v>1</v>
      </c>
      <c r="D1676" s="40">
        <v>43424</v>
      </c>
      <c r="E1676" s="41">
        <v>0.47916666666666669</v>
      </c>
      <c r="F1676" s="4" t="s">
        <v>537</v>
      </c>
      <c r="G1676" s="4" t="s">
        <v>533</v>
      </c>
      <c r="H1676" s="4" t="s">
        <v>569</v>
      </c>
      <c r="I1676" s="4" t="s">
        <v>570</v>
      </c>
      <c r="J1676" s="4">
        <v>750</v>
      </c>
      <c r="M1676" s="43"/>
      <c r="N1676" s="43"/>
      <c r="O1676" s="43"/>
      <c r="P1676" s="43"/>
    </row>
    <row r="1677" spans="2:16" x14ac:dyDescent="0.15">
      <c r="B1677" s="6" t="s">
        <v>765</v>
      </c>
      <c r="C1677" s="4">
        <v>1</v>
      </c>
      <c r="D1677" s="40">
        <v>43424</v>
      </c>
      <c r="E1677" s="41">
        <v>0.47986111111111113</v>
      </c>
      <c r="F1677" s="4" t="s">
        <v>539</v>
      </c>
      <c r="G1677" s="4" t="s">
        <v>537</v>
      </c>
      <c r="H1677" s="4" t="s">
        <v>538</v>
      </c>
      <c r="I1677" s="4" t="s">
        <v>536</v>
      </c>
      <c r="J1677" s="4">
        <v>750</v>
      </c>
      <c r="M1677" s="43"/>
      <c r="N1677" s="43"/>
      <c r="O1677" s="43"/>
      <c r="P1677" s="43"/>
    </row>
    <row r="1678" spans="2:16" x14ac:dyDescent="0.15">
      <c r="B1678" s="6" t="s">
        <v>765</v>
      </c>
      <c r="C1678" s="4">
        <v>1</v>
      </c>
      <c r="D1678" s="40">
        <v>43424</v>
      </c>
      <c r="E1678" s="41">
        <v>0.48055555555555557</v>
      </c>
      <c r="F1678" s="4" t="s">
        <v>569</v>
      </c>
      <c r="G1678" s="4" t="s">
        <v>567</v>
      </c>
      <c r="H1678" s="4" t="s">
        <v>566</v>
      </c>
      <c r="I1678" s="4" t="s">
        <v>569</v>
      </c>
      <c r="J1678" s="4">
        <v>463</v>
      </c>
      <c r="M1678" s="43"/>
      <c r="N1678" s="43"/>
      <c r="O1678" s="43"/>
      <c r="P1678" s="43"/>
    </row>
    <row r="1679" spans="2:16" x14ac:dyDescent="0.15">
      <c r="B1679" s="6" t="s">
        <v>765</v>
      </c>
      <c r="C1679" s="4">
        <v>1</v>
      </c>
      <c r="D1679" s="40">
        <v>43424</v>
      </c>
      <c r="E1679" s="41">
        <v>0.48125000000000001</v>
      </c>
      <c r="F1679" s="4" t="s">
        <v>569</v>
      </c>
      <c r="G1679" s="4" t="s">
        <v>567</v>
      </c>
      <c r="H1679" s="4" t="s">
        <v>538</v>
      </c>
      <c r="I1679" s="4" t="s">
        <v>538</v>
      </c>
      <c r="J1679" s="4">
        <v>438</v>
      </c>
      <c r="M1679" s="43"/>
      <c r="N1679" s="43"/>
      <c r="O1679" s="43"/>
      <c r="P1679" s="43"/>
    </row>
    <row r="1680" spans="2:16" x14ac:dyDescent="0.15">
      <c r="B1680" s="6" t="s">
        <v>765</v>
      </c>
      <c r="C1680" s="4">
        <v>1</v>
      </c>
      <c r="D1680" s="40">
        <v>43424</v>
      </c>
      <c r="E1680" s="41">
        <v>0.48194444444444445</v>
      </c>
      <c r="F1680" s="4" t="s">
        <v>566</v>
      </c>
      <c r="G1680" s="4" t="s">
        <v>564</v>
      </c>
      <c r="H1680" s="4" t="s">
        <v>542</v>
      </c>
      <c r="I1680" s="4" t="s">
        <v>540</v>
      </c>
      <c r="J1680" s="4">
        <v>684</v>
      </c>
      <c r="M1680" s="43"/>
      <c r="N1680" s="43"/>
      <c r="O1680" s="43"/>
      <c r="P1680" s="43"/>
    </row>
    <row r="1681" spans="2:16" x14ac:dyDescent="0.15">
      <c r="B1681" s="6" t="s">
        <v>765</v>
      </c>
      <c r="C1681" s="4">
        <v>1</v>
      </c>
      <c r="D1681" s="40">
        <v>43424</v>
      </c>
      <c r="E1681" s="41">
        <v>0.4826388888888889</v>
      </c>
      <c r="F1681" s="4" t="s">
        <v>541</v>
      </c>
      <c r="G1681" s="4" t="s">
        <v>541</v>
      </c>
      <c r="H1681" s="4" t="s">
        <v>571</v>
      </c>
      <c r="I1681" s="4" t="s">
        <v>543</v>
      </c>
      <c r="J1681" s="4">
        <v>2369</v>
      </c>
      <c r="M1681" s="43"/>
      <c r="N1681" s="43"/>
      <c r="O1681" s="43"/>
      <c r="P1681" s="43"/>
    </row>
    <row r="1682" spans="2:16" x14ac:dyDescent="0.15">
      <c r="B1682" s="6" t="s">
        <v>765</v>
      </c>
      <c r="C1682" s="4">
        <v>1</v>
      </c>
      <c r="D1682" s="40">
        <v>43424</v>
      </c>
      <c r="E1682" s="41">
        <v>0.48333333333333334</v>
      </c>
      <c r="F1682" s="4" t="s">
        <v>560</v>
      </c>
      <c r="G1682" s="4" t="s">
        <v>549</v>
      </c>
      <c r="H1682" s="4" t="s">
        <v>543</v>
      </c>
      <c r="I1682" s="4" t="s">
        <v>548</v>
      </c>
      <c r="J1682" s="4">
        <v>825</v>
      </c>
      <c r="M1682" s="43"/>
      <c r="N1682" s="43"/>
      <c r="O1682" s="43"/>
      <c r="P1682" s="43"/>
    </row>
    <row r="1683" spans="2:16" x14ac:dyDescent="0.15">
      <c r="B1683" s="6" t="s">
        <v>765</v>
      </c>
      <c r="C1683" s="4">
        <v>1</v>
      </c>
      <c r="D1683" s="40">
        <v>43424</v>
      </c>
      <c r="E1683" s="41">
        <v>0.48402777777777778</v>
      </c>
      <c r="F1683" s="4" t="s">
        <v>551</v>
      </c>
      <c r="G1683" s="4" t="s">
        <v>550</v>
      </c>
      <c r="H1683" s="4" t="s">
        <v>560</v>
      </c>
      <c r="I1683" s="4" t="s">
        <v>550</v>
      </c>
      <c r="J1683" s="4">
        <v>463</v>
      </c>
      <c r="M1683" s="43"/>
      <c r="N1683" s="43"/>
      <c r="O1683" s="43"/>
      <c r="P1683" s="43"/>
    </row>
    <row r="1684" spans="2:16" x14ac:dyDescent="0.15">
      <c r="B1684" s="6" t="s">
        <v>765</v>
      </c>
      <c r="C1684" s="4">
        <v>1</v>
      </c>
      <c r="D1684" s="40">
        <v>43424</v>
      </c>
      <c r="E1684" s="41">
        <v>0.48472222222222222</v>
      </c>
      <c r="F1684" s="4" t="s">
        <v>550</v>
      </c>
      <c r="G1684" s="4" t="s">
        <v>550</v>
      </c>
      <c r="H1684" s="4" t="s">
        <v>543</v>
      </c>
      <c r="I1684" s="4" t="s">
        <v>551</v>
      </c>
      <c r="J1684" s="4">
        <v>323</v>
      </c>
      <c r="M1684" s="43"/>
      <c r="N1684" s="43"/>
      <c r="O1684" s="43"/>
      <c r="P1684" s="43"/>
    </row>
    <row r="1685" spans="2:16" x14ac:dyDescent="0.15">
      <c r="B1685" s="6" t="s">
        <v>765</v>
      </c>
      <c r="C1685" s="4">
        <v>1</v>
      </c>
      <c r="D1685" s="40">
        <v>43424</v>
      </c>
      <c r="E1685" s="41">
        <v>0.48541666666666666</v>
      </c>
      <c r="F1685" s="4" t="s">
        <v>546</v>
      </c>
      <c r="G1685" s="4" t="s">
        <v>555</v>
      </c>
      <c r="H1685" s="4" t="s">
        <v>560</v>
      </c>
      <c r="I1685" s="4" t="s">
        <v>550</v>
      </c>
      <c r="J1685" s="4">
        <v>327</v>
      </c>
      <c r="M1685" s="43"/>
      <c r="N1685" s="43"/>
      <c r="O1685" s="43"/>
      <c r="P1685" s="43"/>
    </row>
    <row r="1686" spans="2:16" x14ac:dyDescent="0.15">
      <c r="B1686" s="6" t="s">
        <v>765</v>
      </c>
      <c r="C1686" s="4">
        <v>1</v>
      </c>
      <c r="D1686" s="40">
        <v>43424</v>
      </c>
      <c r="E1686" s="41">
        <v>0.4861111111111111</v>
      </c>
      <c r="F1686" s="4" t="s">
        <v>550</v>
      </c>
      <c r="G1686" s="4" t="s">
        <v>545</v>
      </c>
      <c r="H1686" s="4" t="s">
        <v>543</v>
      </c>
      <c r="I1686" s="4" t="s">
        <v>550</v>
      </c>
      <c r="J1686" s="4">
        <v>379</v>
      </c>
      <c r="M1686" s="43"/>
      <c r="N1686" s="43"/>
      <c r="O1686" s="43"/>
      <c r="P1686" s="43"/>
    </row>
    <row r="1687" spans="2:16" x14ac:dyDescent="0.15">
      <c r="B1687" s="6" t="s">
        <v>765</v>
      </c>
      <c r="C1687" s="4">
        <v>1</v>
      </c>
      <c r="D1687" s="40">
        <v>43424</v>
      </c>
      <c r="E1687" s="41">
        <v>0.48680555555555555</v>
      </c>
      <c r="F1687" s="4" t="s">
        <v>545</v>
      </c>
      <c r="G1687" s="4" t="s">
        <v>549</v>
      </c>
      <c r="H1687" s="4" t="s">
        <v>572</v>
      </c>
      <c r="I1687" s="4" t="s">
        <v>562</v>
      </c>
      <c r="J1687" s="4">
        <v>1534</v>
      </c>
      <c r="M1687" s="43"/>
      <c r="N1687" s="43"/>
      <c r="O1687" s="43"/>
      <c r="P1687" s="43"/>
    </row>
    <row r="1688" spans="2:16" x14ac:dyDescent="0.15">
      <c r="B1688" s="6" t="s">
        <v>765</v>
      </c>
      <c r="C1688" s="4">
        <v>1</v>
      </c>
      <c r="D1688" s="40">
        <v>43424</v>
      </c>
      <c r="E1688" s="41">
        <v>0.48749999999999999</v>
      </c>
      <c r="F1688" s="4" t="s">
        <v>562</v>
      </c>
      <c r="G1688" s="4" t="s">
        <v>551</v>
      </c>
      <c r="H1688" s="4" t="s">
        <v>573</v>
      </c>
      <c r="I1688" s="4" t="s">
        <v>551</v>
      </c>
      <c r="J1688" s="4">
        <v>888</v>
      </c>
      <c r="M1688" s="43"/>
      <c r="N1688" s="43"/>
      <c r="O1688" s="43"/>
      <c r="P1688" s="43"/>
    </row>
    <row r="1689" spans="2:16" x14ac:dyDescent="0.15">
      <c r="B1689" s="6" t="s">
        <v>765</v>
      </c>
      <c r="C1689" s="4">
        <v>1</v>
      </c>
      <c r="D1689" s="40">
        <v>43424</v>
      </c>
      <c r="E1689" s="41">
        <v>0.48819444444444443</v>
      </c>
      <c r="F1689" s="4" t="s">
        <v>551</v>
      </c>
      <c r="G1689" s="4" t="s">
        <v>550</v>
      </c>
      <c r="H1689" s="4" t="s">
        <v>559</v>
      </c>
      <c r="I1689" s="4" t="s">
        <v>546</v>
      </c>
      <c r="J1689" s="4">
        <v>357</v>
      </c>
      <c r="M1689" s="43"/>
      <c r="N1689" s="43"/>
      <c r="O1689" s="43"/>
      <c r="P1689" s="43"/>
    </row>
    <row r="1690" spans="2:16" x14ac:dyDescent="0.15">
      <c r="B1690" s="6" t="s">
        <v>765</v>
      </c>
      <c r="C1690" s="4">
        <v>1</v>
      </c>
      <c r="D1690" s="40">
        <v>43424</v>
      </c>
      <c r="E1690" s="41">
        <v>0.48888888888888887</v>
      </c>
      <c r="F1690" s="4" t="s">
        <v>551</v>
      </c>
      <c r="G1690" s="4" t="s">
        <v>550</v>
      </c>
      <c r="H1690" s="4" t="s">
        <v>560</v>
      </c>
      <c r="I1690" s="4" t="s">
        <v>550</v>
      </c>
      <c r="J1690" s="4">
        <v>395</v>
      </c>
      <c r="M1690" s="43"/>
      <c r="N1690" s="43"/>
      <c r="O1690" s="43"/>
      <c r="P1690" s="43"/>
    </row>
    <row r="1691" spans="2:16" x14ac:dyDescent="0.15">
      <c r="B1691" s="6" t="s">
        <v>765</v>
      </c>
      <c r="C1691" s="4">
        <v>1</v>
      </c>
      <c r="D1691" s="40">
        <v>43424</v>
      </c>
      <c r="E1691" s="41">
        <v>0.48958333333333331</v>
      </c>
      <c r="F1691" s="4" t="s">
        <v>545</v>
      </c>
      <c r="G1691" s="4" t="s">
        <v>554</v>
      </c>
      <c r="H1691" s="4" t="s">
        <v>544</v>
      </c>
      <c r="I1691" s="4" t="s">
        <v>549</v>
      </c>
      <c r="J1691" s="4">
        <v>646</v>
      </c>
      <c r="M1691" s="43"/>
      <c r="N1691" s="43"/>
      <c r="O1691" s="43"/>
      <c r="P1691" s="43"/>
    </row>
    <row r="1692" spans="2:16" x14ac:dyDescent="0.15">
      <c r="B1692" s="6" t="s">
        <v>765</v>
      </c>
      <c r="C1692" s="4">
        <v>1</v>
      </c>
      <c r="D1692" s="40">
        <v>43424</v>
      </c>
      <c r="E1692" s="41">
        <v>0.49027777777777781</v>
      </c>
      <c r="F1692" s="4" t="s">
        <v>549</v>
      </c>
      <c r="G1692" s="4" t="s">
        <v>558</v>
      </c>
      <c r="H1692" s="4" t="s">
        <v>545</v>
      </c>
      <c r="I1692" s="4" t="s">
        <v>545</v>
      </c>
      <c r="J1692" s="4">
        <v>389</v>
      </c>
      <c r="M1692" s="43"/>
      <c r="N1692" s="43"/>
      <c r="O1692" s="43"/>
      <c r="P1692" s="43"/>
    </row>
    <row r="1693" spans="2:16" x14ac:dyDescent="0.15">
      <c r="B1693" s="6" t="s">
        <v>765</v>
      </c>
      <c r="C1693" s="4">
        <v>1</v>
      </c>
      <c r="D1693" s="40">
        <v>43424</v>
      </c>
      <c r="E1693" s="41">
        <v>0.4909722222222222</v>
      </c>
      <c r="F1693" s="4" t="s">
        <v>549</v>
      </c>
      <c r="G1693" s="4" t="s">
        <v>554</v>
      </c>
      <c r="H1693" s="4" t="s">
        <v>548</v>
      </c>
      <c r="I1693" s="4" t="s">
        <v>545</v>
      </c>
      <c r="J1693" s="4">
        <v>784</v>
      </c>
      <c r="M1693" s="43"/>
      <c r="N1693" s="43"/>
      <c r="O1693" s="43"/>
      <c r="P1693" s="43"/>
    </row>
    <row r="1694" spans="2:16" x14ac:dyDescent="0.15">
      <c r="B1694" s="6" t="s">
        <v>765</v>
      </c>
      <c r="C1694" s="4">
        <v>1</v>
      </c>
      <c r="D1694" s="40">
        <v>43424</v>
      </c>
      <c r="E1694" s="41">
        <v>0.4916666666666667</v>
      </c>
      <c r="F1694" s="4" t="s">
        <v>553</v>
      </c>
      <c r="G1694" s="4" t="s">
        <v>553</v>
      </c>
      <c r="H1694" s="4" t="s">
        <v>543</v>
      </c>
      <c r="I1694" s="4" t="s">
        <v>543</v>
      </c>
      <c r="J1694" s="4">
        <v>626</v>
      </c>
      <c r="M1694" s="43"/>
      <c r="N1694" s="43"/>
      <c r="O1694" s="43"/>
      <c r="P1694" s="43"/>
    </row>
    <row r="1695" spans="2:16" x14ac:dyDescent="0.15">
      <c r="B1695" s="6" t="s">
        <v>765</v>
      </c>
      <c r="C1695" s="4">
        <v>1</v>
      </c>
      <c r="D1695" s="40">
        <v>43424</v>
      </c>
      <c r="E1695" s="41">
        <v>0.49236111111111108</v>
      </c>
      <c r="F1695" s="4" t="s">
        <v>559</v>
      </c>
      <c r="G1695" s="4" t="s">
        <v>551</v>
      </c>
      <c r="H1695" s="4" t="s">
        <v>562</v>
      </c>
      <c r="I1695" s="4" t="s">
        <v>559</v>
      </c>
      <c r="J1695" s="4">
        <v>1023</v>
      </c>
      <c r="M1695" s="43"/>
      <c r="N1695" s="43"/>
      <c r="O1695" s="43"/>
      <c r="P1695" s="43"/>
    </row>
    <row r="1696" spans="2:16" x14ac:dyDescent="0.15">
      <c r="B1696" s="6" t="s">
        <v>765</v>
      </c>
      <c r="C1696" s="4">
        <v>1</v>
      </c>
      <c r="D1696" s="40">
        <v>43424</v>
      </c>
      <c r="E1696" s="41">
        <v>0.49305555555555558</v>
      </c>
      <c r="F1696" s="4" t="s">
        <v>563</v>
      </c>
      <c r="G1696" s="4" t="s">
        <v>563</v>
      </c>
      <c r="H1696" s="4" t="s">
        <v>574</v>
      </c>
      <c r="I1696" s="4" t="s">
        <v>575</v>
      </c>
      <c r="J1696" s="4">
        <v>2570</v>
      </c>
      <c r="M1696" s="43"/>
      <c r="N1696" s="43"/>
      <c r="O1696" s="43"/>
      <c r="P1696" s="43"/>
    </row>
    <row r="1697" spans="2:16" x14ac:dyDescent="0.15">
      <c r="B1697" s="6" t="s">
        <v>765</v>
      </c>
      <c r="C1697" s="4">
        <v>1</v>
      </c>
      <c r="D1697" s="40">
        <v>43424</v>
      </c>
      <c r="E1697" s="41">
        <v>0.49374999999999997</v>
      </c>
      <c r="F1697" s="4" t="s">
        <v>575</v>
      </c>
      <c r="G1697" s="4" t="s">
        <v>576</v>
      </c>
      <c r="H1697" s="4" t="s">
        <v>577</v>
      </c>
      <c r="I1697" s="4" t="s">
        <v>574</v>
      </c>
      <c r="J1697" s="4">
        <v>2451</v>
      </c>
      <c r="M1697" s="43"/>
      <c r="N1697" s="43"/>
      <c r="O1697" s="43"/>
      <c r="P1697" s="43"/>
    </row>
    <row r="1698" spans="2:16" x14ac:dyDescent="0.15">
      <c r="B1698" s="6" t="s">
        <v>765</v>
      </c>
      <c r="C1698" s="4">
        <v>1</v>
      </c>
      <c r="D1698" s="40">
        <v>43424</v>
      </c>
      <c r="E1698" s="41">
        <v>0.49444444444444446</v>
      </c>
      <c r="F1698" s="4" t="s">
        <v>574</v>
      </c>
      <c r="G1698" s="4" t="s">
        <v>574</v>
      </c>
      <c r="H1698" s="4" t="s">
        <v>578</v>
      </c>
      <c r="I1698" s="4" t="s">
        <v>579</v>
      </c>
      <c r="J1698" s="4">
        <v>882</v>
      </c>
      <c r="M1698" s="43"/>
      <c r="N1698" s="43"/>
      <c r="O1698" s="43"/>
      <c r="P1698" s="43"/>
    </row>
    <row r="1699" spans="2:16" x14ac:dyDescent="0.15">
      <c r="B1699" s="6" t="s">
        <v>765</v>
      </c>
      <c r="C1699" s="4">
        <v>1</v>
      </c>
      <c r="D1699" s="40">
        <v>43424</v>
      </c>
      <c r="E1699" s="41">
        <v>0.49513888888888885</v>
      </c>
      <c r="F1699" s="4" t="s">
        <v>578</v>
      </c>
      <c r="G1699" s="4" t="s">
        <v>580</v>
      </c>
      <c r="H1699" s="4" t="s">
        <v>578</v>
      </c>
      <c r="I1699" s="4" t="s">
        <v>574</v>
      </c>
      <c r="J1699" s="4">
        <v>1243</v>
      </c>
      <c r="M1699" s="43"/>
      <c r="N1699" s="43"/>
      <c r="O1699" s="43"/>
      <c r="P1699" s="43"/>
    </row>
    <row r="1700" spans="2:16" x14ac:dyDescent="0.15">
      <c r="B1700" s="6" t="s">
        <v>765</v>
      </c>
      <c r="C1700" s="4">
        <v>1</v>
      </c>
      <c r="D1700" s="40">
        <v>43424</v>
      </c>
      <c r="E1700" s="41">
        <v>0.49583333333333335</v>
      </c>
      <c r="F1700" s="4" t="s">
        <v>574</v>
      </c>
      <c r="G1700" s="4" t="s">
        <v>576</v>
      </c>
      <c r="H1700" s="4" t="s">
        <v>574</v>
      </c>
      <c r="I1700" s="4" t="s">
        <v>581</v>
      </c>
      <c r="J1700" s="4">
        <v>404</v>
      </c>
      <c r="M1700" s="43"/>
      <c r="N1700" s="43"/>
      <c r="O1700" s="43"/>
      <c r="P1700" s="43"/>
    </row>
    <row r="1701" spans="2:16" x14ac:dyDescent="0.15">
      <c r="B1701" s="6" t="s">
        <v>765</v>
      </c>
      <c r="C1701" s="4">
        <v>1</v>
      </c>
      <c r="D1701" s="40">
        <v>43424</v>
      </c>
      <c r="E1701" s="41">
        <v>0.49652777777777773</v>
      </c>
      <c r="F1701" s="4" t="s">
        <v>575</v>
      </c>
      <c r="G1701" s="4" t="s">
        <v>582</v>
      </c>
      <c r="H1701" s="4" t="s">
        <v>575</v>
      </c>
      <c r="I1701" s="4" t="s">
        <v>580</v>
      </c>
      <c r="J1701" s="4">
        <v>353</v>
      </c>
      <c r="M1701" s="43"/>
      <c r="N1701" s="43"/>
      <c r="O1701" s="43"/>
      <c r="P1701" s="43"/>
    </row>
    <row r="1702" spans="2:16" x14ac:dyDescent="0.15">
      <c r="B1702" s="6" t="s">
        <v>765</v>
      </c>
      <c r="C1702" s="4">
        <v>1</v>
      </c>
      <c r="D1702" s="40">
        <v>43424</v>
      </c>
      <c r="E1702" s="41">
        <v>0.49722222222222223</v>
      </c>
      <c r="F1702" s="4" t="s">
        <v>580</v>
      </c>
      <c r="G1702" s="4" t="s">
        <v>580</v>
      </c>
      <c r="H1702" s="4" t="s">
        <v>583</v>
      </c>
      <c r="I1702" s="4" t="s">
        <v>583</v>
      </c>
      <c r="J1702" s="4">
        <v>515</v>
      </c>
      <c r="M1702" s="43"/>
      <c r="N1702" s="43"/>
      <c r="O1702" s="43"/>
      <c r="P1702" s="43"/>
    </row>
    <row r="1703" spans="2:16" x14ac:dyDescent="0.15">
      <c r="B1703" s="6" t="s">
        <v>765</v>
      </c>
      <c r="C1703" s="4">
        <v>1</v>
      </c>
      <c r="D1703" s="40">
        <v>43424</v>
      </c>
      <c r="E1703" s="41">
        <v>0.49791666666666662</v>
      </c>
      <c r="F1703" s="4" t="s">
        <v>583</v>
      </c>
      <c r="G1703" s="4" t="s">
        <v>584</v>
      </c>
      <c r="H1703" s="4" t="s">
        <v>578</v>
      </c>
      <c r="I1703" s="4" t="s">
        <v>583</v>
      </c>
      <c r="J1703" s="4">
        <v>550</v>
      </c>
      <c r="M1703" s="43"/>
      <c r="N1703" s="43"/>
      <c r="O1703" s="43"/>
      <c r="P1703" s="43"/>
    </row>
    <row r="1704" spans="2:16" x14ac:dyDescent="0.15">
      <c r="B1704" s="6" t="s">
        <v>765</v>
      </c>
      <c r="C1704" s="4">
        <v>1</v>
      </c>
      <c r="D1704" s="40">
        <v>43424</v>
      </c>
      <c r="E1704" s="41">
        <v>0.49861111111111112</v>
      </c>
      <c r="F1704" s="4" t="s">
        <v>583</v>
      </c>
      <c r="G1704" s="4" t="s">
        <v>583</v>
      </c>
      <c r="H1704" s="4" t="s">
        <v>585</v>
      </c>
      <c r="I1704" s="4" t="s">
        <v>578</v>
      </c>
      <c r="J1704" s="4">
        <v>374</v>
      </c>
      <c r="M1704" s="43"/>
      <c r="N1704" s="43"/>
      <c r="O1704" s="43"/>
      <c r="P1704" s="43"/>
    </row>
    <row r="1705" spans="2:16" x14ac:dyDescent="0.15">
      <c r="B1705" s="6" t="s">
        <v>765</v>
      </c>
      <c r="C1705" s="4">
        <v>1</v>
      </c>
      <c r="D1705" s="40">
        <v>43424</v>
      </c>
      <c r="E1705" s="41">
        <v>0.4993055555555555</v>
      </c>
      <c r="F1705" s="4" t="s">
        <v>578</v>
      </c>
      <c r="G1705" s="4" t="s">
        <v>584</v>
      </c>
      <c r="H1705" s="4" t="s">
        <v>586</v>
      </c>
      <c r="I1705" s="4" t="s">
        <v>587</v>
      </c>
      <c r="J1705" s="4">
        <v>781</v>
      </c>
      <c r="M1705" s="43"/>
      <c r="N1705" s="43"/>
      <c r="O1705" s="43"/>
      <c r="P1705" s="43"/>
    </row>
    <row r="1706" spans="2:16" x14ac:dyDescent="0.15">
      <c r="B1706" s="6" t="s">
        <v>765</v>
      </c>
      <c r="C1706" s="4">
        <v>1</v>
      </c>
      <c r="D1706" s="40">
        <v>43424</v>
      </c>
      <c r="E1706" s="41">
        <v>0.5</v>
      </c>
      <c r="F1706" s="4" t="s">
        <v>583</v>
      </c>
      <c r="G1706" s="4" t="s">
        <v>583</v>
      </c>
      <c r="H1706" s="4" t="s">
        <v>588</v>
      </c>
      <c r="I1706" s="4" t="s">
        <v>578</v>
      </c>
      <c r="J1706" s="4">
        <v>1002</v>
      </c>
      <c r="M1706" s="43"/>
      <c r="N1706" s="43"/>
      <c r="O1706" s="43"/>
      <c r="P1706" s="43"/>
    </row>
    <row r="1707" spans="2:16" x14ac:dyDescent="0.15">
      <c r="B1707" s="6" t="s">
        <v>765</v>
      </c>
      <c r="C1707" s="4">
        <v>1</v>
      </c>
      <c r="D1707" s="40">
        <v>43424</v>
      </c>
      <c r="E1707" s="41">
        <v>0.50069444444444444</v>
      </c>
      <c r="F1707" s="4" t="s">
        <v>578</v>
      </c>
      <c r="G1707" s="4" t="s">
        <v>584</v>
      </c>
      <c r="H1707" s="4" t="s">
        <v>588</v>
      </c>
      <c r="I1707" s="4" t="s">
        <v>583</v>
      </c>
      <c r="J1707" s="4">
        <v>1002</v>
      </c>
      <c r="M1707" s="43"/>
      <c r="N1707" s="43"/>
      <c r="O1707" s="43"/>
      <c r="P1707" s="43"/>
    </row>
    <row r="1708" spans="2:16" x14ac:dyDescent="0.15">
      <c r="B1708" s="6" t="s">
        <v>765</v>
      </c>
      <c r="C1708" s="4">
        <v>1</v>
      </c>
      <c r="D1708" s="40">
        <v>43424</v>
      </c>
      <c r="E1708" s="41">
        <v>0.50138888888888888</v>
      </c>
      <c r="F1708" s="4" t="s">
        <v>579</v>
      </c>
      <c r="G1708" s="4" t="s">
        <v>582</v>
      </c>
      <c r="H1708" s="4" t="s">
        <v>578</v>
      </c>
      <c r="I1708" s="4" t="s">
        <v>580</v>
      </c>
      <c r="J1708" s="4">
        <v>1141</v>
      </c>
      <c r="M1708" s="43"/>
      <c r="N1708" s="43"/>
      <c r="O1708" s="43"/>
      <c r="P1708" s="43"/>
    </row>
    <row r="1709" spans="2:16" x14ac:dyDescent="0.15">
      <c r="B1709" s="6" t="s">
        <v>765</v>
      </c>
      <c r="C1709" s="4">
        <v>1</v>
      </c>
      <c r="D1709" s="40">
        <v>43424</v>
      </c>
      <c r="E1709" s="41">
        <v>0.50208333333333333</v>
      </c>
      <c r="F1709" s="4" t="s">
        <v>582</v>
      </c>
      <c r="G1709" s="4" t="s">
        <v>589</v>
      </c>
      <c r="H1709" s="4" t="s">
        <v>580</v>
      </c>
      <c r="I1709" s="4" t="s">
        <v>582</v>
      </c>
      <c r="J1709" s="4">
        <v>1424</v>
      </c>
      <c r="M1709" s="43"/>
      <c r="N1709" s="43"/>
      <c r="O1709" s="43"/>
      <c r="P1709" s="43"/>
    </row>
    <row r="1710" spans="2:16" x14ac:dyDescent="0.15">
      <c r="B1710" s="6" t="s">
        <v>765</v>
      </c>
      <c r="C1710" s="4">
        <v>1</v>
      </c>
      <c r="D1710" s="40">
        <v>43424</v>
      </c>
      <c r="E1710" s="41">
        <v>0.50277777777777777</v>
      </c>
      <c r="F1710" s="4" t="s">
        <v>590</v>
      </c>
      <c r="G1710" s="4" t="s">
        <v>572</v>
      </c>
      <c r="H1710" s="4" t="s">
        <v>575</v>
      </c>
      <c r="I1710" s="4" t="s">
        <v>580</v>
      </c>
      <c r="J1710" s="4">
        <v>645</v>
      </c>
      <c r="M1710" s="43"/>
      <c r="N1710" s="43"/>
      <c r="O1710" s="43"/>
      <c r="P1710" s="43"/>
    </row>
    <row r="1711" spans="2:16" x14ac:dyDescent="0.15">
      <c r="B1711" s="6" t="s">
        <v>765</v>
      </c>
      <c r="C1711" s="4">
        <v>1</v>
      </c>
      <c r="D1711" s="40">
        <v>43424</v>
      </c>
      <c r="E1711" s="41">
        <v>0.50347222222222221</v>
      </c>
      <c r="F1711" s="4" t="s">
        <v>580</v>
      </c>
      <c r="G1711" s="4" t="s">
        <v>591</v>
      </c>
      <c r="H1711" s="4" t="s">
        <v>576</v>
      </c>
      <c r="I1711" s="4" t="s">
        <v>582</v>
      </c>
      <c r="J1711" s="4">
        <v>774</v>
      </c>
      <c r="M1711" s="43"/>
      <c r="N1711" s="43"/>
      <c r="O1711" s="43"/>
      <c r="P1711" s="43"/>
    </row>
    <row r="1712" spans="2:16" x14ac:dyDescent="0.15">
      <c r="B1712" s="6" t="s">
        <v>765</v>
      </c>
      <c r="C1712" s="4">
        <v>1</v>
      </c>
      <c r="D1712" s="40">
        <v>43424</v>
      </c>
      <c r="E1712" s="41">
        <v>0.50416666666666665</v>
      </c>
      <c r="F1712" s="4" t="s">
        <v>582</v>
      </c>
      <c r="G1712" s="4" t="s">
        <v>572</v>
      </c>
      <c r="H1712" s="4" t="s">
        <v>576</v>
      </c>
      <c r="I1712" s="4" t="s">
        <v>582</v>
      </c>
      <c r="J1712" s="4">
        <v>352</v>
      </c>
      <c r="M1712" s="43"/>
      <c r="N1712" s="43"/>
      <c r="O1712" s="43"/>
      <c r="P1712" s="43"/>
    </row>
    <row r="1713" spans="2:16" x14ac:dyDescent="0.15">
      <c r="B1713" s="6" t="s">
        <v>765</v>
      </c>
      <c r="C1713" s="4">
        <v>1</v>
      </c>
      <c r="D1713" s="40">
        <v>43424</v>
      </c>
      <c r="E1713" s="41">
        <v>0.50486111111111109</v>
      </c>
      <c r="F1713" s="4" t="s">
        <v>582</v>
      </c>
      <c r="G1713" s="4" t="s">
        <v>561</v>
      </c>
      <c r="H1713" s="4" t="s">
        <v>576</v>
      </c>
      <c r="I1713" s="4" t="s">
        <v>561</v>
      </c>
      <c r="J1713" s="4">
        <v>256</v>
      </c>
      <c r="M1713" s="43"/>
      <c r="N1713" s="43"/>
      <c r="O1713" s="43"/>
      <c r="P1713" s="43"/>
    </row>
    <row r="1714" spans="2:16" x14ac:dyDescent="0.15">
      <c r="B1714" s="6" t="s">
        <v>765</v>
      </c>
      <c r="C1714" s="4">
        <v>1</v>
      </c>
      <c r="D1714" s="40">
        <v>43424</v>
      </c>
      <c r="E1714" s="41">
        <v>0.50555555555555554</v>
      </c>
      <c r="F1714" s="4" t="s">
        <v>561</v>
      </c>
      <c r="G1714" s="4" t="s">
        <v>561</v>
      </c>
      <c r="H1714" s="4" t="s">
        <v>575</v>
      </c>
      <c r="I1714" s="4" t="s">
        <v>581</v>
      </c>
      <c r="J1714" s="4">
        <v>489</v>
      </c>
      <c r="M1714" s="43"/>
      <c r="N1714" s="43"/>
      <c r="O1714" s="43"/>
      <c r="P1714" s="43"/>
    </row>
    <row r="1715" spans="2:16" x14ac:dyDescent="0.15">
      <c r="B1715" s="6" t="s">
        <v>765</v>
      </c>
      <c r="C1715" s="4">
        <v>1</v>
      </c>
      <c r="D1715" s="40">
        <v>43424</v>
      </c>
      <c r="E1715" s="41">
        <v>0.50624999999999998</v>
      </c>
      <c r="F1715" s="4" t="s">
        <v>581</v>
      </c>
      <c r="G1715" s="4" t="s">
        <v>576</v>
      </c>
      <c r="H1715" s="4" t="s">
        <v>579</v>
      </c>
      <c r="I1715" s="4" t="s">
        <v>574</v>
      </c>
      <c r="J1715" s="4">
        <v>398</v>
      </c>
      <c r="M1715" s="43"/>
      <c r="N1715" s="43"/>
      <c r="O1715" s="43"/>
      <c r="P1715" s="43"/>
    </row>
    <row r="1716" spans="2:16" x14ac:dyDescent="0.15">
      <c r="B1716" s="6" t="s">
        <v>765</v>
      </c>
      <c r="C1716" s="4">
        <v>1</v>
      </c>
      <c r="D1716" s="40">
        <v>43424</v>
      </c>
      <c r="E1716" s="41">
        <v>0.50694444444444442</v>
      </c>
      <c r="F1716" s="4" t="s">
        <v>574</v>
      </c>
      <c r="G1716" s="4" t="s">
        <v>592</v>
      </c>
      <c r="H1716" s="4" t="s">
        <v>579</v>
      </c>
      <c r="I1716" s="4" t="s">
        <v>592</v>
      </c>
      <c r="J1716" s="4">
        <v>853</v>
      </c>
      <c r="M1716" s="43"/>
      <c r="N1716" s="43"/>
      <c r="O1716" s="43"/>
      <c r="P1716" s="43"/>
    </row>
    <row r="1717" spans="2:16" x14ac:dyDescent="0.15">
      <c r="B1717" s="6" t="s">
        <v>765</v>
      </c>
      <c r="C1717" s="4">
        <v>1</v>
      </c>
      <c r="D1717" s="40">
        <v>43424</v>
      </c>
      <c r="E1717" s="41">
        <v>0.50763888888888886</v>
      </c>
      <c r="F1717" s="4" t="s">
        <v>592</v>
      </c>
      <c r="G1717" s="4" t="s">
        <v>589</v>
      </c>
      <c r="H1717" s="4" t="s">
        <v>576</v>
      </c>
      <c r="I1717" s="4" t="s">
        <v>593</v>
      </c>
      <c r="J1717" s="4">
        <v>628</v>
      </c>
      <c r="M1717" s="43"/>
      <c r="N1717" s="43"/>
      <c r="O1717" s="43"/>
      <c r="P1717" s="43"/>
    </row>
    <row r="1718" spans="2:16" x14ac:dyDescent="0.15">
      <c r="B1718" s="6" t="s">
        <v>765</v>
      </c>
      <c r="C1718" s="4">
        <v>1</v>
      </c>
      <c r="D1718" s="40">
        <v>43424</v>
      </c>
      <c r="E1718" s="41">
        <v>0.5083333333333333</v>
      </c>
      <c r="F1718" s="4" t="s">
        <v>593</v>
      </c>
      <c r="G1718" s="4" t="s">
        <v>591</v>
      </c>
      <c r="H1718" s="4" t="s">
        <v>590</v>
      </c>
      <c r="I1718" s="4" t="s">
        <v>572</v>
      </c>
      <c r="J1718" s="4">
        <v>454</v>
      </c>
      <c r="M1718" s="43"/>
      <c r="N1718" s="43"/>
      <c r="O1718" s="43"/>
      <c r="P1718" s="43"/>
    </row>
    <row r="1719" spans="2:16" x14ac:dyDescent="0.15">
      <c r="B1719" s="6" t="s">
        <v>765</v>
      </c>
      <c r="C1719" s="4">
        <v>1</v>
      </c>
      <c r="D1719" s="40">
        <v>43424</v>
      </c>
      <c r="E1719" s="41">
        <v>0.50902777777777775</v>
      </c>
      <c r="F1719" s="4" t="s">
        <v>572</v>
      </c>
      <c r="G1719" s="4" t="s">
        <v>572</v>
      </c>
      <c r="H1719" s="4" t="s">
        <v>594</v>
      </c>
      <c r="I1719" s="4" t="s">
        <v>588</v>
      </c>
      <c r="J1719" s="4">
        <v>2978</v>
      </c>
      <c r="M1719" s="43"/>
      <c r="N1719" s="43"/>
      <c r="O1719" s="43"/>
      <c r="P1719" s="43"/>
    </row>
    <row r="1720" spans="2:16" x14ac:dyDescent="0.15">
      <c r="B1720" s="6" t="s">
        <v>765</v>
      </c>
      <c r="C1720" s="4">
        <v>1</v>
      </c>
      <c r="D1720" s="40">
        <v>43424</v>
      </c>
      <c r="E1720" s="41">
        <v>0.50972222222222219</v>
      </c>
      <c r="F1720" s="4" t="s">
        <v>588</v>
      </c>
      <c r="G1720" s="4" t="s">
        <v>574</v>
      </c>
      <c r="H1720" s="4" t="s">
        <v>595</v>
      </c>
      <c r="I1720" s="4" t="s">
        <v>584</v>
      </c>
      <c r="J1720" s="4">
        <v>834</v>
      </c>
      <c r="M1720" s="43"/>
      <c r="N1720" s="43"/>
      <c r="O1720" s="43"/>
      <c r="P1720" s="43"/>
    </row>
    <row r="1721" spans="2:16" x14ac:dyDescent="0.15">
      <c r="B1721" s="6" t="s">
        <v>765</v>
      </c>
      <c r="C1721" s="4">
        <v>1</v>
      </c>
      <c r="D1721" s="40">
        <v>43424</v>
      </c>
      <c r="E1721" s="41">
        <v>0.51041666666666663</v>
      </c>
      <c r="F1721" s="4" t="s">
        <v>587</v>
      </c>
      <c r="G1721" s="4" t="s">
        <v>576</v>
      </c>
      <c r="H1721" s="4" t="s">
        <v>583</v>
      </c>
      <c r="I1721" s="4" t="s">
        <v>574</v>
      </c>
      <c r="J1721" s="4">
        <v>501</v>
      </c>
      <c r="M1721" s="43"/>
      <c r="N1721" s="43"/>
      <c r="O1721" s="43"/>
      <c r="P1721" s="43"/>
    </row>
    <row r="1722" spans="2:16" x14ac:dyDescent="0.15">
      <c r="B1722" s="6" t="s">
        <v>765</v>
      </c>
      <c r="C1722" s="4">
        <v>1</v>
      </c>
      <c r="D1722" s="40">
        <v>43424</v>
      </c>
      <c r="E1722" s="41">
        <v>0.51111111111111118</v>
      </c>
      <c r="F1722" s="4" t="s">
        <v>574</v>
      </c>
      <c r="G1722" s="4" t="s">
        <v>580</v>
      </c>
      <c r="H1722" s="4" t="s">
        <v>583</v>
      </c>
      <c r="I1722" s="4" t="s">
        <v>583</v>
      </c>
      <c r="J1722" s="4">
        <v>503</v>
      </c>
      <c r="M1722" s="43"/>
      <c r="N1722" s="43"/>
      <c r="O1722" s="43"/>
      <c r="P1722" s="43"/>
    </row>
    <row r="1723" spans="2:16" x14ac:dyDescent="0.15">
      <c r="B1723" s="6" t="s">
        <v>765</v>
      </c>
      <c r="C1723" s="4">
        <v>1</v>
      </c>
      <c r="D1723" s="40">
        <v>43424</v>
      </c>
      <c r="E1723" s="41">
        <v>0.51180555555555551</v>
      </c>
      <c r="F1723" s="4" t="s">
        <v>583</v>
      </c>
      <c r="G1723" s="4" t="s">
        <v>576</v>
      </c>
      <c r="H1723" s="4" t="s">
        <v>583</v>
      </c>
      <c r="I1723" s="4" t="s">
        <v>575</v>
      </c>
      <c r="J1723" s="4">
        <v>273</v>
      </c>
      <c r="M1723" s="43"/>
      <c r="N1723" s="43"/>
      <c r="O1723" s="43"/>
      <c r="P1723" s="43"/>
    </row>
    <row r="1724" spans="2:16" x14ac:dyDescent="0.15">
      <c r="B1724" s="6" t="s">
        <v>765</v>
      </c>
      <c r="C1724" s="4">
        <v>1</v>
      </c>
      <c r="D1724" s="40">
        <v>43424</v>
      </c>
      <c r="E1724" s="41">
        <v>0.51250000000000007</v>
      </c>
      <c r="F1724" s="4" t="s">
        <v>574</v>
      </c>
      <c r="G1724" s="4" t="s">
        <v>591</v>
      </c>
      <c r="H1724" s="4" t="s">
        <v>574</v>
      </c>
      <c r="I1724" s="4" t="s">
        <v>590</v>
      </c>
      <c r="J1724" s="4">
        <v>998</v>
      </c>
      <c r="M1724" s="43"/>
      <c r="N1724" s="43"/>
      <c r="O1724" s="43"/>
      <c r="P1724" s="43"/>
    </row>
    <row r="1725" spans="2:16" x14ac:dyDescent="0.15">
      <c r="B1725" s="6" t="s">
        <v>765</v>
      </c>
      <c r="C1725" s="4">
        <v>1</v>
      </c>
      <c r="D1725" s="40">
        <v>43424</v>
      </c>
      <c r="E1725" s="41">
        <v>0.5131944444444444</v>
      </c>
      <c r="F1725" s="4" t="s">
        <v>592</v>
      </c>
      <c r="G1725" s="4" t="s">
        <v>592</v>
      </c>
      <c r="H1725" s="4" t="s">
        <v>575</v>
      </c>
      <c r="I1725" s="4" t="s">
        <v>580</v>
      </c>
      <c r="J1725" s="4">
        <v>431</v>
      </c>
      <c r="M1725" s="43"/>
      <c r="N1725" s="43"/>
      <c r="O1725" s="43"/>
      <c r="P1725" s="43"/>
    </row>
    <row r="1726" spans="2:16" x14ac:dyDescent="0.15">
      <c r="B1726" s="6" t="s">
        <v>765</v>
      </c>
      <c r="C1726" s="4">
        <v>1</v>
      </c>
      <c r="D1726" s="40">
        <v>43424</v>
      </c>
      <c r="E1726" s="41">
        <v>0.51388888888888895</v>
      </c>
      <c r="F1726" s="4" t="s">
        <v>580</v>
      </c>
      <c r="G1726" s="4" t="s">
        <v>563</v>
      </c>
      <c r="H1726" s="4" t="s">
        <v>576</v>
      </c>
      <c r="I1726" s="4" t="s">
        <v>572</v>
      </c>
      <c r="J1726" s="4">
        <v>1054</v>
      </c>
      <c r="M1726" s="43"/>
      <c r="N1726" s="43"/>
      <c r="O1726" s="43"/>
      <c r="P1726" s="43"/>
    </row>
    <row r="1727" spans="2:16" x14ac:dyDescent="0.15">
      <c r="B1727" s="6" t="s">
        <v>765</v>
      </c>
      <c r="C1727" s="4">
        <v>1</v>
      </c>
      <c r="D1727" s="40">
        <v>43424</v>
      </c>
      <c r="E1727" s="41">
        <v>0.51458333333333328</v>
      </c>
      <c r="F1727" s="4" t="s">
        <v>572</v>
      </c>
      <c r="G1727" s="4" t="s">
        <v>591</v>
      </c>
      <c r="H1727" s="4" t="s">
        <v>592</v>
      </c>
      <c r="I1727" s="4" t="s">
        <v>591</v>
      </c>
      <c r="J1727" s="4">
        <v>201</v>
      </c>
      <c r="M1727" s="43"/>
      <c r="N1727" s="43"/>
      <c r="O1727" s="43"/>
      <c r="P1727" s="43"/>
    </row>
    <row r="1728" spans="2:16" x14ac:dyDescent="0.15">
      <c r="B1728" s="6" t="s">
        <v>765</v>
      </c>
      <c r="C1728" s="4">
        <v>1</v>
      </c>
      <c r="D1728" s="40">
        <v>43424</v>
      </c>
      <c r="E1728" s="41">
        <v>0.51527777777777783</v>
      </c>
      <c r="F1728" s="4" t="s">
        <v>589</v>
      </c>
      <c r="G1728" s="4" t="s">
        <v>591</v>
      </c>
      <c r="H1728" s="4" t="s">
        <v>590</v>
      </c>
      <c r="I1728" s="4" t="s">
        <v>572</v>
      </c>
      <c r="J1728" s="4">
        <v>251</v>
      </c>
      <c r="M1728" s="43"/>
      <c r="N1728" s="43"/>
      <c r="O1728" s="43"/>
      <c r="P1728" s="43"/>
    </row>
    <row r="1729" spans="2:16" x14ac:dyDescent="0.15">
      <c r="B1729" s="6" t="s">
        <v>765</v>
      </c>
      <c r="C1729" s="4">
        <v>1</v>
      </c>
      <c r="D1729" s="40">
        <v>43424</v>
      </c>
      <c r="E1729" s="41">
        <v>0.51597222222222217</v>
      </c>
      <c r="F1729" s="4" t="s">
        <v>561</v>
      </c>
      <c r="G1729" s="4" t="s">
        <v>572</v>
      </c>
      <c r="H1729" s="4" t="s">
        <v>574</v>
      </c>
      <c r="I1729" s="4" t="s">
        <v>574</v>
      </c>
      <c r="J1729" s="4">
        <v>491</v>
      </c>
      <c r="M1729" s="43"/>
      <c r="N1729" s="43"/>
      <c r="O1729" s="43"/>
      <c r="P1729" s="43"/>
    </row>
    <row r="1730" spans="2:16" x14ac:dyDescent="0.15">
      <c r="B1730" s="6" t="s">
        <v>765</v>
      </c>
      <c r="C1730" s="4">
        <v>1</v>
      </c>
      <c r="D1730" s="40">
        <v>43424</v>
      </c>
      <c r="E1730" s="41">
        <v>0.51666666666666672</v>
      </c>
      <c r="F1730" s="4" t="s">
        <v>574</v>
      </c>
      <c r="G1730" s="4" t="s">
        <v>596</v>
      </c>
      <c r="H1730" s="4" t="s">
        <v>579</v>
      </c>
      <c r="I1730" s="4" t="s">
        <v>589</v>
      </c>
      <c r="J1730" s="4">
        <v>821</v>
      </c>
      <c r="M1730" s="43"/>
      <c r="N1730" s="43"/>
      <c r="O1730" s="43"/>
      <c r="P1730" s="43"/>
    </row>
    <row r="1731" spans="2:16" x14ac:dyDescent="0.15">
      <c r="B1731" s="6" t="s">
        <v>765</v>
      </c>
      <c r="C1731" s="4">
        <v>1</v>
      </c>
      <c r="D1731" s="40">
        <v>43424</v>
      </c>
      <c r="E1731" s="41">
        <v>0.51736111111111105</v>
      </c>
      <c r="F1731" s="4" t="s">
        <v>589</v>
      </c>
      <c r="G1731" s="4" t="s">
        <v>563</v>
      </c>
      <c r="H1731" s="4" t="s">
        <v>593</v>
      </c>
      <c r="I1731" s="4" t="s">
        <v>596</v>
      </c>
      <c r="J1731" s="4">
        <v>382</v>
      </c>
      <c r="M1731" s="43"/>
      <c r="N1731" s="43"/>
      <c r="O1731" s="43"/>
      <c r="P1731" s="43"/>
    </row>
    <row r="1732" spans="2:16" x14ac:dyDescent="0.15">
      <c r="B1732" s="6" t="s">
        <v>765</v>
      </c>
      <c r="C1732" s="4">
        <v>1</v>
      </c>
      <c r="D1732" s="40">
        <v>43424</v>
      </c>
      <c r="E1732" s="41">
        <v>0.5180555555555556</v>
      </c>
      <c r="F1732" s="4" t="s">
        <v>596</v>
      </c>
      <c r="G1732" s="4" t="s">
        <v>551</v>
      </c>
      <c r="H1732" s="4" t="s">
        <v>591</v>
      </c>
      <c r="I1732" s="4" t="s">
        <v>560</v>
      </c>
      <c r="J1732" s="4">
        <v>966</v>
      </c>
      <c r="M1732" s="43"/>
      <c r="N1732" s="43"/>
      <c r="O1732" s="43"/>
      <c r="P1732" s="43"/>
    </row>
    <row r="1733" spans="2:16" x14ac:dyDescent="0.15">
      <c r="B1733" s="6" t="s">
        <v>765</v>
      </c>
      <c r="C1733" s="4">
        <v>1</v>
      </c>
      <c r="D1733" s="40">
        <v>43424</v>
      </c>
      <c r="E1733" s="41">
        <v>0.51874999999999993</v>
      </c>
      <c r="F1733" s="4" t="s">
        <v>560</v>
      </c>
      <c r="G1733" s="4" t="s">
        <v>547</v>
      </c>
      <c r="H1733" s="4" t="s">
        <v>573</v>
      </c>
      <c r="I1733" s="4" t="s">
        <v>562</v>
      </c>
      <c r="J1733" s="4">
        <v>462</v>
      </c>
      <c r="M1733" s="43"/>
      <c r="N1733" s="43"/>
      <c r="O1733" s="43"/>
      <c r="P1733" s="43"/>
    </row>
    <row r="1734" spans="2:16" x14ac:dyDescent="0.15">
      <c r="B1734" s="6" t="s">
        <v>765</v>
      </c>
      <c r="C1734" s="4">
        <v>1</v>
      </c>
      <c r="D1734" s="40">
        <v>43424</v>
      </c>
      <c r="E1734" s="41">
        <v>0.51944444444444449</v>
      </c>
      <c r="F1734" s="4" t="s">
        <v>571</v>
      </c>
      <c r="G1734" s="4" t="s">
        <v>563</v>
      </c>
      <c r="H1734" s="4" t="s">
        <v>589</v>
      </c>
      <c r="I1734" s="4" t="s">
        <v>596</v>
      </c>
      <c r="J1734" s="4">
        <v>326</v>
      </c>
      <c r="M1734" s="43"/>
      <c r="N1734" s="43"/>
      <c r="O1734" s="43"/>
      <c r="P1734" s="43"/>
    </row>
    <row r="1735" spans="2:16" x14ac:dyDescent="0.15">
      <c r="B1735" s="6" t="s">
        <v>765</v>
      </c>
      <c r="C1735" s="4">
        <v>1</v>
      </c>
      <c r="D1735" s="40">
        <v>43424</v>
      </c>
      <c r="E1735" s="41">
        <v>0.52013888888888882</v>
      </c>
      <c r="F1735" s="4" t="s">
        <v>596</v>
      </c>
      <c r="G1735" s="4" t="s">
        <v>596</v>
      </c>
      <c r="H1735" s="4" t="s">
        <v>561</v>
      </c>
      <c r="I1735" s="4" t="s">
        <v>591</v>
      </c>
      <c r="J1735" s="4">
        <v>365</v>
      </c>
      <c r="M1735" s="43"/>
      <c r="N1735" s="43"/>
      <c r="O1735" s="43"/>
      <c r="P1735" s="43"/>
    </row>
    <row r="1736" spans="2:16" x14ac:dyDescent="0.15">
      <c r="B1736" s="6" t="s">
        <v>765</v>
      </c>
      <c r="C1736" s="4">
        <v>1</v>
      </c>
      <c r="D1736" s="40">
        <v>43424</v>
      </c>
      <c r="E1736" s="41">
        <v>0.52083333333333337</v>
      </c>
      <c r="F1736" s="4" t="s">
        <v>591</v>
      </c>
      <c r="G1736" s="4" t="s">
        <v>562</v>
      </c>
      <c r="H1736" s="4" t="s">
        <v>581</v>
      </c>
      <c r="I1736" s="4" t="s">
        <v>581</v>
      </c>
      <c r="J1736" s="4">
        <v>341</v>
      </c>
      <c r="M1736" s="43"/>
      <c r="N1736" s="43"/>
      <c r="O1736" s="43"/>
      <c r="P1736" s="43"/>
    </row>
    <row r="1737" spans="2:16" x14ac:dyDescent="0.15">
      <c r="B1737" s="6" t="s">
        <v>765</v>
      </c>
      <c r="C1737" s="4">
        <v>1</v>
      </c>
      <c r="D1737" s="40">
        <v>43424</v>
      </c>
      <c r="E1737" s="41">
        <v>0.52152777777777781</v>
      </c>
      <c r="F1737" s="4" t="s">
        <v>581</v>
      </c>
      <c r="G1737" s="4" t="s">
        <v>592</v>
      </c>
      <c r="H1737" s="4" t="s">
        <v>584</v>
      </c>
      <c r="I1737" s="4" t="s">
        <v>590</v>
      </c>
      <c r="J1737" s="4">
        <v>803</v>
      </c>
      <c r="M1737" s="43"/>
      <c r="N1737" s="43"/>
      <c r="O1737" s="43"/>
      <c r="P1737" s="43"/>
    </row>
    <row r="1738" spans="2:16" x14ac:dyDescent="0.15">
      <c r="B1738" s="6" t="s">
        <v>765</v>
      </c>
      <c r="C1738" s="4">
        <v>1</v>
      </c>
      <c r="D1738" s="40">
        <v>43424</v>
      </c>
      <c r="E1738" s="41">
        <v>0.52222222222222225</v>
      </c>
      <c r="F1738" s="4" t="s">
        <v>590</v>
      </c>
      <c r="G1738" s="4" t="s">
        <v>572</v>
      </c>
      <c r="H1738" s="4" t="s">
        <v>580</v>
      </c>
      <c r="I1738" s="4" t="s">
        <v>572</v>
      </c>
      <c r="J1738" s="4">
        <v>171</v>
      </c>
      <c r="M1738" s="43"/>
      <c r="N1738" s="43"/>
      <c r="O1738" s="43"/>
      <c r="P1738" s="43"/>
    </row>
    <row r="1739" spans="2:16" x14ac:dyDescent="0.15">
      <c r="B1739" s="6" t="s">
        <v>765</v>
      </c>
      <c r="C1739" s="4">
        <v>1</v>
      </c>
      <c r="D1739" s="40">
        <v>43424</v>
      </c>
      <c r="E1739" s="41">
        <v>0.5229166666666667</v>
      </c>
      <c r="F1739" s="4" t="s">
        <v>572</v>
      </c>
      <c r="G1739" s="4" t="s">
        <v>596</v>
      </c>
      <c r="H1739" s="4" t="s">
        <v>561</v>
      </c>
      <c r="I1739" s="4" t="s">
        <v>589</v>
      </c>
      <c r="J1739" s="4">
        <v>367</v>
      </c>
      <c r="M1739" s="43"/>
      <c r="N1739" s="43"/>
      <c r="O1739" s="43"/>
      <c r="P1739" s="43"/>
    </row>
    <row r="1740" spans="2:16" x14ac:dyDescent="0.15">
      <c r="B1740" s="6" t="s">
        <v>765</v>
      </c>
      <c r="C1740" s="4">
        <v>1</v>
      </c>
      <c r="D1740" s="40">
        <v>43424</v>
      </c>
      <c r="E1740" s="41">
        <v>0.52361111111111114</v>
      </c>
      <c r="F1740" s="4" t="s">
        <v>596</v>
      </c>
      <c r="G1740" s="4" t="s">
        <v>559</v>
      </c>
      <c r="H1740" s="4" t="s">
        <v>589</v>
      </c>
      <c r="I1740" s="4" t="s">
        <v>559</v>
      </c>
      <c r="J1740" s="4">
        <v>545</v>
      </c>
      <c r="M1740" s="43"/>
      <c r="N1740" s="43"/>
      <c r="O1740" s="43"/>
      <c r="P1740" s="43"/>
    </row>
    <row r="1741" spans="2:16" x14ac:dyDescent="0.15">
      <c r="B1741" s="6" t="s">
        <v>765</v>
      </c>
      <c r="C1741" s="4">
        <v>1</v>
      </c>
      <c r="D1741" s="40">
        <v>43424</v>
      </c>
      <c r="E1741" s="41">
        <v>0.52430555555555558</v>
      </c>
      <c r="F1741" s="4" t="s">
        <v>543</v>
      </c>
      <c r="G1741" s="4" t="s">
        <v>553</v>
      </c>
      <c r="H1741" s="4" t="s">
        <v>563</v>
      </c>
      <c r="I1741" s="4" t="s">
        <v>560</v>
      </c>
      <c r="J1741" s="4">
        <v>929</v>
      </c>
      <c r="M1741" s="43"/>
      <c r="N1741" s="43"/>
      <c r="O1741" s="43"/>
      <c r="P1741" s="43"/>
    </row>
    <row r="1742" spans="2:16" x14ac:dyDescent="0.15">
      <c r="B1742" s="6" t="s">
        <v>765</v>
      </c>
      <c r="C1742" s="4">
        <v>1</v>
      </c>
      <c r="D1742" s="40">
        <v>43424</v>
      </c>
      <c r="E1742" s="41">
        <v>0.52500000000000002</v>
      </c>
      <c r="F1742" s="4" t="s">
        <v>560</v>
      </c>
      <c r="G1742" s="4" t="s">
        <v>557</v>
      </c>
      <c r="H1742" s="4" t="s">
        <v>543</v>
      </c>
      <c r="I1742" s="4" t="s">
        <v>549</v>
      </c>
      <c r="J1742" s="4">
        <v>2039</v>
      </c>
      <c r="M1742" s="43"/>
      <c r="N1742" s="43"/>
      <c r="O1742" s="43"/>
      <c r="P1742" s="43"/>
    </row>
    <row r="1743" spans="2:16" x14ac:dyDescent="0.15">
      <c r="B1743" s="6" t="s">
        <v>765</v>
      </c>
      <c r="C1743" s="4">
        <v>1</v>
      </c>
      <c r="D1743" s="40">
        <v>43424</v>
      </c>
      <c r="E1743" s="41">
        <v>0.52569444444444446</v>
      </c>
      <c r="F1743" s="4" t="s">
        <v>549</v>
      </c>
      <c r="G1743" s="4" t="s">
        <v>554</v>
      </c>
      <c r="H1743" s="4" t="s">
        <v>553</v>
      </c>
      <c r="I1743" s="4" t="s">
        <v>555</v>
      </c>
      <c r="J1743" s="4">
        <v>339</v>
      </c>
      <c r="M1743" s="43"/>
      <c r="N1743" s="43"/>
      <c r="O1743" s="43"/>
      <c r="P1743" s="43"/>
    </row>
    <row r="1744" spans="2:16" x14ac:dyDescent="0.15">
      <c r="B1744" s="6" t="s">
        <v>765</v>
      </c>
      <c r="C1744" s="4">
        <v>1</v>
      </c>
      <c r="D1744" s="40">
        <v>43424</v>
      </c>
      <c r="E1744" s="41">
        <v>0.52638888888888891</v>
      </c>
      <c r="F1744" s="4" t="s">
        <v>555</v>
      </c>
      <c r="G1744" s="4" t="s">
        <v>542</v>
      </c>
      <c r="H1744" s="4" t="s">
        <v>549</v>
      </c>
      <c r="I1744" s="4" t="s">
        <v>555</v>
      </c>
      <c r="J1744" s="4">
        <v>512</v>
      </c>
      <c r="M1744" s="43"/>
      <c r="N1744" s="43"/>
      <c r="O1744" s="43"/>
      <c r="P1744" s="43"/>
    </row>
    <row r="1745" spans="2:16" x14ac:dyDescent="0.15">
      <c r="B1745" s="6" t="s">
        <v>765</v>
      </c>
      <c r="C1745" s="4">
        <v>1</v>
      </c>
      <c r="D1745" s="40">
        <v>43424</v>
      </c>
      <c r="E1745" s="41">
        <v>0.52708333333333335</v>
      </c>
      <c r="F1745" s="4" t="s">
        <v>549</v>
      </c>
      <c r="G1745" s="4" t="s">
        <v>554</v>
      </c>
      <c r="H1745" s="4" t="s">
        <v>553</v>
      </c>
      <c r="I1745" s="4" t="s">
        <v>553</v>
      </c>
      <c r="J1745" s="4">
        <v>242</v>
      </c>
      <c r="M1745" s="43"/>
      <c r="N1745" s="43"/>
      <c r="O1745" s="43"/>
      <c r="P1745" s="43"/>
    </row>
    <row r="1746" spans="2:16" x14ac:dyDescent="0.15">
      <c r="B1746" s="6" t="s">
        <v>765</v>
      </c>
      <c r="C1746" s="4">
        <v>1</v>
      </c>
      <c r="D1746" s="40">
        <v>43424</v>
      </c>
      <c r="E1746" s="41">
        <v>0.52777777777777779</v>
      </c>
      <c r="F1746" s="4" t="s">
        <v>549</v>
      </c>
      <c r="G1746" s="4" t="s">
        <v>558</v>
      </c>
      <c r="H1746" s="4" t="s">
        <v>544</v>
      </c>
      <c r="I1746" s="4" t="s">
        <v>553</v>
      </c>
      <c r="J1746" s="4">
        <v>584</v>
      </c>
      <c r="M1746" s="43"/>
      <c r="N1746" s="43"/>
      <c r="O1746" s="43"/>
      <c r="P1746" s="43"/>
    </row>
    <row r="1747" spans="2:16" x14ac:dyDescent="0.15">
      <c r="B1747" s="6" t="s">
        <v>765</v>
      </c>
      <c r="C1747" s="4">
        <v>1</v>
      </c>
      <c r="D1747" s="40">
        <v>43424</v>
      </c>
      <c r="E1747" s="41">
        <v>0.52847222222222223</v>
      </c>
      <c r="F1747" s="4" t="s">
        <v>545</v>
      </c>
      <c r="G1747" s="4" t="s">
        <v>552</v>
      </c>
      <c r="H1747" s="4" t="s">
        <v>547</v>
      </c>
      <c r="I1747" s="4" t="s">
        <v>558</v>
      </c>
      <c r="J1747" s="4">
        <v>472</v>
      </c>
      <c r="M1747" s="43"/>
      <c r="N1747" s="43"/>
      <c r="O1747" s="43"/>
      <c r="P1747" s="43"/>
    </row>
    <row r="1748" spans="2:16" x14ac:dyDescent="0.15">
      <c r="B1748" s="6" t="s">
        <v>765</v>
      </c>
      <c r="C1748" s="4">
        <v>1</v>
      </c>
      <c r="D1748" s="40">
        <v>43424</v>
      </c>
      <c r="E1748" s="41">
        <v>0.52916666666666667</v>
      </c>
      <c r="F1748" s="4" t="s">
        <v>558</v>
      </c>
      <c r="G1748" s="4" t="s">
        <v>557</v>
      </c>
      <c r="H1748" s="4" t="s">
        <v>553</v>
      </c>
      <c r="I1748" s="4" t="s">
        <v>549</v>
      </c>
      <c r="J1748" s="4">
        <v>347</v>
      </c>
      <c r="M1748" s="43"/>
      <c r="N1748" s="43"/>
      <c r="O1748" s="43"/>
      <c r="P1748" s="43"/>
    </row>
    <row r="1749" spans="2:16" x14ac:dyDescent="0.15">
      <c r="B1749" s="6" t="s">
        <v>765</v>
      </c>
      <c r="C1749" s="4">
        <v>1</v>
      </c>
      <c r="D1749" s="40">
        <v>43424</v>
      </c>
      <c r="E1749" s="41">
        <v>0.52986111111111112</v>
      </c>
      <c r="F1749" s="4" t="s">
        <v>549</v>
      </c>
      <c r="G1749" s="4" t="s">
        <v>558</v>
      </c>
      <c r="H1749" s="4" t="s">
        <v>544</v>
      </c>
      <c r="I1749" s="4" t="s">
        <v>550</v>
      </c>
      <c r="J1749" s="4">
        <v>301</v>
      </c>
      <c r="M1749" s="43"/>
      <c r="N1749" s="43"/>
      <c r="O1749" s="43"/>
      <c r="P1749" s="43"/>
    </row>
    <row r="1750" spans="2:16" x14ac:dyDescent="0.15">
      <c r="B1750" s="6" t="s">
        <v>765</v>
      </c>
      <c r="C1750" s="4">
        <v>1</v>
      </c>
      <c r="D1750" s="40">
        <v>43424</v>
      </c>
      <c r="E1750" s="41">
        <v>0.53055555555555556</v>
      </c>
      <c r="F1750" s="4" t="s">
        <v>544</v>
      </c>
      <c r="G1750" s="4" t="s">
        <v>549</v>
      </c>
      <c r="H1750" s="4" t="s">
        <v>547</v>
      </c>
      <c r="I1750" s="4" t="s">
        <v>547</v>
      </c>
      <c r="J1750" s="4">
        <v>270</v>
      </c>
      <c r="M1750" s="43"/>
      <c r="N1750" s="43"/>
      <c r="O1750" s="43"/>
      <c r="P1750" s="43"/>
    </row>
    <row r="1751" spans="2:16" x14ac:dyDescent="0.15">
      <c r="B1751" s="6" t="s">
        <v>765</v>
      </c>
      <c r="C1751" s="4">
        <v>1</v>
      </c>
      <c r="D1751" s="40">
        <v>43424</v>
      </c>
      <c r="E1751" s="41">
        <v>0.53125</v>
      </c>
      <c r="F1751" s="4" t="s">
        <v>547</v>
      </c>
      <c r="G1751" s="4" t="s">
        <v>544</v>
      </c>
      <c r="H1751" s="4" t="s">
        <v>543</v>
      </c>
      <c r="I1751" s="4" t="s">
        <v>548</v>
      </c>
      <c r="J1751" s="4">
        <v>481</v>
      </c>
      <c r="M1751" s="43"/>
      <c r="N1751" s="43"/>
      <c r="O1751" s="43"/>
      <c r="P1751" s="43"/>
    </row>
    <row r="1752" spans="2:16" x14ac:dyDescent="0.15">
      <c r="B1752" s="6" t="s">
        <v>765</v>
      </c>
      <c r="C1752" s="4">
        <v>1</v>
      </c>
      <c r="D1752" s="40">
        <v>43424</v>
      </c>
      <c r="E1752" s="41">
        <v>0.53194444444444444</v>
      </c>
      <c r="F1752" s="4" t="s">
        <v>551</v>
      </c>
      <c r="G1752" s="4" t="s">
        <v>547</v>
      </c>
      <c r="H1752" s="4" t="s">
        <v>559</v>
      </c>
      <c r="I1752" s="4" t="s">
        <v>546</v>
      </c>
      <c r="J1752" s="4">
        <v>377</v>
      </c>
      <c r="M1752" s="43"/>
      <c r="N1752" s="43"/>
      <c r="O1752" s="43"/>
      <c r="P1752" s="43"/>
    </row>
    <row r="1753" spans="2:16" x14ac:dyDescent="0.15">
      <c r="B1753" s="6" t="s">
        <v>765</v>
      </c>
      <c r="C1753" s="4">
        <v>1</v>
      </c>
      <c r="D1753" s="40">
        <v>43424</v>
      </c>
      <c r="E1753" s="41">
        <v>0.53263888888888888</v>
      </c>
      <c r="F1753" s="4" t="s">
        <v>560</v>
      </c>
      <c r="G1753" s="4" t="s">
        <v>546</v>
      </c>
      <c r="H1753" s="4" t="s">
        <v>589</v>
      </c>
      <c r="I1753" s="4" t="s">
        <v>562</v>
      </c>
      <c r="J1753" s="4">
        <v>724</v>
      </c>
      <c r="M1753" s="43"/>
      <c r="N1753" s="43"/>
      <c r="O1753" s="43"/>
      <c r="P1753" s="43"/>
    </row>
    <row r="1754" spans="2:16" x14ac:dyDescent="0.15">
      <c r="B1754" s="6" t="s">
        <v>765</v>
      </c>
      <c r="C1754" s="4">
        <v>1</v>
      </c>
      <c r="D1754" s="40">
        <v>43424</v>
      </c>
      <c r="E1754" s="41">
        <v>0.53333333333333333</v>
      </c>
      <c r="F1754" s="4" t="s">
        <v>571</v>
      </c>
      <c r="G1754" s="4" t="s">
        <v>559</v>
      </c>
      <c r="H1754" s="4" t="s">
        <v>591</v>
      </c>
      <c r="I1754" s="4" t="s">
        <v>559</v>
      </c>
      <c r="J1754" s="4">
        <v>215</v>
      </c>
      <c r="M1754" s="43"/>
      <c r="N1754" s="43"/>
      <c r="O1754" s="43"/>
      <c r="P1754" s="43"/>
    </row>
    <row r="1755" spans="2:16" x14ac:dyDescent="0.15">
      <c r="B1755" s="6" t="s">
        <v>765</v>
      </c>
      <c r="C1755" s="4">
        <v>1</v>
      </c>
      <c r="D1755" s="40">
        <v>43424</v>
      </c>
      <c r="E1755" s="41">
        <v>0.53402777777777777</v>
      </c>
      <c r="F1755" s="4" t="s">
        <v>559</v>
      </c>
      <c r="G1755" s="4" t="s">
        <v>543</v>
      </c>
      <c r="H1755" s="4" t="s">
        <v>591</v>
      </c>
      <c r="I1755" s="4" t="s">
        <v>591</v>
      </c>
      <c r="J1755" s="4">
        <v>200</v>
      </c>
      <c r="M1755" s="43"/>
      <c r="N1755" s="43"/>
      <c r="O1755" s="43"/>
      <c r="P1755" s="43"/>
    </row>
    <row r="1756" spans="2:16" x14ac:dyDescent="0.15">
      <c r="B1756" s="6" t="s">
        <v>765</v>
      </c>
      <c r="C1756" s="4">
        <v>1</v>
      </c>
      <c r="D1756" s="40">
        <v>43424</v>
      </c>
      <c r="E1756" s="41">
        <v>0.53472222222222221</v>
      </c>
      <c r="F1756" s="4" t="s">
        <v>589</v>
      </c>
      <c r="G1756" s="4" t="s">
        <v>596</v>
      </c>
      <c r="H1756" s="4" t="s">
        <v>582</v>
      </c>
      <c r="I1756" s="4" t="s">
        <v>572</v>
      </c>
      <c r="J1756" s="4">
        <v>483</v>
      </c>
      <c r="M1756" s="43"/>
      <c r="N1756" s="43"/>
      <c r="O1756" s="43"/>
      <c r="P1756" s="43"/>
    </row>
    <row r="1757" spans="2:16" x14ac:dyDescent="0.15">
      <c r="B1757" s="6" t="s">
        <v>765</v>
      </c>
      <c r="C1757" s="4">
        <v>1</v>
      </c>
      <c r="D1757" s="40">
        <v>43424</v>
      </c>
      <c r="E1757" s="41">
        <v>0.53541666666666665</v>
      </c>
      <c r="F1757" s="4" t="s">
        <v>592</v>
      </c>
      <c r="G1757" s="4" t="s">
        <v>562</v>
      </c>
      <c r="H1757" s="4" t="s">
        <v>575</v>
      </c>
      <c r="I1757" s="4" t="s">
        <v>573</v>
      </c>
      <c r="J1757" s="4">
        <v>663</v>
      </c>
      <c r="M1757" s="43"/>
      <c r="N1757" s="43"/>
      <c r="O1757" s="43"/>
      <c r="P1757" s="43"/>
    </row>
    <row r="1758" spans="2:16" x14ac:dyDescent="0.15">
      <c r="B1758" s="6" t="s">
        <v>765</v>
      </c>
      <c r="C1758" s="4">
        <v>1</v>
      </c>
      <c r="D1758" s="40">
        <v>43424</v>
      </c>
      <c r="E1758" s="41">
        <v>0.53611111111111109</v>
      </c>
      <c r="F1758" s="4" t="s">
        <v>573</v>
      </c>
      <c r="G1758" s="4" t="s">
        <v>562</v>
      </c>
      <c r="H1758" s="4" t="s">
        <v>572</v>
      </c>
      <c r="I1758" s="4" t="s">
        <v>572</v>
      </c>
      <c r="J1758" s="4">
        <v>174</v>
      </c>
      <c r="M1758" s="43"/>
      <c r="N1758" s="43"/>
      <c r="O1758" s="43"/>
      <c r="P1758" s="43"/>
    </row>
    <row r="1759" spans="2:16" x14ac:dyDescent="0.15">
      <c r="B1759" s="6" t="s">
        <v>765</v>
      </c>
      <c r="C1759" s="4">
        <v>1</v>
      </c>
      <c r="D1759" s="40">
        <v>43424</v>
      </c>
      <c r="E1759" s="41">
        <v>0.53680555555555554</v>
      </c>
      <c r="F1759" s="4" t="s">
        <v>593</v>
      </c>
      <c r="G1759" s="4" t="s">
        <v>573</v>
      </c>
      <c r="H1759" s="4" t="s">
        <v>572</v>
      </c>
      <c r="I1759" s="4" t="s">
        <v>573</v>
      </c>
      <c r="J1759" s="4">
        <v>201</v>
      </c>
      <c r="M1759" s="43"/>
      <c r="N1759" s="43"/>
      <c r="O1759" s="43"/>
      <c r="P1759" s="43"/>
    </row>
    <row r="1760" spans="2:16" x14ac:dyDescent="0.15">
      <c r="B1760" s="6" t="s">
        <v>765</v>
      </c>
      <c r="C1760" s="4">
        <v>1</v>
      </c>
      <c r="D1760" s="40">
        <v>43424</v>
      </c>
      <c r="E1760" s="41">
        <v>0.53749999999999998</v>
      </c>
      <c r="F1760" s="4" t="s">
        <v>573</v>
      </c>
      <c r="G1760" s="4" t="s">
        <v>563</v>
      </c>
      <c r="H1760" s="4" t="s">
        <v>589</v>
      </c>
      <c r="I1760" s="4" t="s">
        <v>573</v>
      </c>
      <c r="J1760" s="4">
        <v>273</v>
      </c>
      <c r="M1760" s="43"/>
      <c r="N1760" s="43"/>
      <c r="O1760" s="43"/>
      <c r="P1760" s="43"/>
    </row>
    <row r="1761" spans="2:16" x14ac:dyDescent="0.15">
      <c r="B1761" s="6" t="s">
        <v>765</v>
      </c>
      <c r="C1761" s="4">
        <v>1</v>
      </c>
      <c r="D1761" s="40">
        <v>43424</v>
      </c>
      <c r="E1761" s="41">
        <v>0.53819444444444442</v>
      </c>
      <c r="F1761" s="4" t="s">
        <v>591</v>
      </c>
      <c r="G1761" s="4" t="s">
        <v>573</v>
      </c>
      <c r="H1761" s="4" t="s">
        <v>572</v>
      </c>
      <c r="I1761" s="4" t="s">
        <v>589</v>
      </c>
      <c r="J1761" s="4">
        <v>141</v>
      </c>
      <c r="M1761" s="43"/>
      <c r="N1761" s="43"/>
      <c r="O1761" s="43"/>
      <c r="P1761" s="43"/>
    </row>
    <row r="1762" spans="2:16" x14ac:dyDescent="0.15">
      <c r="B1762" s="6" t="s">
        <v>765</v>
      </c>
      <c r="C1762" s="4">
        <v>1</v>
      </c>
      <c r="D1762" s="40">
        <v>43424</v>
      </c>
      <c r="E1762" s="41">
        <v>0.53888888888888886</v>
      </c>
      <c r="F1762" s="4" t="s">
        <v>591</v>
      </c>
      <c r="G1762" s="4" t="s">
        <v>591</v>
      </c>
      <c r="H1762" s="4" t="s">
        <v>592</v>
      </c>
      <c r="I1762" s="4" t="s">
        <v>572</v>
      </c>
      <c r="J1762" s="4">
        <v>208</v>
      </c>
      <c r="M1762" s="43"/>
      <c r="N1762" s="43"/>
      <c r="O1762" s="43"/>
      <c r="P1762" s="43"/>
    </row>
    <row r="1763" spans="2:16" x14ac:dyDescent="0.15">
      <c r="B1763" s="6" t="s">
        <v>765</v>
      </c>
      <c r="C1763" s="4">
        <v>1</v>
      </c>
      <c r="D1763" s="40">
        <v>43424</v>
      </c>
      <c r="E1763" s="41">
        <v>0.5395833333333333</v>
      </c>
      <c r="F1763" s="4" t="s">
        <v>593</v>
      </c>
      <c r="G1763" s="4" t="s">
        <v>589</v>
      </c>
      <c r="H1763" s="4" t="s">
        <v>582</v>
      </c>
      <c r="I1763" s="4" t="s">
        <v>589</v>
      </c>
      <c r="J1763" s="4">
        <v>342</v>
      </c>
      <c r="M1763" s="43"/>
      <c r="N1763" s="43"/>
      <c r="O1763" s="43"/>
      <c r="P1763" s="43"/>
    </row>
    <row r="1764" spans="2:16" x14ac:dyDescent="0.15">
      <c r="B1764" s="6" t="s">
        <v>765</v>
      </c>
      <c r="C1764" s="4">
        <v>1</v>
      </c>
      <c r="D1764" s="40">
        <v>43424</v>
      </c>
      <c r="E1764" s="41">
        <v>0.54027777777777775</v>
      </c>
      <c r="F1764" s="4" t="s">
        <v>591</v>
      </c>
      <c r="G1764" s="4" t="s">
        <v>573</v>
      </c>
      <c r="H1764" s="4" t="s">
        <v>572</v>
      </c>
      <c r="I1764" s="4" t="s">
        <v>573</v>
      </c>
      <c r="J1764" s="4">
        <v>87</v>
      </c>
      <c r="M1764" s="43"/>
      <c r="N1764" s="43"/>
      <c r="O1764" s="43"/>
      <c r="P1764" s="43"/>
    </row>
    <row r="1765" spans="2:16" x14ac:dyDescent="0.15">
      <c r="B1765" s="6" t="s">
        <v>765</v>
      </c>
      <c r="C1765" s="4">
        <v>1</v>
      </c>
      <c r="D1765" s="40">
        <v>43424</v>
      </c>
      <c r="E1765" s="41">
        <v>0.54097222222222219</v>
      </c>
      <c r="F1765" s="4" t="s">
        <v>562</v>
      </c>
      <c r="G1765" s="4" t="s">
        <v>571</v>
      </c>
      <c r="H1765" s="4" t="s">
        <v>592</v>
      </c>
      <c r="I1765" s="4" t="s">
        <v>572</v>
      </c>
      <c r="J1765" s="4">
        <v>497</v>
      </c>
      <c r="M1765" s="43"/>
      <c r="N1765" s="43"/>
      <c r="O1765" s="43"/>
      <c r="P1765" s="43"/>
    </row>
    <row r="1766" spans="2:16" x14ac:dyDescent="0.15">
      <c r="B1766" s="6" t="s">
        <v>765</v>
      </c>
      <c r="C1766" s="4">
        <v>1</v>
      </c>
      <c r="D1766" s="40">
        <v>43424</v>
      </c>
      <c r="E1766" s="41">
        <v>0.54166666666666663</v>
      </c>
      <c r="F1766" s="4" t="s">
        <v>561</v>
      </c>
      <c r="G1766" s="4" t="s">
        <v>572</v>
      </c>
      <c r="H1766" s="4" t="s">
        <v>587</v>
      </c>
      <c r="I1766" s="4" t="s">
        <v>581</v>
      </c>
      <c r="J1766" s="4">
        <v>422</v>
      </c>
      <c r="M1766" s="43"/>
      <c r="N1766" s="43"/>
      <c r="O1766" s="43"/>
      <c r="P1766" s="43"/>
    </row>
    <row r="1767" spans="2:16" x14ac:dyDescent="0.15">
      <c r="B1767" s="6" t="s">
        <v>765</v>
      </c>
      <c r="C1767" s="4">
        <v>1</v>
      </c>
      <c r="D1767" s="40">
        <v>43424</v>
      </c>
      <c r="E1767" s="41">
        <v>0.54236111111111118</v>
      </c>
      <c r="F1767" s="4" t="s">
        <v>581</v>
      </c>
      <c r="G1767" s="4" t="s">
        <v>589</v>
      </c>
      <c r="H1767" s="4" t="s">
        <v>584</v>
      </c>
      <c r="I1767" s="4" t="s">
        <v>581</v>
      </c>
      <c r="J1767" s="4">
        <v>593</v>
      </c>
      <c r="M1767" s="43"/>
      <c r="N1767" s="43"/>
      <c r="O1767" s="43"/>
      <c r="P1767" s="43"/>
    </row>
    <row r="1768" spans="2:16" x14ac:dyDescent="0.15">
      <c r="B1768" s="6" t="s">
        <v>765</v>
      </c>
      <c r="C1768" s="4">
        <v>1</v>
      </c>
      <c r="D1768" s="40">
        <v>43424</v>
      </c>
      <c r="E1768" s="41">
        <v>0.54305555555555551</v>
      </c>
      <c r="F1768" s="4" t="s">
        <v>576</v>
      </c>
      <c r="G1768" s="4" t="s">
        <v>593</v>
      </c>
      <c r="H1768" s="4" t="s">
        <v>581</v>
      </c>
      <c r="I1768" s="4" t="s">
        <v>572</v>
      </c>
      <c r="J1768" s="4">
        <v>396</v>
      </c>
      <c r="M1768" s="43"/>
      <c r="N1768" s="43"/>
      <c r="O1768" s="43"/>
      <c r="P1768" s="43"/>
    </row>
    <row r="1769" spans="2:16" x14ac:dyDescent="0.15">
      <c r="B1769" s="6" t="s">
        <v>765</v>
      </c>
      <c r="C1769" s="4">
        <v>1</v>
      </c>
      <c r="D1769" s="40">
        <v>43424</v>
      </c>
      <c r="E1769" s="41">
        <v>0.54375000000000007</v>
      </c>
      <c r="F1769" s="4" t="s">
        <v>561</v>
      </c>
      <c r="G1769" s="4" t="s">
        <v>572</v>
      </c>
      <c r="H1769" s="4" t="s">
        <v>581</v>
      </c>
      <c r="I1769" s="4" t="s">
        <v>580</v>
      </c>
      <c r="J1769" s="4">
        <v>206</v>
      </c>
      <c r="M1769" s="43"/>
      <c r="N1769" s="43"/>
      <c r="O1769" s="43"/>
      <c r="P1769" s="43"/>
    </row>
    <row r="1770" spans="2:16" x14ac:dyDescent="0.15">
      <c r="B1770" s="6" t="s">
        <v>765</v>
      </c>
      <c r="C1770" s="4">
        <v>1</v>
      </c>
      <c r="D1770" s="40">
        <v>43424</v>
      </c>
      <c r="E1770" s="41">
        <v>0.5444444444444444</v>
      </c>
      <c r="F1770" s="4" t="s">
        <v>590</v>
      </c>
      <c r="G1770" s="4" t="s">
        <v>563</v>
      </c>
      <c r="H1770" s="4" t="s">
        <v>590</v>
      </c>
      <c r="I1770" s="4" t="s">
        <v>589</v>
      </c>
      <c r="J1770" s="4">
        <v>399</v>
      </c>
      <c r="M1770" s="43"/>
      <c r="N1770" s="43"/>
      <c r="O1770" s="43"/>
      <c r="P1770" s="43"/>
    </row>
    <row r="1771" spans="2:16" x14ac:dyDescent="0.15">
      <c r="B1771" s="6" t="s">
        <v>765</v>
      </c>
      <c r="C1771" s="4">
        <v>1</v>
      </c>
      <c r="D1771" s="40">
        <v>43424</v>
      </c>
      <c r="E1771" s="41">
        <v>0.54513888888888895</v>
      </c>
      <c r="F1771" s="4" t="s">
        <v>589</v>
      </c>
      <c r="G1771" s="4" t="s">
        <v>573</v>
      </c>
      <c r="H1771" s="4" t="s">
        <v>582</v>
      </c>
      <c r="I1771" s="4" t="s">
        <v>592</v>
      </c>
      <c r="J1771" s="4">
        <v>742</v>
      </c>
      <c r="M1771" s="43"/>
      <c r="N1771" s="43"/>
      <c r="O1771" s="43"/>
      <c r="P1771" s="43"/>
    </row>
    <row r="1772" spans="2:16" x14ac:dyDescent="0.15">
      <c r="B1772" s="6" t="s">
        <v>765</v>
      </c>
      <c r="C1772" s="4">
        <v>1</v>
      </c>
      <c r="D1772" s="40">
        <v>43424</v>
      </c>
      <c r="E1772" s="41">
        <v>0.54583333333333328</v>
      </c>
      <c r="F1772" s="4" t="s">
        <v>561</v>
      </c>
      <c r="G1772" s="4" t="s">
        <v>593</v>
      </c>
      <c r="H1772" s="4" t="s">
        <v>582</v>
      </c>
      <c r="I1772" s="4" t="s">
        <v>590</v>
      </c>
      <c r="J1772" s="4">
        <v>217</v>
      </c>
      <c r="M1772" s="43"/>
      <c r="N1772" s="43"/>
      <c r="O1772" s="43"/>
      <c r="P1772" s="43"/>
    </row>
    <row r="1773" spans="2:16" x14ac:dyDescent="0.15">
      <c r="B1773" s="6" t="s">
        <v>765</v>
      </c>
      <c r="C1773" s="4">
        <v>1</v>
      </c>
      <c r="D1773" s="40">
        <v>43424</v>
      </c>
      <c r="E1773" s="41">
        <v>0.54652777777777783</v>
      </c>
      <c r="F1773" s="4" t="s">
        <v>592</v>
      </c>
      <c r="G1773" s="4" t="s">
        <v>592</v>
      </c>
      <c r="H1773" s="4" t="s">
        <v>583</v>
      </c>
      <c r="I1773" s="4" t="s">
        <v>587</v>
      </c>
      <c r="J1773" s="4">
        <v>1037</v>
      </c>
      <c r="M1773" s="43"/>
      <c r="N1773" s="43"/>
      <c r="O1773" s="43"/>
      <c r="P1773" s="43"/>
    </row>
    <row r="1774" spans="2:16" x14ac:dyDescent="0.15">
      <c r="B1774" s="6" t="s">
        <v>765</v>
      </c>
      <c r="C1774" s="4">
        <v>1</v>
      </c>
      <c r="D1774" s="40">
        <v>43424</v>
      </c>
      <c r="E1774" s="41">
        <v>0.54722222222222217</v>
      </c>
      <c r="F1774" s="4" t="s">
        <v>574</v>
      </c>
      <c r="G1774" s="4" t="s">
        <v>592</v>
      </c>
      <c r="H1774" s="4" t="s">
        <v>583</v>
      </c>
      <c r="I1774" s="4" t="s">
        <v>592</v>
      </c>
      <c r="J1774" s="4">
        <v>643</v>
      </c>
      <c r="M1774" s="43"/>
      <c r="N1774" s="43"/>
      <c r="O1774" s="43"/>
      <c r="P1774" s="43"/>
    </row>
    <row r="1775" spans="2:16" x14ac:dyDescent="0.15">
      <c r="B1775" s="6" t="s">
        <v>765</v>
      </c>
      <c r="C1775" s="4">
        <v>1</v>
      </c>
      <c r="D1775" s="40">
        <v>43424</v>
      </c>
      <c r="E1775" s="41">
        <v>0.54791666666666672</v>
      </c>
      <c r="F1775" s="4" t="s">
        <v>590</v>
      </c>
      <c r="G1775" s="4" t="s">
        <v>591</v>
      </c>
      <c r="H1775" s="4" t="s">
        <v>582</v>
      </c>
      <c r="I1775" s="4" t="s">
        <v>593</v>
      </c>
      <c r="J1775" s="4">
        <v>501</v>
      </c>
      <c r="M1775" s="43"/>
      <c r="N1775" s="43"/>
      <c r="O1775" s="43"/>
      <c r="P1775" s="43"/>
    </row>
    <row r="1776" spans="2:16" x14ac:dyDescent="0.15">
      <c r="B1776" s="6" t="s">
        <v>765</v>
      </c>
      <c r="C1776" s="4">
        <v>1</v>
      </c>
      <c r="D1776" s="40">
        <v>43424</v>
      </c>
      <c r="E1776" s="41">
        <v>0.54861111111111105</v>
      </c>
      <c r="F1776" s="4" t="s">
        <v>593</v>
      </c>
      <c r="G1776" s="4" t="s">
        <v>591</v>
      </c>
      <c r="H1776" s="4" t="s">
        <v>590</v>
      </c>
      <c r="I1776" s="4" t="s">
        <v>561</v>
      </c>
      <c r="J1776" s="4">
        <v>233</v>
      </c>
      <c r="M1776" s="43"/>
      <c r="N1776" s="43"/>
      <c r="O1776" s="43"/>
      <c r="P1776" s="43"/>
    </row>
    <row r="1777" spans="2:16" x14ac:dyDescent="0.15">
      <c r="B1777" s="6" t="s">
        <v>765</v>
      </c>
      <c r="C1777" s="4">
        <v>1</v>
      </c>
      <c r="D1777" s="40">
        <v>43424</v>
      </c>
      <c r="E1777" s="41">
        <v>0.5493055555555556</v>
      </c>
      <c r="F1777" s="4" t="s">
        <v>561</v>
      </c>
      <c r="G1777" s="4" t="s">
        <v>593</v>
      </c>
      <c r="H1777" s="4" t="s">
        <v>590</v>
      </c>
      <c r="I1777" s="4" t="s">
        <v>561</v>
      </c>
      <c r="J1777" s="4">
        <v>109</v>
      </c>
      <c r="M1777" s="43"/>
      <c r="N1777" s="43"/>
      <c r="O1777" s="43"/>
      <c r="P1777" s="43"/>
    </row>
    <row r="1778" spans="2:16" x14ac:dyDescent="0.15">
      <c r="B1778" s="6" t="s">
        <v>765</v>
      </c>
      <c r="C1778" s="4">
        <v>1</v>
      </c>
      <c r="D1778" s="40">
        <v>43424</v>
      </c>
      <c r="E1778" s="41">
        <v>0.54999999999999993</v>
      </c>
      <c r="F1778" s="4" t="s">
        <v>561</v>
      </c>
      <c r="G1778" s="4" t="s">
        <v>589</v>
      </c>
      <c r="H1778" s="4" t="s">
        <v>580</v>
      </c>
      <c r="I1778" s="4" t="s">
        <v>589</v>
      </c>
      <c r="J1778" s="4">
        <v>254</v>
      </c>
      <c r="M1778" s="43"/>
      <c r="N1778" s="43"/>
      <c r="O1778" s="43"/>
      <c r="P1778" s="43"/>
    </row>
    <row r="1779" spans="2:16" x14ac:dyDescent="0.15">
      <c r="B1779" s="6" t="s">
        <v>765</v>
      </c>
      <c r="C1779" s="4">
        <v>1</v>
      </c>
      <c r="D1779" s="40">
        <v>43424</v>
      </c>
      <c r="E1779" s="41">
        <v>0.55069444444444449</v>
      </c>
      <c r="F1779" s="4" t="s">
        <v>589</v>
      </c>
      <c r="G1779" s="4" t="s">
        <v>562</v>
      </c>
      <c r="H1779" s="4" t="s">
        <v>572</v>
      </c>
      <c r="I1779" s="4" t="s">
        <v>593</v>
      </c>
      <c r="J1779" s="4">
        <v>373</v>
      </c>
      <c r="M1779" s="43"/>
      <c r="N1779" s="43"/>
      <c r="O1779" s="43"/>
      <c r="P1779" s="43"/>
    </row>
    <row r="1780" spans="2:16" x14ac:dyDescent="0.15">
      <c r="B1780" s="6" t="s">
        <v>765</v>
      </c>
      <c r="C1780" s="4">
        <v>1</v>
      </c>
      <c r="D1780" s="40">
        <v>43424</v>
      </c>
      <c r="E1780" s="41">
        <v>0.55138888888888882</v>
      </c>
      <c r="F1780" s="4" t="s">
        <v>589</v>
      </c>
      <c r="G1780" s="4" t="s">
        <v>596</v>
      </c>
      <c r="H1780" s="4" t="s">
        <v>590</v>
      </c>
      <c r="I1780" s="4" t="s">
        <v>596</v>
      </c>
      <c r="J1780" s="4">
        <v>207</v>
      </c>
      <c r="M1780" s="43"/>
      <c r="N1780" s="43"/>
      <c r="O1780" s="43"/>
      <c r="P1780" s="43"/>
    </row>
    <row r="1781" spans="2:16" x14ac:dyDescent="0.15">
      <c r="B1781" s="6" t="s">
        <v>765</v>
      </c>
      <c r="C1781" s="4">
        <v>1</v>
      </c>
      <c r="D1781" s="40">
        <v>43424</v>
      </c>
      <c r="E1781" s="41">
        <v>0.55208333333333337</v>
      </c>
      <c r="F1781" s="4" t="s">
        <v>596</v>
      </c>
      <c r="G1781" s="4" t="s">
        <v>573</v>
      </c>
      <c r="H1781" s="4" t="s">
        <v>582</v>
      </c>
      <c r="I1781" s="4" t="s">
        <v>589</v>
      </c>
      <c r="J1781" s="4">
        <v>232</v>
      </c>
      <c r="M1781" s="43"/>
      <c r="N1781" s="43"/>
      <c r="O1781" s="43"/>
      <c r="P1781" s="43"/>
    </row>
    <row r="1782" spans="2:16" x14ac:dyDescent="0.15">
      <c r="B1782" s="6" t="s">
        <v>765</v>
      </c>
      <c r="C1782" s="4">
        <v>1</v>
      </c>
      <c r="D1782" s="40">
        <v>43424</v>
      </c>
      <c r="E1782" s="41">
        <v>0.55277777777777781</v>
      </c>
      <c r="F1782" s="4" t="s">
        <v>591</v>
      </c>
      <c r="G1782" s="4" t="s">
        <v>591</v>
      </c>
      <c r="H1782" s="4" t="s">
        <v>576</v>
      </c>
      <c r="I1782" s="4" t="s">
        <v>592</v>
      </c>
      <c r="J1782" s="4">
        <v>534</v>
      </c>
      <c r="M1782" s="43"/>
      <c r="N1782" s="43"/>
      <c r="O1782" s="43"/>
      <c r="P1782" s="43"/>
    </row>
    <row r="1783" spans="2:16" x14ac:dyDescent="0.15">
      <c r="B1783" s="6" t="s">
        <v>765</v>
      </c>
      <c r="C1783" s="4">
        <v>1</v>
      </c>
      <c r="D1783" s="40">
        <v>43424</v>
      </c>
      <c r="E1783" s="41">
        <v>0.55347222222222225</v>
      </c>
      <c r="F1783" s="4" t="s">
        <v>592</v>
      </c>
      <c r="G1783" s="4" t="s">
        <v>596</v>
      </c>
      <c r="H1783" s="4" t="s">
        <v>592</v>
      </c>
      <c r="I1783" s="4" t="s">
        <v>596</v>
      </c>
      <c r="J1783" s="4">
        <v>327</v>
      </c>
      <c r="M1783" s="43"/>
      <c r="N1783" s="43"/>
      <c r="O1783" s="43"/>
      <c r="P1783" s="43"/>
    </row>
    <row r="1784" spans="2:16" x14ac:dyDescent="0.15">
      <c r="B1784" s="6" t="s">
        <v>765</v>
      </c>
      <c r="C1784" s="4">
        <v>1</v>
      </c>
      <c r="D1784" s="40">
        <v>43424</v>
      </c>
      <c r="E1784" s="41">
        <v>0.5541666666666667</v>
      </c>
      <c r="F1784" s="4" t="s">
        <v>591</v>
      </c>
      <c r="G1784" s="4" t="s">
        <v>591</v>
      </c>
      <c r="H1784" s="4" t="s">
        <v>582</v>
      </c>
      <c r="I1784" s="4" t="s">
        <v>592</v>
      </c>
      <c r="J1784" s="4">
        <v>206</v>
      </c>
      <c r="M1784" s="43"/>
      <c r="N1784" s="43"/>
      <c r="O1784" s="43"/>
      <c r="P1784" s="43"/>
    </row>
    <row r="1785" spans="2:16" x14ac:dyDescent="0.15">
      <c r="B1785" s="6" t="s">
        <v>765</v>
      </c>
      <c r="C1785" s="4">
        <v>1</v>
      </c>
      <c r="D1785" s="40">
        <v>43424</v>
      </c>
      <c r="E1785" s="41">
        <v>0.55486111111111114</v>
      </c>
      <c r="F1785" s="4" t="s">
        <v>561</v>
      </c>
      <c r="G1785" s="4" t="s">
        <v>572</v>
      </c>
      <c r="H1785" s="4" t="s">
        <v>582</v>
      </c>
      <c r="I1785" s="4" t="s">
        <v>592</v>
      </c>
      <c r="J1785" s="4">
        <v>330</v>
      </c>
      <c r="M1785" s="43"/>
      <c r="N1785" s="43"/>
      <c r="O1785" s="43"/>
      <c r="P1785" s="43"/>
    </row>
    <row r="1786" spans="2:16" x14ac:dyDescent="0.15">
      <c r="B1786" s="6" t="s">
        <v>765</v>
      </c>
      <c r="C1786" s="4">
        <v>1</v>
      </c>
      <c r="D1786" s="40">
        <v>43424</v>
      </c>
      <c r="E1786" s="41">
        <v>0.55555555555555558</v>
      </c>
      <c r="F1786" s="4" t="s">
        <v>592</v>
      </c>
      <c r="G1786" s="4" t="s">
        <v>596</v>
      </c>
      <c r="H1786" s="4" t="s">
        <v>590</v>
      </c>
      <c r="I1786" s="4" t="s">
        <v>591</v>
      </c>
      <c r="J1786" s="4">
        <v>214</v>
      </c>
      <c r="M1786" s="43"/>
      <c r="N1786" s="43"/>
      <c r="O1786" s="43"/>
      <c r="P1786" s="43"/>
    </row>
    <row r="1787" spans="2:16" x14ac:dyDescent="0.15">
      <c r="B1787" s="6" t="s">
        <v>765</v>
      </c>
      <c r="C1787" s="4">
        <v>1</v>
      </c>
      <c r="D1787" s="40">
        <v>43424</v>
      </c>
      <c r="E1787" s="41">
        <v>0.55625000000000002</v>
      </c>
      <c r="F1787" s="4" t="s">
        <v>589</v>
      </c>
      <c r="G1787" s="4" t="s">
        <v>549</v>
      </c>
      <c r="H1787" s="4" t="s">
        <v>589</v>
      </c>
      <c r="I1787" s="4" t="s">
        <v>548</v>
      </c>
      <c r="J1787" s="4">
        <v>1159</v>
      </c>
      <c r="M1787" s="43"/>
      <c r="N1787" s="43"/>
      <c r="O1787" s="43"/>
      <c r="P1787" s="43"/>
    </row>
    <row r="1788" spans="2:16" x14ac:dyDescent="0.15">
      <c r="B1788" s="6" t="s">
        <v>765</v>
      </c>
      <c r="C1788" s="4">
        <v>1</v>
      </c>
      <c r="D1788" s="40">
        <v>43424</v>
      </c>
      <c r="E1788" s="41">
        <v>0.55694444444444446</v>
      </c>
      <c r="F1788" s="4" t="s">
        <v>548</v>
      </c>
      <c r="G1788" s="4" t="s">
        <v>549</v>
      </c>
      <c r="H1788" s="4" t="s">
        <v>548</v>
      </c>
      <c r="I1788" s="4" t="s">
        <v>544</v>
      </c>
      <c r="J1788" s="4">
        <v>300</v>
      </c>
      <c r="M1788" s="43"/>
      <c r="N1788" s="43"/>
      <c r="O1788" s="43"/>
      <c r="P1788" s="43"/>
    </row>
    <row r="1789" spans="2:16" x14ac:dyDescent="0.15">
      <c r="B1789" s="6" t="s">
        <v>765</v>
      </c>
      <c r="C1789" s="4">
        <v>1</v>
      </c>
      <c r="D1789" s="40">
        <v>43424</v>
      </c>
      <c r="E1789" s="41">
        <v>0.55763888888888891</v>
      </c>
      <c r="F1789" s="4" t="s">
        <v>544</v>
      </c>
      <c r="G1789" s="4" t="s">
        <v>549</v>
      </c>
      <c r="H1789" s="4" t="s">
        <v>546</v>
      </c>
      <c r="I1789" s="4" t="s">
        <v>545</v>
      </c>
      <c r="J1789" s="4">
        <v>472</v>
      </c>
      <c r="M1789" s="43"/>
      <c r="N1789" s="43"/>
      <c r="O1789" s="43"/>
      <c r="P1789" s="43"/>
    </row>
    <row r="1790" spans="2:16" x14ac:dyDescent="0.15">
      <c r="B1790" s="6" t="s">
        <v>765</v>
      </c>
      <c r="C1790" s="4">
        <v>1</v>
      </c>
      <c r="D1790" s="40">
        <v>43424</v>
      </c>
      <c r="E1790" s="41">
        <v>0.55833333333333335</v>
      </c>
      <c r="F1790" s="4" t="s">
        <v>553</v>
      </c>
      <c r="G1790" s="4" t="s">
        <v>564</v>
      </c>
      <c r="H1790" s="4" t="s">
        <v>553</v>
      </c>
      <c r="I1790" s="4" t="s">
        <v>566</v>
      </c>
      <c r="J1790" s="4">
        <v>1792</v>
      </c>
      <c r="M1790" s="43"/>
      <c r="N1790" s="43"/>
      <c r="O1790" s="43"/>
      <c r="P1790" s="43"/>
    </row>
    <row r="1791" spans="2:16" x14ac:dyDescent="0.15">
      <c r="B1791" s="6" t="s">
        <v>765</v>
      </c>
      <c r="C1791" s="4">
        <v>1</v>
      </c>
      <c r="D1791" s="40">
        <v>43424</v>
      </c>
      <c r="E1791" s="41">
        <v>0.55902777777777779</v>
      </c>
      <c r="F1791" s="4" t="s">
        <v>566</v>
      </c>
      <c r="G1791" s="4" t="s">
        <v>564</v>
      </c>
      <c r="H1791" s="4" t="s">
        <v>552</v>
      </c>
      <c r="I1791" s="4" t="s">
        <v>540</v>
      </c>
      <c r="J1791" s="4">
        <v>630</v>
      </c>
      <c r="M1791" s="43"/>
      <c r="N1791" s="43"/>
      <c r="O1791" s="43"/>
      <c r="P1791" s="43"/>
    </row>
    <row r="1792" spans="2:16" x14ac:dyDescent="0.15">
      <c r="B1792" s="6" t="s">
        <v>765</v>
      </c>
      <c r="C1792" s="4">
        <v>1</v>
      </c>
      <c r="D1792" s="40">
        <v>43424</v>
      </c>
      <c r="E1792" s="41">
        <v>0.55972222222222223</v>
      </c>
      <c r="F1792" s="4" t="s">
        <v>540</v>
      </c>
      <c r="G1792" s="4" t="s">
        <v>569</v>
      </c>
      <c r="H1792" s="4" t="s">
        <v>556</v>
      </c>
      <c r="I1792" s="4" t="s">
        <v>540</v>
      </c>
      <c r="J1792" s="4">
        <v>549</v>
      </c>
      <c r="M1792" s="43"/>
      <c r="N1792" s="43"/>
      <c r="O1792" s="43"/>
      <c r="P1792" s="43"/>
    </row>
    <row r="1793" spans="2:16" x14ac:dyDescent="0.15">
      <c r="B1793" s="6" t="s">
        <v>765</v>
      </c>
      <c r="C1793" s="4">
        <v>1</v>
      </c>
      <c r="D1793" s="40">
        <v>43424</v>
      </c>
      <c r="E1793" s="41">
        <v>0.56041666666666667</v>
      </c>
      <c r="F1793" s="4" t="s">
        <v>540</v>
      </c>
      <c r="G1793" s="4" t="s">
        <v>566</v>
      </c>
      <c r="H1793" s="4" t="s">
        <v>556</v>
      </c>
      <c r="I1793" s="4" t="s">
        <v>568</v>
      </c>
      <c r="J1793" s="4">
        <v>276</v>
      </c>
      <c r="M1793" s="43"/>
      <c r="N1793" s="43"/>
      <c r="O1793" s="43"/>
      <c r="P1793" s="43"/>
    </row>
    <row r="1794" spans="2:16" x14ac:dyDescent="0.15">
      <c r="B1794" s="6" t="s">
        <v>765</v>
      </c>
      <c r="C1794" s="4">
        <v>1</v>
      </c>
      <c r="D1794" s="40">
        <v>43424</v>
      </c>
      <c r="E1794" s="41">
        <v>0.56111111111111112</v>
      </c>
      <c r="F1794" s="4" t="s">
        <v>538</v>
      </c>
      <c r="G1794" s="4" t="s">
        <v>566</v>
      </c>
      <c r="H1794" s="4" t="s">
        <v>540</v>
      </c>
      <c r="I1794" s="4" t="s">
        <v>568</v>
      </c>
      <c r="J1794" s="4">
        <v>364</v>
      </c>
      <c r="M1794" s="43"/>
      <c r="N1794" s="43"/>
      <c r="O1794" s="43"/>
      <c r="P1794" s="43"/>
    </row>
    <row r="1795" spans="2:16" x14ac:dyDescent="0.15">
      <c r="B1795" s="6" t="s">
        <v>765</v>
      </c>
      <c r="C1795" s="4">
        <v>1</v>
      </c>
      <c r="D1795" s="40">
        <v>43424</v>
      </c>
      <c r="E1795" s="41">
        <v>0.56180555555555556</v>
      </c>
      <c r="F1795" s="4" t="s">
        <v>538</v>
      </c>
      <c r="G1795" s="4" t="s">
        <v>538</v>
      </c>
      <c r="H1795" s="4" t="s">
        <v>557</v>
      </c>
      <c r="I1795" s="4" t="s">
        <v>557</v>
      </c>
      <c r="J1795" s="4">
        <v>338</v>
      </c>
      <c r="M1795" s="43"/>
      <c r="N1795" s="43"/>
      <c r="O1795" s="43"/>
      <c r="P1795" s="43"/>
    </row>
    <row r="1796" spans="2:16" x14ac:dyDescent="0.15">
      <c r="B1796" s="6" t="s">
        <v>765</v>
      </c>
      <c r="C1796" s="4">
        <v>1</v>
      </c>
      <c r="D1796" s="40">
        <v>43424</v>
      </c>
      <c r="E1796" s="41">
        <v>0.5625</v>
      </c>
      <c r="F1796" s="4" t="s">
        <v>554</v>
      </c>
      <c r="G1796" s="4" t="s">
        <v>568</v>
      </c>
      <c r="H1796" s="4" t="s">
        <v>554</v>
      </c>
      <c r="I1796" s="4" t="s">
        <v>540</v>
      </c>
      <c r="J1796" s="4">
        <v>264</v>
      </c>
      <c r="M1796" s="43"/>
      <c r="N1796" s="43"/>
      <c r="O1796" s="43"/>
      <c r="P1796" s="43"/>
    </row>
    <row r="1797" spans="2:16" x14ac:dyDescent="0.15">
      <c r="B1797" s="6" t="s">
        <v>765</v>
      </c>
      <c r="C1797" s="4">
        <v>1</v>
      </c>
      <c r="D1797" s="40">
        <v>43424</v>
      </c>
      <c r="E1797" s="41">
        <v>0.56319444444444444</v>
      </c>
      <c r="F1797" s="4" t="s">
        <v>540</v>
      </c>
      <c r="G1797" s="4" t="s">
        <v>566</v>
      </c>
      <c r="H1797" s="4" t="s">
        <v>540</v>
      </c>
      <c r="I1797" s="4" t="s">
        <v>568</v>
      </c>
      <c r="J1797" s="4">
        <v>412</v>
      </c>
      <c r="M1797" s="43"/>
      <c r="N1797" s="43"/>
      <c r="O1797" s="43"/>
      <c r="P1797" s="43"/>
    </row>
    <row r="1798" spans="2:16" x14ac:dyDescent="0.15">
      <c r="B1798" s="6" t="s">
        <v>765</v>
      </c>
      <c r="C1798" s="4">
        <v>1</v>
      </c>
      <c r="D1798" s="40">
        <v>43424</v>
      </c>
      <c r="E1798" s="41">
        <v>0.56388888888888888</v>
      </c>
      <c r="F1798" s="4" t="s">
        <v>538</v>
      </c>
      <c r="G1798" s="4" t="s">
        <v>537</v>
      </c>
      <c r="H1798" s="4" t="s">
        <v>538</v>
      </c>
      <c r="I1798" s="4" t="s">
        <v>539</v>
      </c>
      <c r="J1798" s="4">
        <v>639</v>
      </c>
      <c r="M1798" s="43"/>
      <c r="N1798" s="43"/>
      <c r="O1798" s="43"/>
      <c r="P1798" s="43"/>
    </row>
    <row r="1799" spans="2:16" x14ac:dyDescent="0.15">
      <c r="B1799" s="6" t="s">
        <v>765</v>
      </c>
      <c r="C1799" s="4">
        <v>1</v>
      </c>
      <c r="D1799" s="40">
        <v>43424</v>
      </c>
      <c r="E1799" s="41">
        <v>0.56458333333333333</v>
      </c>
      <c r="F1799" s="4" t="s">
        <v>570</v>
      </c>
      <c r="G1799" s="4" t="s">
        <v>539</v>
      </c>
      <c r="H1799" s="4" t="s">
        <v>538</v>
      </c>
      <c r="I1799" s="4" t="s">
        <v>538</v>
      </c>
      <c r="J1799" s="4">
        <v>342</v>
      </c>
      <c r="M1799" s="43"/>
      <c r="N1799" s="43"/>
      <c r="O1799" s="43"/>
      <c r="P1799" s="43"/>
    </row>
    <row r="1800" spans="2:16" x14ac:dyDescent="0.15">
      <c r="B1800" s="6" t="s">
        <v>765</v>
      </c>
      <c r="C1800" s="4">
        <v>1</v>
      </c>
      <c r="D1800" s="40">
        <v>43424</v>
      </c>
      <c r="E1800" s="41">
        <v>0.56527777777777777</v>
      </c>
      <c r="F1800" s="4" t="s">
        <v>538</v>
      </c>
      <c r="G1800" s="4" t="s">
        <v>538</v>
      </c>
      <c r="H1800" s="4" t="s">
        <v>556</v>
      </c>
      <c r="I1800" s="4" t="s">
        <v>541</v>
      </c>
      <c r="J1800" s="4">
        <v>372</v>
      </c>
      <c r="M1800" s="43"/>
      <c r="N1800" s="43"/>
      <c r="O1800" s="43"/>
      <c r="P1800" s="43"/>
    </row>
    <row r="1801" spans="2:16" x14ac:dyDescent="0.15">
      <c r="B1801" s="6" t="s">
        <v>765</v>
      </c>
      <c r="C1801" s="4">
        <v>1</v>
      </c>
      <c r="D1801" s="40">
        <v>43424</v>
      </c>
      <c r="E1801" s="41">
        <v>0.56597222222222221</v>
      </c>
      <c r="F1801" s="4" t="s">
        <v>540</v>
      </c>
      <c r="G1801" s="4" t="s">
        <v>540</v>
      </c>
      <c r="H1801" s="4" t="s">
        <v>550</v>
      </c>
      <c r="I1801" s="4" t="s">
        <v>555</v>
      </c>
      <c r="J1801" s="4">
        <v>694</v>
      </c>
      <c r="M1801" s="43"/>
      <c r="N1801" s="43"/>
      <c r="O1801" s="43"/>
      <c r="P1801" s="43"/>
    </row>
    <row r="1802" spans="2:16" x14ac:dyDescent="0.15">
      <c r="B1802" s="6" t="s">
        <v>765</v>
      </c>
      <c r="C1802" s="4">
        <v>1</v>
      </c>
      <c r="D1802" s="40">
        <v>43424</v>
      </c>
      <c r="E1802" s="41">
        <v>0.56666666666666665</v>
      </c>
      <c r="F1802" s="4" t="s">
        <v>555</v>
      </c>
      <c r="G1802" s="4" t="s">
        <v>557</v>
      </c>
      <c r="H1802" s="4" t="s">
        <v>553</v>
      </c>
      <c r="I1802" s="4" t="s">
        <v>558</v>
      </c>
      <c r="J1802" s="4">
        <v>465</v>
      </c>
      <c r="M1802" s="43"/>
      <c r="N1802" s="43"/>
      <c r="O1802" s="43"/>
      <c r="P1802" s="43"/>
    </row>
    <row r="1803" spans="2:16" x14ac:dyDescent="0.15">
      <c r="B1803" s="6" t="s">
        <v>765</v>
      </c>
      <c r="C1803" s="4">
        <v>1</v>
      </c>
      <c r="D1803" s="40">
        <v>43424</v>
      </c>
      <c r="E1803" s="41">
        <v>0.56736111111111109</v>
      </c>
      <c r="F1803" s="4" t="s">
        <v>549</v>
      </c>
      <c r="G1803" s="4" t="s">
        <v>554</v>
      </c>
      <c r="H1803" s="4" t="s">
        <v>544</v>
      </c>
      <c r="I1803" s="4" t="s">
        <v>555</v>
      </c>
      <c r="J1803" s="4">
        <v>245</v>
      </c>
      <c r="M1803" s="43"/>
      <c r="N1803" s="43"/>
      <c r="O1803" s="43"/>
      <c r="P1803" s="43"/>
    </row>
    <row r="1804" spans="2:16" x14ac:dyDescent="0.15">
      <c r="B1804" s="6" t="s">
        <v>765</v>
      </c>
      <c r="C1804" s="4">
        <v>1</v>
      </c>
      <c r="D1804" s="40">
        <v>43424</v>
      </c>
      <c r="E1804" s="41">
        <v>0.56805555555555554</v>
      </c>
      <c r="F1804" s="4" t="s">
        <v>558</v>
      </c>
      <c r="G1804" s="4" t="s">
        <v>558</v>
      </c>
      <c r="H1804" s="4" t="s">
        <v>550</v>
      </c>
      <c r="I1804" s="4" t="s">
        <v>553</v>
      </c>
      <c r="J1804" s="4">
        <v>146</v>
      </c>
      <c r="M1804" s="43"/>
      <c r="N1804" s="43"/>
      <c r="O1804" s="43"/>
      <c r="P1804" s="43"/>
    </row>
    <row r="1805" spans="2:16" x14ac:dyDescent="0.15">
      <c r="B1805" s="6" t="s">
        <v>765</v>
      </c>
      <c r="C1805" s="4">
        <v>1</v>
      </c>
      <c r="D1805" s="40">
        <v>43424</v>
      </c>
      <c r="E1805" s="41">
        <v>0.56874999999999998</v>
      </c>
      <c r="F1805" s="4" t="s">
        <v>545</v>
      </c>
      <c r="G1805" s="4" t="s">
        <v>557</v>
      </c>
      <c r="H1805" s="4" t="s">
        <v>545</v>
      </c>
      <c r="I1805" s="4" t="s">
        <v>549</v>
      </c>
      <c r="J1805" s="4">
        <v>230</v>
      </c>
      <c r="M1805" s="43"/>
      <c r="N1805" s="43"/>
      <c r="O1805" s="43"/>
      <c r="P1805" s="43"/>
    </row>
    <row r="1806" spans="2:16" x14ac:dyDescent="0.15">
      <c r="B1806" s="6" t="s">
        <v>765</v>
      </c>
      <c r="C1806" s="4">
        <v>1</v>
      </c>
      <c r="D1806" s="40">
        <v>43424</v>
      </c>
      <c r="E1806" s="41">
        <v>0.56944444444444442</v>
      </c>
      <c r="F1806" s="4" t="s">
        <v>558</v>
      </c>
      <c r="G1806" s="4" t="s">
        <v>541</v>
      </c>
      <c r="H1806" s="4" t="s">
        <v>558</v>
      </c>
      <c r="I1806" s="4" t="s">
        <v>552</v>
      </c>
      <c r="J1806" s="4">
        <v>401</v>
      </c>
      <c r="M1806" s="43"/>
      <c r="N1806" s="43"/>
      <c r="O1806" s="43"/>
      <c r="P1806" s="43"/>
    </row>
    <row r="1807" spans="2:16" x14ac:dyDescent="0.15">
      <c r="B1807" s="6" t="s">
        <v>765</v>
      </c>
      <c r="C1807" s="4">
        <v>1</v>
      </c>
      <c r="D1807" s="40">
        <v>43424</v>
      </c>
      <c r="E1807" s="41">
        <v>0.57013888888888886</v>
      </c>
      <c r="F1807" s="4" t="s">
        <v>556</v>
      </c>
      <c r="G1807" s="4" t="s">
        <v>570</v>
      </c>
      <c r="H1807" s="4" t="s">
        <v>557</v>
      </c>
      <c r="I1807" s="4" t="s">
        <v>564</v>
      </c>
      <c r="J1807" s="4">
        <v>514</v>
      </c>
      <c r="M1807" s="43"/>
      <c r="N1807" s="43"/>
      <c r="O1807" s="43"/>
      <c r="P1807" s="43"/>
    </row>
    <row r="1808" spans="2:16" x14ac:dyDescent="0.15">
      <c r="B1808" s="6" t="s">
        <v>765</v>
      </c>
      <c r="C1808" s="4">
        <v>1</v>
      </c>
      <c r="D1808" s="40">
        <v>43424</v>
      </c>
      <c r="E1808" s="41">
        <v>0.5708333333333333</v>
      </c>
      <c r="F1808" s="4" t="s">
        <v>564</v>
      </c>
      <c r="G1808" s="4" t="s">
        <v>567</v>
      </c>
      <c r="H1808" s="4" t="s">
        <v>568</v>
      </c>
      <c r="I1808" s="4" t="s">
        <v>564</v>
      </c>
      <c r="J1808" s="4">
        <v>280</v>
      </c>
      <c r="M1808" s="43"/>
      <c r="N1808" s="43"/>
      <c r="O1808" s="43"/>
      <c r="P1808" s="43"/>
    </row>
    <row r="1809" spans="2:16" x14ac:dyDescent="0.15">
      <c r="B1809" s="6" t="s">
        <v>765</v>
      </c>
      <c r="C1809" s="4">
        <v>1</v>
      </c>
      <c r="D1809" s="40">
        <v>43424</v>
      </c>
      <c r="E1809" s="41">
        <v>0.57152777777777775</v>
      </c>
      <c r="F1809" s="4" t="s">
        <v>569</v>
      </c>
      <c r="G1809" s="4" t="s">
        <v>570</v>
      </c>
      <c r="H1809" s="4" t="s">
        <v>538</v>
      </c>
      <c r="I1809" s="4" t="s">
        <v>538</v>
      </c>
      <c r="J1809" s="4">
        <v>84</v>
      </c>
      <c r="M1809" s="43"/>
      <c r="N1809" s="43"/>
      <c r="O1809" s="43"/>
      <c r="P1809" s="43"/>
    </row>
    <row r="1810" spans="2:16" x14ac:dyDescent="0.15">
      <c r="B1810" s="6" t="s">
        <v>765</v>
      </c>
      <c r="C1810" s="4">
        <v>1</v>
      </c>
      <c r="D1810" s="40">
        <v>43424</v>
      </c>
      <c r="E1810" s="41">
        <v>0.57222222222222219</v>
      </c>
      <c r="F1810" s="4" t="s">
        <v>536</v>
      </c>
      <c r="G1810" s="4" t="s">
        <v>535</v>
      </c>
      <c r="H1810" s="4" t="s">
        <v>566</v>
      </c>
      <c r="I1810" s="4" t="s">
        <v>570</v>
      </c>
      <c r="J1810" s="4">
        <v>432</v>
      </c>
      <c r="M1810" s="43"/>
      <c r="N1810" s="43"/>
      <c r="O1810" s="43"/>
      <c r="P1810" s="43"/>
    </row>
    <row r="1811" spans="2:16" x14ac:dyDescent="0.15">
      <c r="B1811" s="6" t="s">
        <v>765</v>
      </c>
      <c r="C1811" s="4">
        <v>1</v>
      </c>
      <c r="D1811" s="40">
        <v>43424</v>
      </c>
      <c r="E1811" s="41">
        <v>0.57291666666666663</v>
      </c>
      <c r="F1811" s="4" t="s">
        <v>567</v>
      </c>
      <c r="G1811" s="4" t="s">
        <v>537</v>
      </c>
      <c r="H1811" s="4" t="s">
        <v>538</v>
      </c>
      <c r="I1811" s="4" t="s">
        <v>564</v>
      </c>
      <c r="J1811" s="4">
        <v>415</v>
      </c>
      <c r="M1811" s="43"/>
      <c r="N1811" s="43"/>
      <c r="O1811" s="43"/>
      <c r="P1811" s="43"/>
    </row>
    <row r="1812" spans="2:16" x14ac:dyDescent="0.15">
      <c r="B1812" s="6" t="s">
        <v>765</v>
      </c>
      <c r="C1812" s="4">
        <v>1</v>
      </c>
      <c r="D1812" s="40">
        <v>43424</v>
      </c>
      <c r="E1812" s="41">
        <v>0.57361111111111118</v>
      </c>
      <c r="F1812" s="4" t="s">
        <v>564</v>
      </c>
      <c r="G1812" s="4" t="s">
        <v>539</v>
      </c>
      <c r="H1812" s="4" t="s">
        <v>566</v>
      </c>
      <c r="I1812" s="4" t="s">
        <v>564</v>
      </c>
      <c r="J1812" s="4">
        <v>137</v>
      </c>
      <c r="M1812" s="43"/>
      <c r="N1812" s="43"/>
      <c r="O1812" s="43"/>
      <c r="P1812" s="43"/>
    </row>
    <row r="1813" spans="2:16" x14ac:dyDescent="0.15">
      <c r="B1813" s="6" t="s">
        <v>765</v>
      </c>
      <c r="C1813" s="4">
        <v>1</v>
      </c>
      <c r="D1813" s="40">
        <v>43424</v>
      </c>
      <c r="E1813" s="41">
        <v>0.57430555555555551</v>
      </c>
      <c r="F1813" s="4" t="s">
        <v>536</v>
      </c>
      <c r="G1813" s="4" t="s">
        <v>569</v>
      </c>
      <c r="H1813" s="4" t="s">
        <v>540</v>
      </c>
      <c r="I1813" s="4" t="s">
        <v>566</v>
      </c>
      <c r="J1813" s="4">
        <v>207</v>
      </c>
      <c r="M1813" s="43"/>
      <c r="N1813" s="43"/>
      <c r="O1813" s="43"/>
      <c r="P1813" s="43"/>
    </row>
    <row r="1814" spans="2:16" x14ac:dyDescent="0.15">
      <c r="B1814" s="6" t="s">
        <v>765</v>
      </c>
      <c r="C1814" s="4">
        <v>1</v>
      </c>
      <c r="D1814" s="40">
        <v>43424</v>
      </c>
      <c r="E1814" s="41">
        <v>0.57500000000000007</v>
      </c>
      <c r="F1814" s="4" t="s">
        <v>564</v>
      </c>
      <c r="G1814" s="4" t="s">
        <v>570</v>
      </c>
      <c r="H1814" s="4" t="s">
        <v>541</v>
      </c>
      <c r="I1814" s="4" t="s">
        <v>566</v>
      </c>
      <c r="J1814" s="4">
        <v>172</v>
      </c>
      <c r="M1814" s="43"/>
      <c r="N1814" s="43"/>
      <c r="O1814" s="43"/>
      <c r="P1814" s="43"/>
    </row>
    <row r="1815" spans="2:16" x14ac:dyDescent="0.15">
      <c r="B1815" s="6" t="s">
        <v>765</v>
      </c>
      <c r="C1815" s="4">
        <v>1</v>
      </c>
      <c r="D1815" s="40">
        <v>43424</v>
      </c>
      <c r="E1815" s="41">
        <v>0.5756944444444444</v>
      </c>
      <c r="F1815" s="4" t="s">
        <v>566</v>
      </c>
      <c r="G1815" s="4" t="s">
        <v>529</v>
      </c>
      <c r="H1815" s="4" t="s">
        <v>540</v>
      </c>
      <c r="I1815" s="4" t="s">
        <v>570</v>
      </c>
      <c r="J1815" s="4">
        <v>1440</v>
      </c>
      <c r="M1815" s="43"/>
      <c r="N1815" s="43"/>
      <c r="O1815" s="43"/>
      <c r="P1815" s="43"/>
    </row>
    <row r="1816" spans="2:16" x14ac:dyDescent="0.15">
      <c r="B1816" s="6" t="s">
        <v>765</v>
      </c>
      <c r="C1816" s="4">
        <v>1</v>
      </c>
      <c r="D1816" s="40">
        <v>43424</v>
      </c>
      <c r="E1816" s="41">
        <v>0.57638888888888895</v>
      </c>
      <c r="F1816" s="4" t="s">
        <v>570</v>
      </c>
      <c r="G1816" s="4" t="s">
        <v>535</v>
      </c>
      <c r="H1816" s="4" t="s">
        <v>570</v>
      </c>
      <c r="I1816" s="4" t="s">
        <v>537</v>
      </c>
      <c r="J1816" s="4">
        <v>312</v>
      </c>
      <c r="M1816" s="43"/>
      <c r="N1816" s="43"/>
      <c r="O1816" s="43"/>
      <c r="P1816" s="43"/>
    </row>
    <row r="1817" spans="2:16" x14ac:dyDescent="0.15">
      <c r="B1817" s="6" t="s">
        <v>765</v>
      </c>
      <c r="C1817" s="4">
        <v>1</v>
      </c>
      <c r="D1817" s="40">
        <v>43424</v>
      </c>
      <c r="E1817" s="41">
        <v>0.57708333333333328</v>
      </c>
      <c r="F1817" s="4" t="s">
        <v>565</v>
      </c>
      <c r="G1817" s="4" t="s">
        <v>534</v>
      </c>
      <c r="H1817" s="4" t="s">
        <v>539</v>
      </c>
      <c r="I1817" s="4" t="s">
        <v>567</v>
      </c>
      <c r="J1817" s="4">
        <v>240</v>
      </c>
      <c r="M1817" s="43"/>
      <c r="N1817" s="43"/>
      <c r="O1817" s="43"/>
      <c r="P1817" s="43"/>
    </row>
    <row r="1818" spans="2:16" x14ac:dyDescent="0.15">
      <c r="B1818" s="6" t="s">
        <v>765</v>
      </c>
      <c r="C1818" s="4">
        <v>1</v>
      </c>
      <c r="D1818" s="40">
        <v>43424</v>
      </c>
      <c r="E1818" s="41">
        <v>0.57777777777777783</v>
      </c>
      <c r="F1818" s="4" t="s">
        <v>539</v>
      </c>
      <c r="G1818" s="4" t="s">
        <v>535</v>
      </c>
      <c r="H1818" s="4" t="s">
        <v>536</v>
      </c>
      <c r="I1818" s="4" t="s">
        <v>565</v>
      </c>
      <c r="J1818" s="4">
        <v>322</v>
      </c>
      <c r="M1818" s="43"/>
      <c r="N1818" s="43"/>
      <c r="O1818" s="43"/>
      <c r="P1818" s="43"/>
    </row>
    <row r="1819" spans="2:16" x14ac:dyDescent="0.15">
      <c r="B1819" s="6" t="s">
        <v>765</v>
      </c>
      <c r="C1819" s="4">
        <v>1</v>
      </c>
      <c r="D1819" s="40">
        <v>43424</v>
      </c>
      <c r="E1819" s="41">
        <v>0.57847222222222217</v>
      </c>
      <c r="F1819" s="4" t="s">
        <v>535</v>
      </c>
      <c r="G1819" s="4" t="s">
        <v>529</v>
      </c>
      <c r="H1819" s="4" t="s">
        <v>567</v>
      </c>
      <c r="I1819" s="4" t="s">
        <v>535</v>
      </c>
      <c r="J1819" s="4">
        <v>387</v>
      </c>
      <c r="M1819" s="43"/>
      <c r="N1819" s="43"/>
      <c r="O1819" s="43"/>
      <c r="P1819" s="43"/>
    </row>
    <row r="1820" spans="2:16" x14ac:dyDescent="0.15">
      <c r="B1820" s="6" t="s">
        <v>765</v>
      </c>
      <c r="C1820" s="4">
        <v>1</v>
      </c>
      <c r="D1820" s="40">
        <v>43424</v>
      </c>
      <c r="E1820" s="41">
        <v>0.57916666666666672</v>
      </c>
      <c r="F1820" s="4" t="s">
        <v>565</v>
      </c>
      <c r="G1820" s="4" t="s">
        <v>533</v>
      </c>
      <c r="H1820" s="4" t="s">
        <v>536</v>
      </c>
      <c r="I1820" s="4" t="s">
        <v>570</v>
      </c>
      <c r="J1820" s="4">
        <v>681</v>
      </c>
      <c r="M1820" s="43"/>
      <c r="N1820" s="43"/>
      <c r="O1820" s="43"/>
      <c r="P1820" s="43"/>
    </row>
    <row r="1821" spans="2:16" x14ac:dyDescent="0.15">
      <c r="B1821" s="6" t="s">
        <v>765</v>
      </c>
      <c r="C1821" s="4">
        <v>1</v>
      </c>
      <c r="D1821" s="40">
        <v>43424</v>
      </c>
      <c r="E1821" s="41">
        <v>0.57986111111111105</v>
      </c>
      <c r="F1821" s="4" t="s">
        <v>539</v>
      </c>
      <c r="G1821" s="4" t="s">
        <v>567</v>
      </c>
      <c r="H1821" s="4" t="s">
        <v>564</v>
      </c>
      <c r="I1821" s="4" t="s">
        <v>539</v>
      </c>
      <c r="J1821" s="4">
        <v>319</v>
      </c>
      <c r="M1821" s="43"/>
      <c r="N1821" s="43"/>
      <c r="O1821" s="43"/>
      <c r="P1821" s="43"/>
    </row>
    <row r="1822" spans="2:16" x14ac:dyDescent="0.15">
      <c r="B1822" s="6" t="s">
        <v>765</v>
      </c>
      <c r="C1822" s="4">
        <v>1</v>
      </c>
      <c r="D1822" s="40">
        <v>43424</v>
      </c>
      <c r="E1822" s="41">
        <v>0.5805555555555556</v>
      </c>
      <c r="F1822" s="4" t="s">
        <v>567</v>
      </c>
      <c r="G1822" s="4" t="s">
        <v>537</v>
      </c>
      <c r="H1822" s="4" t="s">
        <v>564</v>
      </c>
      <c r="I1822" s="4" t="s">
        <v>539</v>
      </c>
      <c r="J1822" s="4">
        <v>265</v>
      </c>
      <c r="M1822" s="43"/>
      <c r="N1822" s="43"/>
      <c r="O1822" s="43"/>
      <c r="P1822" s="43"/>
    </row>
    <row r="1823" spans="2:16" x14ac:dyDescent="0.15">
      <c r="B1823" s="6" t="s">
        <v>765</v>
      </c>
      <c r="C1823" s="4">
        <v>1</v>
      </c>
      <c r="D1823" s="40">
        <v>43424</v>
      </c>
      <c r="E1823" s="41">
        <v>0.58124999999999993</v>
      </c>
      <c r="F1823" s="4" t="s">
        <v>570</v>
      </c>
      <c r="G1823" s="4" t="s">
        <v>539</v>
      </c>
      <c r="H1823" s="4" t="s">
        <v>538</v>
      </c>
      <c r="I1823" s="4" t="s">
        <v>538</v>
      </c>
      <c r="J1823" s="4">
        <v>358</v>
      </c>
      <c r="M1823" s="43"/>
      <c r="N1823" s="43"/>
      <c r="O1823" s="43"/>
      <c r="P1823" s="43"/>
    </row>
    <row r="1824" spans="2:16" x14ac:dyDescent="0.15">
      <c r="B1824" s="6" t="s">
        <v>765</v>
      </c>
      <c r="C1824" s="4">
        <v>1</v>
      </c>
      <c r="D1824" s="40">
        <v>43424</v>
      </c>
      <c r="E1824" s="41">
        <v>0.58194444444444449</v>
      </c>
      <c r="F1824" s="4" t="s">
        <v>566</v>
      </c>
      <c r="G1824" s="4" t="s">
        <v>536</v>
      </c>
      <c r="H1824" s="4" t="s">
        <v>541</v>
      </c>
      <c r="I1824" s="4" t="s">
        <v>541</v>
      </c>
      <c r="J1824" s="4">
        <v>179</v>
      </c>
      <c r="M1824" s="43"/>
      <c r="N1824" s="43"/>
      <c r="O1824" s="43"/>
      <c r="P1824" s="43"/>
    </row>
    <row r="1825" spans="2:16" x14ac:dyDescent="0.15">
      <c r="B1825" s="6" t="s">
        <v>765</v>
      </c>
      <c r="C1825" s="4">
        <v>1</v>
      </c>
      <c r="D1825" s="40">
        <v>43424</v>
      </c>
      <c r="E1825" s="41">
        <v>0.58263888888888882</v>
      </c>
      <c r="F1825" s="4" t="s">
        <v>568</v>
      </c>
      <c r="G1825" s="4" t="s">
        <v>564</v>
      </c>
      <c r="H1825" s="4" t="s">
        <v>540</v>
      </c>
      <c r="I1825" s="4" t="s">
        <v>564</v>
      </c>
      <c r="J1825" s="4">
        <v>202</v>
      </c>
      <c r="M1825" s="43"/>
      <c r="N1825" s="43"/>
      <c r="O1825" s="43"/>
      <c r="P1825" s="43"/>
    </row>
    <row r="1826" spans="2:16" x14ac:dyDescent="0.15">
      <c r="B1826" s="6" t="s">
        <v>765</v>
      </c>
      <c r="C1826" s="4">
        <v>1</v>
      </c>
      <c r="D1826" s="40">
        <v>43424</v>
      </c>
      <c r="E1826" s="41">
        <v>0.58333333333333337</v>
      </c>
      <c r="F1826" s="4" t="s">
        <v>538</v>
      </c>
      <c r="G1826" s="4" t="s">
        <v>536</v>
      </c>
      <c r="H1826" s="4" t="s">
        <v>541</v>
      </c>
      <c r="I1826" s="4" t="s">
        <v>568</v>
      </c>
      <c r="J1826" s="4">
        <v>187</v>
      </c>
      <c r="M1826" s="43"/>
      <c r="N1826" s="43"/>
      <c r="O1826" s="43"/>
      <c r="P1826" s="43"/>
    </row>
    <row r="1827" spans="2:16" x14ac:dyDescent="0.15">
      <c r="B1827" s="6" t="s">
        <v>765</v>
      </c>
      <c r="C1827" s="4">
        <v>1</v>
      </c>
      <c r="D1827" s="40">
        <v>43424</v>
      </c>
      <c r="E1827" s="41">
        <v>0.58750000000000002</v>
      </c>
      <c r="F1827" s="4" t="s">
        <v>568</v>
      </c>
      <c r="G1827" s="4" t="s">
        <v>538</v>
      </c>
      <c r="H1827" s="4" t="s">
        <v>545</v>
      </c>
      <c r="I1827" s="4" t="s">
        <v>542</v>
      </c>
      <c r="J1827" s="4">
        <v>813</v>
      </c>
      <c r="M1827" s="43"/>
      <c r="N1827" s="43"/>
      <c r="O1827" s="43"/>
      <c r="P1827" s="43"/>
    </row>
    <row r="1828" spans="2:16" x14ac:dyDescent="0.15">
      <c r="B1828" s="6" t="s">
        <v>765</v>
      </c>
      <c r="C1828" s="4">
        <v>1</v>
      </c>
      <c r="D1828" s="40">
        <v>43424</v>
      </c>
      <c r="E1828" s="41">
        <v>0.58819444444444446</v>
      </c>
      <c r="F1828" s="4" t="s">
        <v>542</v>
      </c>
      <c r="G1828" s="4" t="s">
        <v>538</v>
      </c>
      <c r="H1828" s="4" t="s">
        <v>552</v>
      </c>
      <c r="I1828" s="4" t="s">
        <v>538</v>
      </c>
      <c r="J1828" s="4">
        <v>266</v>
      </c>
      <c r="M1828" s="43"/>
      <c r="N1828" s="43"/>
      <c r="O1828" s="43"/>
      <c r="P1828" s="43"/>
    </row>
    <row r="1829" spans="2:16" x14ac:dyDescent="0.15">
      <c r="B1829" s="6" t="s">
        <v>765</v>
      </c>
      <c r="C1829" s="4">
        <v>1</v>
      </c>
      <c r="D1829" s="40">
        <v>43424</v>
      </c>
      <c r="E1829" s="41">
        <v>0.58888888888888891</v>
      </c>
      <c r="F1829" s="4" t="s">
        <v>538</v>
      </c>
      <c r="G1829" s="4" t="s">
        <v>535</v>
      </c>
      <c r="H1829" s="4" t="s">
        <v>538</v>
      </c>
      <c r="I1829" s="4" t="s">
        <v>539</v>
      </c>
      <c r="J1829" s="4">
        <v>708</v>
      </c>
      <c r="M1829" s="43"/>
      <c r="N1829" s="43"/>
      <c r="O1829" s="43"/>
      <c r="P1829" s="43"/>
    </row>
    <row r="1830" spans="2:16" x14ac:dyDescent="0.15">
      <c r="B1830" s="6" t="s">
        <v>765</v>
      </c>
      <c r="C1830" s="4">
        <v>1</v>
      </c>
      <c r="D1830" s="40">
        <v>43424</v>
      </c>
      <c r="E1830" s="41">
        <v>0.58958333333333335</v>
      </c>
      <c r="F1830" s="4" t="s">
        <v>539</v>
      </c>
      <c r="G1830" s="4" t="s">
        <v>533</v>
      </c>
      <c r="H1830" s="4" t="s">
        <v>570</v>
      </c>
      <c r="I1830" s="4" t="s">
        <v>567</v>
      </c>
      <c r="J1830" s="4">
        <v>413</v>
      </c>
      <c r="M1830" s="43"/>
      <c r="N1830" s="43"/>
      <c r="O1830" s="43"/>
      <c r="P1830" s="43"/>
    </row>
    <row r="1831" spans="2:16" x14ac:dyDescent="0.15">
      <c r="B1831" s="6" t="s">
        <v>765</v>
      </c>
      <c r="C1831" s="4">
        <v>1</v>
      </c>
      <c r="D1831" s="40">
        <v>43424</v>
      </c>
      <c r="E1831" s="41">
        <v>0.59027777777777779</v>
      </c>
      <c r="F1831" s="4" t="s">
        <v>570</v>
      </c>
      <c r="G1831" s="4" t="s">
        <v>565</v>
      </c>
      <c r="H1831" s="4" t="s">
        <v>536</v>
      </c>
      <c r="I1831" s="4" t="s">
        <v>537</v>
      </c>
      <c r="J1831" s="4">
        <v>399</v>
      </c>
      <c r="M1831" s="43"/>
      <c r="N1831" s="43"/>
      <c r="O1831" s="43"/>
      <c r="P1831" s="43"/>
    </row>
    <row r="1832" spans="2:16" x14ac:dyDescent="0.15">
      <c r="B1832" s="6" t="s">
        <v>765</v>
      </c>
      <c r="C1832" s="4">
        <v>1</v>
      </c>
      <c r="D1832" s="40">
        <v>43424</v>
      </c>
      <c r="E1832" s="41">
        <v>0.59097222222222223</v>
      </c>
      <c r="F1832" s="4" t="s">
        <v>565</v>
      </c>
      <c r="G1832" s="4" t="s">
        <v>533</v>
      </c>
      <c r="H1832" s="4" t="s">
        <v>567</v>
      </c>
      <c r="I1832" s="4" t="s">
        <v>565</v>
      </c>
      <c r="J1832" s="4">
        <v>285</v>
      </c>
      <c r="M1832" s="43"/>
      <c r="N1832" s="43"/>
      <c r="O1832" s="43"/>
      <c r="P1832" s="43"/>
    </row>
    <row r="1833" spans="2:16" x14ac:dyDescent="0.15">
      <c r="B1833" s="6" t="s">
        <v>765</v>
      </c>
      <c r="C1833" s="4">
        <v>1</v>
      </c>
      <c r="D1833" s="40">
        <v>43424</v>
      </c>
      <c r="E1833" s="41">
        <v>0.59166666666666667</v>
      </c>
      <c r="F1833" s="4" t="s">
        <v>537</v>
      </c>
      <c r="G1833" s="4" t="s">
        <v>516</v>
      </c>
      <c r="H1833" s="4" t="s">
        <v>567</v>
      </c>
      <c r="I1833" s="4" t="s">
        <v>537</v>
      </c>
      <c r="J1833" s="4">
        <v>1691</v>
      </c>
      <c r="M1833" s="43"/>
      <c r="N1833" s="43"/>
      <c r="O1833" s="43"/>
      <c r="P1833" s="43"/>
    </row>
    <row r="1834" spans="2:16" x14ac:dyDescent="0.15">
      <c r="B1834" s="6" t="s">
        <v>765</v>
      </c>
      <c r="C1834" s="4">
        <v>1</v>
      </c>
      <c r="D1834" s="40">
        <v>43424</v>
      </c>
      <c r="E1834" s="41">
        <v>0.59236111111111112</v>
      </c>
      <c r="F1834" s="4" t="s">
        <v>537</v>
      </c>
      <c r="G1834" s="4" t="s">
        <v>537</v>
      </c>
      <c r="H1834" s="4" t="s">
        <v>538</v>
      </c>
      <c r="I1834" s="4" t="s">
        <v>570</v>
      </c>
      <c r="J1834" s="4">
        <v>532</v>
      </c>
      <c r="M1834" s="43"/>
      <c r="N1834" s="43"/>
      <c r="O1834" s="43"/>
      <c r="P1834" s="43"/>
    </row>
    <row r="1835" spans="2:16" x14ac:dyDescent="0.15">
      <c r="B1835" s="6" t="s">
        <v>765</v>
      </c>
      <c r="C1835" s="4">
        <v>1</v>
      </c>
      <c r="D1835" s="40">
        <v>43424</v>
      </c>
      <c r="E1835" s="41">
        <v>0.59305555555555556</v>
      </c>
      <c r="F1835" s="4" t="s">
        <v>539</v>
      </c>
      <c r="G1835" s="4" t="s">
        <v>535</v>
      </c>
      <c r="H1835" s="4" t="s">
        <v>569</v>
      </c>
      <c r="I1835" s="4" t="s">
        <v>539</v>
      </c>
      <c r="J1835" s="4">
        <v>319</v>
      </c>
      <c r="M1835" s="43"/>
      <c r="N1835" s="43"/>
      <c r="O1835" s="43"/>
      <c r="P1835" s="43"/>
    </row>
    <row r="1836" spans="2:16" x14ac:dyDescent="0.15">
      <c r="B1836" s="6" t="s">
        <v>765</v>
      </c>
      <c r="C1836" s="4">
        <v>1</v>
      </c>
      <c r="D1836" s="40">
        <v>43424</v>
      </c>
      <c r="E1836" s="41">
        <v>0.59375</v>
      </c>
      <c r="F1836" s="4" t="s">
        <v>539</v>
      </c>
      <c r="G1836" s="4" t="s">
        <v>535</v>
      </c>
      <c r="H1836" s="4" t="s">
        <v>570</v>
      </c>
      <c r="I1836" s="4" t="s">
        <v>535</v>
      </c>
      <c r="J1836" s="4">
        <v>304</v>
      </c>
      <c r="M1836" s="43"/>
      <c r="N1836" s="43"/>
      <c r="O1836" s="43"/>
      <c r="P1836" s="43"/>
    </row>
    <row r="1837" spans="2:16" x14ac:dyDescent="0.15">
      <c r="B1837" s="6" t="s">
        <v>765</v>
      </c>
      <c r="C1837" s="4">
        <v>1</v>
      </c>
      <c r="D1837" s="40">
        <v>43424</v>
      </c>
      <c r="E1837" s="41">
        <v>0.59444444444444444</v>
      </c>
      <c r="F1837" s="4" t="s">
        <v>535</v>
      </c>
      <c r="G1837" s="4" t="s">
        <v>597</v>
      </c>
      <c r="H1837" s="4" t="s">
        <v>537</v>
      </c>
      <c r="I1837" s="4" t="s">
        <v>534</v>
      </c>
      <c r="J1837" s="4">
        <v>405</v>
      </c>
      <c r="M1837" s="43"/>
      <c r="N1837" s="43"/>
      <c r="O1837" s="43"/>
      <c r="P1837" s="43"/>
    </row>
    <row r="1838" spans="2:16" x14ac:dyDescent="0.15">
      <c r="B1838" s="6" t="s">
        <v>765</v>
      </c>
      <c r="C1838" s="4">
        <v>1</v>
      </c>
      <c r="D1838" s="40">
        <v>43424</v>
      </c>
      <c r="E1838" s="41">
        <v>0.59513888888888888</v>
      </c>
      <c r="F1838" s="4" t="s">
        <v>597</v>
      </c>
      <c r="G1838" s="4" t="s">
        <v>597</v>
      </c>
      <c r="H1838" s="4" t="s">
        <v>565</v>
      </c>
      <c r="I1838" s="4" t="s">
        <v>534</v>
      </c>
      <c r="J1838" s="4">
        <v>228</v>
      </c>
      <c r="M1838" s="43"/>
      <c r="N1838" s="43"/>
      <c r="O1838" s="43"/>
      <c r="P1838" s="43"/>
    </row>
    <row r="1839" spans="2:16" x14ac:dyDescent="0.15">
      <c r="B1839" s="6" t="s">
        <v>765</v>
      </c>
      <c r="C1839" s="4">
        <v>1</v>
      </c>
      <c r="D1839" s="40">
        <v>43424</v>
      </c>
      <c r="E1839" s="41">
        <v>0.59583333333333333</v>
      </c>
      <c r="F1839" s="4" t="s">
        <v>533</v>
      </c>
      <c r="G1839" s="4" t="s">
        <v>529</v>
      </c>
      <c r="H1839" s="4" t="s">
        <v>535</v>
      </c>
      <c r="I1839" s="4" t="s">
        <v>533</v>
      </c>
      <c r="J1839" s="4">
        <v>825</v>
      </c>
      <c r="M1839" s="43"/>
      <c r="N1839" s="43"/>
      <c r="O1839" s="43"/>
      <c r="P1839" s="43"/>
    </row>
    <row r="1840" spans="2:16" x14ac:dyDescent="0.15">
      <c r="B1840" s="6" t="s">
        <v>765</v>
      </c>
      <c r="C1840" s="4">
        <v>1</v>
      </c>
      <c r="D1840" s="40">
        <v>43424</v>
      </c>
      <c r="E1840" s="41">
        <v>0.59652777777777777</v>
      </c>
      <c r="F1840" s="4" t="s">
        <v>535</v>
      </c>
      <c r="G1840" s="4" t="s">
        <v>531</v>
      </c>
      <c r="H1840" s="4" t="s">
        <v>567</v>
      </c>
      <c r="I1840" s="4" t="s">
        <v>526</v>
      </c>
      <c r="J1840" s="4">
        <v>355</v>
      </c>
      <c r="M1840" s="43"/>
      <c r="N1840" s="43"/>
      <c r="O1840" s="43"/>
      <c r="P1840" s="43"/>
    </row>
    <row r="1841" spans="2:16" x14ac:dyDescent="0.15">
      <c r="B1841" s="6" t="s">
        <v>765</v>
      </c>
      <c r="C1841" s="4">
        <v>1</v>
      </c>
      <c r="D1841" s="40">
        <v>43424</v>
      </c>
      <c r="E1841" s="41">
        <v>0.59722222222222221</v>
      </c>
      <c r="F1841" s="4" t="s">
        <v>526</v>
      </c>
      <c r="G1841" s="4" t="s">
        <v>526</v>
      </c>
      <c r="H1841" s="4" t="s">
        <v>565</v>
      </c>
      <c r="I1841" s="4" t="s">
        <v>533</v>
      </c>
      <c r="J1841" s="4">
        <v>227</v>
      </c>
      <c r="M1841" s="43"/>
      <c r="N1841" s="43"/>
      <c r="O1841" s="43"/>
      <c r="P1841" s="43"/>
    </row>
    <row r="1842" spans="2:16" x14ac:dyDescent="0.15">
      <c r="B1842" s="6" t="s">
        <v>765</v>
      </c>
      <c r="C1842" s="4">
        <v>1</v>
      </c>
      <c r="D1842" s="40">
        <v>43424</v>
      </c>
      <c r="E1842" s="41">
        <v>0.59791666666666665</v>
      </c>
      <c r="F1842" s="4" t="s">
        <v>534</v>
      </c>
      <c r="G1842" s="4" t="s">
        <v>529</v>
      </c>
      <c r="H1842" s="4" t="s">
        <v>567</v>
      </c>
      <c r="I1842" s="4" t="s">
        <v>535</v>
      </c>
      <c r="J1842" s="4">
        <v>279</v>
      </c>
      <c r="M1842" s="43"/>
      <c r="N1842" s="43"/>
      <c r="O1842" s="43"/>
      <c r="P1842" s="43"/>
    </row>
    <row r="1843" spans="2:16" x14ac:dyDescent="0.15">
      <c r="B1843" s="6" t="s">
        <v>765</v>
      </c>
      <c r="C1843" s="4">
        <v>1</v>
      </c>
      <c r="D1843" s="40">
        <v>43424</v>
      </c>
      <c r="E1843" s="41">
        <v>0.59861111111111109</v>
      </c>
      <c r="F1843" s="4" t="s">
        <v>535</v>
      </c>
      <c r="G1843" s="4" t="s">
        <v>534</v>
      </c>
      <c r="H1843" s="4" t="s">
        <v>537</v>
      </c>
      <c r="I1843" s="4" t="s">
        <v>534</v>
      </c>
      <c r="J1843" s="4">
        <v>178</v>
      </c>
      <c r="M1843" s="43"/>
      <c r="N1843" s="43"/>
      <c r="O1843" s="43"/>
      <c r="P1843" s="43"/>
    </row>
    <row r="1844" spans="2:16" x14ac:dyDescent="0.15">
      <c r="B1844" s="6" t="s">
        <v>765</v>
      </c>
      <c r="C1844" s="4">
        <v>1</v>
      </c>
      <c r="D1844" s="40">
        <v>43424</v>
      </c>
      <c r="E1844" s="41">
        <v>0.59930555555555554</v>
      </c>
      <c r="F1844" s="4" t="s">
        <v>534</v>
      </c>
      <c r="G1844" s="4" t="s">
        <v>534</v>
      </c>
      <c r="H1844" s="4" t="s">
        <v>565</v>
      </c>
      <c r="I1844" s="4" t="s">
        <v>533</v>
      </c>
      <c r="J1844" s="4">
        <v>67</v>
      </c>
      <c r="M1844" s="43"/>
      <c r="N1844" s="43"/>
      <c r="O1844" s="43"/>
      <c r="P1844" s="43"/>
    </row>
    <row r="1845" spans="2:16" x14ac:dyDescent="0.15">
      <c r="B1845" s="6" t="s">
        <v>765</v>
      </c>
      <c r="C1845" s="4">
        <v>1</v>
      </c>
      <c r="D1845" s="40">
        <v>43424</v>
      </c>
      <c r="E1845" s="41">
        <v>0.6</v>
      </c>
      <c r="F1845" s="4" t="s">
        <v>533</v>
      </c>
      <c r="G1845" s="4" t="s">
        <v>534</v>
      </c>
      <c r="H1845" s="4" t="s">
        <v>566</v>
      </c>
      <c r="I1845" s="4" t="s">
        <v>566</v>
      </c>
      <c r="J1845" s="4">
        <v>537</v>
      </c>
      <c r="M1845" s="43"/>
      <c r="N1845" s="43"/>
      <c r="O1845" s="43"/>
      <c r="P1845" s="43"/>
    </row>
    <row r="1846" spans="2:16" x14ac:dyDescent="0.15">
      <c r="B1846" s="6" t="s">
        <v>765</v>
      </c>
      <c r="C1846" s="4">
        <v>1</v>
      </c>
      <c r="D1846" s="40">
        <v>43424</v>
      </c>
      <c r="E1846" s="41">
        <v>0.60069444444444442</v>
      </c>
      <c r="F1846" s="4" t="s">
        <v>566</v>
      </c>
      <c r="G1846" s="4" t="s">
        <v>536</v>
      </c>
      <c r="H1846" s="4" t="s">
        <v>540</v>
      </c>
      <c r="I1846" s="4" t="s">
        <v>566</v>
      </c>
      <c r="J1846" s="4">
        <v>376</v>
      </c>
      <c r="M1846" s="43"/>
      <c r="N1846" s="43"/>
      <c r="O1846" s="43"/>
      <c r="P1846" s="43"/>
    </row>
    <row r="1847" spans="2:16" x14ac:dyDescent="0.15">
      <c r="B1847" s="6" t="s">
        <v>765</v>
      </c>
      <c r="C1847" s="4">
        <v>1</v>
      </c>
      <c r="D1847" s="40">
        <v>43424</v>
      </c>
      <c r="E1847" s="41">
        <v>0.60138888888888886</v>
      </c>
      <c r="F1847" s="4" t="s">
        <v>564</v>
      </c>
      <c r="G1847" s="4" t="s">
        <v>570</v>
      </c>
      <c r="H1847" s="4" t="s">
        <v>568</v>
      </c>
      <c r="I1847" s="4" t="s">
        <v>564</v>
      </c>
      <c r="J1847" s="4">
        <v>516</v>
      </c>
      <c r="M1847" s="43"/>
      <c r="N1847" s="43"/>
      <c r="O1847" s="43"/>
      <c r="P1847" s="43"/>
    </row>
    <row r="1848" spans="2:16" x14ac:dyDescent="0.15">
      <c r="B1848" s="6" t="s">
        <v>765</v>
      </c>
      <c r="C1848" s="4">
        <v>1</v>
      </c>
      <c r="D1848" s="40">
        <v>43424</v>
      </c>
      <c r="E1848" s="41">
        <v>0.6020833333333333</v>
      </c>
      <c r="F1848" s="4" t="s">
        <v>564</v>
      </c>
      <c r="G1848" s="4" t="s">
        <v>569</v>
      </c>
      <c r="H1848" s="4" t="s">
        <v>568</v>
      </c>
      <c r="I1848" s="4" t="s">
        <v>566</v>
      </c>
      <c r="J1848" s="4">
        <v>142</v>
      </c>
      <c r="M1848" s="43"/>
      <c r="N1848" s="43"/>
      <c r="O1848" s="43"/>
      <c r="P1848" s="43"/>
    </row>
    <row r="1849" spans="2:16" x14ac:dyDescent="0.15">
      <c r="B1849" s="6" t="s">
        <v>765</v>
      </c>
      <c r="C1849" s="4">
        <v>1</v>
      </c>
      <c r="D1849" s="40">
        <v>43424</v>
      </c>
      <c r="E1849" s="41">
        <v>0.60277777777777775</v>
      </c>
      <c r="F1849" s="4" t="s">
        <v>564</v>
      </c>
      <c r="G1849" s="4" t="s">
        <v>536</v>
      </c>
      <c r="H1849" s="4" t="s">
        <v>566</v>
      </c>
      <c r="I1849" s="4" t="s">
        <v>564</v>
      </c>
      <c r="J1849" s="4">
        <v>314</v>
      </c>
      <c r="M1849" s="43"/>
      <c r="N1849" s="43"/>
      <c r="O1849" s="43"/>
      <c r="P1849" s="43"/>
    </row>
    <row r="1850" spans="2:16" x14ac:dyDescent="0.15">
      <c r="B1850" s="6" t="s">
        <v>765</v>
      </c>
      <c r="C1850" s="4">
        <v>1</v>
      </c>
      <c r="D1850" s="40">
        <v>43424</v>
      </c>
      <c r="E1850" s="41">
        <v>0.60347222222222219</v>
      </c>
      <c r="F1850" s="4" t="s">
        <v>536</v>
      </c>
      <c r="G1850" s="4" t="s">
        <v>536</v>
      </c>
      <c r="H1850" s="4" t="s">
        <v>541</v>
      </c>
      <c r="I1850" s="4" t="s">
        <v>568</v>
      </c>
      <c r="J1850" s="4">
        <v>100</v>
      </c>
      <c r="M1850" s="43"/>
      <c r="N1850" s="43"/>
      <c r="O1850" s="43"/>
      <c r="P1850" s="43"/>
    </row>
    <row r="1851" spans="2:16" x14ac:dyDescent="0.15">
      <c r="B1851" s="6" t="s">
        <v>765</v>
      </c>
      <c r="C1851" s="4">
        <v>1</v>
      </c>
      <c r="D1851" s="40">
        <v>43424</v>
      </c>
      <c r="E1851" s="41">
        <v>0.60416666666666663</v>
      </c>
      <c r="F1851" s="4" t="s">
        <v>538</v>
      </c>
      <c r="G1851" s="4" t="s">
        <v>564</v>
      </c>
      <c r="H1851" s="4" t="s">
        <v>540</v>
      </c>
      <c r="I1851" s="4" t="s">
        <v>541</v>
      </c>
      <c r="J1851" s="4">
        <v>88</v>
      </c>
      <c r="M1851" s="43"/>
      <c r="N1851" s="43"/>
      <c r="O1851" s="43"/>
      <c r="P1851" s="43"/>
    </row>
    <row r="1852" spans="2:16" x14ac:dyDescent="0.15">
      <c r="B1852" s="6" t="s">
        <v>765</v>
      </c>
      <c r="C1852" s="4">
        <v>1</v>
      </c>
      <c r="D1852" s="40">
        <v>43424</v>
      </c>
      <c r="E1852" s="41">
        <v>0.60486111111111118</v>
      </c>
      <c r="F1852" s="4" t="s">
        <v>540</v>
      </c>
      <c r="G1852" s="4" t="s">
        <v>541</v>
      </c>
      <c r="H1852" s="4" t="s">
        <v>546</v>
      </c>
      <c r="I1852" s="4" t="s">
        <v>555</v>
      </c>
      <c r="J1852" s="4">
        <v>1365</v>
      </c>
      <c r="M1852" s="43"/>
      <c r="N1852" s="43"/>
      <c r="O1852" s="43"/>
      <c r="P1852" s="43"/>
    </row>
    <row r="1853" spans="2:16" x14ac:dyDescent="0.15">
      <c r="B1853" s="6" t="s">
        <v>765</v>
      </c>
      <c r="C1853" s="4">
        <v>1</v>
      </c>
      <c r="D1853" s="40">
        <v>43424</v>
      </c>
      <c r="E1853" s="41">
        <v>0.60555555555555551</v>
      </c>
      <c r="F1853" s="4" t="s">
        <v>555</v>
      </c>
      <c r="G1853" s="4" t="s">
        <v>552</v>
      </c>
      <c r="H1853" s="4" t="s">
        <v>545</v>
      </c>
      <c r="I1853" s="4" t="s">
        <v>552</v>
      </c>
      <c r="J1853" s="4">
        <v>430</v>
      </c>
      <c r="M1853" s="43"/>
      <c r="N1853" s="43"/>
      <c r="O1853" s="43"/>
      <c r="P1853" s="43"/>
    </row>
    <row r="1854" spans="2:16" x14ac:dyDescent="0.15">
      <c r="B1854" s="6" t="s">
        <v>765</v>
      </c>
      <c r="C1854" s="4">
        <v>1</v>
      </c>
      <c r="D1854" s="40">
        <v>43424</v>
      </c>
      <c r="E1854" s="41">
        <v>0.60625000000000007</v>
      </c>
      <c r="F1854" s="4" t="s">
        <v>552</v>
      </c>
      <c r="G1854" s="4" t="s">
        <v>536</v>
      </c>
      <c r="H1854" s="4" t="s">
        <v>552</v>
      </c>
      <c r="I1854" s="4" t="s">
        <v>536</v>
      </c>
      <c r="J1854" s="4">
        <v>475</v>
      </c>
      <c r="M1854" s="43"/>
      <c r="N1854" s="43"/>
      <c r="O1854" s="43"/>
      <c r="P1854" s="43"/>
    </row>
    <row r="1855" spans="2:16" x14ac:dyDescent="0.15">
      <c r="B1855" s="6" t="s">
        <v>765</v>
      </c>
      <c r="C1855" s="4">
        <v>1</v>
      </c>
      <c r="D1855" s="40">
        <v>43424</v>
      </c>
      <c r="E1855" s="41">
        <v>0.6069444444444444</v>
      </c>
      <c r="F1855" s="4" t="s">
        <v>536</v>
      </c>
      <c r="G1855" s="4" t="s">
        <v>536</v>
      </c>
      <c r="H1855" s="4" t="s">
        <v>540</v>
      </c>
      <c r="I1855" s="4" t="s">
        <v>541</v>
      </c>
      <c r="J1855" s="4">
        <v>193</v>
      </c>
      <c r="M1855" s="43"/>
      <c r="N1855" s="43"/>
      <c r="O1855" s="43"/>
      <c r="P1855" s="43"/>
    </row>
    <row r="1856" spans="2:16" x14ac:dyDescent="0.15">
      <c r="B1856" s="6" t="s">
        <v>765</v>
      </c>
      <c r="C1856" s="4">
        <v>1</v>
      </c>
      <c r="D1856" s="40">
        <v>43424</v>
      </c>
      <c r="E1856" s="41">
        <v>0.60763888888888895</v>
      </c>
      <c r="F1856" s="4" t="s">
        <v>542</v>
      </c>
      <c r="G1856" s="4" t="s">
        <v>567</v>
      </c>
      <c r="H1856" s="4" t="s">
        <v>556</v>
      </c>
      <c r="I1856" s="4" t="s">
        <v>570</v>
      </c>
      <c r="J1856" s="4">
        <v>280</v>
      </c>
      <c r="M1856" s="43"/>
      <c r="N1856" s="43"/>
      <c r="O1856" s="43"/>
      <c r="P1856" s="43"/>
    </row>
    <row r="1857" spans="2:16" x14ac:dyDescent="0.15">
      <c r="B1857" s="6" t="s">
        <v>765</v>
      </c>
      <c r="C1857" s="4">
        <v>1</v>
      </c>
      <c r="D1857" s="40">
        <v>43424</v>
      </c>
      <c r="E1857" s="41">
        <v>0.60833333333333328</v>
      </c>
      <c r="F1857" s="4" t="s">
        <v>570</v>
      </c>
      <c r="G1857" s="4" t="s">
        <v>535</v>
      </c>
      <c r="H1857" s="4" t="s">
        <v>536</v>
      </c>
      <c r="I1857" s="4" t="s">
        <v>539</v>
      </c>
      <c r="J1857" s="4">
        <v>339</v>
      </c>
      <c r="M1857" s="43"/>
      <c r="N1857" s="43"/>
      <c r="O1857" s="43"/>
      <c r="P1857" s="43"/>
    </row>
    <row r="1858" spans="2:16" x14ac:dyDescent="0.15">
      <c r="B1858" s="6" t="s">
        <v>765</v>
      </c>
      <c r="C1858" s="4">
        <v>1</v>
      </c>
      <c r="D1858" s="40">
        <v>43424</v>
      </c>
      <c r="E1858" s="41">
        <v>0.60902777777777783</v>
      </c>
      <c r="F1858" s="4" t="s">
        <v>570</v>
      </c>
      <c r="G1858" s="4" t="s">
        <v>519</v>
      </c>
      <c r="H1858" s="4" t="s">
        <v>569</v>
      </c>
      <c r="I1858" s="4" t="s">
        <v>526</v>
      </c>
      <c r="J1858" s="4">
        <v>1067</v>
      </c>
      <c r="M1858" s="43"/>
      <c r="N1858" s="43"/>
      <c r="O1858" s="43"/>
      <c r="P1858" s="43"/>
    </row>
    <row r="1859" spans="2:16" x14ac:dyDescent="0.15">
      <c r="B1859" s="6" t="s">
        <v>765</v>
      </c>
      <c r="C1859" s="4">
        <v>1</v>
      </c>
      <c r="D1859" s="40">
        <v>43424</v>
      </c>
      <c r="E1859" s="41">
        <v>0.60972222222222217</v>
      </c>
      <c r="F1859" s="4" t="s">
        <v>526</v>
      </c>
      <c r="G1859" s="4" t="s">
        <v>519</v>
      </c>
      <c r="H1859" s="4" t="s">
        <v>533</v>
      </c>
      <c r="I1859" s="4" t="s">
        <v>529</v>
      </c>
      <c r="J1859" s="4">
        <v>374</v>
      </c>
      <c r="M1859" s="43"/>
      <c r="N1859" s="43"/>
      <c r="O1859" s="43"/>
      <c r="P1859" s="43"/>
    </row>
    <row r="1860" spans="2:16" x14ac:dyDescent="0.15">
      <c r="B1860" s="6" t="s">
        <v>765</v>
      </c>
      <c r="C1860" s="4">
        <v>1</v>
      </c>
      <c r="D1860" s="40">
        <v>43424</v>
      </c>
      <c r="E1860" s="41">
        <v>0.61041666666666672</v>
      </c>
      <c r="F1860" s="4" t="s">
        <v>529</v>
      </c>
      <c r="G1860" s="4" t="s">
        <v>523</v>
      </c>
      <c r="H1860" s="4" t="s">
        <v>535</v>
      </c>
      <c r="I1860" s="4" t="s">
        <v>531</v>
      </c>
      <c r="J1860" s="4">
        <v>564</v>
      </c>
      <c r="M1860" s="43"/>
      <c r="N1860" s="43"/>
      <c r="O1860" s="43"/>
      <c r="P1860" s="43"/>
    </row>
    <row r="1861" spans="2:16" x14ac:dyDescent="0.15">
      <c r="B1861" s="6" t="s">
        <v>765</v>
      </c>
      <c r="C1861" s="4">
        <v>1</v>
      </c>
      <c r="D1861" s="40">
        <v>43424</v>
      </c>
      <c r="E1861" s="41">
        <v>0.61111111111111105</v>
      </c>
      <c r="F1861" s="4" t="s">
        <v>531</v>
      </c>
      <c r="G1861" s="4" t="s">
        <v>519</v>
      </c>
      <c r="H1861" s="4" t="s">
        <v>597</v>
      </c>
      <c r="I1861" s="4" t="s">
        <v>529</v>
      </c>
      <c r="J1861" s="4">
        <v>194</v>
      </c>
      <c r="M1861" s="43"/>
      <c r="N1861" s="43"/>
      <c r="O1861" s="43"/>
      <c r="P1861" s="43"/>
    </row>
    <row r="1862" spans="2:16" x14ac:dyDescent="0.15">
      <c r="B1862" s="6" t="s">
        <v>765</v>
      </c>
      <c r="C1862" s="4">
        <v>1</v>
      </c>
      <c r="D1862" s="40">
        <v>43424</v>
      </c>
      <c r="E1862" s="41">
        <v>0.6118055555555556</v>
      </c>
      <c r="F1862" s="4" t="s">
        <v>529</v>
      </c>
      <c r="G1862" s="4" t="s">
        <v>532</v>
      </c>
      <c r="H1862" s="4" t="s">
        <v>567</v>
      </c>
      <c r="I1862" s="4" t="s">
        <v>565</v>
      </c>
      <c r="J1862" s="4">
        <v>351</v>
      </c>
      <c r="M1862" s="43"/>
      <c r="N1862" s="43"/>
      <c r="O1862" s="43"/>
      <c r="P1862" s="43"/>
    </row>
    <row r="1863" spans="2:16" x14ac:dyDescent="0.15">
      <c r="B1863" s="6" t="s">
        <v>765</v>
      </c>
      <c r="C1863" s="4">
        <v>1</v>
      </c>
      <c r="D1863" s="40">
        <v>43424</v>
      </c>
      <c r="E1863" s="41">
        <v>0.61249999999999993</v>
      </c>
      <c r="F1863" s="4" t="s">
        <v>535</v>
      </c>
      <c r="G1863" s="4" t="s">
        <v>532</v>
      </c>
      <c r="H1863" s="4" t="s">
        <v>565</v>
      </c>
      <c r="I1863" s="4" t="s">
        <v>597</v>
      </c>
      <c r="J1863" s="4">
        <v>158</v>
      </c>
      <c r="M1863" s="43"/>
      <c r="N1863" s="43"/>
      <c r="O1863" s="43"/>
      <c r="P1863" s="43"/>
    </row>
    <row r="1864" spans="2:16" x14ac:dyDescent="0.15">
      <c r="B1864" s="6" t="s">
        <v>765</v>
      </c>
      <c r="C1864" s="4">
        <v>1</v>
      </c>
      <c r="D1864" s="40">
        <v>43424</v>
      </c>
      <c r="E1864" s="41">
        <v>0.61319444444444449</v>
      </c>
      <c r="F1864" s="4" t="s">
        <v>597</v>
      </c>
      <c r="G1864" s="4" t="s">
        <v>529</v>
      </c>
      <c r="H1864" s="4" t="s">
        <v>533</v>
      </c>
      <c r="I1864" s="4" t="s">
        <v>597</v>
      </c>
      <c r="J1864" s="4">
        <v>73</v>
      </c>
      <c r="M1864" s="43"/>
      <c r="N1864" s="43"/>
      <c r="O1864" s="43"/>
      <c r="P1864" s="43"/>
    </row>
    <row r="1865" spans="2:16" x14ac:dyDescent="0.15">
      <c r="B1865" s="6" t="s">
        <v>765</v>
      </c>
      <c r="C1865" s="4">
        <v>1</v>
      </c>
      <c r="D1865" s="40">
        <v>43424</v>
      </c>
      <c r="E1865" s="41">
        <v>0.61388888888888882</v>
      </c>
      <c r="F1865" s="4" t="s">
        <v>597</v>
      </c>
      <c r="G1865" s="4" t="s">
        <v>523</v>
      </c>
      <c r="H1865" s="4" t="s">
        <v>535</v>
      </c>
      <c r="I1865" s="4" t="s">
        <v>519</v>
      </c>
      <c r="J1865" s="4">
        <v>287</v>
      </c>
      <c r="M1865" s="43"/>
      <c r="N1865" s="43"/>
      <c r="O1865" s="43"/>
      <c r="P1865" s="43"/>
    </row>
    <row r="1866" spans="2:16" x14ac:dyDescent="0.15">
      <c r="B1866" s="6" t="s">
        <v>765</v>
      </c>
      <c r="C1866" s="4">
        <v>1</v>
      </c>
      <c r="D1866" s="40">
        <v>43424</v>
      </c>
      <c r="E1866" s="41">
        <v>0.61458333333333337</v>
      </c>
      <c r="F1866" s="4" t="s">
        <v>523</v>
      </c>
      <c r="G1866" s="4" t="s">
        <v>520</v>
      </c>
      <c r="H1866" s="4" t="s">
        <v>526</v>
      </c>
      <c r="I1866" s="4" t="s">
        <v>524</v>
      </c>
      <c r="J1866" s="4">
        <v>1441</v>
      </c>
      <c r="M1866" s="43"/>
      <c r="N1866" s="43"/>
      <c r="O1866" s="43"/>
      <c r="P1866" s="43"/>
    </row>
    <row r="1867" spans="2:16" x14ac:dyDescent="0.15">
      <c r="B1867" s="6" t="s">
        <v>765</v>
      </c>
      <c r="C1867" s="4">
        <v>1</v>
      </c>
      <c r="D1867" s="40">
        <v>43424</v>
      </c>
      <c r="E1867" s="41">
        <v>0.61527777777777781</v>
      </c>
      <c r="F1867" s="4" t="s">
        <v>524</v>
      </c>
      <c r="G1867" s="4" t="s">
        <v>507</v>
      </c>
      <c r="H1867" s="4" t="s">
        <v>521</v>
      </c>
      <c r="I1867" s="4" t="s">
        <v>515</v>
      </c>
      <c r="J1867" s="4">
        <v>1611</v>
      </c>
      <c r="M1867" s="43"/>
      <c r="N1867" s="43"/>
      <c r="O1867" s="43"/>
      <c r="P1867" s="43"/>
    </row>
    <row r="1868" spans="2:16" x14ac:dyDescent="0.15">
      <c r="B1868" s="6" t="s">
        <v>765</v>
      </c>
      <c r="C1868" s="4">
        <v>1</v>
      </c>
      <c r="D1868" s="40">
        <v>43424</v>
      </c>
      <c r="E1868" s="41">
        <v>0.61597222222222225</v>
      </c>
      <c r="F1868" s="4" t="s">
        <v>515</v>
      </c>
      <c r="G1868" s="4" t="s">
        <v>511</v>
      </c>
      <c r="H1868" s="4" t="s">
        <v>522</v>
      </c>
      <c r="I1868" s="4" t="s">
        <v>509</v>
      </c>
      <c r="J1868" s="4">
        <v>1171</v>
      </c>
      <c r="M1868" s="43"/>
      <c r="N1868" s="43"/>
      <c r="O1868" s="43"/>
      <c r="P1868" s="43"/>
    </row>
    <row r="1869" spans="2:16" x14ac:dyDescent="0.15">
      <c r="B1869" s="6" t="s">
        <v>765</v>
      </c>
      <c r="C1869" s="4">
        <v>1</v>
      </c>
      <c r="D1869" s="40">
        <v>43424</v>
      </c>
      <c r="E1869" s="41">
        <v>0.6166666666666667</v>
      </c>
      <c r="F1869" s="4" t="s">
        <v>514</v>
      </c>
      <c r="G1869" s="4" t="s">
        <v>505</v>
      </c>
      <c r="H1869" s="4" t="s">
        <v>530</v>
      </c>
      <c r="I1869" s="4" t="s">
        <v>518</v>
      </c>
      <c r="J1869" s="4">
        <v>846</v>
      </c>
      <c r="M1869" s="43"/>
      <c r="N1869" s="43"/>
      <c r="O1869" s="43"/>
      <c r="P1869" s="43"/>
    </row>
    <row r="1870" spans="2:16" x14ac:dyDescent="0.15">
      <c r="B1870" s="6" t="s">
        <v>765</v>
      </c>
      <c r="C1870" s="4">
        <v>1</v>
      </c>
      <c r="D1870" s="40">
        <v>43424</v>
      </c>
      <c r="E1870" s="41">
        <v>0.61736111111111114</v>
      </c>
      <c r="F1870" s="4" t="s">
        <v>507</v>
      </c>
      <c r="G1870" s="4" t="s">
        <v>507</v>
      </c>
      <c r="H1870" s="4" t="s">
        <v>520</v>
      </c>
      <c r="I1870" s="4" t="s">
        <v>518</v>
      </c>
      <c r="J1870" s="4">
        <v>640</v>
      </c>
      <c r="M1870" s="43"/>
      <c r="N1870" s="43"/>
      <c r="O1870" s="43"/>
      <c r="P1870" s="43"/>
    </row>
    <row r="1871" spans="2:16" x14ac:dyDescent="0.15">
      <c r="B1871" s="6" t="s">
        <v>765</v>
      </c>
      <c r="C1871" s="4">
        <v>1</v>
      </c>
      <c r="D1871" s="40">
        <v>43424</v>
      </c>
      <c r="E1871" s="41">
        <v>0.61805555555555558</v>
      </c>
      <c r="F1871" s="4" t="s">
        <v>507</v>
      </c>
      <c r="G1871" s="4" t="s">
        <v>514</v>
      </c>
      <c r="H1871" s="4" t="s">
        <v>527</v>
      </c>
      <c r="I1871" s="4" t="s">
        <v>527</v>
      </c>
      <c r="J1871" s="4">
        <v>719</v>
      </c>
      <c r="M1871" s="43"/>
      <c r="N1871" s="43"/>
      <c r="O1871" s="43"/>
      <c r="P1871" s="43"/>
    </row>
    <row r="1872" spans="2:16" x14ac:dyDescent="0.15">
      <c r="B1872" s="6" t="s">
        <v>765</v>
      </c>
      <c r="C1872" s="4">
        <v>1</v>
      </c>
      <c r="D1872" s="40">
        <v>43424</v>
      </c>
      <c r="E1872" s="41">
        <v>0.61875000000000002</v>
      </c>
      <c r="F1872" s="4" t="s">
        <v>522</v>
      </c>
      <c r="G1872" s="4" t="s">
        <v>530</v>
      </c>
      <c r="H1872" s="4" t="s">
        <v>520</v>
      </c>
      <c r="I1872" s="4" t="s">
        <v>528</v>
      </c>
      <c r="J1872" s="4">
        <v>504</v>
      </c>
      <c r="M1872" s="43"/>
      <c r="N1872" s="43"/>
      <c r="O1872" s="43"/>
      <c r="P1872" s="43"/>
    </row>
    <row r="1873" spans="2:16" x14ac:dyDescent="0.15">
      <c r="B1873" s="6" t="s">
        <v>765</v>
      </c>
      <c r="C1873" s="4">
        <v>1</v>
      </c>
      <c r="D1873" s="40">
        <v>43424</v>
      </c>
      <c r="E1873" s="41">
        <v>0.61944444444444446</v>
      </c>
      <c r="F1873" s="4" t="s">
        <v>515</v>
      </c>
      <c r="G1873" s="4" t="s">
        <v>530</v>
      </c>
      <c r="H1873" s="4" t="s">
        <v>520</v>
      </c>
      <c r="I1873" s="4" t="s">
        <v>515</v>
      </c>
      <c r="J1873" s="4">
        <v>359</v>
      </c>
      <c r="M1873" s="43"/>
      <c r="N1873" s="43"/>
      <c r="O1873" s="43"/>
      <c r="P1873" s="43"/>
    </row>
    <row r="1874" spans="2:16" x14ac:dyDescent="0.15">
      <c r="B1874" s="6" t="s">
        <v>765</v>
      </c>
      <c r="C1874" s="4">
        <v>1</v>
      </c>
      <c r="D1874" s="40">
        <v>43424</v>
      </c>
      <c r="E1874" s="41">
        <v>0.62013888888888891</v>
      </c>
      <c r="F1874" s="4" t="s">
        <v>522</v>
      </c>
      <c r="G1874" s="4" t="s">
        <v>518</v>
      </c>
      <c r="H1874" s="4" t="s">
        <v>522</v>
      </c>
      <c r="I1874" s="4" t="s">
        <v>518</v>
      </c>
      <c r="J1874" s="4">
        <v>248</v>
      </c>
      <c r="M1874" s="43"/>
      <c r="N1874" s="43"/>
      <c r="O1874" s="43"/>
      <c r="P1874" s="43"/>
    </row>
    <row r="1875" spans="2:16" x14ac:dyDescent="0.15">
      <c r="B1875" s="6" t="s">
        <v>765</v>
      </c>
      <c r="C1875" s="4">
        <v>1</v>
      </c>
      <c r="D1875" s="40">
        <v>43424</v>
      </c>
      <c r="E1875" s="41">
        <v>0.62083333333333335</v>
      </c>
      <c r="F1875" s="4" t="s">
        <v>518</v>
      </c>
      <c r="G1875" s="4" t="s">
        <v>508</v>
      </c>
      <c r="H1875" s="4" t="s">
        <v>528</v>
      </c>
      <c r="I1875" s="4" t="s">
        <v>518</v>
      </c>
      <c r="J1875" s="4">
        <v>491</v>
      </c>
      <c r="M1875" s="43"/>
      <c r="N1875" s="43"/>
      <c r="O1875" s="43"/>
      <c r="P1875" s="43"/>
    </row>
    <row r="1876" spans="2:16" x14ac:dyDescent="0.15">
      <c r="B1876" s="6" t="s">
        <v>765</v>
      </c>
      <c r="C1876" s="4">
        <v>1</v>
      </c>
      <c r="D1876" s="40">
        <v>43424</v>
      </c>
      <c r="E1876" s="41">
        <v>0.62152777777777779</v>
      </c>
      <c r="F1876" s="4" t="s">
        <v>507</v>
      </c>
      <c r="G1876" s="4" t="s">
        <v>496</v>
      </c>
      <c r="H1876" s="4" t="s">
        <v>507</v>
      </c>
      <c r="I1876" s="4" t="s">
        <v>512</v>
      </c>
      <c r="J1876" s="4">
        <v>2165</v>
      </c>
      <c r="M1876" s="43"/>
      <c r="N1876" s="43"/>
      <c r="O1876" s="43"/>
      <c r="P1876" s="43"/>
    </row>
    <row r="1877" spans="2:16" x14ac:dyDescent="0.15">
      <c r="B1877" s="6" t="s">
        <v>765</v>
      </c>
      <c r="C1877" s="4">
        <v>1</v>
      </c>
      <c r="D1877" s="40">
        <v>43424</v>
      </c>
      <c r="E1877" s="41">
        <v>0.62222222222222223</v>
      </c>
      <c r="F1877" s="4" t="s">
        <v>512</v>
      </c>
      <c r="G1877" s="4" t="s">
        <v>497</v>
      </c>
      <c r="H1877" s="4" t="s">
        <v>504</v>
      </c>
      <c r="I1877" s="4" t="s">
        <v>513</v>
      </c>
      <c r="J1877" s="4">
        <v>758</v>
      </c>
      <c r="M1877" s="43"/>
      <c r="N1877" s="43"/>
      <c r="O1877" s="43"/>
      <c r="P1877" s="43"/>
    </row>
    <row r="1878" spans="2:16" x14ac:dyDescent="0.15">
      <c r="B1878" s="6" t="s">
        <v>765</v>
      </c>
      <c r="C1878" s="4">
        <v>1</v>
      </c>
      <c r="D1878" s="40">
        <v>43424</v>
      </c>
      <c r="E1878" s="41">
        <v>0.62291666666666667</v>
      </c>
      <c r="F1878" s="4" t="s">
        <v>513</v>
      </c>
      <c r="G1878" s="4" t="s">
        <v>485</v>
      </c>
      <c r="H1878" s="4" t="s">
        <v>499</v>
      </c>
      <c r="I1878" s="4" t="s">
        <v>495</v>
      </c>
      <c r="J1878" s="4">
        <v>2402</v>
      </c>
      <c r="M1878" s="43"/>
      <c r="N1878" s="43"/>
      <c r="O1878" s="43"/>
      <c r="P1878" s="43"/>
    </row>
    <row r="1879" spans="2:16" x14ac:dyDescent="0.15">
      <c r="B1879" s="6" t="s">
        <v>765</v>
      </c>
      <c r="C1879" s="4">
        <v>1</v>
      </c>
      <c r="D1879" s="40">
        <v>43424</v>
      </c>
      <c r="E1879" s="41">
        <v>0.62361111111111112</v>
      </c>
      <c r="F1879" s="4" t="s">
        <v>474</v>
      </c>
      <c r="G1879" s="4" t="s">
        <v>481</v>
      </c>
      <c r="H1879" s="4" t="s">
        <v>498</v>
      </c>
      <c r="I1879" s="4" t="s">
        <v>495</v>
      </c>
      <c r="J1879" s="4">
        <v>750</v>
      </c>
      <c r="M1879" s="43"/>
      <c r="N1879" s="43"/>
      <c r="O1879" s="43"/>
      <c r="P1879" s="43"/>
    </row>
    <row r="1880" spans="2:16" x14ac:dyDescent="0.15">
      <c r="B1880" s="6" t="s">
        <v>765</v>
      </c>
      <c r="C1880" s="4">
        <v>1</v>
      </c>
      <c r="D1880" s="40">
        <v>43424</v>
      </c>
      <c r="E1880" s="41">
        <v>0.62430555555555556</v>
      </c>
      <c r="F1880" s="4" t="s">
        <v>494</v>
      </c>
      <c r="G1880" s="4" t="s">
        <v>474</v>
      </c>
      <c r="H1880" s="4" t="s">
        <v>497</v>
      </c>
      <c r="I1880" s="4" t="s">
        <v>496</v>
      </c>
      <c r="J1880" s="4">
        <v>706</v>
      </c>
      <c r="M1880" s="43"/>
      <c r="N1880" s="43"/>
      <c r="O1880" s="43"/>
      <c r="P1880" s="43"/>
    </row>
    <row r="1881" spans="2:16" x14ac:dyDescent="0.15">
      <c r="B1881" s="6" t="s">
        <v>765</v>
      </c>
      <c r="C1881" s="4">
        <v>1</v>
      </c>
      <c r="D1881" s="40">
        <v>43424</v>
      </c>
      <c r="E1881" s="41">
        <v>0.625</v>
      </c>
      <c r="F1881" s="4" t="s">
        <v>496</v>
      </c>
      <c r="G1881" s="4" t="s">
        <v>494</v>
      </c>
      <c r="H1881" s="4" t="s">
        <v>501</v>
      </c>
      <c r="I1881" s="4" t="s">
        <v>502</v>
      </c>
      <c r="J1881" s="4">
        <v>744</v>
      </c>
      <c r="M1881" s="43"/>
      <c r="N1881" s="43"/>
      <c r="O1881" s="43"/>
      <c r="P1881" s="43"/>
    </row>
    <row r="1882" spans="2:16" x14ac:dyDescent="0.15">
      <c r="B1882" s="6" t="s">
        <v>765</v>
      </c>
      <c r="C1882" s="4">
        <v>1</v>
      </c>
      <c r="D1882" s="40">
        <v>43424</v>
      </c>
      <c r="E1882" s="41">
        <v>0.62569444444444444</v>
      </c>
      <c r="F1882" s="4" t="s">
        <v>502</v>
      </c>
      <c r="G1882" s="4" t="s">
        <v>474</v>
      </c>
      <c r="H1882" s="4" t="s">
        <v>500</v>
      </c>
      <c r="I1882" s="4" t="s">
        <v>501</v>
      </c>
      <c r="J1882" s="4">
        <v>1502</v>
      </c>
      <c r="M1882" s="43"/>
      <c r="N1882" s="43"/>
      <c r="O1882" s="43"/>
      <c r="P1882" s="43"/>
    </row>
    <row r="1883" spans="2:16" x14ac:dyDescent="0.15">
      <c r="B1883" s="6" t="s">
        <v>765</v>
      </c>
      <c r="C1883" s="4">
        <v>1</v>
      </c>
      <c r="D1883" s="40">
        <v>43424</v>
      </c>
      <c r="E1883" s="41">
        <v>0.62638888888888888</v>
      </c>
      <c r="F1883" s="4" t="s">
        <v>497</v>
      </c>
      <c r="G1883" s="4" t="s">
        <v>494</v>
      </c>
      <c r="H1883" s="4" t="s">
        <v>598</v>
      </c>
      <c r="I1883" s="4" t="s">
        <v>499</v>
      </c>
      <c r="J1883" s="4">
        <v>1574</v>
      </c>
      <c r="M1883" s="43"/>
      <c r="N1883" s="43"/>
      <c r="O1883" s="43"/>
      <c r="P1883" s="43"/>
    </row>
    <row r="1884" spans="2:16" x14ac:dyDescent="0.15">
      <c r="B1884" s="6" t="s">
        <v>765</v>
      </c>
      <c r="C1884" s="4">
        <v>1</v>
      </c>
      <c r="D1884" s="40">
        <v>43424</v>
      </c>
      <c r="E1884" s="41">
        <v>0.62708333333333333</v>
      </c>
      <c r="F1884" s="4" t="s">
        <v>598</v>
      </c>
      <c r="G1884" s="4" t="s">
        <v>513</v>
      </c>
      <c r="H1884" s="4" t="s">
        <v>504</v>
      </c>
      <c r="I1884" s="4" t="s">
        <v>504</v>
      </c>
      <c r="J1884" s="4">
        <v>773</v>
      </c>
      <c r="M1884" s="43"/>
      <c r="N1884" s="43"/>
      <c r="O1884" s="43"/>
      <c r="P1884" s="43"/>
    </row>
    <row r="1885" spans="2:16" x14ac:dyDescent="0.15">
      <c r="B1885" s="6" t="s">
        <v>765</v>
      </c>
      <c r="C1885" s="4">
        <v>1</v>
      </c>
      <c r="D1885" s="40">
        <v>43424</v>
      </c>
      <c r="E1885" s="41">
        <v>0.62777777777777777</v>
      </c>
      <c r="F1885" s="4" t="s">
        <v>512</v>
      </c>
      <c r="G1885" s="4" t="s">
        <v>598</v>
      </c>
      <c r="H1885" s="4" t="s">
        <v>505</v>
      </c>
      <c r="I1885" s="4" t="s">
        <v>598</v>
      </c>
      <c r="J1885" s="4">
        <v>1060</v>
      </c>
      <c r="M1885" s="43"/>
      <c r="N1885" s="43"/>
      <c r="O1885" s="43"/>
      <c r="P1885" s="43"/>
    </row>
    <row r="1886" spans="2:16" x14ac:dyDescent="0.15">
      <c r="B1886" s="6" t="s">
        <v>765</v>
      </c>
      <c r="C1886" s="4">
        <v>1</v>
      </c>
      <c r="D1886" s="40">
        <v>43424</v>
      </c>
      <c r="E1886" s="41">
        <v>0.62847222222222221</v>
      </c>
      <c r="F1886" s="4" t="s">
        <v>504</v>
      </c>
      <c r="G1886" s="4" t="s">
        <v>598</v>
      </c>
      <c r="H1886" s="4" t="s">
        <v>510</v>
      </c>
      <c r="I1886" s="4" t="s">
        <v>503</v>
      </c>
      <c r="J1886" s="4">
        <v>252</v>
      </c>
      <c r="M1886" s="43"/>
      <c r="N1886" s="43"/>
      <c r="O1886" s="43"/>
      <c r="P1886" s="43"/>
    </row>
    <row r="1887" spans="2:16" x14ac:dyDescent="0.15">
      <c r="B1887" s="6" t="s">
        <v>765</v>
      </c>
      <c r="C1887" s="4">
        <v>1</v>
      </c>
      <c r="D1887" s="40">
        <v>43424</v>
      </c>
      <c r="E1887" s="41">
        <v>0.62916666666666665</v>
      </c>
      <c r="F1887" s="4" t="s">
        <v>512</v>
      </c>
      <c r="G1887" s="4" t="s">
        <v>598</v>
      </c>
      <c r="H1887" s="4" t="s">
        <v>506</v>
      </c>
      <c r="I1887" s="4" t="s">
        <v>506</v>
      </c>
      <c r="J1887" s="4">
        <v>229</v>
      </c>
      <c r="M1887" s="43"/>
      <c r="N1887" s="43"/>
      <c r="O1887" s="43"/>
      <c r="P1887" s="43"/>
    </row>
    <row r="1888" spans="2:16" x14ac:dyDescent="0.15">
      <c r="B1888" s="6" t="s">
        <v>765</v>
      </c>
      <c r="C1888" s="4">
        <v>1</v>
      </c>
      <c r="D1888" s="40">
        <v>43424</v>
      </c>
      <c r="E1888" s="41">
        <v>0.62986111111111109</v>
      </c>
      <c r="F1888" s="4" t="s">
        <v>510</v>
      </c>
      <c r="G1888" s="4" t="s">
        <v>510</v>
      </c>
      <c r="H1888" s="4" t="s">
        <v>508</v>
      </c>
      <c r="I1888" s="4" t="s">
        <v>510</v>
      </c>
      <c r="J1888" s="4">
        <v>717</v>
      </c>
      <c r="M1888" s="43"/>
      <c r="N1888" s="43"/>
      <c r="O1888" s="43"/>
      <c r="P1888" s="43"/>
    </row>
    <row r="1889" spans="2:16" x14ac:dyDescent="0.15">
      <c r="B1889" s="6" t="s">
        <v>765</v>
      </c>
      <c r="C1889" s="4">
        <v>1</v>
      </c>
      <c r="D1889" s="40">
        <v>43424</v>
      </c>
      <c r="E1889" s="41">
        <v>0.63055555555555554</v>
      </c>
      <c r="F1889" s="4" t="s">
        <v>510</v>
      </c>
      <c r="G1889" s="4" t="s">
        <v>503</v>
      </c>
      <c r="H1889" s="4" t="s">
        <v>508</v>
      </c>
      <c r="I1889" s="4" t="s">
        <v>508</v>
      </c>
      <c r="J1889" s="4">
        <v>260</v>
      </c>
      <c r="M1889" s="43"/>
      <c r="N1889" s="43"/>
      <c r="O1889" s="43"/>
      <c r="P1889" s="43"/>
    </row>
    <row r="1890" spans="2:16" x14ac:dyDescent="0.15">
      <c r="B1890" s="6" t="s">
        <v>765</v>
      </c>
      <c r="C1890" s="4">
        <v>1</v>
      </c>
      <c r="D1890" s="40">
        <v>43424</v>
      </c>
      <c r="E1890" s="41">
        <v>0.63124999999999998</v>
      </c>
      <c r="F1890" s="4" t="s">
        <v>508</v>
      </c>
      <c r="G1890" s="4" t="s">
        <v>510</v>
      </c>
      <c r="H1890" s="4" t="s">
        <v>509</v>
      </c>
      <c r="I1890" s="4" t="s">
        <v>510</v>
      </c>
      <c r="J1890" s="4">
        <v>434</v>
      </c>
      <c r="M1890" s="43"/>
      <c r="N1890" s="43"/>
      <c r="O1890" s="43"/>
      <c r="P1890" s="43"/>
    </row>
    <row r="1891" spans="2:16" x14ac:dyDescent="0.15">
      <c r="B1891" s="6" t="s">
        <v>765</v>
      </c>
      <c r="C1891" s="4">
        <v>1</v>
      </c>
      <c r="D1891" s="40">
        <v>43424</v>
      </c>
      <c r="E1891" s="41">
        <v>0.63194444444444442</v>
      </c>
      <c r="F1891" s="4" t="s">
        <v>506</v>
      </c>
      <c r="G1891" s="4" t="s">
        <v>512</v>
      </c>
      <c r="H1891" s="4" t="s">
        <v>506</v>
      </c>
      <c r="I1891" s="4" t="s">
        <v>510</v>
      </c>
      <c r="J1891" s="4">
        <v>508</v>
      </c>
      <c r="M1891" s="43"/>
      <c r="N1891" s="43"/>
      <c r="O1891" s="43"/>
      <c r="P1891" s="43"/>
    </row>
    <row r="1892" spans="2:16" x14ac:dyDescent="0.15">
      <c r="B1892" s="6" t="s">
        <v>765</v>
      </c>
      <c r="C1892" s="4">
        <v>1</v>
      </c>
      <c r="D1892" s="40">
        <v>43424</v>
      </c>
      <c r="E1892" s="41">
        <v>0.63263888888888886</v>
      </c>
      <c r="F1892" s="4" t="s">
        <v>510</v>
      </c>
      <c r="G1892" s="4" t="s">
        <v>504</v>
      </c>
      <c r="H1892" s="4" t="s">
        <v>506</v>
      </c>
      <c r="I1892" s="4" t="s">
        <v>510</v>
      </c>
      <c r="J1892" s="4">
        <v>132</v>
      </c>
      <c r="M1892" s="43"/>
      <c r="N1892" s="43"/>
      <c r="O1892" s="43"/>
      <c r="P1892" s="43"/>
    </row>
    <row r="1893" spans="2:16" x14ac:dyDescent="0.15">
      <c r="B1893" s="6" t="s">
        <v>765</v>
      </c>
      <c r="C1893" s="4">
        <v>1</v>
      </c>
      <c r="D1893" s="40">
        <v>43424</v>
      </c>
      <c r="E1893" s="41">
        <v>0.6333333333333333</v>
      </c>
      <c r="F1893" s="4" t="s">
        <v>510</v>
      </c>
      <c r="G1893" s="4" t="s">
        <v>503</v>
      </c>
      <c r="H1893" s="4" t="s">
        <v>507</v>
      </c>
      <c r="I1893" s="4" t="s">
        <v>508</v>
      </c>
      <c r="J1893" s="4">
        <v>685</v>
      </c>
      <c r="M1893" s="43"/>
      <c r="N1893" s="43"/>
      <c r="O1893" s="43"/>
      <c r="P1893" s="43"/>
    </row>
    <row r="1894" spans="2:16" x14ac:dyDescent="0.15">
      <c r="B1894" s="6" t="s">
        <v>765</v>
      </c>
      <c r="C1894" s="4">
        <v>1</v>
      </c>
      <c r="D1894" s="40">
        <v>43424</v>
      </c>
      <c r="E1894" s="41">
        <v>0.63402777777777775</v>
      </c>
      <c r="F1894" s="4" t="s">
        <v>511</v>
      </c>
      <c r="G1894" s="4" t="s">
        <v>510</v>
      </c>
      <c r="H1894" s="4" t="s">
        <v>509</v>
      </c>
      <c r="I1894" s="4" t="s">
        <v>506</v>
      </c>
      <c r="J1894" s="4">
        <v>368</v>
      </c>
      <c r="M1894" s="43"/>
      <c r="N1894" s="43"/>
      <c r="O1894" s="43"/>
      <c r="P1894" s="43"/>
    </row>
    <row r="1895" spans="2:16" x14ac:dyDescent="0.15">
      <c r="B1895" s="6" t="s">
        <v>765</v>
      </c>
      <c r="C1895" s="4">
        <v>1</v>
      </c>
      <c r="D1895" s="40">
        <v>43424</v>
      </c>
      <c r="E1895" s="41">
        <v>0.63472222222222219</v>
      </c>
      <c r="F1895" s="4" t="s">
        <v>506</v>
      </c>
      <c r="G1895" s="4" t="s">
        <v>506</v>
      </c>
      <c r="H1895" s="4" t="s">
        <v>509</v>
      </c>
      <c r="I1895" s="4" t="s">
        <v>508</v>
      </c>
      <c r="J1895" s="4">
        <v>321</v>
      </c>
      <c r="M1895" s="43"/>
      <c r="N1895" s="43"/>
      <c r="O1895" s="43"/>
      <c r="P1895" s="43"/>
    </row>
    <row r="1896" spans="2:16" x14ac:dyDescent="0.15">
      <c r="B1896" s="6" t="s">
        <v>765</v>
      </c>
      <c r="C1896" s="4">
        <v>1</v>
      </c>
      <c r="D1896" s="40">
        <v>43424</v>
      </c>
      <c r="E1896" s="41">
        <v>0.63541666666666663</v>
      </c>
      <c r="F1896" s="4" t="s">
        <v>511</v>
      </c>
      <c r="G1896" s="4" t="s">
        <v>511</v>
      </c>
      <c r="H1896" s="4" t="s">
        <v>518</v>
      </c>
      <c r="I1896" s="4" t="s">
        <v>518</v>
      </c>
      <c r="J1896" s="4">
        <v>350</v>
      </c>
      <c r="M1896" s="43"/>
      <c r="N1896" s="43"/>
      <c r="O1896" s="43"/>
      <c r="P1896" s="43"/>
    </row>
    <row r="1897" spans="2:16" x14ac:dyDescent="0.15">
      <c r="B1897" s="6" t="s">
        <v>765</v>
      </c>
      <c r="C1897" s="4">
        <v>1</v>
      </c>
      <c r="D1897" s="40">
        <v>43424</v>
      </c>
      <c r="E1897" s="41">
        <v>0.63611111111111118</v>
      </c>
      <c r="F1897" s="4" t="s">
        <v>514</v>
      </c>
      <c r="G1897" s="4" t="s">
        <v>509</v>
      </c>
      <c r="H1897" s="4" t="s">
        <v>528</v>
      </c>
      <c r="I1897" s="4" t="s">
        <v>507</v>
      </c>
      <c r="J1897" s="4">
        <v>555</v>
      </c>
      <c r="M1897" s="43"/>
      <c r="N1897" s="43"/>
      <c r="O1897" s="43"/>
      <c r="P1897" s="43"/>
    </row>
    <row r="1898" spans="2:16" x14ac:dyDescent="0.15">
      <c r="B1898" s="6" t="s">
        <v>765</v>
      </c>
      <c r="C1898" s="4">
        <v>1</v>
      </c>
      <c r="D1898" s="40">
        <v>43424</v>
      </c>
      <c r="E1898" s="41">
        <v>0.63680555555555551</v>
      </c>
      <c r="F1898" s="4" t="s">
        <v>518</v>
      </c>
      <c r="G1898" s="4" t="s">
        <v>505</v>
      </c>
      <c r="H1898" s="4" t="s">
        <v>530</v>
      </c>
      <c r="I1898" s="4" t="s">
        <v>505</v>
      </c>
      <c r="J1898" s="4">
        <v>443</v>
      </c>
      <c r="M1898" s="43"/>
      <c r="N1898" s="43"/>
      <c r="O1898" s="43"/>
      <c r="P1898" s="43"/>
    </row>
    <row r="1899" spans="2:16" x14ac:dyDescent="0.15">
      <c r="B1899" s="6" t="s">
        <v>765</v>
      </c>
      <c r="C1899" s="4">
        <v>1</v>
      </c>
      <c r="D1899" s="40">
        <v>43424</v>
      </c>
      <c r="E1899" s="41">
        <v>0.63750000000000007</v>
      </c>
      <c r="F1899" s="4" t="s">
        <v>505</v>
      </c>
      <c r="G1899" s="4" t="s">
        <v>505</v>
      </c>
      <c r="H1899" s="4" t="s">
        <v>509</v>
      </c>
      <c r="I1899" s="4" t="s">
        <v>511</v>
      </c>
      <c r="J1899" s="4">
        <v>342</v>
      </c>
      <c r="M1899" s="43"/>
      <c r="N1899" s="43"/>
      <c r="O1899" s="43"/>
      <c r="P1899" s="43"/>
    </row>
    <row r="1900" spans="2:16" x14ac:dyDescent="0.15">
      <c r="B1900" s="6" t="s">
        <v>765</v>
      </c>
      <c r="C1900" s="4">
        <v>1</v>
      </c>
      <c r="D1900" s="40">
        <v>43424</v>
      </c>
      <c r="E1900" s="41">
        <v>0.6381944444444444</v>
      </c>
      <c r="F1900" s="4" t="s">
        <v>509</v>
      </c>
      <c r="G1900" s="4" t="s">
        <v>509</v>
      </c>
      <c r="H1900" s="4" t="s">
        <v>528</v>
      </c>
      <c r="I1900" s="4" t="s">
        <v>530</v>
      </c>
      <c r="J1900" s="4">
        <v>294</v>
      </c>
      <c r="M1900" s="43"/>
      <c r="N1900" s="43"/>
      <c r="O1900" s="43"/>
      <c r="P1900" s="43"/>
    </row>
    <row r="1901" spans="2:16" x14ac:dyDescent="0.15">
      <c r="B1901" s="6" t="s">
        <v>765</v>
      </c>
      <c r="C1901" s="4">
        <v>1</v>
      </c>
      <c r="D1901" s="40">
        <v>43424</v>
      </c>
      <c r="E1901" s="41">
        <v>0.63888888888888895</v>
      </c>
      <c r="F1901" s="4" t="s">
        <v>528</v>
      </c>
      <c r="G1901" s="4" t="s">
        <v>514</v>
      </c>
      <c r="H1901" s="4" t="s">
        <v>515</v>
      </c>
      <c r="I1901" s="4" t="s">
        <v>518</v>
      </c>
      <c r="J1901" s="4">
        <v>408</v>
      </c>
      <c r="M1901" s="43"/>
      <c r="N1901" s="43"/>
      <c r="O1901" s="43"/>
      <c r="P1901" s="43"/>
    </row>
    <row r="1902" spans="2:16" x14ac:dyDescent="0.15">
      <c r="B1902" s="6" t="s">
        <v>765</v>
      </c>
      <c r="C1902" s="4">
        <v>1</v>
      </c>
      <c r="D1902" s="40">
        <v>43424</v>
      </c>
      <c r="E1902" s="41">
        <v>0.63958333333333328</v>
      </c>
      <c r="F1902" s="4" t="s">
        <v>530</v>
      </c>
      <c r="G1902" s="4" t="s">
        <v>518</v>
      </c>
      <c r="H1902" s="4" t="s">
        <v>522</v>
      </c>
      <c r="I1902" s="4" t="s">
        <v>515</v>
      </c>
      <c r="J1902" s="4">
        <v>342</v>
      </c>
      <c r="M1902" s="43"/>
      <c r="N1902" s="43"/>
      <c r="O1902" s="43"/>
      <c r="P1902" s="43"/>
    </row>
    <row r="1903" spans="2:16" x14ac:dyDescent="0.15">
      <c r="B1903" s="6" t="s">
        <v>765</v>
      </c>
      <c r="C1903" s="4">
        <v>1</v>
      </c>
      <c r="D1903" s="40">
        <v>43424</v>
      </c>
      <c r="E1903" s="41">
        <v>0.64027777777777783</v>
      </c>
      <c r="F1903" s="4" t="s">
        <v>515</v>
      </c>
      <c r="G1903" s="4" t="s">
        <v>506</v>
      </c>
      <c r="H1903" s="4" t="s">
        <v>515</v>
      </c>
      <c r="I1903" s="4" t="s">
        <v>514</v>
      </c>
      <c r="J1903" s="4">
        <v>736</v>
      </c>
      <c r="M1903" s="43"/>
      <c r="N1903" s="43"/>
      <c r="O1903" s="43"/>
      <c r="P1903" s="43"/>
    </row>
    <row r="1904" spans="2:16" x14ac:dyDescent="0.15">
      <c r="B1904" s="6" t="s">
        <v>765</v>
      </c>
      <c r="C1904" s="4">
        <v>1</v>
      </c>
      <c r="D1904" s="40">
        <v>43424</v>
      </c>
      <c r="E1904" s="41">
        <v>0.64097222222222217</v>
      </c>
      <c r="F1904" s="4" t="s">
        <v>509</v>
      </c>
      <c r="G1904" s="4" t="s">
        <v>506</v>
      </c>
      <c r="H1904" s="4" t="s">
        <v>509</v>
      </c>
      <c r="I1904" s="4" t="s">
        <v>511</v>
      </c>
      <c r="J1904" s="4">
        <v>210</v>
      </c>
      <c r="M1904" s="43"/>
      <c r="N1904" s="43"/>
      <c r="O1904" s="43"/>
      <c r="P1904" s="43"/>
    </row>
    <row r="1905" spans="2:16" x14ac:dyDescent="0.15">
      <c r="B1905" s="6" t="s">
        <v>765</v>
      </c>
      <c r="C1905" s="4">
        <v>1</v>
      </c>
      <c r="D1905" s="40">
        <v>43424</v>
      </c>
      <c r="E1905" s="41">
        <v>0.64166666666666672</v>
      </c>
      <c r="F1905" s="4" t="s">
        <v>508</v>
      </c>
      <c r="G1905" s="4" t="s">
        <v>512</v>
      </c>
      <c r="H1905" s="4" t="s">
        <v>509</v>
      </c>
      <c r="I1905" s="4" t="s">
        <v>505</v>
      </c>
      <c r="J1905" s="4">
        <v>392</v>
      </c>
      <c r="M1905" s="43"/>
      <c r="N1905" s="43"/>
      <c r="O1905" s="43"/>
      <c r="P1905" s="43"/>
    </row>
    <row r="1906" spans="2:16" x14ac:dyDescent="0.15">
      <c r="B1906" s="6" t="s">
        <v>765</v>
      </c>
      <c r="C1906" s="4">
        <v>1</v>
      </c>
      <c r="D1906" s="40">
        <v>43424</v>
      </c>
      <c r="E1906" s="41">
        <v>0.64236111111111105</v>
      </c>
      <c r="F1906" s="4" t="s">
        <v>506</v>
      </c>
      <c r="G1906" s="4" t="s">
        <v>504</v>
      </c>
      <c r="H1906" s="4" t="s">
        <v>509</v>
      </c>
      <c r="I1906" s="4" t="s">
        <v>509</v>
      </c>
      <c r="J1906" s="4">
        <v>97</v>
      </c>
      <c r="M1906" s="43"/>
      <c r="N1906" s="43"/>
      <c r="O1906" s="43"/>
      <c r="P1906" s="43"/>
    </row>
    <row r="1907" spans="2:16" x14ac:dyDescent="0.15">
      <c r="B1907" s="6" t="s">
        <v>765</v>
      </c>
      <c r="C1907" s="4">
        <v>1</v>
      </c>
      <c r="D1907" s="40">
        <v>43424</v>
      </c>
      <c r="E1907" s="41">
        <v>0.6430555555555556</v>
      </c>
      <c r="F1907" s="4" t="s">
        <v>509</v>
      </c>
      <c r="G1907" s="4" t="s">
        <v>511</v>
      </c>
      <c r="H1907" s="4" t="s">
        <v>514</v>
      </c>
      <c r="I1907" s="4" t="s">
        <v>508</v>
      </c>
      <c r="J1907" s="4">
        <v>252</v>
      </c>
      <c r="M1907" s="43"/>
      <c r="N1907" s="43"/>
      <c r="O1907" s="43"/>
      <c r="P1907" s="43"/>
    </row>
    <row r="1908" spans="2:16" x14ac:dyDescent="0.15">
      <c r="B1908" s="6" t="s">
        <v>765</v>
      </c>
      <c r="C1908" s="4">
        <v>1</v>
      </c>
      <c r="D1908" s="40">
        <v>43424</v>
      </c>
      <c r="E1908" s="41">
        <v>0.64374999999999993</v>
      </c>
      <c r="F1908" s="4" t="s">
        <v>509</v>
      </c>
      <c r="G1908" s="4" t="s">
        <v>508</v>
      </c>
      <c r="H1908" s="4" t="s">
        <v>522</v>
      </c>
      <c r="I1908" s="4" t="s">
        <v>528</v>
      </c>
      <c r="J1908" s="4">
        <v>617</v>
      </c>
      <c r="M1908" s="43"/>
      <c r="N1908" s="43"/>
      <c r="O1908" s="43"/>
      <c r="P1908" s="43"/>
    </row>
    <row r="1909" spans="2:16" x14ac:dyDescent="0.15">
      <c r="B1909" s="6" t="s">
        <v>765</v>
      </c>
      <c r="C1909" s="4">
        <v>1</v>
      </c>
      <c r="D1909" s="40">
        <v>43424</v>
      </c>
      <c r="E1909" s="41">
        <v>0.64444444444444449</v>
      </c>
      <c r="F1909" s="4" t="s">
        <v>518</v>
      </c>
      <c r="G1909" s="4" t="s">
        <v>518</v>
      </c>
      <c r="H1909" s="4" t="s">
        <v>520</v>
      </c>
      <c r="I1909" s="4" t="s">
        <v>522</v>
      </c>
      <c r="J1909" s="4">
        <v>669</v>
      </c>
      <c r="M1909" s="43"/>
      <c r="N1909" s="43"/>
      <c r="O1909" s="43"/>
      <c r="P1909" s="43"/>
    </row>
    <row r="1910" spans="2:16" x14ac:dyDescent="0.15">
      <c r="B1910" s="6" t="s">
        <v>765</v>
      </c>
      <c r="C1910" s="4">
        <v>1</v>
      </c>
      <c r="D1910" s="40">
        <v>43424</v>
      </c>
      <c r="E1910" s="41">
        <v>0.64513888888888882</v>
      </c>
      <c r="F1910" s="4" t="s">
        <v>522</v>
      </c>
      <c r="G1910" s="4" t="s">
        <v>507</v>
      </c>
      <c r="H1910" s="4" t="s">
        <v>527</v>
      </c>
      <c r="I1910" s="4" t="s">
        <v>515</v>
      </c>
      <c r="J1910" s="4">
        <v>1109</v>
      </c>
      <c r="M1910" s="43"/>
      <c r="N1910" s="43"/>
      <c r="O1910" s="43"/>
      <c r="P1910" s="43"/>
    </row>
    <row r="1911" spans="2:16" x14ac:dyDescent="0.15">
      <c r="B1911" s="6" t="s">
        <v>765</v>
      </c>
      <c r="C1911" s="4">
        <v>1</v>
      </c>
      <c r="D1911" s="40">
        <v>43424</v>
      </c>
      <c r="E1911" s="41">
        <v>0.64583333333333337</v>
      </c>
      <c r="F1911" s="4" t="s">
        <v>530</v>
      </c>
      <c r="G1911" s="4" t="s">
        <v>507</v>
      </c>
      <c r="H1911" s="4" t="s">
        <v>515</v>
      </c>
      <c r="I1911" s="4" t="s">
        <v>530</v>
      </c>
      <c r="J1911" s="4">
        <v>238</v>
      </c>
      <c r="M1911" s="43"/>
      <c r="N1911" s="43"/>
      <c r="O1911" s="43"/>
      <c r="P1911" s="43"/>
    </row>
    <row r="1912" spans="2:16" x14ac:dyDescent="0.15">
      <c r="B1912" s="6" t="s">
        <v>765</v>
      </c>
      <c r="C1912" s="4">
        <v>1</v>
      </c>
      <c r="D1912" s="40">
        <v>43424</v>
      </c>
      <c r="E1912" s="41">
        <v>0.64652777777777781</v>
      </c>
      <c r="F1912" s="4" t="s">
        <v>530</v>
      </c>
      <c r="G1912" s="4" t="s">
        <v>514</v>
      </c>
      <c r="H1912" s="4" t="s">
        <v>528</v>
      </c>
      <c r="I1912" s="4" t="s">
        <v>518</v>
      </c>
      <c r="J1912" s="4">
        <v>399</v>
      </c>
      <c r="M1912" s="43"/>
      <c r="N1912" s="43"/>
      <c r="O1912" s="43"/>
      <c r="P1912" s="43"/>
    </row>
    <row r="1913" spans="2:16" x14ac:dyDescent="0.15">
      <c r="B1913" s="6" t="s">
        <v>765</v>
      </c>
      <c r="C1913" s="4">
        <v>1</v>
      </c>
      <c r="D1913" s="40">
        <v>43424</v>
      </c>
      <c r="E1913" s="41">
        <v>0.64722222222222225</v>
      </c>
      <c r="F1913" s="4" t="s">
        <v>518</v>
      </c>
      <c r="G1913" s="4" t="s">
        <v>518</v>
      </c>
      <c r="H1913" s="4" t="s">
        <v>515</v>
      </c>
      <c r="I1913" s="4" t="s">
        <v>530</v>
      </c>
      <c r="J1913" s="4">
        <v>99</v>
      </c>
      <c r="M1913" s="43"/>
      <c r="N1913" s="43"/>
      <c r="O1913" s="43"/>
      <c r="P1913" s="43"/>
    </row>
    <row r="1914" spans="2:16" x14ac:dyDescent="0.15">
      <c r="B1914" s="6" t="s">
        <v>765</v>
      </c>
      <c r="C1914" s="4">
        <v>1</v>
      </c>
      <c r="D1914" s="40">
        <v>43424</v>
      </c>
      <c r="E1914" s="41">
        <v>0.6479166666666667</v>
      </c>
      <c r="F1914" s="4" t="s">
        <v>530</v>
      </c>
      <c r="G1914" s="4" t="s">
        <v>507</v>
      </c>
      <c r="H1914" s="4" t="s">
        <v>528</v>
      </c>
      <c r="I1914" s="4" t="s">
        <v>518</v>
      </c>
      <c r="J1914" s="4">
        <v>361</v>
      </c>
      <c r="M1914" s="43"/>
      <c r="N1914" s="43"/>
      <c r="O1914" s="43"/>
      <c r="P1914" s="43"/>
    </row>
    <row r="1915" spans="2:16" x14ac:dyDescent="0.15">
      <c r="B1915" s="6" t="s">
        <v>765</v>
      </c>
      <c r="C1915" s="4">
        <v>1</v>
      </c>
      <c r="D1915" s="40">
        <v>43424</v>
      </c>
      <c r="E1915" s="41">
        <v>0.64861111111111114</v>
      </c>
      <c r="F1915" s="4" t="s">
        <v>518</v>
      </c>
      <c r="G1915" s="4" t="s">
        <v>509</v>
      </c>
      <c r="H1915" s="4" t="s">
        <v>530</v>
      </c>
      <c r="I1915" s="4" t="s">
        <v>507</v>
      </c>
      <c r="J1915" s="4">
        <v>178</v>
      </c>
      <c r="M1915" s="43"/>
      <c r="N1915" s="43"/>
      <c r="O1915" s="43"/>
      <c r="P1915" s="43"/>
    </row>
    <row r="1916" spans="2:16" x14ac:dyDescent="0.15">
      <c r="B1916" s="6" t="s">
        <v>765</v>
      </c>
      <c r="C1916" s="4">
        <v>1</v>
      </c>
      <c r="D1916" s="40">
        <v>43424</v>
      </c>
      <c r="E1916" s="41">
        <v>0.64930555555555558</v>
      </c>
      <c r="F1916" s="4" t="s">
        <v>514</v>
      </c>
      <c r="G1916" s="4" t="s">
        <v>510</v>
      </c>
      <c r="H1916" s="4" t="s">
        <v>518</v>
      </c>
      <c r="I1916" s="4" t="s">
        <v>507</v>
      </c>
      <c r="J1916" s="4">
        <v>1081</v>
      </c>
      <c r="M1916" s="43"/>
      <c r="N1916" s="43"/>
      <c r="O1916" s="43"/>
      <c r="P1916" s="43"/>
    </row>
    <row r="1917" spans="2:16" x14ac:dyDescent="0.15">
      <c r="B1917" s="6" t="s">
        <v>765</v>
      </c>
      <c r="C1917" s="4">
        <v>1</v>
      </c>
      <c r="D1917" s="40">
        <v>43424</v>
      </c>
      <c r="E1917" s="41">
        <v>0.65</v>
      </c>
      <c r="F1917" s="4" t="s">
        <v>514</v>
      </c>
      <c r="G1917" s="4" t="s">
        <v>506</v>
      </c>
      <c r="H1917" s="4" t="s">
        <v>507</v>
      </c>
      <c r="I1917" s="4" t="s">
        <v>506</v>
      </c>
      <c r="J1917" s="4">
        <v>166</v>
      </c>
      <c r="M1917" s="43"/>
      <c r="N1917" s="43"/>
      <c r="O1917" s="43"/>
      <c r="P1917" s="43"/>
    </row>
    <row r="1918" spans="2:16" x14ac:dyDescent="0.15">
      <c r="B1918" s="6" t="s">
        <v>765</v>
      </c>
      <c r="C1918" s="4">
        <v>1</v>
      </c>
      <c r="D1918" s="40">
        <v>43424</v>
      </c>
      <c r="E1918" s="41">
        <v>0.65069444444444446</v>
      </c>
      <c r="F1918" s="4" t="s">
        <v>505</v>
      </c>
      <c r="G1918" s="4" t="s">
        <v>513</v>
      </c>
      <c r="H1918" s="4" t="s">
        <v>505</v>
      </c>
      <c r="I1918" s="4" t="s">
        <v>504</v>
      </c>
      <c r="J1918" s="4">
        <v>874</v>
      </c>
      <c r="M1918" s="43"/>
      <c r="N1918" s="43"/>
      <c r="O1918" s="43"/>
      <c r="P1918" s="43"/>
    </row>
    <row r="1919" spans="2:16" x14ac:dyDescent="0.15">
      <c r="B1919" s="6" t="s">
        <v>765</v>
      </c>
      <c r="C1919" s="4">
        <v>1</v>
      </c>
      <c r="D1919" s="40">
        <v>43424</v>
      </c>
      <c r="E1919" s="41">
        <v>0.65138888888888891</v>
      </c>
      <c r="F1919" s="4" t="s">
        <v>504</v>
      </c>
      <c r="G1919" s="4" t="s">
        <v>500</v>
      </c>
      <c r="H1919" s="4" t="s">
        <v>503</v>
      </c>
      <c r="I1919" s="4" t="s">
        <v>513</v>
      </c>
      <c r="J1919" s="4">
        <v>223</v>
      </c>
      <c r="M1919" s="43"/>
      <c r="N1919" s="43"/>
      <c r="O1919" s="43"/>
      <c r="P1919" s="43"/>
    </row>
    <row r="1920" spans="2:16" x14ac:dyDescent="0.15">
      <c r="B1920" s="6" t="s">
        <v>765</v>
      </c>
      <c r="C1920" s="4">
        <v>1</v>
      </c>
      <c r="D1920" s="40">
        <v>43424</v>
      </c>
      <c r="E1920" s="41">
        <v>0.65208333333333335</v>
      </c>
      <c r="F1920" s="4" t="s">
        <v>499</v>
      </c>
      <c r="G1920" s="4" t="s">
        <v>500</v>
      </c>
      <c r="H1920" s="4" t="s">
        <v>510</v>
      </c>
      <c r="I1920" s="4" t="s">
        <v>504</v>
      </c>
      <c r="J1920" s="4">
        <v>332</v>
      </c>
      <c r="M1920" s="43"/>
      <c r="N1920" s="43"/>
      <c r="O1920" s="43"/>
      <c r="P1920" s="43"/>
    </row>
    <row r="1921" spans="2:16" x14ac:dyDescent="0.15">
      <c r="B1921" s="6" t="s">
        <v>765</v>
      </c>
      <c r="C1921" s="4">
        <v>1</v>
      </c>
      <c r="D1921" s="40">
        <v>43424</v>
      </c>
      <c r="E1921" s="41">
        <v>0.65277777777777779</v>
      </c>
      <c r="F1921" s="4" t="s">
        <v>503</v>
      </c>
      <c r="G1921" s="4" t="s">
        <v>512</v>
      </c>
      <c r="H1921" s="4" t="s">
        <v>510</v>
      </c>
      <c r="I1921" s="4" t="s">
        <v>504</v>
      </c>
      <c r="J1921" s="4">
        <v>66</v>
      </c>
      <c r="M1921" s="43"/>
      <c r="N1921" s="43"/>
      <c r="O1921" s="43"/>
      <c r="P1921" s="43"/>
    </row>
    <row r="1922" spans="2:16" x14ac:dyDescent="0.15">
      <c r="B1922" s="6" t="s">
        <v>765</v>
      </c>
      <c r="C1922" s="4">
        <v>1</v>
      </c>
      <c r="D1922" s="40">
        <v>43424</v>
      </c>
      <c r="E1922" s="41">
        <v>0.65347222222222223</v>
      </c>
      <c r="F1922" s="4" t="s">
        <v>512</v>
      </c>
      <c r="G1922" s="4" t="s">
        <v>513</v>
      </c>
      <c r="H1922" s="4" t="s">
        <v>504</v>
      </c>
      <c r="I1922" s="4" t="s">
        <v>499</v>
      </c>
      <c r="J1922" s="4">
        <v>174</v>
      </c>
      <c r="M1922" s="43"/>
      <c r="N1922" s="43"/>
      <c r="O1922" s="43"/>
      <c r="P1922" s="43"/>
    </row>
    <row r="1923" spans="2:16" x14ac:dyDescent="0.15">
      <c r="B1923" s="6" t="s">
        <v>765</v>
      </c>
      <c r="C1923" s="4">
        <v>1</v>
      </c>
      <c r="D1923" s="40">
        <v>43424</v>
      </c>
      <c r="E1923" s="41">
        <v>0.65416666666666667</v>
      </c>
      <c r="F1923" s="4" t="s">
        <v>513</v>
      </c>
      <c r="G1923" s="4" t="s">
        <v>496</v>
      </c>
      <c r="H1923" s="4" t="s">
        <v>513</v>
      </c>
      <c r="I1923" s="4" t="s">
        <v>513</v>
      </c>
      <c r="J1923" s="4">
        <v>705</v>
      </c>
      <c r="M1923" s="43"/>
      <c r="N1923" s="43"/>
      <c r="O1923" s="43"/>
      <c r="P1923" s="43"/>
    </row>
    <row r="1924" spans="2:16" x14ac:dyDescent="0.15">
      <c r="B1924" s="6" t="s">
        <v>765</v>
      </c>
      <c r="C1924" s="4">
        <v>1</v>
      </c>
      <c r="D1924" s="40">
        <v>43424</v>
      </c>
      <c r="E1924" s="41">
        <v>0.65486111111111112</v>
      </c>
      <c r="F1924" s="4" t="s">
        <v>500</v>
      </c>
      <c r="G1924" s="4" t="s">
        <v>501</v>
      </c>
      <c r="H1924" s="4" t="s">
        <v>598</v>
      </c>
      <c r="I1924" s="4" t="s">
        <v>598</v>
      </c>
      <c r="J1924" s="4">
        <v>159</v>
      </c>
      <c r="M1924" s="43"/>
      <c r="N1924" s="43"/>
      <c r="O1924" s="43"/>
      <c r="P1924" s="43"/>
    </row>
    <row r="1925" spans="2:16" x14ac:dyDescent="0.15">
      <c r="B1925" s="6" t="s">
        <v>765</v>
      </c>
      <c r="C1925" s="4">
        <v>1</v>
      </c>
      <c r="D1925" s="40">
        <v>43424</v>
      </c>
      <c r="E1925" s="41">
        <v>0.65555555555555556</v>
      </c>
      <c r="F1925" s="4" t="s">
        <v>598</v>
      </c>
      <c r="G1925" s="4" t="s">
        <v>499</v>
      </c>
      <c r="H1925" s="4" t="s">
        <v>506</v>
      </c>
      <c r="I1925" s="4" t="s">
        <v>512</v>
      </c>
      <c r="J1925" s="4">
        <v>472</v>
      </c>
      <c r="M1925" s="43"/>
      <c r="N1925" s="43"/>
      <c r="O1925" s="43"/>
      <c r="P1925" s="43"/>
    </row>
    <row r="1926" spans="2:16" x14ac:dyDescent="0.15">
      <c r="B1926" s="6" t="s">
        <v>765</v>
      </c>
      <c r="C1926" s="4">
        <v>1</v>
      </c>
      <c r="D1926" s="40">
        <v>43424</v>
      </c>
      <c r="E1926" s="41">
        <v>0.65625</v>
      </c>
      <c r="F1926" s="4" t="s">
        <v>503</v>
      </c>
      <c r="G1926" s="4" t="s">
        <v>499</v>
      </c>
      <c r="H1926" s="4" t="s">
        <v>503</v>
      </c>
      <c r="I1926" s="4" t="s">
        <v>504</v>
      </c>
      <c r="J1926" s="4">
        <v>118</v>
      </c>
      <c r="M1926" s="43"/>
      <c r="N1926" s="43"/>
      <c r="O1926" s="43"/>
      <c r="P1926" s="43"/>
    </row>
    <row r="1927" spans="2:16" x14ac:dyDescent="0.15">
      <c r="B1927" s="6" t="s">
        <v>765</v>
      </c>
      <c r="C1927" s="4">
        <v>1</v>
      </c>
      <c r="D1927" s="40">
        <v>43424</v>
      </c>
      <c r="E1927" s="41">
        <v>0.65694444444444444</v>
      </c>
      <c r="F1927" s="4" t="s">
        <v>512</v>
      </c>
      <c r="G1927" s="4" t="s">
        <v>598</v>
      </c>
      <c r="H1927" s="4" t="s">
        <v>508</v>
      </c>
      <c r="I1927" s="4" t="s">
        <v>511</v>
      </c>
      <c r="J1927" s="4">
        <v>386</v>
      </c>
      <c r="M1927" s="43"/>
      <c r="N1927" s="43"/>
      <c r="O1927" s="43"/>
      <c r="P1927" s="43"/>
    </row>
    <row r="1928" spans="2:16" x14ac:dyDescent="0.15">
      <c r="B1928" s="6" t="s">
        <v>765</v>
      </c>
      <c r="C1928" s="4">
        <v>1</v>
      </c>
      <c r="D1928" s="40">
        <v>43424</v>
      </c>
      <c r="E1928" s="41">
        <v>0.65763888888888888</v>
      </c>
      <c r="F1928" s="4" t="s">
        <v>508</v>
      </c>
      <c r="G1928" s="4" t="s">
        <v>506</v>
      </c>
      <c r="H1928" s="4" t="s">
        <v>530</v>
      </c>
      <c r="I1928" s="4" t="s">
        <v>508</v>
      </c>
      <c r="J1928" s="4">
        <v>533</v>
      </c>
      <c r="M1928" s="43"/>
      <c r="N1928" s="43"/>
      <c r="O1928" s="43"/>
      <c r="P1928" s="43"/>
    </row>
    <row r="1929" spans="2:16" x14ac:dyDescent="0.15">
      <c r="B1929" s="6" t="s">
        <v>765</v>
      </c>
      <c r="C1929" s="4">
        <v>1</v>
      </c>
      <c r="D1929" s="40">
        <v>43424</v>
      </c>
      <c r="E1929" s="41">
        <v>0.65833333333333333</v>
      </c>
      <c r="F1929" s="4" t="s">
        <v>508</v>
      </c>
      <c r="G1929" s="4" t="s">
        <v>505</v>
      </c>
      <c r="H1929" s="4" t="s">
        <v>514</v>
      </c>
      <c r="I1929" s="4" t="s">
        <v>508</v>
      </c>
      <c r="J1929" s="4">
        <v>151</v>
      </c>
      <c r="M1929" s="43"/>
      <c r="N1929" s="43"/>
      <c r="O1929" s="43"/>
      <c r="P1929" s="43"/>
    </row>
    <row r="1930" spans="2:16" x14ac:dyDescent="0.15">
      <c r="B1930" s="6" t="s">
        <v>765</v>
      </c>
      <c r="C1930" s="4">
        <v>1</v>
      </c>
      <c r="D1930" s="40">
        <v>43424</v>
      </c>
      <c r="E1930" s="41">
        <v>0.65902777777777777</v>
      </c>
      <c r="F1930" s="4" t="s">
        <v>508</v>
      </c>
      <c r="G1930" s="4" t="s">
        <v>504</v>
      </c>
      <c r="H1930" s="4" t="s">
        <v>509</v>
      </c>
      <c r="I1930" s="4" t="s">
        <v>504</v>
      </c>
      <c r="J1930" s="4">
        <v>266</v>
      </c>
      <c r="M1930" s="43"/>
      <c r="N1930" s="43"/>
      <c r="O1930" s="43"/>
      <c r="P1930" s="43"/>
    </row>
    <row r="1931" spans="2:16" x14ac:dyDescent="0.15">
      <c r="B1931" s="6" t="s">
        <v>765</v>
      </c>
      <c r="C1931" s="4">
        <v>1</v>
      </c>
      <c r="D1931" s="40">
        <v>43424</v>
      </c>
      <c r="E1931" s="41">
        <v>0.65972222222222221</v>
      </c>
      <c r="F1931" s="4" t="s">
        <v>503</v>
      </c>
      <c r="G1931" s="4" t="s">
        <v>512</v>
      </c>
      <c r="H1931" s="4" t="s">
        <v>505</v>
      </c>
      <c r="I1931" s="4" t="s">
        <v>506</v>
      </c>
      <c r="J1931" s="4">
        <v>202</v>
      </c>
      <c r="M1931" s="43"/>
      <c r="N1931" s="43"/>
      <c r="O1931" s="43"/>
      <c r="P1931" s="43"/>
    </row>
    <row r="1932" spans="2:16" x14ac:dyDescent="0.15">
      <c r="B1932" s="6" t="s">
        <v>765</v>
      </c>
      <c r="C1932" s="4">
        <v>1</v>
      </c>
      <c r="D1932" s="40">
        <v>43424</v>
      </c>
      <c r="E1932" s="41">
        <v>0.66041666666666665</v>
      </c>
      <c r="F1932" s="4" t="s">
        <v>506</v>
      </c>
      <c r="G1932" s="4" t="s">
        <v>506</v>
      </c>
      <c r="H1932" s="4" t="s">
        <v>530</v>
      </c>
      <c r="I1932" s="4" t="s">
        <v>518</v>
      </c>
      <c r="J1932" s="4">
        <v>454</v>
      </c>
      <c r="M1932" s="43"/>
      <c r="N1932" s="43"/>
      <c r="O1932" s="43"/>
      <c r="P1932" s="43"/>
    </row>
    <row r="1933" spans="2:16" x14ac:dyDescent="0.15">
      <c r="B1933" s="6" t="s">
        <v>765</v>
      </c>
      <c r="C1933" s="4">
        <v>1</v>
      </c>
      <c r="D1933" s="40">
        <v>43424</v>
      </c>
      <c r="E1933" s="41">
        <v>0.66111111111111109</v>
      </c>
      <c r="F1933" s="4" t="s">
        <v>518</v>
      </c>
      <c r="G1933" s="4" t="s">
        <v>508</v>
      </c>
      <c r="H1933" s="4" t="s">
        <v>530</v>
      </c>
      <c r="I1933" s="4" t="s">
        <v>518</v>
      </c>
      <c r="J1933" s="4">
        <v>582</v>
      </c>
      <c r="M1933" s="43"/>
      <c r="N1933" s="43"/>
      <c r="O1933" s="43"/>
      <c r="P1933" s="43"/>
    </row>
    <row r="1934" spans="2:16" x14ac:dyDescent="0.15">
      <c r="B1934" s="6" t="s">
        <v>765</v>
      </c>
      <c r="C1934" s="4">
        <v>1</v>
      </c>
      <c r="D1934" s="40">
        <v>43424</v>
      </c>
      <c r="E1934" s="41">
        <v>0.66180555555555554</v>
      </c>
      <c r="F1934" s="4" t="s">
        <v>507</v>
      </c>
      <c r="G1934" s="4" t="s">
        <v>509</v>
      </c>
      <c r="H1934" s="4" t="s">
        <v>520</v>
      </c>
      <c r="I1934" s="4" t="s">
        <v>530</v>
      </c>
      <c r="J1934" s="4">
        <v>522</v>
      </c>
      <c r="M1934" s="43"/>
      <c r="N1934" s="43"/>
      <c r="O1934" s="43"/>
      <c r="P1934" s="43"/>
    </row>
    <row r="1935" spans="2:16" x14ac:dyDescent="0.15">
      <c r="B1935" s="6" t="s">
        <v>765</v>
      </c>
      <c r="C1935" s="4">
        <v>1</v>
      </c>
      <c r="D1935" s="40">
        <v>43424</v>
      </c>
      <c r="E1935" s="41">
        <v>0.66249999999999998</v>
      </c>
      <c r="F1935" s="4" t="s">
        <v>518</v>
      </c>
      <c r="G1935" s="4" t="s">
        <v>509</v>
      </c>
      <c r="H1935" s="4" t="s">
        <v>528</v>
      </c>
      <c r="I1935" s="4" t="s">
        <v>509</v>
      </c>
      <c r="J1935" s="4">
        <v>140</v>
      </c>
      <c r="M1935" s="43"/>
      <c r="N1935" s="43"/>
      <c r="O1935" s="43"/>
      <c r="P1935" s="43"/>
    </row>
    <row r="1936" spans="2:16" x14ac:dyDescent="0.15">
      <c r="B1936" s="6" t="s">
        <v>765</v>
      </c>
      <c r="C1936" s="4">
        <v>1</v>
      </c>
      <c r="D1936" s="40">
        <v>43424</v>
      </c>
      <c r="E1936" s="41">
        <v>0.66319444444444442</v>
      </c>
      <c r="F1936" s="4" t="s">
        <v>509</v>
      </c>
      <c r="G1936" s="4" t="s">
        <v>505</v>
      </c>
      <c r="H1936" s="4" t="s">
        <v>507</v>
      </c>
      <c r="I1936" s="4" t="s">
        <v>509</v>
      </c>
      <c r="J1936" s="4">
        <v>335</v>
      </c>
      <c r="M1936" s="43"/>
      <c r="N1936" s="43"/>
      <c r="O1936" s="43"/>
      <c r="P1936" s="43"/>
    </row>
    <row r="1937" spans="2:16" x14ac:dyDescent="0.15">
      <c r="B1937" s="6" t="s">
        <v>765</v>
      </c>
      <c r="C1937" s="4">
        <v>1</v>
      </c>
      <c r="D1937" s="40">
        <v>43424</v>
      </c>
      <c r="E1937" s="41">
        <v>0.66388888888888886</v>
      </c>
      <c r="F1937" s="4" t="s">
        <v>509</v>
      </c>
      <c r="G1937" s="4" t="s">
        <v>509</v>
      </c>
      <c r="H1937" s="4" t="s">
        <v>515</v>
      </c>
      <c r="I1937" s="4" t="s">
        <v>507</v>
      </c>
      <c r="J1937" s="4">
        <v>278</v>
      </c>
      <c r="M1937" s="43"/>
      <c r="N1937" s="43"/>
      <c r="O1937" s="43"/>
      <c r="P1937" s="43"/>
    </row>
    <row r="1938" spans="2:16" x14ac:dyDescent="0.15">
      <c r="B1938" s="6" t="s">
        <v>765</v>
      </c>
      <c r="C1938" s="4">
        <v>1</v>
      </c>
      <c r="D1938" s="40">
        <v>43424</v>
      </c>
      <c r="E1938" s="41">
        <v>0.6645833333333333</v>
      </c>
      <c r="F1938" s="4" t="s">
        <v>507</v>
      </c>
      <c r="G1938" s="4" t="s">
        <v>514</v>
      </c>
      <c r="H1938" s="4" t="s">
        <v>527</v>
      </c>
      <c r="I1938" s="4" t="s">
        <v>528</v>
      </c>
      <c r="J1938" s="4">
        <v>484</v>
      </c>
      <c r="M1938" s="43"/>
      <c r="N1938" s="43"/>
      <c r="O1938" s="43"/>
      <c r="P1938" s="43"/>
    </row>
    <row r="1939" spans="2:16" x14ac:dyDescent="0.15">
      <c r="B1939" s="6" t="s">
        <v>765</v>
      </c>
      <c r="C1939" s="4">
        <v>1</v>
      </c>
      <c r="D1939" s="40">
        <v>43424</v>
      </c>
      <c r="E1939" s="41">
        <v>0.66527777777777775</v>
      </c>
      <c r="F1939" s="4" t="s">
        <v>528</v>
      </c>
      <c r="G1939" s="4" t="s">
        <v>530</v>
      </c>
      <c r="H1939" s="4" t="s">
        <v>526</v>
      </c>
      <c r="I1939" s="4" t="s">
        <v>523</v>
      </c>
      <c r="J1939" s="4">
        <v>1306</v>
      </c>
      <c r="M1939" s="43"/>
      <c r="N1939" s="43"/>
      <c r="O1939" s="43"/>
      <c r="P1939" s="43"/>
    </row>
    <row r="1940" spans="2:16" x14ac:dyDescent="0.15">
      <c r="B1940" s="6" t="s">
        <v>765</v>
      </c>
      <c r="C1940" s="4">
        <v>1</v>
      </c>
      <c r="D1940" s="40">
        <v>43424</v>
      </c>
      <c r="E1940" s="41">
        <v>0.66597222222222219</v>
      </c>
      <c r="F1940" s="4" t="s">
        <v>525</v>
      </c>
      <c r="G1940" s="4" t="s">
        <v>525</v>
      </c>
      <c r="H1940" s="4" t="s">
        <v>529</v>
      </c>
      <c r="I1940" s="4" t="s">
        <v>519</v>
      </c>
      <c r="J1940" s="4">
        <v>680</v>
      </c>
      <c r="M1940" s="43"/>
      <c r="N1940" s="43"/>
      <c r="O1940" s="43"/>
      <c r="P1940" s="43"/>
    </row>
    <row r="1941" spans="2:16" x14ac:dyDescent="0.15">
      <c r="B1941" s="6" t="s">
        <v>765</v>
      </c>
      <c r="C1941" s="4">
        <v>1</v>
      </c>
      <c r="D1941" s="40">
        <v>43424</v>
      </c>
      <c r="E1941" s="41">
        <v>0.66666666666666663</v>
      </c>
      <c r="F1941" s="4" t="s">
        <v>519</v>
      </c>
      <c r="G1941" s="4" t="s">
        <v>525</v>
      </c>
      <c r="H1941" s="4" t="s">
        <v>531</v>
      </c>
      <c r="I1941" s="4" t="s">
        <v>525</v>
      </c>
      <c r="J1941" s="4">
        <v>316</v>
      </c>
      <c r="M1941" s="43"/>
      <c r="N1941" s="43"/>
      <c r="O1941" s="43"/>
      <c r="P1941" s="43"/>
    </row>
    <row r="1942" spans="2:16" x14ac:dyDescent="0.15">
      <c r="B1942" s="6" t="s">
        <v>765</v>
      </c>
      <c r="C1942" s="4">
        <v>1</v>
      </c>
      <c r="D1942" s="40">
        <v>43424</v>
      </c>
      <c r="E1942" s="41">
        <v>0.66736111111111107</v>
      </c>
      <c r="F1942" s="4" t="s">
        <v>525</v>
      </c>
      <c r="G1942" s="4" t="s">
        <v>517</v>
      </c>
      <c r="H1942" s="4" t="s">
        <v>526</v>
      </c>
      <c r="I1942" s="4" t="s">
        <v>525</v>
      </c>
      <c r="J1942" s="4">
        <v>435</v>
      </c>
      <c r="M1942" s="43"/>
      <c r="N1942" s="43"/>
      <c r="O1942" s="43"/>
      <c r="P1942" s="43"/>
    </row>
    <row r="1943" spans="2:16" x14ac:dyDescent="0.15">
      <c r="B1943" s="6" t="s">
        <v>765</v>
      </c>
      <c r="C1943" s="4">
        <v>1</v>
      </c>
      <c r="D1943" s="40">
        <v>43424</v>
      </c>
      <c r="E1943" s="41">
        <v>0.66805555555555562</v>
      </c>
      <c r="F1943" s="4" t="s">
        <v>525</v>
      </c>
      <c r="G1943" s="4" t="s">
        <v>520</v>
      </c>
      <c r="H1943" s="4" t="s">
        <v>523</v>
      </c>
      <c r="I1943" s="4" t="s">
        <v>520</v>
      </c>
      <c r="J1943" s="4">
        <v>368</v>
      </c>
      <c r="M1943" s="43"/>
      <c r="N1943" s="43"/>
      <c r="O1943" s="43"/>
      <c r="P1943" s="43"/>
    </row>
    <row r="1944" spans="2:16" x14ac:dyDescent="0.15">
      <c r="B1944" s="6" t="s">
        <v>765</v>
      </c>
      <c r="C1944" s="4">
        <v>1</v>
      </c>
      <c r="D1944" s="40">
        <v>43424</v>
      </c>
      <c r="E1944" s="41">
        <v>0.66875000000000007</v>
      </c>
      <c r="F1944" s="4" t="s">
        <v>520</v>
      </c>
      <c r="G1944" s="4" t="s">
        <v>522</v>
      </c>
      <c r="H1944" s="4" t="s">
        <v>517</v>
      </c>
      <c r="I1944" s="4" t="s">
        <v>520</v>
      </c>
      <c r="J1944" s="4">
        <v>263</v>
      </c>
      <c r="M1944" s="43"/>
      <c r="N1944" s="43"/>
      <c r="O1944" s="43"/>
      <c r="P1944" s="43"/>
    </row>
    <row r="1945" spans="2:16" x14ac:dyDescent="0.15">
      <c r="B1945" s="6" t="s">
        <v>765</v>
      </c>
      <c r="C1945" s="4">
        <v>1</v>
      </c>
      <c r="D1945" s="40">
        <v>43424</v>
      </c>
      <c r="E1945" s="41">
        <v>0.6694444444444444</v>
      </c>
      <c r="F1945" s="4" t="s">
        <v>527</v>
      </c>
      <c r="G1945" s="4" t="s">
        <v>520</v>
      </c>
      <c r="H1945" s="4" t="s">
        <v>517</v>
      </c>
      <c r="I1945" s="4" t="s">
        <v>524</v>
      </c>
      <c r="J1945" s="4">
        <v>207</v>
      </c>
      <c r="M1945" s="43"/>
      <c r="N1945" s="43"/>
      <c r="O1945" s="43"/>
      <c r="P1945" s="43"/>
    </row>
    <row r="1946" spans="2:16" x14ac:dyDescent="0.15">
      <c r="B1946" s="6" t="s">
        <v>765</v>
      </c>
      <c r="C1946" s="4">
        <v>1</v>
      </c>
      <c r="D1946" s="40">
        <v>43424</v>
      </c>
      <c r="E1946" s="41">
        <v>0.67013888888888884</v>
      </c>
      <c r="F1946" s="4" t="s">
        <v>521</v>
      </c>
      <c r="G1946" s="4" t="s">
        <v>520</v>
      </c>
      <c r="H1946" s="4" t="s">
        <v>525</v>
      </c>
      <c r="I1946" s="4" t="s">
        <v>521</v>
      </c>
      <c r="J1946" s="4">
        <v>233</v>
      </c>
      <c r="M1946" s="43"/>
      <c r="N1946" s="43"/>
      <c r="O1946" s="43"/>
      <c r="P1946" s="43"/>
    </row>
    <row r="1947" spans="2:16" x14ac:dyDescent="0.15">
      <c r="B1947" s="6" t="s">
        <v>765</v>
      </c>
      <c r="C1947" s="4">
        <v>1</v>
      </c>
      <c r="D1947" s="40">
        <v>43424</v>
      </c>
      <c r="E1947" s="41">
        <v>0.67083333333333339</v>
      </c>
      <c r="F1947" s="4" t="s">
        <v>521</v>
      </c>
      <c r="G1947" s="4" t="s">
        <v>524</v>
      </c>
      <c r="H1947" s="4" t="s">
        <v>519</v>
      </c>
      <c r="I1947" s="4" t="s">
        <v>516</v>
      </c>
      <c r="J1947" s="4">
        <v>311</v>
      </c>
      <c r="M1947" s="43"/>
      <c r="N1947" s="43"/>
      <c r="O1947" s="43"/>
      <c r="P1947" s="43"/>
    </row>
    <row r="1948" spans="2:16" x14ac:dyDescent="0.15">
      <c r="B1948" s="6" t="s">
        <v>765</v>
      </c>
      <c r="C1948" s="4">
        <v>1</v>
      </c>
      <c r="D1948" s="40">
        <v>43424</v>
      </c>
      <c r="E1948" s="41">
        <v>0.67152777777777783</v>
      </c>
      <c r="F1948" s="4" t="s">
        <v>516</v>
      </c>
      <c r="G1948" s="4" t="s">
        <v>524</v>
      </c>
      <c r="H1948" s="4" t="s">
        <v>519</v>
      </c>
      <c r="I1948" s="4" t="s">
        <v>524</v>
      </c>
      <c r="J1948" s="4">
        <v>299</v>
      </c>
      <c r="M1948" s="43"/>
      <c r="N1948" s="43"/>
      <c r="O1948" s="43"/>
      <c r="P1948" s="43"/>
    </row>
    <row r="1949" spans="2:16" x14ac:dyDescent="0.15">
      <c r="B1949" s="6" t="s">
        <v>765</v>
      </c>
      <c r="C1949" s="4">
        <v>1</v>
      </c>
      <c r="D1949" s="40">
        <v>43424</v>
      </c>
      <c r="E1949" s="41">
        <v>0.67222222222222217</v>
      </c>
      <c r="F1949" s="4" t="s">
        <v>527</v>
      </c>
      <c r="G1949" s="4" t="s">
        <v>522</v>
      </c>
      <c r="H1949" s="4" t="s">
        <v>525</v>
      </c>
      <c r="I1949" s="4" t="s">
        <v>524</v>
      </c>
      <c r="J1949" s="4">
        <v>564</v>
      </c>
      <c r="M1949" s="43"/>
      <c r="N1949" s="43"/>
      <c r="O1949" s="43"/>
      <c r="P1949" s="43"/>
    </row>
    <row r="1950" spans="2:16" x14ac:dyDescent="0.15">
      <c r="B1950" s="6" t="s">
        <v>765</v>
      </c>
      <c r="C1950" s="4">
        <v>1</v>
      </c>
      <c r="D1950" s="40">
        <v>43424</v>
      </c>
      <c r="E1950" s="41">
        <v>0.67291666666666661</v>
      </c>
      <c r="F1950" s="4" t="s">
        <v>527</v>
      </c>
      <c r="G1950" s="4" t="s">
        <v>522</v>
      </c>
      <c r="H1950" s="4" t="s">
        <v>517</v>
      </c>
      <c r="I1950" s="4" t="s">
        <v>527</v>
      </c>
      <c r="J1950" s="4">
        <v>512</v>
      </c>
      <c r="M1950" s="43"/>
      <c r="N1950" s="43"/>
      <c r="O1950" s="43"/>
      <c r="P1950" s="43"/>
    </row>
    <row r="1951" spans="2:16" x14ac:dyDescent="0.15">
      <c r="B1951" s="6" t="s">
        <v>765</v>
      </c>
      <c r="C1951" s="4">
        <v>1</v>
      </c>
      <c r="D1951" s="40">
        <v>43424</v>
      </c>
      <c r="E1951" s="41">
        <v>0.67361111111111116</v>
      </c>
      <c r="F1951" s="4" t="s">
        <v>524</v>
      </c>
      <c r="G1951" s="4" t="s">
        <v>520</v>
      </c>
      <c r="H1951" s="4" t="s">
        <v>521</v>
      </c>
      <c r="I1951" s="4" t="s">
        <v>524</v>
      </c>
      <c r="J1951" s="4">
        <v>145</v>
      </c>
      <c r="M1951" s="43"/>
      <c r="N1951" s="43"/>
      <c r="O1951" s="43"/>
      <c r="P1951" s="43"/>
    </row>
    <row r="1952" spans="2:16" x14ac:dyDescent="0.15">
      <c r="B1952" s="6" t="s">
        <v>765</v>
      </c>
      <c r="C1952" s="4">
        <v>1</v>
      </c>
      <c r="D1952" s="40">
        <v>43424</v>
      </c>
      <c r="E1952" s="41">
        <v>0.6743055555555556</v>
      </c>
      <c r="F1952" s="4" t="s">
        <v>524</v>
      </c>
      <c r="G1952" s="4" t="s">
        <v>524</v>
      </c>
      <c r="H1952" s="4" t="s">
        <v>516</v>
      </c>
      <c r="I1952" s="4" t="s">
        <v>525</v>
      </c>
      <c r="J1952" s="4">
        <v>117</v>
      </c>
      <c r="M1952" s="43"/>
      <c r="N1952" s="43"/>
      <c r="O1952" s="43"/>
      <c r="P1952" s="43"/>
    </row>
    <row r="1953" spans="2:16" x14ac:dyDescent="0.15">
      <c r="B1953" s="6" t="s">
        <v>765</v>
      </c>
      <c r="C1953" s="4">
        <v>1</v>
      </c>
      <c r="D1953" s="40">
        <v>43424</v>
      </c>
      <c r="E1953" s="41">
        <v>0.67499999999999993</v>
      </c>
      <c r="F1953" s="4" t="s">
        <v>517</v>
      </c>
      <c r="G1953" s="4" t="s">
        <v>524</v>
      </c>
      <c r="H1953" s="4" t="s">
        <v>534</v>
      </c>
      <c r="I1953" s="4" t="s">
        <v>532</v>
      </c>
      <c r="J1953" s="4">
        <v>908</v>
      </c>
      <c r="M1953" s="43"/>
      <c r="N1953" s="43"/>
      <c r="O1953" s="43"/>
      <c r="P1953" s="43"/>
    </row>
    <row r="1954" spans="2:16" x14ac:dyDescent="0.15">
      <c r="B1954" s="6" t="s">
        <v>765</v>
      </c>
      <c r="C1954" s="4">
        <v>1</v>
      </c>
      <c r="D1954" s="40">
        <v>43424</v>
      </c>
      <c r="E1954" s="41">
        <v>0.67569444444444438</v>
      </c>
      <c r="F1954" s="4" t="s">
        <v>532</v>
      </c>
      <c r="G1954" s="4" t="s">
        <v>532</v>
      </c>
      <c r="H1954" s="4" t="s">
        <v>537</v>
      </c>
      <c r="I1954" s="4" t="s">
        <v>535</v>
      </c>
      <c r="J1954" s="4">
        <v>759</v>
      </c>
      <c r="M1954" s="43"/>
      <c r="N1954" s="43"/>
      <c r="O1954" s="43"/>
      <c r="P1954" s="43"/>
    </row>
    <row r="1955" spans="2:16" x14ac:dyDescent="0.15">
      <c r="B1955" s="6" t="s">
        <v>765</v>
      </c>
      <c r="C1955" s="4">
        <v>1</v>
      </c>
      <c r="D1955" s="40">
        <v>43424</v>
      </c>
      <c r="E1955" s="41">
        <v>0.67638888888888893</v>
      </c>
      <c r="F1955" s="4" t="s">
        <v>535</v>
      </c>
      <c r="G1955" s="4" t="s">
        <v>529</v>
      </c>
      <c r="H1955" s="4" t="s">
        <v>565</v>
      </c>
      <c r="I1955" s="4" t="s">
        <v>529</v>
      </c>
      <c r="J1955" s="4">
        <v>591</v>
      </c>
      <c r="M1955" s="43"/>
      <c r="N1955" s="43"/>
      <c r="O1955" s="43"/>
      <c r="P1955" s="43"/>
    </row>
    <row r="1956" spans="2:16" x14ac:dyDescent="0.15">
      <c r="B1956" s="6" t="s">
        <v>765</v>
      </c>
      <c r="C1956" s="4">
        <v>1</v>
      </c>
      <c r="D1956" s="40">
        <v>43424</v>
      </c>
      <c r="E1956" s="41">
        <v>0.67708333333333337</v>
      </c>
      <c r="F1956" s="4" t="s">
        <v>529</v>
      </c>
      <c r="G1956" s="4" t="s">
        <v>532</v>
      </c>
      <c r="H1956" s="4" t="s">
        <v>555</v>
      </c>
      <c r="I1956" s="4" t="s">
        <v>554</v>
      </c>
      <c r="J1956" s="4">
        <v>2416</v>
      </c>
      <c r="M1956" s="43"/>
      <c r="N1956" s="43"/>
      <c r="O1956" s="43"/>
      <c r="P1956" s="43"/>
    </row>
    <row r="1957" spans="2:16" x14ac:dyDescent="0.15">
      <c r="B1957" s="6" t="s">
        <v>765</v>
      </c>
      <c r="C1957" s="4">
        <v>1</v>
      </c>
      <c r="D1957" s="40">
        <v>43424</v>
      </c>
      <c r="E1957" s="41">
        <v>0.6777777777777777</v>
      </c>
      <c r="F1957" s="4" t="s">
        <v>554</v>
      </c>
      <c r="G1957" s="4" t="s">
        <v>568</v>
      </c>
      <c r="H1957" s="4" t="s">
        <v>544</v>
      </c>
      <c r="I1957" s="4" t="s">
        <v>542</v>
      </c>
      <c r="J1957" s="4">
        <v>1704</v>
      </c>
      <c r="M1957" s="43"/>
      <c r="N1957" s="43"/>
      <c r="O1957" s="43"/>
      <c r="P1957" s="43"/>
    </row>
    <row r="1958" spans="2:16" x14ac:dyDescent="0.15">
      <c r="B1958" s="6" t="s">
        <v>765</v>
      </c>
      <c r="C1958" s="4">
        <v>1</v>
      </c>
      <c r="D1958" s="40">
        <v>43424</v>
      </c>
      <c r="E1958" s="41">
        <v>0.67847222222222225</v>
      </c>
      <c r="F1958" s="4" t="s">
        <v>542</v>
      </c>
      <c r="G1958" s="4" t="s">
        <v>540</v>
      </c>
      <c r="H1958" s="4" t="s">
        <v>558</v>
      </c>
      <c r="I1958" s="4" t="s">
        <v>552</v>
      </c>
      <c r="J1958" s="4">
        <v>452</v>
      </c>
      <c r="M1958" s="43"/>
      <c r="N1958" s="43"/>
      <c r="O1958" s="43"/>
      <c r="P1958" s="43"/>
    </row>
    <row r="1959" spans="2:16" x14ac:dyDescent="0.15">
      <c r="B1959" s="6" t="s">
        <v>765</v>
      </c>
      <c r="C1959" s="4">
        <v>1</v>
      </c>
      <c r="D1959" s="40">
        <v>43424</v>
      </c>
      <c r="E1959" s="41">
        <v>0.6791666666666667</v>
      </c>
      <c r="F1959" s="4" t="s">
        <v>552</v>
      </c>
      <c r="G1959" s="4" t="s">
        <v>568</v>
      </c>
      <c r="H1959" s="4" t="s">
        <v>554</v>
      </c>
      <c r="I1959" s="4" t="s">
        <v>540</v>
      </c>
      <c r="J1959" s="4">
        <v>420</v>
      </c>
      <c r="M1959" s="43"/>
      <c r="N1959" s="43"/>
      <c r="O1959" s="43"/>
      <c r="P1959" s="43"/>
    </row>
    <row r="1960" spans="2:16" x14ac:dyDescent="0.15">
      <c r="B1960" s="6" t="s">
        <v>765</v>
      </c>
      <c r="C1960" s="4">
        <v>1</v>
      </c>
      <c r="D1960" s="40">
        <v>43424</v>
      </c>
      <c r="E1960" s="41">
        <v>0.67986111111111114</v>
      </c>
      <c r="F1960" s="4" t="s">
        <v>568</v>
      </c>
      <c r="G1960" s="4" t="s">
        <v>569</v>
      </c>
      <c r="H1960" s="4" t="s">
        <v>557</v>
      </c>
      <c r="I1960" s="4" t="s">
        <v>564</v>
      </c>
      <c r="J1960" s="4">
        <v>753</v>
      </c>
      <c r="M1960" s="43"/>
      <c r="N1960" s="43"/>
      <c r="O1960" s="43"/>
      <c r="P1960" s="43"/>
    </row>
    <row r="1961" spans="2:16" x14ac:dyDescent="0.15">
      <c r="B1961" s="6" t="s">
        <v>765</v>
      </c>
      <c r="C1961" s="4">
        <v>1</v>
      </c>
      <c r="D1961" s="40">
        <v>43424</v>
      </c>
      <c r="E1961" s="41">
        <v>0.68055555555555547</v>
      </c>
      <c r="F1961" s="4" t="s">
        <v>538</v>
      </c>
      <c r="G1961" s="4" t="s">
        <v>566</v>
      </c>
      <c r="H1961" s="4" t="s">
        <v>541</v>
      </c>
      <c r="I1961" s="4" t="s">
        <v>566</v>
      </c>
      <c r="J1961" s="4">
        <v>129</v>
      </c>
      <c r="M1961" s="43"/>
      <c r="N1961" s="43"/>
      <c r="O1961" s="43"/>
      <c r="P1961" s="43"/>
    </row>
    <row r="1962" spans="2:16" x14ac:dyDescent="0.15">
      <c r="B1962" s="6" t="s">
        <v>765</v>
      </c>
      <c r="C1962" s="4">
        <v>1</v>
      </c>
      <c r="D1962" s="40">
        <v>43424</v>
      </c>
      <c r="E1962" s="41">
        <v>0.68125000000000002</v>
      </c>
      <c r="F1962" s="4" t="s">
        <v>538</v>
      </c>
      <c r="G1962" s="4" t="s">
        <v>567</v>
      </c>
      <c r="H1962" s="4" t="s">
        <v>568</v>
      </c>
      <c r="I1962" s="4" t="s">
        <v>569</v>
      </c>
      <c r="J1962" s="4">
        <v>542</v>
      </c>
      <c r="M1962" s="43"/>
      <c r="N1962" s="43"/>
      <c r="O1962" s="43"/>
      <c r="P1962" s="43"/>
    </row>
    <row r="1963" spans="2:16" x14ac:dyDescent="0.15">
      <c r="B1963" s="6" t="s">
        <v>765</v>
      </c>
      <c r="C1963" s="4">
        <v>1</v>
      </c>
      <c r="D1963" s="40">
        <v>43424</v>
      </c>
      <c r="E1963" s="41">
        <v>0.68194444444444446</v>
      </c>
      <c r="F1963" s="4" t="s">
        <v>536</v>
      </c>
      <c r="G1963" s="4" t="s">
        <v>570</v>
      </c>
      <c r="H1963" s="4" t="s">
        <v>542</v>
      </c>
      <c r="I1963" s="4" t="s">
        <v>540</v>
      </c>
      <c r="J1963" s="4">
        <v>644</v>
      </c>
      <c r="M1963" s="43"/>
      <c r="N1963" s="43"/>
      <c r="O1963" s="43"/>
      <c r="P1963" s="43"/>
    </row>
    <row r="1964" spans="2:16" x14ac:dyDescent="0.15">
      <c r="B1964" s="6" t="s">
        <v>765</v>
      </c>
      <c r="C1964" s="4">
        <v>1</v>
      </c>
      <c r="D1964" s="40">
        <v>43424</v>
      </c>
      <c r="E1964" s="41">
        <v>0.68263888888888891</v>
      </c>
      <c r="F1964" s="4" t="s">
        <v>541</v>
      </c>
      <c r="G1964" s="4" t="s">
        <v>564</v>
      </c>
      <c r="H1964" s="4" t="s">
        <v>540</v>
      </c>
      <c r="I1964" s="4" t="s">
        <v>541</v>
      </c>
      <c r="J1964" s="4">
        <v>195</v>
      </c>
      <c r="M1964" s="43"/>
      <c r="N1964" s="43"/>
      <c r="O1964" s="43"/>
      <c r="P1964" s="43"/>
    </row>
    <row r="1965" spans="2:16" x14ac:dyDescent="0.15">
      <c r="B1965" s="6" t="s">
        <v>765</v>
      </c>
      <c r="C1965" s="4">
        <v>1</v>
      </c>
      <c r="D1965" s="40">
        <v>43424</v>
      </c>
      <c r="E1965" s="41">
        <v>0.68333333333333324</v>
      </c>
      <c r="F1965" s="4" t="s">
        <v>568</v>
      </c>
      <c r="G1965" s="4" t="s">
        <v>568</v>
      </c>
      <c r="H1965" s="4" t="s">
        <v>545</v>
      </c>
      <c r="I1965" s="4" t="s">
        <v>549</v>
      </c>
      <c r="J1965" s="4">
        <v>1205</v>
      </c>
      <c r="M1965" s="43"/>
      <c r="N1965" s="43"/>
      <c r="O1965" s="43"/>
      <c r="P1965" s="43"/>
    </row>
    <row r="1966" spans="2:16" x14ac:dyDescent="0.15">
      <c r="B1966" s="6" t="s">
        <v>765</v>
      </c>
      <c r="C1966" s="4">
        <v>1</v>
      </c>
      <c r="D1966" s="40">
        <v>43424</v>
      </c>
      <c r="E1966" s="41">
        <v>0.68402777777777779</v>
      </c>
      <c r="F1966" s="4" t="s">
        <v>553</v>
      </c>
      <c r="G1966" s="4" t="s">
        <v>556</v>
      </c>
      <c r="H1966" s="4" t="s">
        <v>553</v>
      </c>
      <c r="I1966" s="4" t="s">
        <v>557</v>
      </c>
      <c r="J1966" s="4">
        <v>320</v>
      </c>
      <c r="M1966" s="43"/>
      <c r="N1966" s="43"/>
      <c r="O1966" s="43"/>
      <c r="P1966" s="43"/>
    </row>
    <row r="1967" spans="2:16" x14ac:dyDescent="0.15">
      <c r="B1967" s="6" t="s">
        <v>765</v>
      </c>
      <c r="C1967" s="4">
        <v>1</v>
      </c>
      <c r="D1967" s="40">
        <v>43424</v>
      </c>
      <c r="E1967" s="41">
        <v>0.68472222222222223</v>
      </c>
      <c r="F1967" s="4" t="s">
        <v>557</v>
      </c>
      <c r="G1967" s="4" t="s">
        <v>540</v>
      </c>
      <c r="H1967" s="4" t="s">
        <v>555</v>
      </c>
      <c r="I1967" s="4" t="s">
        <v>540</v>
      </c>
      <c r="J1967" s="4">
        <v>789</v>
      </c>
      <c r="M1967" s="43"/>
      <c r="N1967" s="43"/>
      <c r="O1967" s="43"/>
      <c r="P1967" s="43"/>
    </row>
    <row r="1968" spans="2:16" x14ac:dyDescent="0.15">
      <c r="B1968" s="6" t="s">
        <v>765</v>
      </c>
      <c r="C1968" s="4">
        <v>1</v>
      </c>
      <c r="D1968" s="40">
        <v>43424</v>
      </c>
      <c r="E1968" s="41">
        <v>0.68541666666666667</v>
      </c>
      <c r="F1968" s="4" t="s">
        <v>540</v>
      </c>
      <c r="G1968" s="4" t="s">
        <v>541</v>
      </c>
      <c r="H1968" s="4" t="s">
        <v>557</v>
      </c>
      <c r="I1968" s="4" t="s">
        <v>542</v>
      </c>
      <c r="J1968" s="4">
        <v>488</v>
      </c>
      <c r="M1968" s="43"/>
      <c r="N1968" s="43"/>
      <c r="O1968" s="43"/>
      <c r="P1968" s="43"/>
    </row>
    <row r="1969" spans="2:16" x14ac:dyDescent="0.15">
      <c r="B1969" s="6" t="s">
        <v>765</v>
      </c>
      <c r="C1969" s="4">
        <v>1</v>
      </c>
      <c r="D1969" s="40">
        <v>43424</v>
      </c>
      <c r="E1969" s="41">
        <v>0.68611111111111101</v>
      </c>
      <c r="F1969" s="4" t="s">
        <v>556</v>
      </c>
      <c r="G1969" s="4" t="s">
        <v>542</v>
      </c>
      <c r="H1969" s="4" t="s">
        <v>547</v>
      </c>
      <c r="I1969" s="4" t="s">
        <v>544</v>
      </c>
      <c r="J1969" s="4">
        <v>902</v>
      </c>
      <c r="M1969" s="43"/>
      <c r="N1969" s="43"/>
      <c r="O1969" s="43"/>
      <c r="P1969" s="43"/>
    </row>
    <row r="1970" spans="2:16" x14ac:dyDescent="0.15">
      <c r="B1970" s="6" t="s">
        <v>765</v>
      </c>
      <c r="C1970" s="4">
        <v>1</v>
      </c>
      <c r="D1970" s="40">
        <v>43424</v>
      </c>
      <c r="E1970" s="41">
        <v>0.68680555555555556</v>
      </c>
      <c r="F1970" s="4" t="s">
        <v>544</v>
      </c>
      <c r="G1970" s="4" t="s">
        <v>545</v>
      </c>
      <c r="H1970" s="4" t="s">
        <v>592</v>
      </c>
      <c r="I1970" s="4" t="s">
        <v>592</v>
      </c>
      <c r="J1970" s="4">
        <v>2392</v>
      </c>
      <c r="M1970" s="43"/>
      <c r="N1970" s="43"/>
      <c r="O1970" s="43"/>
      <c r="P1970" s="43"/>
    </row>
    <row r="1971" spans="2:16" x14ac:dyDescent="0.15">
      <c r="B1971" s="6" t="s">
        <v>765</v>
      </c>
      <c r="C1971" s="4">
        <v>1</v>
      </c>
      <c r="D1971" s="40">
        <v>43424</v>
      </c>
      <c r="E1971" s="41">
        <v>0.6875</v>
      </c>
      <c r="F1971" s="4" t="s">
        <v>592</v>
      </c>
      <c r="G1971" s="4" t="s">
        <v>589</v>
      </c>
      <c r="H1971" s="4" t="s">
        <v>580</v>
      </c>
      <c r="I1971" s="4" t="s">
        <v>561</v>
      </c>
      <c r="J1971" s="4">
        <v>1597</v>
      </c>
      <c r="M1971" s="43"/>
      <c r="N1971" s="43"/>
      <c r="O1971" s="43"/>
      <c r="P1971" s="43"/>
    </row>
    <row r="1972" spans="2:16" x14ac:dyDescent="0.15">
      <c r="B1972" s="6" t="s">
        <v>765</v>
      </c>
      <c r="C1972" s="4">
        <v>1</v>
      </c>
      <c r="D1972" s="40">
        <v>43424</v>
      </c>
      <c r="E1972" s="41">
        <v>0.68819444444444444</v>
      </c>
      <c r="F1972" s="4" t="s">
        <v>561</v>
      </c>
      <c r="G1972" s="4" t="s">
        <v>573</v>
      </c>
      <c r="H1972" s="4" t="s">
        <v>581</v>
      </c>
      <c r="I1972" s="4" t="s">
        <v>573</v>
      </c>
      <c r="J1972" s="4">
        <v>2208</v>
      </c>
      <c r="M1972" s="43"/>
      <c r="N1972" s="43"/>
      <c r="O1972" s="43"/>
      <c r="P1972" s="43"/>
    </row>
    <row r="1973" spans="2:16" x14ac:dyDescent="0.15">
      <c r="B1973" s="6" t="s">
        <v>765</v>
      </c>
      <c r="C1973" s="4">
        <v>1</v>
      </c>
      <c r="D1973" s="40">
        <v>43424</v>
      </c>
      <c r="E1973" s="41">
        <v>0.68888888888888899</v>
      </c>
      <c r="F1973" s="4" t="s">
        <v>596</v>
      </c>
      <c r="G1973" s="4" t="s">
        <v>562</v>
      </c>
      <c r="H1973" s="4" t="s">
        <v>582</v>
      </c>
      <c r="I1973" s="4" t="s">
        <v>590</v>
      </c>
      <c r="J1973" s="4">
        <v>694</v>
      </c>
      <c r="M1973" s="43"/>
      <c r="N1973" s="43"/>
      <c r="O1973" s="43"/>
      <c r="P1973" s="43"/>
    </row>
    <row r="1974" spans="2:16" x14ac:dyDescent="0.15">
      <c r="B1974" s="6" t="s">
        <v>765</v>
      </c>
      <c r="C1974" s="4">
        <v>1</v>
      </c>
      <c r="D1974" s="40">
        <v>43424</v>
      </c>
      <c r="E1974" s="41">
        <v>0.68958333333333333</v>
      </c>
      <c r="F1974" s="4" t="s">
        <v>590</v>
      </c>
      <c r="G1974" s="4" t="s">
        <v>593</v>
      </c>
      <c r="H1974" s="4" t="s">
        <v>576</v>
      </c>
      <c r="I1974" s="4" t="s">
        <v>561</v>
      </c>
      <c r="J1974" s="4">
        <v>666</v>
      </c>
      <c r="M1974" s="43"/>
      <c r="N1974" s="43"/>
      <c r="O1974" s="43"/>
      <c r="P1974" s="43"/>
    </row>
    <row r="1975" spans="2:16" x14ac:dyDescent="0.15">
      <c r="B1975" s="6" t="s">
        <v>765</v>
      </c>
      <c r="C1975" s="4">
        <v>1</v>
      </c>
      <c r="D1975" s="40">
        <v>43424</v>
      </c>
      <c r="E1975" s="41">
        <v>0.69027777777777777</v>
      </c>
      <c r="F1975" s="4" t="s">
        <v>561</v>
      </c>
      <c r="G1975" s="4" t="s">
        <v>596</v>
      </c>
      <c r="H1975" s="4" t="s">
        <v>592</v>
      </c>
      <c r="I1975" s="4" t="s">
        <v>596</v>
      </c>
      <c r="J1975" s="4">
        <v>957</v>
      </c>
      <c r="M1975" s="43"/>
      <c r="N1975" s="43"/>
      <c r="O1975" s="43"/>
      <c r="P1975" s="43"/>
    </row>
    <row r="1976" spans="2:16" x14ac:dyDescent="0.15">
      <c r="B1976" s="6" t="s">
        <v>765</v>
      </c>
      <c r="C1976" s="4">
        <v>1</v>
      </c>
      <c r="D1976" s="40">
        <v>43424</v>
      </c>
      <c r="E1976" s="41">
        <v>0.69097222222222221</v>
      </c>
      <c r="F1976" s="4" t="s">
        <v>596</v>
      </c>
      <c r="G1976" s="4" t="s">
        <v>596</v>
      </c>
      <c r="H1976" s="4" t="s">
        <v>580</v>
      </c>
      <c r="I1976" s="4" t="s">
        <v>561</v>
      </c>
      <c r="J1976" s="4">
        <v>723</v>
      </c>
      <c r="M1976" s="43"/>
      <c r="N1976" s="43"/>
      <c r="O1976" s="43"/>
      <c r="P1976" s="43"/>
    </row>
    <row r="1977" spans="2:16" x14ac:dyDescent="0.15">
      <c r="B1977" s="6" t="s">
        <v>765</v>
      </c>
      <c r="C1977" s="4">
        <v>1</v>
      </c>
      <c r="D1977" s="40">
        <v>43424</v>
      </c>
      <c r="E1977" s="41">
        <v>0.69166666666666676</v>
      </c>
      <c r="F1977" s="4" t="s">
        <v>592</v>
      </c>
      <c r="G1977" s="4" t="s">
        <v>592</v>
      </c>
      <c r="H1977" s="4" t="s">
        <v>576</v>
      </c>
      <c r="I1977" s="4" t="s">
        <v>590</v>
      </c>
      <c r="J1977" s="4">
        <v>833</v>
      </c>
      <c r="M1977" s="43"/>
      <c r="N1977" s="43"/>
      <c r="O1977" s="43"/>
      <c r="P1977" s="43"/>
    </row>
    <row r="1978" spans="2:16" x14ac:dyDescent="0.15">
      <c r="B1978" s="6" t="s">
        <v>765</v>
      </c>
      <c r="C1978" s="4">
        <v>1</v>
      </c>
      <c r="D1978" s="40">
        <v>43424</v>
      </c>
      <c r="E1978" s="41">
        <v>0.69236111111111109</v>
      </c>
      <c r="F1978" s="4" t="s">
        <v>580</v>
      </c>
      <c r="G1978" s="4" t="s">
        <v>592</v>
      </c>
      <c r="H1978" s="4" t="s">
        <v>580</v>
      </c>
      <c r="I1978" s="4" t="s">
        <v>590</v>
      </c>
      <c r="J1978" s="4">
        <v>544</v>
      </c>
      <c r="M1978" s="43"/>
      <c r="N1978" s="43"/>
      <c r="O1978" s="43"/>
      <c r="P1978" s="43"/>
    </row>
    <row r="1979" spans="2:16" x14ac:dyDescent="0.15">
      <c r="B1979" s="6" t="s">
        <v>765</v>
      </c>
      <c r="C1979" s="4">
        <v>1</v>
      </c>
      <c r="D1979" s="40">
        <v>43424</v>
      </c>
      <c r="E1979" s="41">
        <v>0.69305555555555554</v>
      </c>
      <c r="F1979" s="4" t="s">
        <v>582</v>
      </c>
      <c r="G1979" s="4" t="s">
        <v>592</v>
      </c>
      <c r="H1979" s="4" t="s">
        <v>583</v>
      </c>
      <c r="I1979" s="4" t="s">
        <v>587</v>
      </c>
      <c r="J1979" s="4">
        <v>1534</v>
      </c>
      <c r="M1979" s="43"/>
      <c r="N1979" s="43"/>
      <c r="O1979" s="43"/>
      <c r="P1979" s="43"/>
    </row>
    <row r="1980" spans="2:16" x14ac:dyDescent="0.15">
      <c r="B1980" s="6" t="s">
        <v>765</v>
      </c>
      <c r="C1980" s="4">
        <v>1</v>
      </c>
      <c r="D1980" s="40">
        <v>43424</v>
      </c>
      <c r="E1980" s="41">
        <v>0.69374999999999998</v>
      </c>
      <c r="F1980" s="4" t="s">
        <v>584</v>
      </c>
      <c r="G1980" s="4" t="s">
        <v>592</v>
      </c>
      <c r="H1980" s="4" t="s">
        <v>583</v>
      </c>
      <c r="I1980" s="4" t="s">
        <v>587</v>
      </c>
      <c r="J1980" s="4">
        <v>941</v>
      </c>
      <c r="M1980" s="43"/>
      <c r="N1980" s="43"/>
      <c r="O1980" s="43"/>
      <c r="P1980" s="43"/>
    </row>
    <row r="1981" spans="2:16" x14ac:dyDescent="0.15">
      <c r="B1981" s="6" t="s">
        <v>765</v>
      </c>
      <c r="C1981" s="4">
        <v>1</v>
      </c>
      <c r="D1981" s="40">
        <v>43424</v>
      </c>
      <c r="E1981" s="41">
        <v>0.69444444444444453</v>
      </c>
      <c r="F1981" s="4" t="s">
        <v>584</v>
      </c>
      <c r="G1981" s="4" t="s">
        <v>584</v>
      </c>
      <c r="H1981" s="4" t="s">
        <v>599</v>
      </c>
      <c r="I1981" s="4" t="s">
        <v>600</v>
      </c>
      <c r="J1981" s="4">
        <v>2142</v>
      </c>
      <c r="M1981" s="43"/>
      <c r="N1981" s="43"/>
      <c r="O1981" s="43"/>
      <c r="P1981" s="43"/>
    </row>
    <row r="1982" spans="2:16" x14ac:dyDescent="0.15">
      <c r="B1982" s="6" t="s">
        <v>765</v>
      </c>
      <c r="C1982" s="4">
        <v>1</v>
      </c>
      <c r="D1982" s="40">
        <v>43424</v>
      </c>
      <c r="E1982" s="41">
        <v>0.69513888888888886</v>
      </c>
      <c r="F1982" s="4" t="s">
        <v>601</v>
      </c>
      <c r="G1982" s="4" t="s">
        <v>588</v>
      </c>
      <c r="H1982" s="4" t="s">
        <v>602</v>
      </c>
      <c r="I1982" s="4" t="s">
        <v>603</v>
      </c>
      <c r="J1982" s="4">
        <v>4066</v>
      </c>
      <c r="M1982" s="43"/>
      <c r="N1982" s="43"/>
      <c r="O1982" s="43"/>
      <c r="P1982" s="43"/>
    </row>
    <row r="1983" spans="2:16" x14ac:dyDescent="0.15">
      <c r="B1983" s="6" t="s">
        <v>765</v>
      </c>
      <c r="C1983" s="4">
        <v>1</v>
      </c>
      <c r="D1983" s="40">
        <v>43424</v>
      </c>
      <c r="E1983" s="41">
        <v>0.6958333333333333</v>
      </c>
      <c r="F1983" s="4" t="s">
        <v>604</v>
      </c>
      <c r="G1983" s="4" t="s">
        <v>605</v>
      </c>
      <c r="H1983" s="4" t="s">
        <v>606</v>
      </c>
      <c r="I1983" s="4" t="s">
        <v>607</v>
      </c>
      <c r="J1983" s="4">
        <v>4148</v>
      </c>
      <c r="M1983" s="43"/>
      <c r="N1983" s="43"/>
      <c r="O1983" s="43"/>
      <c r="P1983" s="43"/>
    </row>
    <row r="1984" spans="2:16" x14ac:dyDescent="0.15">
      <c r="B1984" s="6" t="s">
        <v>765</v>
      </c>
      <c r="C1984" s="4">
        <v>1</v>
      </c>
      <c r="D1984" s="40">
        <v>43424</v>
      </c>
      <c r="E1984" s="41">
        <v>0.69652777777777775</v>
      </c>
      <c r="F1984" s="4" t="s">
        <v>608</v>
      </c>
      <c r="G1984" s="4" t="s">
        <v>602</v>
      </c>
      <c r="H1984" s="4" t="s">
        <v>609</v>
      </c>
      <c r="I1984" s="4" t="s">
        <v>610</v>
      </c>
      <c r="J1984" s="4">
        <v>1136</v>
      </c>
      <c r="M1984" s="43"/>
      <c r="N1984" s="43"/>
      <c r="O1984" s="43"/>
      <c r="P1984" s="43"/>
    </row>
    <row r="1985" spans="2:16" x14ac:dyDescent="0.15">
      <c r="B1985" s="6" t="s">
        <v>765</v>
      </c>
      <c r="C1985" s="4">
        <v>1</v>
      </c>
      <c r="D1985" s="40">
        <v>43424</v>
      </c>
      <c r="E1985" s="41">
        <v>0.6972222222222223</v>
      </c>
      <c r="F1985" s="4" t="s">
        <v>607</v>
      </c>
      <c r="G1985" s="4" t="s">
        <v>611</v>
      </c>
      <c r="H1985" s="4" t="s">
        <v>609</v>
      </c>
      <c r="I1985" s="4" t="s">
        <v>610</v>
      </c>
      <c r="J1985" s="4">
        <v>769</v>
      </c>
      <c r="M1985" s="43"/>
      <c r="N1985" s="43"/>
      <c r="O1985" s="43"/>
      <c r="P1985" s="43"/>
    </row>
    <row r="1986" spans="2:16" x14ac:dyDescent="0.15">
      <c r="B1986" s="6" t="s">
        <v>765</v>
      </c>
      <c r="C1986" s="4">
        <v>1</v>
      </c>
      <c r="D1986" s="40">
        <v>43424</v>
      </c>
      <c r="E1986" s="41">
        <v>0.69791666666666663</v>
      </c>
      <c r="F1986" s="4" t="s">
        <v>608</v>
      </c>
      <c r="G1986" s="4" t="s">
        <v>611</v>
      </c>
      <c r="H1986" s="4" t="s">
        <v>612</v>
      </c>
      <c r="I1986" s="4" t="s">
        <v>609</v>
      </c>
      <c r="J1986" s="4">
        <v>1229</v>
      </c>
      <c r="M1986" s="43"/>
      <c r="N1986" s="43"/>
      <c r="O1986" s="43"/>
      <c r="P1986" s="43"/>
    </row>
    <row r="1987" spans="2:16" x14ac:dyDescent="0.15">
      <c r="B1987" s="6" t="s">
        <v>765</v>
      </c>
      <c r="C1987" s="4">
        <v>1</v>
      </c>
      <c r="D1987" s="40">
        <v>43424</v>
      </c>
      <c r="E1987" s="41">
        <v>0.69861111111111107</v>
      </c>
      <c r="F1987" s="4" t="s">
        <v>609</v>
      </c>
      <c r="G1987" s="4" t="s">
        <v>609</v>
      </c>
      <c r="H1987" s="4" t="s">
        <v>613</v>
      </c>
      <c r="I1987" s="4" t="s">
        <v>614</v>
      </c>
      <c r="J1987" s="4">
        <v>3727</v>
      </c>
      <c r="M1987" s="43"/>
      <c r="N1987" s="43"/>
      <c r="O1987" s="43"/>
      <c r="P1987" s="43"/>
    </row>
    <row r="1988" spans="2:16" x14ac:dyDescent="0.15">
      <c r="B1988" s="6" t="s">
        <v>765</v>
      </c>
      <c r="C1988" s="4">
        <v>1</v>
      </c>
      <c r="D1988" s="40">
        <v>43424</v>
      </c>
      <c r="E1988" s="41">
        <v>0.69930555555555562</v>
      </c>
      <c r="F1988" s="4" t="s">
        <v>615</v>
      </c>
      <c r="G1988" s="4" t="s">
        <v>606</v>
      </c>
      <c r="H1988" s="4" t="s">
        <v>616</v>
      </c>
      <c r="I1988" s="4" t="s">
        <v>617</v>
      </c>
      <c r="J1988" s="4">
        <v>1273</v>
      </c>
      <c r="M1988" s="43"/>
      <c r="N1988" s="43"/>
      <c r="O1988" s="43"/>
      <c r="P1988" s="43"/>
    </row>
    <row r="1989" spans="2:16" x14ac:dyDescent="0.15">
      <c r="B1989" s="6" t="s">
        <v>765</v>
      </c>
      <c r="C1989" s="4">
        <v>1</v>
      </c>
      <c r="D1989" s="40">
        <v>43424</v>
      </c>
      <c r="E1989" s="41">
        <v>0.70000000000000007</v>
      </c>
      <c r="F1989" s="4" t="s">
        <v>614</v>
      </c>
      <c r="G1989" s="4" t="s">
        <v>618</v>
      </c>
      <c r="H1989" s="4" t="s">
        <v>619</v>
      </c>
      <c r="I1989" s="4" t="s">
        <v>616</v>
      </c>
      <c r="J1989" s="4">
        <v>916</v>
      </c>
      <c r="M1989" s="43"/>
      <c r="N1989" s="43"/>
      <c r="O1989" s="43"/>
      <c r="P1989" s="43"/>
    </row>
    <row r="1990" spans="2:16" x14ac:dyDescent="0.15">
      <c r="B1990" s="6" t="s">
        <v>765</v>
      </c>
      <c r="C1990" s="4">
        <v>1</v>
      </c>
      <c r="D1990" s="40">
        <v>43424</v>
      </c>
      <c r="E1990" s="41">
        <v>0.7006944444444444</v>
      </c>
      <c r="F1990" s="4" t="s">
        <v>615</v>
      </c>
      <c r="G1990" s="4" t="s">
        <v>615</v>
      </c>
      <c r="H1990" s="4" t="s">
        <v>620</v>
      </c>
      <c r="I1990" s="4" t="s">
        <v>616</v>
      </c>
      <c r="J1990" s="4">
        <v>1204</v>
      </c>
      <c r="M1990" s="43"/>
      <c r="N1990" s="43"/>
      <c r="O1990" s="43"/>
      <c r="P1990" s="43"/>
    </row>
    <row r="1991" spans="2:16" x14ac:dyDescent="0.15">
      <c r="B1991" s="6" t="s">
        <v>765</v>
      </c>
      <c r="C1991" s="4">
        <v>1</v>
      </c>
      <c r="D1991" s="40">
        <v>43424</v>
      </c>
      <c r="E1991" s="41">
        <v>0.70138888888888884</v>
      </c>
      <c r="F1991" s="4" t="s">
        <v>616</v>
      </c>
      <c r="G1991" s="4" t="s">
        <v>621</v>
      </c>
      <c r="H1991" s="4" t="s">
        <v>622</v>
      </c>
      <c r="I1991" s="4" t="s">
        <v>621</v>
      </c>
      <c r="J1991" s="4">
        <v>487</v>
      </c>
      <c r="M1991" s="43"/>
      <c r="N1991" s="43"/>
      <c r="O1991" s="43"/>
      <c r="P1991" s="43"/>
    </row>
    <row r="1992" spans="2:16" x14ac:dyDescent="0.15">
      <c r="B1992" s="6" t="s">
        <v>765</v>
      </c>
      <c r="C1992" s="4">
        <v>1</v>
      </c>
      <c r="D1992" s="40">
        <v>43424</v>
      </c>
      <c r="E1992" s="41">
        <v>0.70208333333333339</v>
      </c>
      <c r="F1992" s="4" t="s">
        <v>617</v>
      </c>
      <c r="G1992" s="4" t="s">
        <v>617</v>
      </c>
      <c r="H1992" s="4" t="s">
        <v>620</v>
      </c>
      <c r="I1992" s="4" t="s">
        <v>622</v>
      </c>
      <c r="J1992" s="4">
        <v>947</v>
      </c>
      <c r="M1992" s="43"/>
      <c r="N1992" s="43"/>
      <c r="O1992" s="43"/>
      <c r="P1992" s="43"/>
    </row>
    <row r="1993" spans="2:16" x14ac:dyDescent="0.15">
      <c r="B1993" s="6" t="s">
        <v>765</v>
      </c>
      <c r="C1993" s="4">
        <v>1</v>
      </c>
      <c r="D1993" s="40">
        <v>43424</v>
      </c>
      <c r="E1993" s="41">
        <v>0.70277777777777783</v>
      </c>
      <c r="F1993" s="4" t="s">
        <v>616</v>
      </c>
      <c r="G1993" s="4" t="s">
        <v>621</v>
      </c>
      <c r="H1993" s="4" t="s">
        <v>619</v>
      </c>
      <c r="I1993" s="4" t="s">
        <v>615</v>
      </c>
      <c r="J1993" s="4">
        <v>686</v>
      </c>
      <c r="M1993" s="43"/>
      <c r="N1993" s="43"/>
      <c r="O1993" s="43"/>
      <c r="P1993" s="43"/>
    </row>
    <row r="1994" spans="2:16" x14ac:dyDescent="0.15">
      <c r="B1994" s="6" t="s">
        <v>765</v>
      </c>
      <c r="C1994" s="4">
        <v>1</v>
      </c>
      <c r="D1994" s="40">
        <v>43424</v>
      </c>
      <c r="E1994" s="41">
        <v>0.70347222222222217</v>
      </c>
      <c r="F1994" s="4" t="s">
        <v>616</v>
      </c>
      <c r="G1994" s="4" t="s">
        <v>617</v>
      </c>
      <c r="H1994" s="4" t="s">
        <v>622</v>
      </c>
      <c r="I1994" s="4" t="s">
        <v>623</v>
      </c>
      <c r="J1994" s="4">
        <v>484</v>
      </c>
      <c r="M1994" s="43"/>
      <c r="N1994" s="43"/>
      <c r="O1994" s="43"/>
      <c r="P1994" s="43"/>
    </row>
    <row r="1995" spans="2:16" x14ac:dyDescent="0.15">
      <c r="B1995" s="6" t="s">
        <v>765</v>
      </c>
      <c r="C1995" s="4">
        <v>1</v>
      </c>
      <c r="D1995" s="40">
        <v>43424</v>
      </c>
      <c r="E1995" s="41">
        <v>0.70416666666666661</v>
      </c>
      <c r="F1995" s="4" t="s">
        <v>617</v>
      </c>
      <c r="G1995" s="4" t="s">
        <v>618</v>
      </c>
      <c r="H1995" s="4" t="s">
        <v>615</v>
      </c>
      <c r="I1995" s="4" t="s">
        <v>623</v>
      </c>
      <c r="J1995" s="4">
        <v>347</v>
      </c>
      <c r="M1995" s="43"/>
      <c r="N1995" s="43"/>
      <c r="O1995" s="43"/>
      <c r="P1995" s="43"/>
    </row>
    <row r="1996" spans="2:16" x14ac:dyDescent="0.15">
      <c r="B1996" s="6" t="s">
        <v>765</v>
      </c>
      <c r="C1996" s="4">
        <v>1</v>
      </c>
      <c r="D1996" s="40">
        <v>43424</v>
      </c>
      <c r="E1996" s="41">
        <v>0.70486111111111116</v>
      </c>
      <c r="F1996" s="4" t="s">
        <v>614</v>
      </c>
      <c r="G1996" s="4" t="s">
        <v>623</v>
      </c>
      <c r="H1996" s="4" t="s">
        <v>616</v>
      </c>
      <c r="I1996" s="4" t="s">
        <v>623</v>
      </c>
      <c r="J1996" s="4">
        <v>208</v>
      </c>
      <c r="M1996" s="43"/>
      <c r="N1996" s="43"/>
      <c r="O1996" s="43"/>
      <c r="P1996" s="43"/>
    </row>
    <row r="1997" spans="2:16" x14ac:dyDescent="0.15">
      <c r="B1997" s="6" t="s">
        <v>765</v>
      </c>
      <c r="C1997" s="4">
        <v>1</v>
      </c>
      <c r="D1997" s="40">
        <v>43424</v>
      </c>
      <c r="E1997" s="41">
        <v>0.7055555555555556</v>
      </c>
      <c r="F1997" s="4" t="s">
        <v>623</v>
      </c>
      <c r="G1997" s="4" t="s">
        <v>610</v>
      </c>
      <c r="H1997" s="4" t="s">
        <v>615</v>
      </c>
      <c r="I1997" s="4" t="s">
        <v>624</v>
      </c>
      <c r="J1997" s="4">
        <v>1745</v>
      </c>
      <c r="M1997" s="43"/>
      <c r="N1997" s="43"/>
      <c r="O1997" s="43"/>
      <c r="P1997" s="43"/>
    </row>
    <row r="1998" spans="2:16" x14ac:dyDescent="0.15">
      <c r="B1998" s="6" t="s">
        <v>765</v>
      </c>
      <c r="C1998" s="4">
        <v>1</v>
      </c>
      <c r="D1998" s="40">
        <v>43424</v>
      </c>
      <c r="E1998" s="41">
        <v>0.70624999999999993</v>
      </c>
      <c r="F1998" s="4" t="s">
        <v>624</v>
      </c>
      <c r="G1998" s="4" t="s">
        <v>624</v>
      </c>
      <c r="H1998" s="4" t="s">
        <v>614</v>
      </c>
      <c r="I1998" s="4" t="s">
        <v>623</v>
      </c>
      <c r="J1998" s="4">
        <v>555</v>
      </c>
      <c r="M1998" s="43"/>
      <c r="N1998" s="43"/>
      <c r="O1998" s="43"/>
      <c r="P1998" s="43"/>
    </row>
    <row r="1999" spans="2:16" x14ac:dyDescent="0.15">
      <c r="B1999" s="6" t="s">
        <v>765</v>
      </c>
      <c r="C1999" s="4">
        <v>1</v>
      </c>
      <c r="D1999" s="40">
        <v>43424</v>
      </c>
      <c r="E1999" s="41">
        <v>0.70694444444444438</v>
      </c>
      <c r="F1999" s="4" t="s">
        <v>623</v>
      </c>
      <c r="G1999" s="4" t="s">
        <v>617</v>
      </c>
      <c r="H1999" s="4" t="s">
        <v>619</v>
      </c>
      <c r="I1999" s="4" t="s">
        <v>616</v>
      </c>
      <c r="J1999" s="4">
        <v>738</v>
      </c>
      <c r="M1999" s="43"/>
      <c r="N1999" s="43"/>
      <c r="O1999" s="43"/>
      <c r="P1999" s="43"/>
    </row>
    <row r="2000" spans="2:16" x14ac:dyDescent="0.15">
      <c r="B2000" s="6" t="s">
        <v>765</v>
      </c>
      <c r="C2000" s="4">
        <v>1</v>
      </c>
      <c r="D2000" s="40">
        <v>43424</v>
      </c>
      <c r="E2000" s="41">
        <v>0.70763888888888893</v>
      </c>
      <c r="F2000" s="4" t="s">
        <v>622</v>
      </c>
      <c r="G2000" s="4" t="s">
        <v>616</v>
      </c>
      <c r="H2000" s="4" t="s">
        <v>625</v>
      </c>
      <c r="I2000" s="4" t="s">
        <v>620</v>
      </c>
      <c r="J2000" s="4">
        <v>1095</v>
      </c>
      <c r="M2000" s="43"/>
      <c r="N2000" s="43"/>
      <c r="O2000" s="43"/>
      <c r="P2000" s="43"/>
    </row>
    <row r="2001" spans="2:16" x14ac:dyDescent="0.15">
      <c r="B2001" s="6" t="s">
        <v>765</v>
      </c>
      <c r="C2001" s="4">
        <v>1</v>
      </c>
      <c r="D2001" s="40">
        <v>43424</v>
      </c>
      <c r="E2001" s="41">
        <v>0.70833333333333337</v>
      </c>
      <c r="F2001" s="4" t="s">
        <v>626</v>
      </c>
      <c r="G2001" s="4" t="s">
        <v>620</v>
      </c>
      <c r="H2001" s="4" t="s">
        <v>627</v>
      </c>
      <c r="I2001" s="4" t="s">
        <v>627</v>
      </c>
      <c r="J2001" s="4">
        <v>2587</v>
      </c>
      <c r="M2001" s="43"/>
      <c r="N2001" s="43"/>
      <c r="O2001" s="43"/>
      <c r="P2001" s="43"/>
    </row>
    <row r="2002" spans="2:16" x14ac:dyDescent="0.15">
      <c r="B2002" s="6" t="s">
        <v>765</v>
      </c>
      <c r="C2002" s="4">
        <v>1</v>
      </c>
      <c r="D2002" s="40">
        <v>43424</v>
      </c>
      <c r="E2002" s="41">
        <v>0.7090277777777777</v>
      </c>
      <c r="F2002" s="4" t="s">
        <v>627</v>
      </c>
      <c r="G2002" s="4" t="s">
        <v>628</v>
      </c>
      <c r="H2002" s="4" t="s">
        <v>629</v>
      </c>
      <c r="I2002" s="4" t="s">
        <v>630</v>
      </c>
      <c r="J2002" s="4">
        <v>1984</v>
      </c>
      <c r="M2002" s="43"/>
      <c r="N2002" s="43"/>
      <c r="O2002" s="43"/>
      <c r="P2002" s="43"/>
    </row>
    <row r="2003" spans="2:16" x14ac:dyDescent="0.15">
      <c r="B2003" s="6" t="s">
        <v>765</v>
      </c>
      <c r="C2003" s="4">
        <v>1</v>
      </c>
      <c r="D2003" s="40">
        <v>43424</v>
      </c>
      <c r="E2003" s="41">
        <v>0.70972222222222225</v>
      </c>
      <c r="F2003" s="4" t="s">
        <v>630</v>
      </c>
      <c r="G2003" s="4" t="s">
        <v>631</v>
      </c>
      <c r="H2003" s="4" t="s">
        <v>632</v>
      </c>
      <c r="I2003" s="4" t="s">
        <v>633</v>
      </c>
      <c r="J2003" s="4">
        <v>878</v>
      </c>
      <c r="M2003" s="43"/>
      <c r="N2003" s="43"/>
      <c r="O2003" s="43"/>
      <c r="P2003" s="43"/>
    </row>
    <row r="2004" spans="2:16" x14ac:dyDescent="0.15">
      <c r="B2004" s="6" t="s">
        <v>765</v>
      </c>
      <c r="C2004" s="4">
        <v>1</v>
      </c>
      <c r="D2004" s="40">
        <v>43424</v>
      </c>
      <c r="E2004" s="41">
        <v>0.7104166666666667</v>
      </c>
      <c r="F2004" s="4" t="s">
        <v>633</v>
      </c>
      <c r="G2004" s="4" t="s">
        <v>626</v>
      </c>
      <c r="H2004" s="4" t="s">
        <v>634</v>
      </c>
      <c r="I2004" s="4" t="s">
        <v>625</v>
      </c>
      <c r="J2004" s="4">
        <v>755</v>
      </c>
      <c r="M2004" s="43"/>
      <c r="N2004" s="43"/>
      <c r="O2004" s="43"/>
      <c r="P2004" s="43"/>
    </row>
    <row r="2005" spans="2:16" x14ac:dyDescent="0.15">
      <c r="B2005" s="6" t="s">
        <v>765</v>
      </c>
      <c r="C2005" s="4">
        <v>1</v>
      </c>
      <c r="D2005" s="40">
        <v>43424</v>
      </c>
      <c r="E2005" s="41">
        <v>0.71111111111111114</v>
      </c>
      <c r="F2005" s="4" t="s">
        <v>625</v>
      </c>
      <c r="G2005" s="4" t="s">
        <v>625</v>
      </c>
      <c r="H2005" s="4" t="s">
        <v>635</v>
      </c>
      <c r="I2005" s="4" t="s">
        <v>636</v>
      </c>
      <c r="J2005" s="4">
        <v>346</v>
      </c>
      <c r="M2005" s="43"/>
      <c r="N2005" s="43"/>
      <c r="O2005" s="43"/>
      <c r="P2005" s="43"/>
    </row>
    <row r="2006" spans="2:16" x14ac:dyDescent="0.15">
      <c r="B2006" s="6" t="s">
        <v>765</v>
      </c>
      <c r="C2006" s="4">
        <v>1</v>
      </c>
      <c r="D2006" s="40">
        <v>43424</v>
      </c>
      <c r="E2006" s="41">
        <v>0.71180555555555547</v>
      </c>
      <c r="F2006" s="4" t="s">
        <v>628</v>
      </c>
      <c r="G2006" s="4" t="s">
        <v>636</v>
      </c>
      <c r="H2006" s="4" t="s">
        <v>637</v>
      </c>
      <c r="I2006" s="4" t="s">
        <v>635</v>
      </c>
      <c r="J2006" s="4">
        <v>489</v>
      </c>
      <c r="M2006" s="43"/>
      <c r="N2006" s="43"/>
      <c r="O2006" s="43"/>
      <c r="P2006" s="43"/>
    </row>
    <row r="2007" spans="2:16" x14ac:dyDescent="0.15">
      <c r="B2007" s="6" t="s">
        <v>765</v>
      </c>
      <c r="C2007" s="4">
        <v>1</v>
      </c>
      <c r="D2007" s="40">
        <v>43424</v>
      </c>
      <c r="E2007" s="41">
        <v>0.71250000000000002</v>
      </c>
      <c r="F2007" s="4" t="s">
        <v>634</v>
      </c>
      <c r="G2007" s="4" t="s">
        <v>634</v>
      </c>
      <c r="H2007" s="4" t="s">
        <v>638</v>
      </c>
      <c r="I2007" s="4" t="s">
        <v>639</v>
      </c>
      <c r="J2007" s="4">
        <v>1293</v>
      </c>
      <c r="M2007" s="43"/>
      <c r="N2007" s="43"/>
      <c r="O2007" s="43"/>
      <c r="P2007" s="43"/>
    </row>
    <row r="2008" spans="2:16" x14ac:dyDescent="0.15">
      <c r="B2008" s="6" t="s">
        <v>765</v>
      </c>
      <c r="C2008" s="4">
        <v>1</v>
      </c>
      <c r="D2008" s="40">
        <v>43424</v>
      </c>
      <c r="E2008" s="41">
        <v>0.71319444444444446</v>
      </c>
      <c r="F2008" s="4" t="s">
        <v>639</v>
      </c>
      <c r="G2008" s="4" t="s">
        <v>639</v>
      </c>
      <c r="H2008" s="4" t="s">
        <v>640</v>
      </c>
      <c r="I2008" s="4" t="s">
        <v>641</v>
      </c>
      <c r="J2008" s="4">
        <v>2393</v>
      </c>
      <c r="M2008" s="43"/>
      <c r="N2008" s="43"/>
      <c r="O2008" s="43"/>
      <c r="P2008" s="43"/>
    </row>
    <row r="2009" spans="2:16" x14ac:dyDescent="0.15">
      <c r="B2009" s="6" t="s">
        <v>765</v>
      </c>
      <c r="C2009" s="4">
        <v>1</v>
      </c>
      <c r="D2009" s="40">
        <v>43424</v>
      </c>
      <c r="E2009" s="41">
        <v>0.71388888888888891</v>
      </c>
      <c r="F2009" s="4" t="s">
        <v>642</v>
      </c>
      <c r="G2009" s="4" t="s">
        <v>638</v>
      </c>
      <c r="H2009" s="4" t="s">
        <v>642</v>
      </c>
      <c r="I2009" s="4" t="s">
        <v>638</v>
      </c>
      <c r="J2009" s="4">
        <v>1505</v>
      </c>
      <c r="M2009" s="43"/>
      <c r="N2009" s="43"/>
      <c r="O2009" s="43"/>
      <c r="P2009" s="43"/>
    </row>
    <row r="2010" spans="2:16" x14ac:dyDescent="0.15">
      <c r="B2010" s="6" t="s">
        <v>765</v>
      </c>
      <c r="C2010" s="4">
        <v>1</v>
      </c>
      <c r="D2010" s="40">
        <v>43424</v>
      </c>
      <c r="E2010" s="41">
        <v>0.71458333333333324</v>
      </c>
      <c r="F2010" s="4" t="s">
        <v>643</v>
      </c>
      <c r="G2010" s="4" t="s">
        <v>638</v>
      </c>
      <c r="H2010" s="4" t="s">
        <v>644</v>
      </c>
      <c r="I2010" s="4" t="s">
        <v>645</v>
      </c>
      <c r="J2010" s="4">
        <v>497</v>
      </c>
      <c r="M2010" s="43"/>
      <c r="N2010" s="43"/>
      <c r="O2010" s="43"/>
      <c r="P2010" s="43"/>
    </row>
    <row r="2011" spans="2:16" x14ac:dyDescent="0.15">
      <c r="B2011" s="6" t="s">
        <v>765</v>
      </c>
      <c r="C2011" s="4">
        <v>1</v>
      </c>
      <c r="D2011" s="40">
        <v>43424</v>
      </c>
      <c r="E2011" s="41">
        <v>0.71527777777777779</v>
      </c>
      <c r="F2011" s="4" t="s">
        <v>643</v>
      </c>
      <c r="G2011" s="4" t="s">
        <v>646</v>
      </c>
      <c r="H2011" s="4" t="s">
        <v>645</v>
      </c>
      <c r="I2011" s="4" t="s">
        <v>646</v>
      </c>
      <c r="J2011" s="4">
        <v>589</v>
      </c>
      <c r="M2011" s="43"/>
      <c r="N2011" s="43"/>
      <c r="O2011" s="43"/>
      <c r="P2011" s="43"/>
    </row>
    <row r="2012" spans="2:16" x14ac:dyDescent="0.15">
      <c r="B2012" s="6" t="s">
        <v>765</v>
      </c>
      <c r="C2012" s="4">
        <v>1</v>
      </c>
      <c r="D2012" s="40">
        <v>43424</v>
      </c>
      <c r="E2012" s="41">
        <v>0.71597222222222223</v>
      </c>
      <c r="F2012" s="4" t="s">
        <v>646</v>
      </c>
      <c r="G2012" s="4" t="s">
        <v>627</v>
      </c>
      <c r="H2012" s="4" t="s">
        <v>638</v>
      </c>
      <c r="I2012" s="4" t="s">
        <v>647</v>
      </c>
      <c r="J2012" s="4">
        <v>577</v>
      </c>
      <c r="M2012" s="43"/>
      <c r="N2012" s="43"/>
      <c r="O2012" s="43"/>
      <c r="P2012" s="43"/>
    </row>
    <row r="2013" spans="2:16" x14ac:dyDescent="0.15">
      <c r="B2013" s="6" t="s">
        <v>765</v>
      </c>
      <c r="C2013" s="4">
        <v>1</v>
      </c>
      <c r="D2013" s="40">
        <v>43424</v>
      </c>
      <c r="E2013" s="41">
        <v>0.71666666666666667</v>
      </c>
      <c r="F2013" s="4" t="s">
        <v>647</v>
      </c>
      <c r="G2013" s="4" t="s">
        <v>646</v>
      </c>
      <c r="H2013" s="4" t="s">
        <v>644</v>
      </c>
      <c r="I2013" s="4" t="s">
        <v>648</v>
      </c>
      <c r="J2013" s="4">
        <v>486</v>
      </c>
      <c r="M2013" s="43"/>
      <c r="N2013" s="43"/>
      <c r="O2013" s="43"/>
      <c r="P2013" s="43"/>
    </row>
    <row r="2014" spans="2:16" x14ac:dyDescent="0.15">
      <c r="B2014" s="6" t="s">
        <v>765</v>
      </c>
      <c r="C2014" s="4">
        <v>1</v>
      </c>
      <c r="D2014" s="40">
        <v>43424</v>
      </c>
      <c r="E2014" s="41">
        <v>0.71736111111111101</v>
      </c>
      <c r="F2014" s="4" t="s">
        <v>648</v>
      </c>
      <c r="G2014" s="4" t="s">
        <v>645</v>
      </c>
      <c r="H2014" s="4" t="s">
        <v>642</v>
      </c>
      <c r="I2014" s="4" t="s">
        <v>649</v>
      </c>
      <c r="J2014" s="4">
        <v>628</v>
      </c>
      <c r="M2014" s="43"/>
      <c r="N2014" s="43"/>
      <c r="O2014" s="43"/>
      <c r="P2014" s="43"/>
    </row>
    <row r="2015" spans="2:16" x14ac:dyDescent="0.15">
      <c r="B2015" s="6" t="s">
        <v>765</v>
      </c>
      <c r="C2015" s="4">
        <v>1</v>
      </c>
      <c r="D2015" s="40">
        <v>43424</v>
      </c>
      <c r="E2015" s="41">
        <v>0.71805555555555556</v>
      </c>
      <c r="F2015" s="4" t="s">
        <v>641</v>
      </c>
      <c r="G2015" s="4" t="s">
        <v>647</v>
      </c>
      <c r="H2015" s="4" t="s">
        <v>650</v>
      </c>
      <c r="I2015" s="4" t="s">
        <v>645</v>
      </c>
      <c r="J2015" s="4">
        <v>1379</v>
      </c>
      <c r="M2015" s="43"/>
      <c r="N2015" s="43"/>
      <c r="O2015" s="43"/>
      <c r="P2015" s="43"/>
    </row>
    <row r="2016" spans="2:16" x14ac:dyDescent="0.15">
      <c r="B2016" s="6" t="s">
        <v>765</v>
      </c>
      <c r="C2016" s="4">
        <v>1</v>
      </c>
      <c r="D2016" s="40">
        <v>43424</v>
      </c>
      <c r="E2016" s="41">
        <v>0.71875</v>
      </c>
      <c r="F2016" s="4" t="s">
        <v>638</v>
      </c>
      <c r="G2016" s="4" t="s">
        <v>638</v>
      </c>
      <c r="H2016" s="4" t="s">
        <v>650</v>
      </c>
      <c r="I2016" s="4" t="s">
        <v>651</v>
      </c>
      <c r="J2016" s="4">
        <v>562</v>
      </c>
      <c r="M2016" s="43"/>
      <c r="N2016" s="43"/>
      <c r="O2016" s="43"/>
      <c r="P2016" s="43"/>
    </row>
    <row r="2017" spans="2:16" x14ac:dyDescent="0.15">
      <c r="B2017" s="6" t="s">
        <v>765</v>
      </c>
      <c r="C2017" s="4">
        <v>1</v>
      </c>
      <c r="D2017" s="40">
        <v>43424</v>
      </c>
      <c r="E2017" s="41">
        <v>0.71944444444444444</v>
      </c>
      <c r="F2017" s="4" t="s">
        <v>651</v>
      </c>
      <c r="G2017" s="4" t="s">
        <v>627</v>
      </c>
      <c r="H2017" s="4" t="s">
        <v>652</v>
      </c>
      <c r="I2017" s="4" t="s">
        <v>632</v>
      </c>
      <c r="J2017" s="4">
        <v>1474</v>
      </c>
      <c r="M2017" s="43"/>
      <c r="N2017" s="43"/>
      <c r="O2017" s="43"/>
      <c r="P2017" s="43"/>
    </row>
    <row r="2018" spans="2:16" x14ac:dyDescent="0.15">
      <c r="B2018" s="6" t="s">
        <v>765</v>
      </c>
      <c r="C2018" s="4">
        <v>1</v>
      </c>
      <c r="D2018" s="40">
        <v>43424</v>
      </c>
      <c r="E2018" s="41">
        <v>0.72013888888888899</v>
      </c>
      <c r="F2018" s="4" t="s">
        <v>653</v>
      </c>
      <c r="G2018" s="4" t="s">
        <v>628</v>
      </c>
      <c r="H2018" s="4" t="s">
        <v>639</v>
      </c>
      <c r="I2018" s="4" t="s">
        <v>635</v>
      </c>
      <c r="J2018" s="4">
        <v>1543</v>
      </c>
      <c r="M2018" s="43"/>
      <c r="N2018" s="43"/>
      <c r="O2018" s="43"/>
      <c r="P2018" s="43"/>
    </row>
    <row r="2019" spans="2:16" x14ac:dyDescent="0.15">
      <c r="B2019" s="6" t="s">
        <v>765</v>
      </c>
      <c r="C2019" s="4">
        <v>1</v>
      </c>
      <c r="D2019" s="40">
        <v>43424</v>
      </c>
      <c r="E2019" s="41">
        <v>0.72083333333333333</v>
      </c>
      <c r="F2019" s="4" t="s">
        <v>628</v>
      </c>
      <c r="G2019" s="4" t="s">
        <v>654</v>
      </c>
      <c r="H2019" s="4" t="s">
        <v>655</v>
      </c>
      <c r="I2019" s="4" t="s">
        <v>631</v>
      </c>
      <c r="J2019" s="4">
        <v>1448</v>
      </c>
      <c r="M2019" s="43"/>
      <c r="N2019" s="43"/>
      <c r="O2019" s="43"/>
      <c r="P2019" s="43"/>
    </row>
    <row r="2020" spans="2:16" x14ac:dyDescent="0.15">
      <c r="B2020" s="6" t="s">
        <v>765</v>
      </c>
      <c r="C2020" s="4">
        <v>1</v>
      </c>
      <c r="D2020" s="40">
        <v>43424</v>
      </c>
      <c r="E2020" s="41">
        <v>0.72152777777777777</v>
      </c>
      <c r="F2020" s="4" t="s">
        <v>654</v>
      </c>
      <c r="G2020" s="4" t="s">
        <v>654</v>
      </c>
      <c r="H2020" s="4" t="s">
        <v>634</v>
      </c>
      <c r="I2020" s="4" t="s">
        <v>635</v>
      </c>
      <c r="J2020" s="4">
        <v>661</v>
      </c>
      <c r="M2020" s="43"/>
      <c r="N2020" s="43"/>
      <c r="O2020" s="43"/>
      <c r="P2020" s="43"/>
    </row>
    <row r="2021" spans="2:16" x14ac:dyDescent="0.15">
      <c r="B2021" s="6" t="s">
        <v>765</v>
      </c>
      <c r="C2021" s="4">
        <v>1</v>
      </c>
      <c r="D2021" s="40">
        <v>43424</v>
      </c>
      <c r="E2021" s="41">
        <v>0.72222222222222221</v>
      </c>
      <c r="F2021" s="4" t="s">
        <v>635</v>
      </c>
      <c r="G2021" s="4" t="s">
        <v>636</v>
      </c>
      <c r="H2021" s="4" t="s">
        <v>630</v>
      </c>
      <c r="I2021" s="4" t="s">
        <v>655</v>
      </c>
      <c r="J2021" s="4">
        <v>290</v>
      </c>
      <c r="M2021" s="43"/>
      <c r="N2021" s="43"/>
      <c r="O2021" s="43"/>
      <c r="P2021" s="43"/>
    </row>
    <row r="2022" spans="2:16" x14ac:dyDescent="0.15">
      <c r="B2022" s="6" t="s">
        <v>765</v>
      </c>
      <c r="C2022" s="4">
        <v>1</v>
      </c>
      <c r="D2022" s="40">
        <v>43424</v>
      </c>
      <c r="E2022" s="41">
        <v>0.72291666666666676</v>
      </c>
      <c r="F2022" s="4" t="s">
        <v>630</v>
      </c>
      <c r="G2022" s="4" t="s">
        <v>630</v>
      </c>
      <c r="H2022" s="4" t="s">
        <v>656</v>
      </c>
      <c r="I2022" s="4" t="s">
        <v>640</v>
      </c>
      <c r="J2022" s="4">
        <v>1652</v>
      </c>
      <c r="M2022" s="43"/>
      <c r="N2022" s="43"/>
      <c r="O2022" s="43"/>
      <c r="P2022" s="43"/>
    </row>
    <row r="2023" spans="2:16" x14ac:dyDescent="0.15">
      <c r="B2023" s="6" t="s">
        <v>765</v>
      </c>
      <c r="C2023" s="4">
        <v>1</v>
      </c>
      <c r="D2023" s="40">
        <v>43424</v>
      </c>
      <c r="E2023" s="41">
        <v>0.72361111111111109</v>
      </c>
      <c r="F2023" s="4" t="s">
        <v>640</v>
      </c>
      <c r="G2023" s="4" t="s">
        <v>643</v>
      </c>
      <c r="H2023" s="4" t="s">
        <v>640</v>
      </c>
      <c r="I2023" s="4" t="s">
        <v>645</v>
      </c>
      <c r="J2023" s="4">
        <v>667</v>
      </c>
      <c r="M2023" s="43"/>
      <c r="N2023" s="43"/>
      <c r="O2023" s="43"/>
      <c r="P2023" s="43"/>
    </row>
    <row r="2024" spans="2:16" x14ac:dyDescent="0.15">
      <c r="B2024" s="6" t="s">
        <v>765</v>
      </c>
      <c r="C2024" s="4">
        <v>1</v>
      </c>
      <c r="D2024" s="40">
        <v>43424</v>
      </c>
      <c r="E2024" s="41">
        <v>0.72430555555555554</v>
      </c>
      <c r="F2024" s="4" t="s">
        <v>648</v>
      </c>
      <c r="G2024" s="4" t="s">
        <v>638</v>
      </c>
      <c r="H2024" s="4" t="s">
        <v>642</v>
      </c>
      <c r="I2024" s="4" t="s">
        <v>638</v>
      </c>
      <c r="J2024" s="4">
        <v>428</v>
      </c>
      <c r="M2024" s="43"/>
      <c r="N2024" s="43"/>
      <c r="O2024" s="43"/>
      <c r="P2024" s="43"/>
    </row>
    <row r="2025" spans="2:16" x14ac:dyDescent="0.15">
      <c r="B2025" s="6" t="s">
        <v>765</v>
      </c>
      <c r="C2025" s="4">
        <v>1</v>
      </c>
      <c r="D2025" s="40">
        <v>43424</v>
      </c>
      <c r="E2025" s="41">
        <v>0.72499999999999998</v>
      </c>
      <c r="F2025" s="4" t="s">
        <v>647</v>
      </c>
      <c r="G2025" s="4" t="s">
        <v>629</v>
      </c>
      <c r="H2025" s="4" t="s">
        <v>645</v>
      </c>
      <c r="I2025" s="4" t="s">
        <v>629</v>
      </c>
      <c r="J2025" s="4">
        <v>328</v>
      </c>
      <c r="M2025" s="43"/>
      <c r="N2025" s="43"/>
      <c r="O2025" s="43"/>
      <c r="P2025" s="43"/>
    </row>
    <row r="2026" spans="2:16" x14ac:dyDescent="0.15">
      <c r="B2026" s="6" t="s">
        <v>765</v>
      </c>
      <c r="C2026" s="4">
        <v>1</v>
      </c>
      <c r="D2026" s="40">
        <v>43424</v>
      </c>
      <c r="E2026" s="41">
        <v>0.72569444444444453</v>
      </c>
      <c r="F2026" s="4" t="s">
        <v>646</v>
      </c>
      <c r="G2026" s="4" t="s">
        <v>632</v>
      </c>
      <c r="H2026" s="4" t="s">
        <v>643</v>
      </c>
      <c r="I2026" s="4" t="s">
        <v>646</v>
      </c>
      <c r="J2026" s="4">
        <v>362</v>
      </c>
      <c r="M2026" s="43"/>
      <c r="N2026" s="43"/>
      <c r="O2026" s="43"/>
      <c r="P2026" s="43"/>
    </row>
    <row r="2027" spans="2:16" x14ac:dyDescent="0.15">
      <c r="B2027" s="6" t="s">
        <v>765</v>
      </c>
      <c r="C2027" s="4">
        <v>1</v>
      </c>
      <c r="D2027" s="40">
        <v>43424</v>
      </c>
      <c r="E2027" s="41">
        <v>0.72638888888888886</v>
      </c>
      <c r="F2027" s="4" t="s">
        <v>646</v>
      </c>
      <c r="G2027" s="4" t="s">
        <v>634</v>
      </c>
      <c r="H2027" s="4" t="s">
        <v>639</v>
      </c>
      <c r="I2027" s="4" t="s">
        <v>637</v>
      </c>
      <c r="J2027" s="4">
        <v>673</v>
      </c>
      <c r="M2027" s="43"/>
      <c r="N2027" s="43"/>
      <c r="O2027" s="43"/>
      <c r="P2027" s="43"/>
    </row>
    <row r="2028" spans="2:16" x14ac:dyDescent="0.15">
      <c r="B2028" s="6" t="s">
        <v>765</v>
      </c>
      <c r="C2028" s="4">
        <v>1</v>
      </c>
      <c r="D2028" s="40">
        <v>43424</v>
      </c>
      <c r="E2028" s="41">
        <v>0.7270833333333333</v>
      </c>
      <c r="F2028" s="4" t="s">
        <v>637</v>
      </c>
      <c r="G2028" s="4" t="s">
        <v>628</v>
      </c>
      <c r="H2028" s="4" t="s">
        <v>630</v>
      </c>
      <c r="I2028" s="4" t="s">
        <v>628</v>
      </c>
      <c r="J2028" s="4">
        <v>620</v>
      </c>
      <c r="M2028" s="43"/>
      <c r="N2028" s="43"/>
      <c r="O2028" s="43"/>
      <c r="P2028" s="43"/>
    </row>
    <row r="2029" spans="2:16" x14ac:dyDescent="0.15">
      <c r="B2029" s="6" t="s">
        <v>765</v>
      </c>
      <c r="C2029" s="4">
        <v>1</v>
      </c>
      <c r="D2029" s="40">
        <v>43424</v>
      </c>
      <c r="E2029" s="41">
        <v>0.72777777777777775</v>
      </c>
      <c r="F2029" s="4" t="s">
        <v>628</v>
      </c>
      <c r="G2029" s="4" t="s">
        <v>636</v>
      </c>
      <c r="H2029" s="4" t="s">
        <v>630</v>
      </c>
      <c r="I2029" s="4" t="s">
        <v>637</v>
      </c>
      <c r="J2029" s="4">
        <v>415</v>
      </c>
      <c r="M2029" s="43"/>
      <c r="N2029" s="43"/>
      <c r="O2029" s="43"/>
      <c r="P2029" s="43"/>
    </row>
    <row r="2030" spans="2:16" x14ac:dyDescent="0.15">
      <c r="B2030" s="6" t="s">
        <v>765</v>
      </c>
      <c r="C2030" s="4">
        <v>1</v>
      </c>
      <c r="D2030" s="40">
        <v>43424</v>
      </c>
      <c r="E2030" s="41">
        <v>0.7284722222222223</v>
      </c>
      <c r="F2030" s="4" t="s">
        <v>655</v>
      </c>
      <c r="G2030" s="4" t="s">
        <v>655</v>
      </c>
      <c r="H2030" s="4" t="s">
        <v>647</v>
      </c>
      <c r="I2030" s="4" t="s">
        <v>647</v>
      </c>
      <c r="J2030" s="4">
        <v>769</v>
      </c>
      <c r="M2030" s="43"/>
      <c r="N2030" s="43"/>
      <c r="O2030" s="43"/>
      <c r="P2030" s="43"/>
    </row>
    <row r="2031" spans="2:16" x14ac:dyDescent="0.15">
      <c r="B2031" s="6" t="s">
        <v>765</v>
      </c>
      <c r="C2031" s="4">
        <v>1</v>
      </c>
      <c r="D2031" s="40">
        <v>43424</v>
      </c>
      <c r="E2031" s="41">
        <v>0.72916666666666663</v>
      </c>
      <c r="F2031" s="4" t="s">
        <v>647</v>
      </c>
      <c r="G2031" s="4" t="s">
        <v>655</v>
      </c>
      <c r="H2031" s="4" t="s">
        <v>645</v>
      </c>
      <c r="I2031" s="4" t="s">
        <v>632</v>
      </c>
      <c r="J2031" s="4">
        <v>524</v>
      </c>
      <c r="M2031" s="43"/>
      <c r="N2031" s="43"/>
      <c r="O2031" s="43"/>
      <c r="P2031" s="43"/>
    </row>
    <row r="2032" spans="2:16" x14ac:dyDescent="0.15">
      <c r="B2032" s="6" t="s">
        <v>765</v>
      </c>
      <c r="C2032" s="4">
        <v>1</v>
      </c>
      <c r="D2032" s="40">
        <v>43424</v>
      </c>
      <c r="E2032" s="41">
        <v>0.72986111111111107</v>
      </c>
      <c r="F2032" s="4" t="s">
        <v>627</v>
      </c>
      <c r="G2032" s="4" t="s">
        <v>630</v>
      </c>
      <c r="H2032" s="4" t="s">
        <v>648</v>
      </c>
      <c r="I2032" s="4" t="s">
        <v>638</v>
      </c>
      <c r="J2032" s="4">
        <v>1304</v>
      </c>
      <c r="M2032" s="43"/>
      <c r="N2032" s="43"/>
      <c r="O2032" s="43"/>
      <c r="P2032" s="43"/>
    </row>
    <row r="2033" spans="2:16" x14ac:dyDescent="0.15">
      <c r="B2033" s="6" t="s">
        <v>765</v>
      </c>
      <c r="C2033" s="4">
        <v>1</v>
      </c>
      <c r="D2033" s="40">
        <v>43424</v>
      </c>
      <c r="E2033" s="41">
        <v>0.73055555555555562</v>
      </c>
      <c r="F2033" s="4" t="s">
        <v>638</v>
      </c>
      <c r="G2033" s="4" t="s">
        <v>633</v>
      </c>
      <c r="H2033" s="4" t="s">
        <v>645</v>
      </c>
      <c r="I2033" s="4" t="s">
        <v>634</v>
      </c>
      <c r="J2033" s="4">
        <v>1395</v>
      </c>
      <c r="M2033" s="43"/>
      <c r="N2033" s="43"/>
      <c r="O2033" s="43"/>
      <c r="P2033" s="43"/>
    </row>
    <row r="2034" spans="2:16" x14ac:dyDescent="0.15">
      <c r="B2034" s="6" t="s">
        <v>765</v>
      </c>
      <c r="C2034" s="4">
        <v>1</v>
      </c>
      <c r="D2034" s="40">
        <v>43424</v>
      </c>
      <c r="E2034" s="41">
        <v>0.73125000000000007</v>
      </c>
      <c r="F2034" s="4" t="s">
        <v>634</v>
      </c>
      <c r="G2034" s="4" t="s">
        <v>633</v>
      </c>
      <c r="H2034" s="4" t="s">
        <v>627</v>
      </c>
      <c r="I2034" s="4" t="s">
        <v>635</v>
      </c>
      <c r="J2034" s="4">
        <v>1101</v>
      </c>
      <c r="M2034" s="43"/>
      <c r="N2034" s="43"/>
      <c r="O2034" s="43"/>
      <c r="P2034" s="43"/>
    </row>
    <row r="2035" spans="2:16" x14ac:dyDescent="0.15">
      <c r="B2035" s="6" t="s">
        <v>765</v>
      </c>
      <c r="C2035" s="4">
        <v>1</v>
      </c>
      <c r="D2035" s="40">
        <v>43424</v>
      </c>
      <c r="E2035" s="41">
        <v>0.7319444444444444</v>
      </c>
      <c r="F2035" s="4" t="s">
        <v>628</v>
      </c>
      <c r="G2035" s="4" t="s">
        <v>636</v>
      </c>
      <c r="H2035" s="4" t="s">
        <v>653</v>
      </c>
      <c r="I2035" s="4" t="s">
        <v>637</v>
      </c>
      <c r="J2035" s="4">
        <v>746</v>
      </c>
      <c r="M2035" s="43"/>
      <c r="N2035" s="43"/>
      <c r="O2035" s="43"/>
      <c r="P2035" s="43"/>
    </row>
    <row r="2036" spans="2:16" x14ac:dyDescent="0.15">
      <c r="B2036" s="6" t="s">
        <v>765</v>
      </c>
      <c r="C2036" s="4">
        <v>1</v>
      </c>
      <c r="D2036" s="40">
        <v>43424</v>
      </c>
      <c r="E2036" s="41">
        <v>0.73263888888888884</v>
      </c>
      <c r="F2036" s="4" t="s">
        <v>634</v>
      </c>
      <c r="G2036" s="4" t="s">
        <v>613</v>
      </c>
      <c r="H2036" s="4" t="s">
        <v>637</v>
      </c>
      <c r="I2036" s="4" t="s">
        <v>654</v>
      </c>
      <c r="J2036" s="4">
        <v>1631</v>
      </c>
      <c r="M2036" s="43"/>
      <c r="N2036" s="43"/>
      <c r="O2036" s="43"/>
      <c r="P2036" s="43"/>
    </row>
    <row r="2037" spans="2:16" x14ac:dyDescent="0.15">
      <c r="B2037" s="6" t="s">
        <v>765</v>
      </c>
      <c r="C2037" s="4">
        <v>1</v>
      </c>
      <c r="D2037" s="40">
        <v>43424</v>
      </c>
      <c r="E2037" s="41">
        <v>0.73333333333333339</v>
      </c>
      <c r="F2037" s="4" t="s">
        <v>654</v>
      </c>
      <c r="G2037" s="4" t="s">
        <v>654</v>
      </c>
      <c r="H2037" s="4" t="s">
        <v>646</v>
      </c>
      <c r="I2037" s="4" t="s">
        <v>632</v>
      </c>
      <c r="J2037" s="4">
        <v>958</v>
      </c>
      <c r="M2037" s="43"/>
      <c r="N2037" s="43"/>
      <c r="O2037" s="43"/>
      <c r="P2037" s="43"/>
    </row>
    <row r="2038" spans="2:16" x14ac:dyDescent="0.15">
      <c r="B2038" s="6" t="s">
        <v>765</v>
      </c>
      <c r="C2038" s="4">
        <v>1</v>
      </c>
      <c r="D2038" s="40">
        <v>43424</v>
      </c>
      <c r="E2038" s="41">
        <v>0.73402777777777783</v>
      </c>
      <c r="F2038" s="4" t="s">
        <v>653</v>
      </c>
      <c r="G2038" s="4" t="s">
        <v>633</v>
      </c>
      <c r="H2038" s="4" t="s">
        <v>653</v>
      </c>
      <c r="I2038" s="4" t="s">
        <v>655</v>
      </c>
      <c r="J2038" s="4">
        <v>664</v>
      </c>
      <c r="M2038" s="43"/>
      <c r="N2038" s="43"/>
      <c r="O2038" s="43"/>
      <c r="P2038" s="43"/>
    </row>
    <row r="2039" spans="2:16" x14ac:dyDescent="0.15">
      <c r="B2039" s="6" t="s">
        <v>765</v>
      </c>
      <c r="C2039" s="4">
        <v>1</v>
      </c>
      <c r="D2039" s="40">
        <v>43424</v>
      </c>
      <c r="E2039" s="41">
        <v>0.73472222222222217</v>
      </c>
      <c r="F2039" s="4" t="s">
        <v>655</v>
      </c>
      <c r="G2039" s="4" t="s">
        <v>635</v>
      </c>
      <c r="H2039" s="4" t="s">
        <v>642</v>
      </c>
      <c r="I2039" s="4" t="s">
        <v>643</v>
      </c>
      <c r="J2039" s="4">
        <v>1193</v>
      </c>
      <c r="M2039" s="43"/>
      <c r="N2039" s="43"/>
      <c r="O2039" s="43"/>
      <c r="P2039" s="43"/>
    </row>
    <row r="2040" spans="2:16" x14ac:dyDescent="0.15">
      <c r="B2040" s="6" t="s">
        <v>765</v>
      </c>
      <c r="C2040" s="4">
        <v>1</v>
      </c>
      <c r="D2040" s="40">
        <v>43424</v>
      </c>
      <c r="E2040" s="41">
        <v>0.73541666666666661</v>
      </c>
      <c r="F2040" s="4" t="s">
        <v>643</v>
      </c>
      <c r="G2040" s="4" t="s">
        <v>635</v>
      </c>
      <c r="H2040" s="4" t="s">
        <v>642</v>
      </c>
      <c r="I2040" s="4" t="s">
        <v>634</v>
      </c>
      <c r="J2040" s="4">
        <v>1359</v>
      </c>
      <c r="M2040" s="43"/>
      <c r="N2040" s="43"/>
      <c r="O2040" s="43"/>
      <c r="P2040" s="43"/>
    </row>
    <row r="2041" spans="2:16" x14ac:dyDescent="0.15">
      <c r="B2041" s="6" t="s">
        <v>765</v>
      </c>
      <c r="C2041" s="4">
        <v>1</v>
      </c>
      <c r="D2041" s="40">
        <v>43424</v>
      </c>
      <c r="E2041" s="41">
        <v>0.73611111111111116</v>
      </c>
      <c r="F2041" s="4" t="s">
        <v>635</v>
      </c>
      <c r="G2041" s="4" t="s">
        <v>626</v>
      </c>
      <c r="H2041" s="4" t="s">
        <v>630</v>
      </c>
      <c r="I2041" s="4" t="s">
        <v>654</v>
      </c>
      <c r="J2041" s="4">
        <v>986</v>
      </c>
      <c r="M2041" s="43"/>
      <c r="N2041" s="43"/>
      <c r="O2041" s="43"/>
      <c r="P2041" s="43"/>
    </row>
    <row r="2042" spans="2:16" x14ac:dyDescent="0.15">
      <c r="B2042" s="6" t="s">
        <v>765</v>
      </c>
      <c r="C2042" s="4">
        <v>1</v>
      </c>
      <c r="D2042" s="40">
        <v>43424</v>
      </c>
      <c r="E2042" s="41">
        <v>0.7368055555555556</v>
      </c>
      <c r="F2042" s="4" t="s">
        <v>631</v>
      </c>
      <c r="G2042" s="4" t="s">
        <v>626</v>
      </c>
      <c r="H2042" s="4" t="s">
        <v>635</v>
      </c>
      <c r="I2042" s="4" t="s">
        <v>631</v>
      </c>
      <c r="J2042" s="4">
        <v>785</v>
      </c>
      <c r="M2042" s="43"/>
      <c r="N2042" s="43"/>
      <c r="O2042" s="43"/>
      <c r="P2042" s="43"/>
    </row>
    <row r="2043" spans="2:16" x14ac:dyDescent="0.15">
      <c r="B2043" s="6" t="s">
        <v>765</v>
      </c>
      <c r="C2043" s="4">
        <v>1</v>
      </c>
      <c r="D2043" s="40">
        <v>43424</v>
      </c>
      <c r="E2043" s="41">
        <v>0.73749999999999993</v>
      </c>
      <c r="F2043" s="4" t="s">
        <v>631</v>
      </c>
      <c r="G2043" s="4" t="s">
        <v>620</v>
      </c>
      <c r="H2043" s="4" t="s">
        <v>636</v>
      </c>
      <c r="I2043" s="4" t="s">
        <v>631</v>
      </c>
      <c r="J2043" s="4">
        <v>809</v>
      </c>
      <c r="M2043" s="43"/>
      <c r="N2043" s="43"/>
      <c r="O2043" s="43"/>
      <c r="P2043" s="43"/>
    </row>
    <row r="2044" spans="2:16" x14ac:dyDescent="0.15">
      <c r="B2044" s="6" t="s">
        <v>765</v>
      </c>
      <c r="C2044" s="4">
        <v>1</v>
      </c>
      <c r="D2044" s="40">
        <v>43424</v>
      </c>
      <c r="E2044" s="41">
        <v>0.73819444444444438</v>
      </c>
      <c r="F2044" s="4" t="s">
        <v>625</v>
      </c>
      <c r="G2044" s="4" t="s">
        <v>620</v>
      </c>
      <c r="H2044" s="4" t="s">
        <v>633</v>
      </c>
      <c r="I2044" s="4" t="s">
        <v>633</v>
      </c>
      <c r="J2044" s="4">
        <v>1415</v>
      </c>
      <c r="M2044" s="43"/>
      <c r="N2044" s="43"/>
      <c r="O2044" s="43"/>
      <c r="P2044" s="43"/>
    </row>
    <row r="2045" spans="2:16" x14ac:dyDescent="0.15">
      <c r="B2045" s="6" t="s">
        <v>765</v>
      </c>
      <c r="C2045" s="4">
        <v>1</v>
      </c>
      <c r="D2045" s="40">
        <v>43424</v>
      </c>
      <c r="E2045" s="41">
        <v>0.73888888888888893</v>
      </c>
      <c r="F2045" s="4" t="s">
        <v>633</v>
      </c>
      <c r="G2045" s="4" t="s">
        <v>654</v>
      </c>
      <c r="H2045" s="4" t="s">
        <v>630</v>
      </c>
      <c r="I2045" s="4" t="s">
        <v>636</v>
      </c>
      <c r="J2045" s="4">
        <v>819</v>
      </c>
      <c r="M2045" s="43"/>
      <c r="N2045" s="43"/>
      <c r="O2045" s="43"/>
      <c r="P2045" s="43"/>
    </row>
    <row r="2046" spans="2:16" x14ac:dyDescent="0.15">
      <c r="B2046" s="6" t="s">
        <v>765</v>
      </c>
      <c r="C2046" s="4">
        <v>1</v>
      </c>
      <c r="D2046" s="40">
        <v>43424</v>
      </c>
      <c r="E2046" s="41">
        <v>0.73958333333333337</v>
      </c>
      <c r="F2046" s="4" t="s">
        <v>628</v>
      </c>
      <c r="G2046" s="4" t="s">
        <v>620</v>
      </c>
      <c r="H2046" s="4" t="s">
        <v>635</v>
      </c>
      <c r="I2046" s="4" t="s">
        <v>657</v>
      </c>
      <c r="J2046" s="4">
        <v>838</v>
      </c>
      <c r="M2046" s="43"/>
      <c r="N2046" s="43"/>
      <c r="O2046" s="43"/>
      <c r="P2046" s="43"/>
    </row>
    <row r="2047" spans="2:16" x14ac:dyDescent="0.15">
      <c r="B2047" s="6" t="s">
        <v>765</v>
      </c>
      <c r="C2047" s="4">
        <v>1</v>
      </c>
      <c r="D2047" s="40">
        <v>43424</v>
      </c>
      <c r="E2047" s="41">
        <v>0.7402777777777777</v>
      </c>
      <c r="F2047" s="4" t="s">
        <v>620</v>
      </c>
      <c r="G2047" s="4" t="s">
        <v>620</v>
      </c>
      <c r="H2047" s="4" t="s">
        <v>653</v>
      </c>
      <c r="I2047" s="4" t="s">
        <v>635</v>
      </c>
      <c r="J2047" s="4">
        <v>1137</v>
      </c>
      <c r="M2047" s="43"/>
      <c r="N2047" s="43"/>
      <c r="O2047" s="43"/>
      <c r="P2047" s="43"/>
    </row>
    <row r="2048" spans="2:16" x14ac:dyDescent="0.15">
      <c r="B2048" s="6" t="s">
        <v>765</v>
      </c>
      <c r="C2048" s="4">
        <v>1</v>
      </c>
      <c r="D2048" s="40">
        <v>43424</v>
      </c>
      <c r="E2048" s="41">
        <v>0.74097222222222225</v>
      </c>
      <c r="F2048" s="4" t="s">
        <v>635</v>
      </c>
      <c r="G2048" s="4" t="s">
        <v>654</v>
      </c>
      <c r="H2048" s="4" t="s">
        <v>634</v>
      </c>
      <c r="I2048" s="4" t="s">
        <v>633</v>
      </c>
      <c r="J2048" s="4">
        <v>322</v>
      </c>
      <c r="M2048" s="43"/>
      <c r="N2048" s="43"/>
      <c r="O2048" s="43"/>
      <c r="P2048" s="43"/>
    </row>
    <row r="2049" spans="2:16" x14ac:dyDescent="0.15">
      <c r="B2049" s="6" t="s">
        <v>765</v>
      </c>
      <c r="C2049" s="4">
        <v>1</v>
      </c>
      <c r="D2049" s="40">
        <v>43424</v>
      </c>
      <c r="E2049" s="41">
        <v>0.7416666666666667</v>
      </c>
      <c r="F2049" s="4" t="s">
        <v>633</v>
      </c>
      <c r="G2049" s="4" t="s">
        <v>654</v>
      </c>
      <c r="H2049" s="4" t="s">
        <v>653</v>
      </c>
      <c r="I2049" s="4" t="s">
        <v>653</v>
      </c>
      <c r="J2049" s="4">
        <v>785</v>
      </c>
      <c r="M2049" s="43"/>
      <c r="N2049" s="43"/>
      <c r="O2049" s="43"/>
      <c r="P2049" s="43"/>
    </row>
    <row r="2050" spans="2:16" x14ac:dyDescent="0.15">
      <c r="B2050" s="6" t="s">
        <v>765</v>
      </c>
      <c r="C2050" s="4">
        <v>1</v>
      </c>
      <c r="D2050" s="40">
        <v>43424</v>
      </c>
      <c r="E2050" s="41">
        <v>0.74236111111111114</v>
      </c>
      <c r="F2050" s="4" t="s">
        <v>627</v>
      </c>
      <c r="G2050" s="4" t="s">
        <v>630</v>
      </c>
      <c r="H2050" s="4" t="s">
        <v>643</v>
      </c>
      <c r="I2050" s="4" t="s">
        <v>646</v>
      </c>
      <c r="J2050" s="4">
        <v>1317</v>
      </c>
      <c r="M2050" s="43"/>
      <c r="N2050" s="43"/>
      <c r="O2050" s="43"/>
      <c r="P2050" s="43"/>
    </row>
    <row r="2051" spans="2:16" x14ac:dyDescent="0.15">
      <c r="B2051" s="6" t="s">
        <v>765</v>
      </c>
      <c r="C2051" s="4">
        <v>1</v>
      </c>
      <c r="D2051" s="40">
        <v>43424</v>
      </c>
      <c r="E2051" s="41">
        <v>0.74305555555555547</v>
      </c>
      <c r="F2051" s="4" t="s">
        <v>646</v>
      </c>
      <c r="G2051" s="4" t="s">
        <v>627</v>
      </c>
      <c r="H2051" s="4" t="s">
        <v>647</v>
      </c>
      <c r="I2051" s="4" t="s">
        <v>632</v>
      </c>
      <c r="J2051" s="4">
        <v>1083</v>
      </c>
      <c r="M2051" s="43"/>
      <c r="N2051" s="43"/>
      <c r="O2051" s="43"/>
      <c r="P2051" s="43"/>
    </row>
    <row r="2052" spans="2:16" x14ac:dyDescent="0.15">
      <c r="B2052" s="6" t="s">
        <v>765</v>
      </c>
      <c r="C2052" s="4">
        <v>1</v>
      </c>
      <c r="D2052" s="40">
        <v>43424</v>
      </c>
      <c r="E2052" s="41">
        <v>0.74375000000000002</v>
      </c>
      <c r="F2052" s="4" t="s">
        <v>627</v>
      </c>
      <c r="G2052" s="4" t="s">
        <v>627</v>
      </c>
      <c r="H2052" s="4" t="s">
        <v>645</v>
      </c>
      <c r="I2052" s="4" t="s">
        <v>643</v>
      </c>
      <c r="J2052" s="4">
        <v>750</v>
      </c>
      <c r="M2052" s="43"/>
      <c r="N2052" s="43"/>
      <c r="O2052" s="43"/>
      <c r="P2052" s="43"/>
    </row>
    <row r="2053" spans="2:16" x14ac:dyDescent="0.15">
      <c r="B2053" s="6" t="s">
        <v>765</v>
      </c>
      <c r="C2053" s="4">
        <v>1</v>
      </c>
      <c r="D2053" s="40">
        <v>43424</v>
      </c>
      <c r="E2053" s="41">
        <v>0.74444444444444446</v>
      </c>
      <c r="F2053" s="4" t="s">
        <v>638</v>
      </c>
      <c r="G2053" s="4" t="s">
        <v>629</v>
      </c>
      <c r="H2053" s="4" t="s">
        <v>650</v>
      </c>
      <c r="I2053" s="4" t="s">
        <v>642</v>
      </c>
      <c r="J2053" s="4">
        <v>1347</v>
      </c>
      <c r="M2053" s="43"/>
      <c r="N2053" s="43"/>
      <c r="O2053" s="43"/>
      <c r="P2053" s="43"/>
    </row>
    <row r="2054" spans="2:16" x14ac:dyDescent="0.15">
      <c r="B2054" s="6" t="s">
        <v>765</v>
      </c>
      <c r="C2054" s="4">
        <v>1</v>
      </c>
      <c r="D2054" s="40">
        <v>43424</v>
      </c>
      <c r="E2054" s="41">
        <v>0.74513888888888891</v>
      </c>
      <c r="F2054" s="4" t="s">
        <v>642</v>
      </c>
      <c r="G2054" s="4" t="s">
        <v>642</v>
      </c>
      <c r="H2054" s="4" t="s">
        <v>658</v>
      </c>
      <c r="I2054" s="4" t="s">
        <v>659</v>
      </c>
      <c r="J2054" s="4">
        <v>2708</v>
      </c>
      <c r="M2054" s="43"/>
      <c r="N2054" s="43"/>
      <c r="O2054" s="43"/>
      <c r="P2054" s="43"/>
    </row>
    <row r="2055" spans="2:16" x14ac:dyDescent="0.15">
      <c r="B2055" s="6" t="s">
        <v>765</v>
      </c>
      <c r="C2055" s="4">
        <v>1</v>
      </c>
      <c r="D2055" s="40">
        <v>43424</v>
      </c>
      <c r="E2055" s="41">
        <v>0.74583333333333324</v>
      </c>
      <c r="F2055" s="4" t="s">
        <v>659</v>
      </c>
      <c r="G2055" s="4" t="s">
        <v>660</v>
      </c>
      <c r="H2055" s="4" t="s">
        <v>661</v>
      </c>
      <c r="I2055" s="4" t="s">
        <v>662</v>
      </c>
      <c r="J2055" s="4">
        <v>1893</v>
      </c>
      <c r="M2055" s="43"/>
      <c r="N2055" s="43"/>
      <c r="O2055" s="43"/>
      <c r="P2055" s="43"/>
    </row>
    <row r="2056" spans="2:16" x14ac:dyDescent="0.15">
      <c r="B2056" s="6" t="s">
        <v>765</v>
      </c>
      <c r="C2056" s="4">
        <v>1</v>
      </c>
      <c r="D2056" s="40">
        <v>43424</v>
      </c>
      <c r="E2056" s="41">
        <v>0.74652777777777779</v>
      </c>
      <c r="F2056" s="4" t="s">
        <v>662</v>
      </c>
      <c r="G2056" s="4" t="s">
        <v>662</v>
      </c>
      <c r="H2056" s="4" t="s">
        <v>663</v>
      </c>
      <c r="I2056" s="4" t="s">
        <v>664</v>
      </c>
      <c r="J2056" s="4">
        <v>1573</v>
      </c>
      <c r="M2056" s="43"/>
      <c r="N2056" s="43"/>
      <c r="O2056" s="43"/>
      <c r="P2056" s="43"/>
    </row>
    <row r="2057" spans="2:16" x14ac:dyDescent="0.15">
      <c r="B2057" s="6" t="s">
        <v>765</v>
      </c>
      <c r="C2057" s="4">
        <v>1</v>
      </c>
      <c r="D2057" s="40">
        <v>43424</v>
      </c>
      <c r="E2057" s="41">
        <v>0.74722222222222223</v>
      </c>
      <c r="F2057" s="4" t="s">
        <v>665</v>
      </c>
      <c r="G2057" s="4" t="s">
        <v>665</v>
      </c>
      <c r="H2057" s="4" t="s">
        <v>666</v>
      </c>
      <c r="I2057" s="4" t="s">
        <v>667</v>
      </c>
      <c r="J2057" s="4">
        <v>4697</v>
      </c>
      <c r="M2057" s="43"/>
      <c r="N2057" s="43"/>
      <c r="O2057" s="43"/>
      <c r="P2057" s="43"/>
    </row>
    <row r="2058" spans="2:16" x14ac:dyDescent="0.15">
      <c r="B2058" s="6" t="s">
        <v>765</v>
      </c>
      <c r="C2058" s="4">
        <v>1</v>
      </c>
      <c r="D2058" s="40">
        <v>43424</v>
      </c>
      <c r="E2058" s="41">
        <v>0.74791666666666667</v>
      </c>
      <c r="F2058" s="4" t="s">
        <v>668</v>
      </c>
      <c r="G2058" s="4" t="s">
        <v>668</v>
      </c>
      <c r="H2058" s="4" t="s">
        <v>669</v>
      </c>
      <c r="I2058" s="4" t="s">
        <v>670</v>
      </c>
      <c r="J2058" s="4">
        <v>3941</v>
      </c>
      <c r="M2058" s="43"/>
      <c r="N2058" s="43"/>
      <c r="O2058" s="43"/>
      <c r="P2058" s="43"/>
    </row>
    <row r="2059" spans="2:16" x14ac:dyDescent="0.15">
      <c r="B2059" s="6" t="s">
        <v>765</v>
      </c>
      <c r="C2059" s="4">
        <v>1</v>
      </c>
      <c r="D2059" s="40">
        <v>43424</v>
      </c>
      <c r="E2059" s="41">
        <v>0.74861111111111101</v>
      </c>
      <c r="F2059" s="4" t="s">
        <v>670</v>
      </c>
      <c r="G2059" s="4" t="s">
        <v>671</v>
      </c>
      <c r="H2059" s="4" t="s">
        <v>670</v>
      </c>
      <c r="I2059" s="4" t="s">
        <v>671</v>
      </c>
      <c r="J2059" s="4">
        <v>1439</v>
      </c>
      <c r="M2059" s="43"/>
      <c r="N2059" s="43"/>
      <c r="O2059" s="43"/>
      <c r="P2059" s="43"/>
    </row>
    <row r="2060" spans="2:16" x14ac:dyDescent="0.15">
      <c r="B2060" s="6" t="s">
        <v>765</v>
      </c>
      <c r="C2060" s="4">
        <v>1</v>
      </c>
      <c r="D2060" s="40">
        <v>43424</v>
      </c>
      <c r="E2060" s="41">
        <v>0.74930555555555556</v>
      </c>
      <c r="F2060" s="4" t="s">
        <v>671</v>
      </c>
      <c r="G2060" s="4" t="s">
        <v>672</v>
      </c>
      <c r="H2060" s="4" t="s">
        <v>673</v>
      </c>
      <c r="I2060" s="4" t="s">
        <v>674</v>
      </c>
      <c r="J2060" s="4">
        <v>1296</v>
      </c>
      <c r="M2060" s="43"/>
      <c r="N2060" s="43"/>
      <c r="O2060" s="43"/>
      <c r="P2060" s="43"/>
    </row>
    <row r="2061" spans="2:16" x14ac:dyDescent="0.15">
      <c r="B2061" s="6" t="s">
        <v>765</v>
      </c>
      <c r="C2061" s="4">
        <v>1</v>
      </c>
      <c r="D2061" s="40">
        <v>43424</v>
      </c>
      <c r="E2061" s="41">
        <v>0.75</v>
      </c>
      <c r="F2061" s="4" t="s">
        <v>674</v>
      </c>
      <c r="G2061" s="4" t="s">
        <v>675</v>
      </c>
      <c r="H2061" s="4" t="s">
        <v>676</v>
      </c>
      <c r="I2061" s="4" t="s">
        <v>666</v>
      </c>
      <c r="J2061" s="4">
        <v>2068</v>
      </c>
      <c r="M2061" s="43"/>
      <c r="N2061" s="43"/>
      <c r="O2061" s="43"/>
      <c r="P2061" s="43"/>
    </row>
    <row r="2062" spans="2:16" x14ac:dyDescent="0.15">
      <c r="B2062" s="6" t="s">
        <v>765</v>
      </c>
      <c r="C2062" s="4">
        <v>1</v>
      </c>
      <c r="D2062" s="40">
        <v>43424</v>
      </c>
      <c r="E2062" s="41">
        <v>0.75069444444444444</v>
      </c>
      <c r="F2062" s="4" t="s">
        <v>668</v>
      </c>
      <c r="G2062" s="4" t="s">
        <v>667</v>
      </c>
      <c r="H2062" s="4" t="s">
        <v>677</v>
      </c>
      <c r="I2062" s="4" t="s">
        <v>671</v>
      </c>
      <c r="J2062" s="4">
        <v>2175</v>
      </c>
      <c r="M2062" s="43"/>
      <c r="N2062" s="43"/>
      <c r="O2062" s="43"/>
      <c r="P2062" s="43"/>
    </row>
    <row r="2063" spans="2:16" x14ac:dyDescent="0.15">
      <c r="B2063" s="6" t="s">
        <v>765</v>
      </c>
      <c r="C2063" s="4">
        <v>1</v>
      </c>
      <c r="D2063" s="40">
        <v>43424</v>
      </c>
      <c r="E2063" s="41">
        <v>0.75138888888888899</v>
      </c>
      <c r="F2063" s="4" t="s">
        <v>671</v>
      </c>
      <c r="G2063" s="4" t="s">
        <v>678</v>
      </c>
      <c r="H2063" s="4" t="s">
        <v>679</v>
      </c>
      <c r="I2063" s="4" t="s">
        <v>678</v>
      </c>
      <c r="J2063" s="4">
        <v>1784</v>
      </c>
      <c r="M2063" s="43"/>
      <c r="N2063" s="43"/>
      <c r="O2063" s="43"/>
      <c r="P2063" s="43"/>
    </row>
    <row r="2064" spans="2:16" x14ac:dyDescent="0.15">
      <c r="B2064" s="6" t="s">
        <v>765</v>
      </c>
      <c r="C2064" s="4">
        <v>1</v>
      </c>
      <c r="D2064" s="40">
        <v>43424</v>
      </c>
      <c r="E2064" s="41">
        <v>0.75208333333333333</v>
      </c>
      <c r="F2064" s="4" t="s">
        <v>675</v>
      </c>
      <c r="G2064" s="4" t="s">
        <v>678</v>
      </c>
      <c r="H2064" s="4" t="s">
        <v>677</v>
      </c>
      <c r="I2064" s="4" t="s">
        <v>675</v>
      </c>
      <c r="J2064" s="4">
        <v>1459</v>
      </c>
      <c r="M2064" s="43"/>
      <c r="N2064" s="43"/>
      <c r="O2064" s="43"/>
      <c r="P2064" s="43"/>
    </row>
    <row r="2065" spans="2:16" x14ac:dyDescent="0.15">
      <c r="B2065" s="6" t="s">
        <v>765</v>
      </c>
      <c r="C2065" s="4">
        <v>1</v>
      </c>
      <c r="D2065" s="40">
        <v>43424</v>
      </c>
      <c r="E2065" s="41">
        <v>0.75277777777777777</v>
      </c>
      <c r="F2065" s="4" t="s">
        <v>672</v>
      </c>
      <c r="G2065" s="4" t="s">
        <v>678</v>
      </c>
      <c r="H2065" s="4" t="s">
        <v>673</v>
      </c>
      <c r="I2065" s="4" t="s">
        <v>668</v>
      </c>
      <c r="J2065" s="4">
        <v>1513</v>
      </c>
      <c r="M2065" s="43"/>
      <c r="N2065" s="43"/>
      <c r="O2065" s="43"/>
      <c r="P2065" s="43"/>
    </row>
    <row r="2066" spans="2:16" x14ac:dyDescent="0.15">
      <c r="B2066" s="6" t="s">
        <v>765</v>
      </c>
      <c r="C2066" s="4">
        <v>1</v>
      </c>
      <c r="D2066" s="40">
        <v>43424</v>
      </c>
      <c r="E2066" s="41">
        <v>0.75347222222222221</v>
      </c>
      <c r="F2066" s="4" t="s">
        <v>668</v>
      </c>
      <c r="G2066" s="4" t="s">
        <v>667</v>
      </c>
      <c r="H2066" s="4" t="s">
        <v>680</v>
      </c>
      <c r="I2066" s="4" t="s">
        <v>681</v>
      </c>
      <c r="J2066" s="4">
        <v>5021</v>
      </c>
      <c r="M2066" s="43"/>
      <c r="N2066" s="43"/>
      <c r="O2066" s="43"/>
      <c r="P2066" s="43"/>
    </row>
    <row r="2067" spans="2:16" x14ac:dyDescent="0.15">
      <c r="B2067" s="6" t="s">
        <v>765</v>
      </c>
      <c r="C2067" s="4">
        <v>1</v>
      </c>
      <c r="D2067" s="40">
        <v>43424</v>
      </c>
      <c r="E2067" s="41">
        <v>0.75416666666666676</v>
      </c>
      <c r="F2067" s="4" t="s">
        <v>682</v>
      </c>
      <c r="G2067" s="4" t="s">
        <v>683</v>
      </c>
      <c r="H2067" s="4" t="s">
        <v>684</v>
      </c>
      <c r="I2067" s="4" t="s">
        <v>685</v>
      </c>
      <c r="J2067" s="4">
        <v>2539</v>
      </c>
      <c r="M2067" s="43"/>
      <c r="N2067" s="43"/>
      <c r="O2067" s="43"/>
      <c r="P2067" s="43"/>
    </row>
    <row r="2068" spans="2:16" x14ac:dyDescent="0.15">
      <c r="B2068" s="6" t="s">
        <v>765</v>
      </c>
      <c r="C2068" s="4">
        <v>1</v>
      </c>
      <c r="D2068" s="40">
        <v>43424</v>
      </c>
      <c r="E2068" s="41">
        <v>0.75486111111111109</v>
      </c>
      <c r="F2068" s="4" t="s">
        <v>681</v>
      </c>
      <c r="G2068" s="4" t="s">
        <v>686</v>
      </c>
      <c r="H2068" s="4" t="s">
        <v>687</v>
      </c>
      <c r="I2068" s="4" t="s">
        <v>688</v>
      </c>
      <c r="J2068" s="4">
        <v>1978</v>
      </c>
      <c r="M2068" s="43"/>
      <c r="N2068" s="43"/>
      <c r="O2068" s="43"/>
      <c r="P2068" s="43"/>
    </row>
    <row r="2069" spans="2:16" x14ac:dyDescent="0.15">
      <c r="B2069" s="6" t="s">
        <v>765</v>
      </c>
      <c r="C2069" s="4">
        <v>1</v>
      </c>
      <c r="D2069" s="40">
        <v>43424</v>
      </c>
      <c r="E2069" s="41">
        <v>0.75555555555555554</v>
      </c>
      <c r="F2069" s="4" t="s">
        <v>688</v>
      </c>
      <c r="G2069" s="4" t="s">
        <v>684</v>
      </c>
      <c r="H2069" s="4" t="s">
        <v>689</v>
      </c>
      <c r="I2069" s="4" t="s">
        <v>690</v>
      </c>
      <c r="J2069" s="4">
        <v>2496</v>
      </c>
      <c r="M2069" s="43"/>
      <c r="N2069" s="43"/>
      <c r="O2069" s="43"/>
      <c r="P2069" s="43"/>
    </row>
    <row r="2070" spans="2:16" x14ac:dyDescent="0.15">
      <c r="B2070" s="6" t="s">
        <v>765</v>
      </c>
      <c r="C2070" s="4">
        <v>1</v>
      </c>
      <c r="D2070" s="40">
        <v>43424</v>
      </c>
      <c r="E2070" s="41">
        <v>0.75624999999999998</v>
      </c>
      <c r="F2070" s="4" t="s">
        <v>690</v>
      </c>
      <c r="G2070" s="4" t="s">
        <v>691</v>
      </c>
      <c r="H2070" s="4" t="s">
        <v>692</v>
      </c>
      <c r="I2070" s="4" t="s">
        <v>693</v>
      </c>
      <c r="J2070" s="4">
        <v>4824</v>
      </c>
      <c r="M2070" s="43"/>
      <c r="N2070" s="43"/>
      <c r="O2070" s="43"/>
      <c r="P2070" s="43"/>
    </row>
    <row r="2071" spans="2:16" x14ac:dyDescent="0.15">
      <c r="B2071" s="6" t="s">
        <v>765</v>
      </c>
      <c r="C2071" s="4">
        <v>1</v>
      </c>
      <c r="D2071" s="40">
        <v>43424</v>
      </c>
      <c r="E2071" s="41">
        <v>0.75694444444444453</v>
      </c>
      <c r="F2071" s="4" t="s">
        <v>693</v>
      </c>
      <c r="G2071" s="4" t="s">
        <v>691</v>
      </c>
      <c r="H2071" s="4" t="s">
        <v>256</v>
      </c>
      <c r="I2071" s="4" t="s">
        <v>252</v>
      </c>
      <c r="J2071" s="4">
        <v>2774</v>
      </c>
      <c r="M2071" s="43"/>
      <c r="N2071" s="43"/>
      <c r="O2071" s="43"/>
      <c r="P2071" s="43"/>
    </row>
    <row r="2072" spans="2:16" x14ac:dyDescent="0.15">
      <c r="B2072" s="6" t="s">
        <v>765</v>
      </c>
      <c r="C2072" s="4">
        <v>1</v>
      </c>
      <c r="D2072" s="40">
        <v>43424</v>
      </c>
      <c r="E2072" s="41">
        <v>0.75763888888888886</v>
      </c>
      <c r="F2072" s="4" t="s">
        <v>255</v>
      </c>
      <c r="G2072" s="4" t="s">
        <v>694</v>
      </c>
      <c r="H2072" s="4" t="s">
        <v>692</v>
      </c>
      <c r="I2072" s="4" t="s">
        <v>255</v>
      </c>
      <c r="J2072" s="4">
        <v>2888</v>
      </c>
      <c r="M2072" s="43"/>
      <c r="N2072" s="43"/>
      <c r="O2072" s="43"/>
      <c r="P2072" s="43"/>
    </row>
    <row r="2073" spans="2:16" x14ac:dyDescent="0.15">
      <c r="B2073" s="6" t="s">
        <v>765</v>
      </c>
      <c r="C2073" s="4">
        <v>1</v>
      </c>
      <c r="D2073" s="40">
        <v>43424</v>
      </c>
      <c r="E2073" s="41">
        <v>0.7583333333333333</v>
      </c>
      <c r="F2073" s="4" t="s">
        <v>255</v>
      </c>
      <c r="G2073" s="4" t="s">
        <v>695</v>
      </c>
      <c r="H2073" s="4" t="s">
        <v>249</v>
      </c>
      <c r="I2073" s="4" t="s">
        <v>255</v>
      </c>
      <c r="J2073" s="4">
        <v>2718</v>
      </c>
      <c r="M2073" s="43"/>
      <c r="N2073" s="43"/>
      <c r="O2073" s="43"/>
      <c r="P2073" s="43"/>
    </row>
    <row r="2074" spans="2:16" x14ac:dyDescent="0.15">
      <c r="B2074" s="6" t="s">
        <v>765</v>
      </c>
      <c r="C2074" s="4">
        <v>1</v>
      </c>
      <c r="D2074" s="40">
        <v>43424</v>
      </c>
      <c r="E2074" s="41">
        <v>0.75902777777777775</v>
      </c>
      <c r="F2074" s="4" t="s">
        <v>255</v>
      </c>
      <c r="G2074" s="4" t="s">
        <v>259</v>
      </c>
      <c r="H2074" s="4" t="s">
        <v>239</v>
      </c>
      <c r="I2074" s="4" t="s">
        <v>241</v>
      </c>
      <c r="J2074" s="4">
        <v>3982</v>
      </c>
      <c r="M2074" s="43"/>
      <c r="N2074" s="43"/>
      <c r="O2074" s="43"/>
      <c r="P2074" s="43"/>
    </row>
    <row r="2075" spans="2:16" x14ac:dyDescent="0.15">
      <c r="B2075" s="6" t="s">
        <v>765</v>
      </c>
      <c r="C2075" s="4">
        <v>1</v>
      </c>
      <c r="D2075" s="40">
        <v>43424</v>
      </c>
      <c r="E2075" s="41">
        <v>0.7597222222222223</v>
      </c>
      <c r="F2075" s="4" t="s">
        <v>241</v>
      </c>
      <c r="G2075" s="4" t="s">
        <v>252</v>
      </c>
      <c r="H2075" s="4" t="s">
        <v>241</v>
      </c>
      <c r="I2075" s="4" t="s">
        <v>252</v>
      </c>
      <c r="J2075" s="4">
        <v>1844</v>
      </c>
      <c r="M2075" s="43"/>
      <c r="N2075" s="43"/>
      <c r="O2075" s="43"/>
      <c r="P2075" s="43"/>
    </row>
    <row r="2076" spans="2:16" x14ac:dyDescent="0.15">
      <c r="B2076" s="6" t="s">
        <v>765</v>
      </c>
      <c r="C2076" s="4">
        <v>1</v>
      </c>
      <c r="D2076" s="40">
        <v>43424</v>
      </c>
      <c r="E2076" s="41">
        <v>0.76041666666666663</v>
      </c>
      <c r="F2076" s="4" t="s">
        <v>256</v>
      </c>
      <c r="G2076" s="4" t="s">
        <v>252</v>
      </c>
      <c r="H2076" s="4" t="s">
        <v>230</v>
      </c>
      <c r="I2076" s="4" t="s">
        <v>232</v>
      </c>
      <c r="J2076" s="4">
        <v>3785</v>
      </c>
      <c r="M2076" s="43"/>
      <c r="N2076" s="43"/>
      <c r="O2076" s="43"/>
      <c r="P2076" s="43"/>
    </row>
    <row r="2077" spans="2:16" x14ac:dyDescent="0.15">
      <c r="B2077" s="6" t="s">
        <v>765</v>
      </c>
      <c r="C2077" s="4">
        <v>1</v>
      </c>
      <c r="D2077" s="40">
        <v>43424</v>
      </c>
      <c r="E2077" s="41">
        <v>0.76111111111111107</v>
      </c>
      <c r="F2077" s="4" t="s">
        <v>216</v>
      </c>
      <c r="G2077" s="4" t="s">
        <v>696</v>
      </c>
      <c r="H2077" s="4" t="s">
        <v>229</v>
      </c>
      <c r="I2077" s="4" t="s">
        <v>257</v>
      </c>
      <c r="J2077" s="4">
        <v>4400</v>
      </c>
      <c r="M2077" s="43"/>
      <c r="N2077" s="43"/>
      <c r="O2077" s="43"/>
      <c r="P2077" s="43"/>
    </row>
    <row r="2078" spans="2:16" x14ac:dyDescent="0.15">
      <c r="B2078" s="6" t="s">
        <v>765</v>
      </c>
      <c r="C2078" s="4">
        <v>1</v>
      </c>
      <c r="D2078" s="40">
        <v>43424</v>
      </c>
      <c r="E2078" s="41">
        <v>0.76180555555555562</v>
      </c>
      <c r="F2078" s="4" t="s">
        <v>257</v>
      </c>
      <c r="G2078" s="4" t="s">
        <v>696</v>
      </c>
      <c r="H2078" s="4" t="s">
        <v>242</v>
      </c>
      <c r="I2078" s="4" t="s">
        <v>258</v>
      </c>
      <c r="J2078" s="4">
        <v>1762</v>
      </c>
      <c r="M2078" s="43"/>
      <c r="N2078" s="43"/>
      <c r="O2078" s="43"/>
      <c r="P2078" s="43"/>
    </row>
    <row r="2079" spans="2:16" x14ac:dyDescent="0.15">
      <c r="B2079" s="6" t="s">
        <v>765</v>
      </c>
      <c r="C2079" s="4">
        <v>1</v>
      </c>
      <c r="D2079" s="40">
        <v>43424</v>
      </c>
      <c r="E2079" s="41">
        <v>0.76250000000000007</v>
      </c>
      <c r="F2079" s="4" t="s">
        <v>257</v>
      </c>
      <c r="G2079" s="4" t="s">
        <v>695</v>
      </c>
      <c r="H2079" s="4" t="s">
        <v>251</v>
      </c>
      <c r="I2079" s="4" t="s">
        <v>697</v>
      </c>
      <c r="J2079" s="4">
        <v>1718</v>
      </c>
      <c r="M2079" s="43"/>
      <c r="N2079" s="43"/>
      <c r="O2079" s="43"/>
      <c r="P2079" s="43"/>
    </row>
    <row r="2080" spans="2:16" x14ac:dyDescent="0.15">
      <c r="B2080" s="6" t="s">
        <v>765</v>
      </c>
      <c r="C2080" s="4">
        <v>1</v>
      </c>
      <c r="D2080" s="40">
        <v>43424</v>
      </c>
      <c r="E2080" s="41">
        <v>0.7631944444444444</v>
      </c>
      <c r="F2080" s="4" t="s">
        <v>697</v>
      </c>
      <c r="G2080" s="4" t="s">
        <v>698</v>
      </c>
      <c r="H2080" s="4" t="s">
        <v>699</v>
      </c>
      <c r="I2080" s="4" t="s">
        <v>697</v>
      </c>
      <c r="J2080" s="4">
        <v>1483</v>
      </c>
      <c r="M2080" s="43"/>
      <c r="N2080" s="43"/>
      <c r="O2080" s="43"/>
      <c r="P2080" s="43"/>
    </row>
    <row r="2081" spans="2:16" x14ac:dyDescent="0.15">
      <c r="B2081" s="6" t="s">
        <v>765</v>
      </c>
      <c r="C2081" s="4">
        <v>1</v>
      </c>
      <c r="D2081" s="40">
        <v>43424</v>
      </c>
      <c r="E2081" s="41">
        <v>0.76388888888888884</v>
      </c>
      <c r="F2081" s="4" t="s">
        <v>700</v>
      </c>
      <c r="G2081" s="4" t="s">
        <v>694</v>
      </c>
      <c r="H2081" s="4" t="s">
        <v>253</v>
      </c>
      <c r="I2081" s="4" t="s">
        <v>693</v>
      </c>
      <c r="J2081" s="4">
        <v>1350</v>
      </c>
      <c r="M2081" s="43"/>
      <c r="N2081" s="43"/>
      <c r="O2081" s="43"/>
      <c r="P2081" s="43"/>
    </row>
    <row r="2082" spans="2:16" x14ac:dyDescent="0.15">
      <c r="B2082" s="6" t="s">
        <v>765</v>
      </c>
      <c r="C2082" s="4">
        <v>1</v>
      </c>
      <c r="D2082" s="40">
        <v>43424</v>
      </c>
      <c r="E2082" s="41">
        <v>0.76458333333333339</v>
      </c>
      <c r="F2082" s="4" t="s">
        <v>701</v>
      </c>
      <c r="G2082" s="4" t="s">
        <v>690</v>
      </c>
      <c r="H2082" s="4" t="s">
        <v>702</v>
      </c>
      <c r="I2082" s="4" t="s">
        <v>693</v>
      </c>
      <c r="J2082" s="4">
        <v>1259</v>
      </c>
      <c r="M2082" s="43"/>
      <c r="N2082" s="43"/>
      <c r="O2082" s="43"/>
      <c r="P2082" s="43"/>
    </row>
    <row r="2083" spans="2:16" x14ac:dyDescent="0.15">
      <c r="B2083" s="6" t="s">
        <v>765</v>
      </c>
      <c r="C2083" s="4">
        <v>1</v>
      </c>
      <c r="D2083" s="40">
        <v>43424</v>
      </c>
      <c r="E2083" s="41">
        <v>0.76527777777777783</v>
      </c>
      <c r="F2083" s="4" t="s">
        <v>694</v>
      </c>
      <c r="G2083" s="4" t="s">
        <v>703</v>
      </c>
      <c r="H2083" s="4" t="s">
        <v>704</v>
      </c>
      <c r="I2083" s="4" t="s">
        <v>693</v>
      </c>
      <c r="J2083" s="4">
        <v>1231</v>
      </c>
      <c r="M2083" s="43"/>
      <c r="N2083" s="43"/>
      <c r="O2083" s="43"/>
      <c r="P2083" s="43"/>
    </row>
    <row r="2084" spans="2:16" x14ac:dyDescent="0.15">
      <c r="B2084" s="6" t="s">
        <v>765</v>
      </c>
      <c r="C2084" s="4">
        <v>1</v>
      </c>
      <c r="D2084" s="40">
        <v>43424</v>
      </c>
      <c r="E2084" s="41">
        <v>0.76597222222222217</v>
      </c>
      <c r="F2084" s="4" t="s">
        <v>701</v>
      </c>
      <c r="G2084" s="4" t="s">
        <v>698</v>
      </c>
      <c r="H2084" s="4" t="s">
        <v>252</v>
      </c>
      <c r="I2084" s="4" t="s">
        <v>695</v>
      </c>
      <c r="J2084" s="4">
        <v>1177</v>
      </c>
      <c r="M2084" s="43"/>
      <c r="N2084" s="43"/>
      <c r="O2084" s="43"/>
      <c r="P2084" s="43"/>
    </row>
    <row r="2085" spans="2:16" x14ac:dyDescent="0.15">
      <c r="B2085" s="6" t="s">
        <v>765</v>
      </c>
      <c r="C2085" s="4">
        <v>1</v>
      </c>
      <c r="D2085" s="40">
        <v>43424</v>
      </c>
      <c r="E2085" s="41">
        <v>0.76666666666666661</v>
      </c>
      <c r="F2085" s="4" t="s">
        <v>695</v>
      </c>
      <c r="G2085" s="4" t="s">
        <v>703</v>
      </c>
      <c r="H2085" s="4" t="s">
        <v>702</v>
      </c>
      <c r="I2085" s="4" t="s">
        <v>691</v>
      </c>
      <c r="J2085" s="4">
        <v>841</v>
      </c>
      <c r="M2085" s="43"/>
      <c r="N2085" s="43"/>
      <c r="O2085" s="43"/>
      <c r="P2085" s="43"/>
    </row>
    <row r="2086" spans="2:16" x14ac:dyDescent="0.15">
      <c r="B2086" s="6" t="s">
        <v>765</v>
      </c>
      <c r="C2086" s="4">
        <v>1</v>
      </c>
      <c r="D2086" s="40">
        <v>43424</v>
      </c>
      <c r="E2086" s="41">
        <v>0.76736111111111116</v>
      </c>
      <c r="F2086" s="4" t="s">
        <v>690</v>
      </c>
      <c r="G2086" s="4" t="s">
        <v>705</v>
      </c>
      <c r="H2086" s="4" t="s">
        <v>693</v>
      </c>
      <c r="I2086" s="4" t="s">
        <v>691</v>
      </c>
      <c r="J2086" s="4">
        <v>737</v>
      </c>
      <c r="M2086" s="43"/>
      <c r="N2086" s="43"/>
      <c r="O2086" s="43"/>
      <c r="P2086" s="43"/>
    </row>
    <row r="2087" spans="2:16" x14ac:dyDescent="0.15">
      <c r="B2087" s="6" t="s">
        <v>765</v>
      </c>
      <c r="C2087" s="4">
        <v>1</v>
      </c>
      <c r="D2087" s="40">
        <v>43424</v>
      </c>
      <c r="E2087" s="41">
        <v>0.7680555555555556</v>
      </c>
      <c r="F2087" s="4" t="s">
        <v>690</v>
      </c>
      <c r="G2087" s="4" t="s">
        <v>706</v>
      </c>
      <c r="H2087" s="4" t="s">
        <v>695</v>
      </c>
      <c r="I2087" s="4" t="s">
        <v>691</v>
      </c>
      <c r="J2087" s="4">
        <v>949</v>
      </c>
      <c r="M2087" s="43"/>
      <c r="N2087" s="43"/>
      <c r="O2087" s="43"/>
      <c r="P2087" s="43"/>
    </row>
    <row r="2088" spans="2:16" x14ac:dyDescent="0.15">
      <c r="B2088" s="6" t="s">
        <v>765</v>
      </c>
      <c r="C2088" s="4">
        <v>1</v>
      </c>
      <c r="D2088" s="40">
        <v>43424</v>
      </c>
      <c r="E2088" s="41">
        <v>0.76874999999999993</v>
      </c>
      <c r="F2088" s="4" t="s">
        <v>691</v>
      </c>
      <c r="G2088" s="4" t="s">
        <v>688</v>
      </c>
      <c r="H2088" s="4" t="s">
        <v>689</v>
      </c>
      <c r="I2088" s="4" t="s">
        <v>707</v>
      </c>
      <c r="J2088" s="4">
        <v>2140</v>
      </c>
      <c r="M2088" s="43"/>
      <c r="N2088" s="43"/>
      <c r="O2088" s="43"/>
      <c r="P2088" s="43"/>
    </row>
    <row r="2089" spans="2:16" x14ac:dyDescent="0.15">
      <c r="B2089" s="6" t="s">
        <v>765</v>
      </c>
      <c r="C2089" s="4">
        <v>1</v>
      </c>
      <c r="D2089" s="40">
        <v>43424</v>
      </c>
      <c r="E2089" s="41">
        <v>0.76944444444444438</v>
      </c>
      <c r="F2089" s="4" t="s">
        <v>708</v>
      </c>
      <c r="G2089" s="4" t="s">
        <v>707</v>
      </c>
      <c r="H2089" s="4" t="s">
        <v>709</v>
      </c>
      <c r="I2089" s="4" t="s">
        <v>709</v>
      </c>
      <c r="J2089" s="4">
        <v>430</v>
      </c>
      <c r="M2089" s="43"/>
      <c r="N2089" s="43"/>
      <c r="O2089" s="43"/>
      <c r="P2089" s="43"/>
    </row>
    <row r="2090" spans="2:16" x14ac:dyDescent="0.15">
      <c r="B2090" s="6" t="s">
        <v>765</v>
      </c>
      <c r="C2090" s="4">
        <v>1</v>
      </c>
      <c r="D2090" s="40">
        <v>43424</v>
      </c>
      <c r="E2090" s="41">
        <v>0.77013888888888893</v>
      </c>
      <c r="F2090" s="4" t="s">
        <v>709</v>
      </c>
      <c r="G2090" s="4" t="s">
        <v>710</v>
      </c>
      <c r="H2090" s="4" t="s">
        <v>711</v>
      </c>
      <c r="I2090" s="4" t="s">
        <v>712</v>
      </c>
      <c r="J2090" s="4">
        <v>923</v>
      </c>
      <c r="M2090" s="43"/>
      <c r="N2090" s="43"/>
      <c r="O2090" s="43"/>
      <c r="P2090" s="43"/>
    </row>
    <row r="2091" spans="2:16" x14ac:dyDescent="0.15">
      <c r="B2091" s="6" t="s">
        <v>765</v>
      </c>
      <c r="C2091" s="4">
        <v>1</v>
      </c>
      <c r="D2091" s="40">
        <v>43424</v>
      </c>
      <c r="E2091" s="41">
        <v>0.77083333333333337</v>
      </c>
      <c r="F2091" s="4" t="s">
        <v>712</v>
      </c>
      <c r="G2091" s="4" t="s">
        <v>712</v>
      </c>
      <c r="H2091" s="4" t="s">
        <v>691</v>
      </c>
      <c r="I2091" s="4" t="s">
        <v>709</v>
      </c>
      <c r="J2091" s="4">
        <v>572</v>
      </c>
      <c r="M2091" s="43"/>
      <c r="N2091" s="43"/>
      <c r="O2091" s="43"/>
      <c r="P2091" s="43"/>
    </row>
    <row r="2092" spans="2:16" x14ac:dyDescent="0.15">
      <c r="B2092" s="6" t="s">
        <v>765</v>
      </c>
      <c r="C2092" s="4">
        <v>1</v>
      </c>
      <c r="D2092" s="40">
        <v>43424</v>
      </c>
      <c r="E2092" s="41">
        <v>0.7715277777777777</v>
      </c>
      <c r="F2092" s="4" t="s">
        <v>709</v>
      </c>
      <c r="G2092" s="4" t="s">
        <v>713</v>
      </c>
      <c r="H2092" s="4" t="s">
        <v>693</v>
      </c>
      <c r="I2092" s="4" t="s">
        <v>713</v>
      </c>
      <c r="J2092" s="4">
        <v>1018</v>
      </c>
      <c r="M2092" s="43"/>
      <c r="N2092" s="43"/>
      <c r="O2092" s="43"/>
      <c r="P2092" s="43"/>
    </row>
    <row r="2093" spans="2:16" x14ac:dyDescent="0.15">
      <c r="B2093" s="6" t="s">
        <v>765</v>
      </c>
      <c r="C2093" s="4">
        <v>1</v>
      </c>
      <c r="D2093" s="40">
        <v>43424</v>
      </c>
      <c r="E2093" s="41">
        <v>0.77222222222222225</v>
      </c>
      <c r="F2093" s="4" t="s">
        <v>713</v>
      </c>
      <c r="G2093" s="4" t="s">
        <v>714</v>
      </c>
      <c r="H2093" s="4" t="s">
        <v>712</v>
      </c>
      <c r="I2093" s="4" t="s">
        <v>680</v>
      </c>
      <c r="J2093" s="4">
        <v>1536</v>
      </c>
      <c r="M2093" s="43"/>
      <c r="N2093" s="43"/>
      <c r="O2093" s="43"/>
      <c r="P2093" s="43"/>
    </row>
    <row r="2094" spans="2:16" x14ac:dyDescent="0.15">
      <c r="B2094" s="6" t="s">
        <v>765</v>
      </c>
      <c r="C2094" s="4">
        <v>1</v>
      </c>
      <c r="D2094" s="40">
        <v>43424</v>
      </c>
      <c r="E2094" s="41">
        <v>0.7729166666666667</v>
      </c>
      <c r="F2094" s="4" t="s">
        <v>680</v>
      </c>
      <c r="G2094" s="4" t="s">
        <v>715</v>
      </c>
      <c r="H2094" s="4" t="s">
        <v>680</v>
      </c>
      <c r="I2094" s="4" t="s">
        <v>683</v>
      </c>
      <c r="J2094" s="4">
        <v>2654</v>
      </c>
      <c r="M2094" s="43"/>
      <c r="N2094" s="43"/>
      <c r="O2094" s="43"/>
      <c r="P2094" s="43"/>
    </row>
    <row r="2095" spans="2:16" x14ac:dyDescent="0.15">
      <c r="B2095" s="6" t="s">
        <v>765</v>
      </c>
      <c r="C2095" s="4">
        <v>1</v>
      </c>
      <c r="D2095" s="40">
        <v>43424</v>
      </c>
      <c r="E2095" s="41">
        <v>0.77361111111111114</v>
      </c>
      <c r="F2095" s="4" t="s">
        <v>686</v>
      </c>
      <c r="G2095" s="4" t="s">
        <v>716</v>
      </c>
      <c r="H2095" s="4" t="s">
        <v>717</v>
      </c>
      <c r="I2095" s="4" t="s">
        <v>718</v>
      </c>
      <c r="J2095" s="4">
        <v>1467</v>
      </c>
      <c r="M2095" s="43"/>
      <c r="N2095" s="43"/>
      <c r="O2095" s="43"/>
      <c r="P2095" s="43"/>
    </row>
    <row r="2096" spans="2:16" x14ac:dyDescent="0.15">
      <c r="B2096" s="6" t="s">
        <v>765</v>
      </c>
      <c r="C2096" s="4">
        <v>1</v>
      </c>
      <c r="D2096" s="40">
        <v>43424</v>
      </c>
      <c r="E2096" s="41">
        <v>0.77430555555555547</v>
      </c>
      <c r="F2096" s="4" t="s">
        <v>686</v>
      </c>
      <c r="G2096" s="4" t="s">
        <v>683</v>
      </c>
      <c r="H2096" s="4" t="s">
        <v>685</v>
      </c>
      <c r="I2096" s="4" t="s">
        <v>685</v>
      </c>
      <c r="J2096" s="4">
        <v>672</v>
      </c>
      <c r="M2096" s="43"/>
      <c r="N2096" s="43"/>
      <c r="O2096" s="43"/>
      <c r="P2096" s="43"/>
    </row>
    <row r="2097" spans="2:16" x14ac:dyDescent="0.15">
      <c r="B2097" s="6" t="s">
        <v>765</v>
      </c>
      <c r="C2097" s="4">
        <v>1</v>
      </c>
      <c r="D2097" s="40">
        <v>43424</v>
      </c>
      <c r="E2097" s="41">
        <v>0.77500000000000002</v>
      </c>
      <c r="F2097" s="4" t="s">
        <v>681</v>
      </c>
      <c r="G2097" s="4" t="s">
        <v>715</v>
      </c>
      <c r="H2097" s="4" t="s">
        <v>685</v>
      </c>
      <c r="I2097" s="4" t="s">
        <v>718</v>
      </c>
      <c r="J2097" s="4">
        <v>1008</v>
      </c>
      <c r="M2097" s="43"/>
      <c r="N2097" s="43"/>
      <c r="O2097" s="43"/>
      <c r="P2097" s="43"/>
    </row>
    <row r="2098" spans="2:16" x14ac:dyDescent="0.15">
      <c r="B2098" s="6" t="s">
        <v>765</v>
      </c>
      <c r="C2098" s="4">
        <v>1</v>
      </c>
      <c r="D2098" s="40">
        <v>43424</v>
      </c>
      <c r="E2098" s="41">
        <v>0.77569444444444446</v>
      </c>
      <c r="F2098" s="4" t="s">
        <v>718</v>
      </c>
      <c r="G2098" s="4" t="s">
        <v>676</v>
      </c>
      <c r="H2098" s="4" t="s">
        <v>714</v>
      </c>
      <c r="I2098" s="4" t="s">
        <v>682</v>
      </c>
      <c r="J2098" s="4">
        <v>1089</v>
      </c>
      <c r="M2098" s="43"/>
      <c r="N2098" s="43"/>
      <c r="O2098" s="43"/>
      <c r="P2098" s="43"/>
    </row>
    <row r="2099" spans="2:16" x14ac:dyDescent="0.15">
      <c r="B2099" s="6" t="s">
        <v>765</v>
      </c>
      <c r="C2099" s="4">
        <v>1</v>
      </c>
      <c r="D2099" s="40">
        <v>43424</v>
      </c>
      <c r="E2099" s="41">
        <v>0.77638888888888891</v>
      </c>
      <c r="F2099" s="4" t="s">
        <v>681</v>
      </c>
      <c r="G2099" s="4" t="s">
        <v>719</v>
      </c>
      <c r="H2099" s="4" t="s">
        <v>714</v>
      </c>
      <c r="I2099" s="4" t="s">
        <v>677</v>
      </c>
      <c r="J2099" s="4">
        <v>1035</v>
      </c>
      <c r="M2099" s="43"/>
      <c r="N2099" s="43"/>
      <c r="O2099" s="43"/>
      <c r="P2099" s="43"/>
    </row>
    <row r="2100" spans="2:16" x14ac:dyDescent="0.15">
      <c r="B2100" s="6" t="s">
        <v>765</v>
      </c>
      <c r="C2100" s="4">
        <v>1</v>
      </c>
      <c r="D2100" s="40">
        <v>43424</v>
      </c>
      <c r="E2100" s="41">
        <v>0.77708333333333324</v>
      </c>
      <c r="F2100" s="4" t="s">
        <v>677</v>
      </c>
      <c r="G2100" s="4" t="s">
        <v>720</v>
      </c>
      <c r="H2100" s="4" t="s">
        <v>677</v>
      </c>
      <c r="I2100" s="4" t="s">
        <v>674</v>
      </c>
      <c r="J2100" s="4">
        <v>1848</v>
      </c>
      <c r="M2100" s="43"/>
      <c r="N2100" s="43"/>
      <c r="O2100" s="43"/>
      <c r="P2100" s="43"/>
    </row>
    <row r="2101" spans="2:16" x14ac:dyDescent="0.15">
      <c r="B2101" s="6" t="s">
        <v>765</v>
      </c>
      <c r="C2101" s="4">
        <v>1</v>
      </c>
      <c r="D2101" s="40">
        <v>43424</v>
      </c>
      <c r="E2101" s="41">
        <v>0.77777777777777779</v>
      </c>
      <c r="F2101" s="4" t="s">
        <v>675</v>
      </c>
      <c r="G2101" s="4" t="s">
        <v>721</v>
      </c>
      <c r="H2101" s="4" t="s">
        <v>666</v>
      </c>
      <c r="I2101" s="4" t="s">
        <v>720</v>
      </c>
      <c r="J2101" s="4">
        <v>1690</v>
      </c>
      <c r="M2101" s="43"/>
      <c r="N2101" s="43"/>
      <c r="O2101" s="43"/>
      <c r="P2101" s="43"/>
    </row>
    <row r="2102" spans="2:16" x14ac:dyDescent="0.15">
      <c r="B2102" s="6" t="s">
        <v>765</v>
      </c>
      <c r="C2102" s="4">
        <v>1</v>
      </c>
      <c r="D2102" s="40">
        <v>43424</v>
      </c>
      <c r="E2102" s="41">
        <v>0.77847222222222223</v>
      </c>
      <c r="F2102" s="4" t="s">
        <v>720</v>
      </c>
      <c r="G2102" s="4" t="s">
        <v>721</v>
      </c>
      <c r="H2102" s="4" t="s">
        <v>666</v>
      </c>
      <c r="I2102" s="4" t="s">
        <v>722</v>
      </c>
      <c r="J2102" s="4">
        <v>1475</v>
      </c>
      <c r="M2102" s="43"/>
      <c r="N2102" s="43"/>
      <c r="O2102" s="43"/>
      <c r="P2102" s="43"/>
    </row>
    <row r="2103" spans="2:16" x14ac:dyDescent="0.15">
      <c r="B2103" s="6" t="s">
        <v>765</v>
      </c>
      <c r="C2103" s="4">
        <v>1</v>
      </c>
      <c r="D2103" s="40">
        <v>43424</v>
      </c>
      <c r="E2103" s="41">
        <v>0.77916666666666667</v>
      </c>
      <c r="F2103" s="4" t="s">
        <v>672</v>
      </c>
      <c r="G2103" s="4" t="s">
        <v>723</v>
      </c>
      <c r="H2103" s="4" t="s">
        <v>667</v>
      </c>
      <c r="I2103" s="4" t="s">
        <v>723</v>
      </c>
      <c r="J2103" s="4">
        <v>1637</v>
      </c>
      <c r="M2103" s="43"/>
      <c r="N2103" s="43"/>
      <c r="O2103" s="43"/>
      <c r="P2103" s="43"/>
    </row>
    <row r="2104" spans="2:16" x14ac:dyDescent="0.15">
      <c r="B2104" s="6" t="s">
        <v>765</v>
      </c>
      <c r="C2104" s="4">
        <v>1</v>
      </c>
      <c r="D2104" s="40">
        <v>43424</v>
      </c>
      <c r="E2104" s="41">
        <v>0.77986111111111101</v>
      </c>
      <c r="F2104" s="4" t="s">
        <v>723</v>
      </c>
      <c r="G2104" s="4" t="s">
        <v>724</v>
      </c>
      <c r="H2104" s="4" t="s">
        <v>725</v>
      </c>
      <c r="I2104" s="4" t="s">
        <v>726</v>
      </c>
      <c r="J2104" s="4">
        <v>1420</v>
      </c>
      <c r="M2104" s="43"/>
      <c r="N2104" s="43"/>
      <c r="O2104" s="43"/>
      <c r="P2104" s="43"/>
    </row>
    <row r="2105" spans="2:16" x14ac:dyDescent="0.15">
      <c r="B2105" s="6" t="s">
        <v>765</v>
      </c>
      <c r="C2105" s="4">
        <v>1</v>
      </c>
      <c r="D2105" s="40">
        <v>43424</v>
      </c>
      <c r="E2105" s="41">
        <v>0.78055555555555556</v>
      </c>
      <c r="F2105" s="4" t="s">
        <v>727</v>
      </c>
      <c r="G2105" s="4" t="s">
        <v>658</v>
      </c>
      <c r="H2105" s="4" t="s">
        <v>728</v>
      </c>
      <c r="I2105" s="4" t="s">
        <v>664</v>
      </c>
      <c r="J2105" s="4">
        <v>879</v>
      </c>
      <c r="M2105" s="43"/>
      <c r="N2105" s="43"/>
      <c r="O2105" s="43"/>
      <c r="P2105" s="43"/>
    </row>
    <row r="2106" spans="2:16" x14ac:dyDescent="0.15">
      <c r="B2106" s="6" t="s">
        <v>765</v>
      </c>
      <c r="C2106" s="4">
        <v>1</v>
      </c>
      <c r="D2106" s="40">
        <v>43424</v>
      </c>
      <c r="E2106" s="41">
        <v>0.78125</v>
      </c>
      <c r="F2106" s="4" t="s">
        <v>723</v>
      </c>
      <c r="G2106" s="4" t="s">
        <v>727</v>
      </c>
      <c r="H2106" s="4" t="s">
        <v>729</v>
      </c>
      <c r="I2106" s="4" t="s">
        <v>661</v>
      </c>
      <c r="J2106" s="4">
        <v>859</v>
      </c>
      <c r="M2106" s="43"/>
      <c r="N2106" s="43"/>
      <c r="O2106" s="43"/>
      <c r="P2106" s="43"/>
    </row>
    <row r="2107" spans="2:16" x14ac:dyDescent="0.15">
      <c r="B2107" s="6" t="s">
        <v>765</v>
      </c>
      <c r="C2107" s="4">
        <v>1</v>
      </c>
      <c r="D2107" s="40">
        <v>43424</v>
      </c>
      <c r="E2107" s="41">
        <v>0.79236111111111107</v>
      </c>
      <c r="F2107" s="4" t="s">
        <v>730</v>
      </c>
      <c r="G2107" s="4" t="s">
        <v>642</v>
      </c>
      <c r="H2107" s="4" t="s">
        <v>730</v>
      </c>
      <c r="I2107" s="4" t="s">
        <v>659</v>
      </c>
      <c r="J2107" s="4">
        <v>1870</v>
      </c>
      <c r="M2107" s="43"/>
      <c r="N2107" s="43"/>
      <c r="O2107" s="43"/>
      <c r="P2107" s="43"/>
    </row>
    <row r="2108" spans="2:16" x14ac:dyDescent="0.15">
      <c r="B2108" s="6" t="s">
        <v>765</v>
      </c>
      <c r="C2108" s="4">
        <v>1</v>
      </c>
      <c r="D2108" s="40">
        <v>43424</v>
      </c>
      <c r="E2108" s="41">
        <v>0.79305555555555562</v>
      </c>
      <c r="F2108" s="4" t="s">
        <v>660</v>
      </c>
      <c r="G2108" s="4" t="s">
        <v>731</v>
      </c>
      <c r="H2108" s="4" t="s">
        <v>663</v>
      </c>
      <c r="I2108" s="4" t="s">
        <v>732</v>
      </c>
      <c r="J2108" s="4">
        <v>1145</v>
      </c>
      <c r="M2108" s="43"/>
      <c r="N2108" s="43"/>
      <c r="O2108" s="43"/>
      <c r="P2108" s="43"/>
    </row>
    <row r="2109" spans="2:16" x14ac:dyDescent="0.15">
      <c r="B2109" s="6" t="s">
        <v>765</v>
      </c>
      <c r="C2109" s="4">
        <v>1</v>
      </c>
      <c r="D2109" s="40">
        <v>43424</v>
      </c>
      <c r="E2109" s="41">
        <v>0.79375000000000007</v>
      </c>
      <c r="F2109" s="4" t="s">
        <v>732</v>
      </c>
      <c r="G2109" s="4" t="s">
        <v>733</v>
      </c>
      <c r="H2109" s="4" t="s">
        <v>734</v>
      </c>
      <c r="I2109" s="4" t="s">
        <v>664</v>
      </c>
      <c r="J2109" s="4">
        <v>961</v>
      </c>
      <c r="M2109" s="43"/>
      <c r="N2109" s="43"/>
      <c r="O2109" s="43"/>
      <c r="P2109" s="43"/>
    </row>
    <row r="2110" spans="2:16" x14ac:dyDescent="0.15">
      <c r="B2110" s="6" t="s">
        <v>765</v>
      </c>
      <c r="C2110" s="4">
        <v>1</v>
      </c>
      <c r="D2110" s="40">
        <v>43424</v>
      </c>
      <c r="E2110" s="41">
        <v>0.7944444444444444</v>
      </c>
      <c r="F2110" s="4" t="s">
        <v>723</v>
      </c>
      <c r="G2110" s="4" t="s">
        <v>723</v>
      </c>
      <c r="H2110" s="4" t="s">
        <v>735</v>
      </c>
      <c r="I2110" s="4" t="s">
        <v>721</v>
      </c>
      <c r="J2110" s="4">
        <v>612</v>
      </c>
      <c r="M2110" s="43"/>
      <c r="N2110" s="43"/>
      <c r="O2110" s="43"/>
      <c r="P2110" s="43"/>
    </row>
    <row r="2111" spans="2:16" x14ac:dyDescent="0.15">
      <c r="B2111" s="6" t="s">
        <v>765</v>
      </c>
      <c r="C2111" s="4">
        <v>1</v>
      </c>
      <c r="D2111" s="40">
        <v>43424</v>
      </c>
      <c r="E2111" s="41">
        <v>0.79513888888888884</v>
      </c>
      <c r="F2111" s="4" t="s">
        <v>736</v>
      </c>
      <c r="G2111" s="4" t="s">
        <v>725</v>
      </c>
      <c r="H2111" s="4" t="s">
        <v>720</v>
      </c>
      <c r="I2111" s="4" t="s">
        <v>737</v>
      </c>
      <c r="J2111" s="4">
        <v>345</v>
      </c>
      <c r="M2111" s="43"/>
      <c r="N2111" s="43"/>
      <c r="O2111" s="43"/>
      <c r="P2111" s="43"/>
    </row>
    <row r="2112" spans="2:16" x14ac:dyDescent="0.15">
      <c r="B2112" s="6" t="s">
        <v>765</v>
      </c>
      <c r="C2112" s="4">
        <v>1</v>
      </c>
      <c r="D2112" s="40">
        <v>43424</v>
      </c>
      <c r="E2112" s="41">
        <v>0.79583333333333339</v>
      </c>
      <c r="F2112" s="4" t="s">
        <v>735</v>
      </c>
      <c r="G2112" s="4" t="s">
        <v>729</v>
      </c>
      <c r="H2112" s="4" t="s">
        <v>737</v>
      </c>
      <c r="I2112" s="4" t="s">
        <v>728</v>
      </c>
      <c r="J2112" s="4">
        <v>481</v>
      </c>
      <c r="M2112" s="43"/>
      <c r="N2112" s="43"/>
      <c r="O2112" s="43"/>
      <c r="P2112" s="43"/>
    </row>
    <row r="2113" spans="2:16" x14ac:dyDescent="0.15">
      <c r="B2113" s="6" t="s">
        <v>765</v>
      </c>
      <c r="C2113" s="4">
        <v>1</v>
      </c>
      <c r="D2113" s="40">
        <v>43424</v>
      </c>
      <c r="E2113" s="41">
        <v>0.79652777777777783</v>
      </c>
      <c r="F2113" s="4" t="s">
        <v>725</v>
      </c>
      <c r="G2113" s="4" t="s">
        <v>738</v>
      </c>
      <c r="H2113" s="4" t="s">
        <v>734</v>
      </c>
      <c r="I2113" s="4" t="s">
        <v>658</v>
      </c>
      <c r="J2113" s="4">
        <v>703</v>
      </c>
      <c r="M2113" s="43"/>
      <c r="N2113" s="43"/>
      <c r="O2113" s="43"/>
      <c r="P2113" s="43"/>
    </row>
    <row r="2114" spans="2:16" x14ac:dyDescent="0.15">
      <c r="B2114" s="6" t="s">
        <v>765</v>
      </c>
      <c r="C2114" s="4">
        <v>1</v>
      </c>
      <c r="D2114" s="40">
        <v>43424</v>
      </c>
      <c r="E2114" s="41">
        <v>0.79722222222222217</v>
      </c>
      <c r="F2114" s="4" t="s">
        <v>738</v>
      </c>
      <c r="G2114" s="4" t="s">
        <v>651</v>
      </c>
      <c r="H2114" s="4" t="s">
        <v>658</v>
      </c>
      <c r="I2114" s="4" t="s">
        <v>739</v>
      </c>
      <c r="J2114" s="4">
        <v>1516</v>
      </c>
      <c r="M2114" s="43"/>
      <c r="N2114" s="43"/>
      <c r="O2114" s="43"/>
      <c r="P2114" s="43"/>
    </row>
    <row r="2115" spans="2:16" x14ac:dyDescent="0.15">
      <c r="B2115" s="6" t="s">
        <v>765</v>
      </c>
      <c r="C2115" s="4">
        <v>1</v>
      </c>
      <c r="D2115" s="40">
        <v>43424</v>
      </c>
      <c r="E2115" s="41">
        <v>0.79791666666666661</v>
      </c>
      <c r="F2115" s="4" t="s">
        <v>740</v>
      </c>
      <c r="G2115" s="4" t="s">
        <v>645</v>
      </c>
      <c r="H2115" s="4" t="s">
        <v>738</v>
      </c>
      <c r="I2115" s="4" t="s">
        <v>645</v>
      </c>
      <c r="J2115" s="4">
        <v>827</v>
      </c>
      <c r="M2115" s="43"/>
      <c r="N2115" s="43"/>
      <c r="O2115" s="43"/>
      <c r="P2115" s="43"/>
    </row>
    <row r="2116" spans="2:16" x14ac:dyDescent="0.15">
      <c r="B2116" s="6" t="s">
        <v>765</v>
      </c>
      <c r="C2116" s="4">
        <v>1</v>
      </c>
      <c r="D2116" s="40">
        <v>43424</v>
      </c>
      <c r="E2116" s="41">
        <v>0.79861111111111116</v>
      </c>
      <c r="F2116" s="4" t="s">
        <v>645</v>
      </c>
      <c r="G2116" s="4" t="s">
        <v>629</v>
      </c>
      <c r="H2116" s="4" t="s">
        <v>650</v>
      </c>
      <c r="I2116" s="4" t="s">
        <v>643</v>
      </c>
      <c r="J2116" s="4">
        <v>1533</v>
      </c>
      <c r="M2116" s="43"/>
      <c r="N2116" s="43"/>
      <c r="O2116" s="43"/>
      <c r="P2116" s="43"/>
    </row>
    <row r="2117" spans="2:16" x14ac:dyDescent="0.15">
      <c r="B2117" s="6" t="s">
        <v>765</v>
      </c>
      <c r="C2117" s="4">
        <v>1</v>
      </c>
      <c r="D2117" s="40">
        <v>43424</v>
      </c>
      <c r="E2117" s="41">
        <v>0.7993055555555556</v>
      </c>
      <c r="F2117" s="4" t="s">
        <v>638</v>
      </c>
      <c r="G2117" s="4" t="s">
        <v>653</v>
      </c>
      <c r="H2117" s="4" t="s">
        <v>644</v>
      </c>
      <c r="I2117" s="4" t="s">
        <v>629</v>
      </c>
      <c r="J2117" s="4">
        <v>1225</v>
      </c>
      <c r="M2117" s="43"/>
      <c r="N2117" s="43"/>
      <c r="O2117" s="43"/>
      <c r="P2117" s="43"/>
    </row>
    <row r="2118" spans="2:16" x14ac:dyDescent="0.15">
      <c r="B2118" s="6" t="s">
        <v>765</v>
      </c>
      <c r="C2118" s="4">
        <v>1</v>
      </c>
      <c r="D2118" s="40">
        <v>43424</v>
      </c>
      <c r="E2118" s="41">
        <v>0.79999999999999993</v>
      </c>
      <c r="F2118" s="4" t="s">
        <v>629</v>
      </c>
      <c r="G2118" s="4" t="s">
        <v>636</v>
      </c>
      <c r="H2118" s="4" t="s">
        <v>639</v>
      </c>
      <c r="I2118" s="4" t="s">
        <v>632</v>
      </c>
      <c r="J2118" s="4">
        <v>1353</v>
      </c>
      <c r="M2118" s="43"/>
      <c r="N2118" s="43"/>
      <c r="O2118" s="43"/>
      <c r="P2118" s="43"/>
    </row>
    <row r="2119" spans="2:16" x14ac:dyDescent="0.15">
      <c r="B2119" s="6" t="s">
        <v>765</v>
      </c>
      <c r="C2119" s="4">
        <v>1</v>
      </c>
      <c r="D2119" s="40">
        <v>43424</v>
      </c>
      <c r="E2119" s="41">
        <v>0.80069444444444438</v>
      </c>
      <c r="F2119" s="4" t="s">
        <v>632</v>
      </c>
      <c r="G2119" s="4" t="s">
        <v>637</v>
      </c>
      <c r="H2119" s="4" t="s">
        <v>648</v>
      </c>
      <c r="I2119" s="4" t="s">
        <v>643</v>
      </c>
      <c r="J2119" s="4">
        <v>868</v>
      </c>
      <c r="M2119" s="43"/>
      <c r="N2119" s="43"/>
      <c r="O2119" s="43"/>
      <c r="P2119" s="43"/>
    </row>
    <row r="2120" spans="2:16" x14ac:dyDescent="0.15">
      <c r="B2120" s="6" t="s">
        <v>765</v>
      </c>
      <c r="C2120" s="4">
        <v>1</v>
      </c>
      <c r="D2120" s="40">
        <v>43424</v>
      </c>
      <c r="E2120" s="41">
        <v>0.80138888888888893</v>
      </c>
      <c r="F2120" s="4" t="s">
        <v>645</v>
      </c>
      <c r="G2120" s="4" t="s">
        <v>638</v>
      </c>
      <c r="H2120" s="4" t="s">
        <v>650</v>
      </c>
      <c r="I2120" s="4" t="s">
        <v>642</v>
      </c>
      <c r="J2120" s="4">
        <v>756</v>
      </c>
      <c r="M2120" s="43"/>
      <c r="N2120" s="43"/>
      <c r="O2120" s="43"/>
      <c r="P2120" s="43"/>
    </row>
    <row r="2121" spans="2:16" x14ac:dyDescent="0.15">
      <c r="B2121" s="6" t="s">
        <v>765</v>
      </c>
      <c r="C2121" s="4">
        <v>1</v>
      </c>
      <c r="D2121" s="40">
        <v>43424</v>
      </c>
      <c r="E2121" s="41">
        <v>0.80208333333333337</v>
      </c>
      <c r="F2121" s="4" t="s">
        <v>642</v>
      </c>
      <c r="G2121" s="4" t="s">
        <v>644</v>
      </c>
      <c r="H2121" s="4" t="s">
        <v>731</v>
      </c>
      <c r="I2121" s="4" t="s">
        <v>731</v>
      </c>
      <c r="J2121" s="4">
        <v>563</v>
      </c>
      <c r="M2121" s="43"/>
      <c r="N2121" s="43"/>
      <c r="O2121" s="43"/>
      <c r="P2121" s="43"/>
    </row>
    <row r="2122" spans="2:16" x14ac:dyDescent="0.15">
      <c r="B2122" s="6" t="s">
        <v>765</v>
      </c>
      <c r="C2122" s="4">
        <v>1</v>
      </c>
      <c r="D2122" s="40">
        <v>43424</v>
      </c>
      <c r="E2122" s="41">
        <v>0.8027777777777777</v>
      </c>
      <c r="F2122" s="4" t="s">
        <v>731</v>
      </c>
      <c r="G2122" s="4" t="s">
        <v>739</v>
      </c>
      <c r="H2122" s="4" t="s">
        <v>664</v>
      </c>
      <c r="I2122" s="4" t="s">
        <v>664</v>
      </c>
      <c r="J2122" s="4">
        <v>980</v>
      </c>
      <c r="M2122" s="43"/>
      <c r="N2122" s="43"/>
      <c r="O2122" s="43"/>
      <c r="P2122" s="43"/>
    </row>
    <row r="2123" spans="2:16" x14ac:dyDescent="0.15">
      <c r="B2123" s="6" t="s">
        <v>765</v>
      </c>
      <c r="C2123" s="4">
        <v>1</v>
      </c>
      <c r="D2123" s="40">
        <v>43424</v>
      </c>
      <c r="E2123" s="41">
        <v>0.80347222222222225</v>
      </c>
      <c r="F2123" s="4" t="s">
        <v>732</v>
      </c>
      <c r="G2123" s="4" t="s">
        <v>732</v>
      </c>
      <c r="H2123" s="4" t="s">
        <v>734</v>
      </c>
      <c r="I2123" s="4" t="s">
        <v>664</v>
      </c>
      <c r="J2123" s="4">
        <v>1199</v>
      </c>
      <c r="M2123" s="43"/>
      <c r="N2123" s="43"/>
      <c r="O2123" s="43"/>
      <c r="P2123" s="43"/>
    </row>
    <row r="2124" spans="2:16" x14ac:dyDescent="0.15">
      <c r="B2124" s="6" t="s">
        <v>765</v>
      </c>
      <c r="C2124" s="4">
        <v>1</v>
      </c>
      <c r="D2124" s="40">
        <v>43424</v>
      </c>
      <c r="E2124" s="41">
        <v>0.8041666666666667</v>
      </c>
      <c r="F2124" s="4" t="s">
        <v>663</v>
      </c>
      <c r="G2124" s="4" t="s">
        <v>664</v>
      </c>
      <c r="H2124" s="4" t="s">
        <v>721</v>
      </c>
      <c r="I2124" s="4" t="s">
        <v>725</v>
      </c>
      <c r="J2124" s="4">
        <v>501</v>
      </c>
      <c r="M2124" s="43"/>
      <c r="N2124" s="43"/>
      <c r="O2124" s="43"/>
      <c r="P2124" s="43"/>
    </row>
    <row r="2125" spans="2:16" x14ac:dyDescent="0.15">
      <c r="B2125" s="6" t="s">
        <v>765</v>
      </c>
      <c r="C2125" s="4">
        <v>1</v>
      </c>
      <c r="D2125" s="40">
        <v>43424</v>
      </c>
      <c r="E2125" s="41">
        <v>0.80486111111111114</v>
      </c>
      <c r="F2125" s="4" t="s">
        <v>725</v>
      </c>
      <c r="G2125" s="4" t="s">
        <v>729</v>
      </c>
      <c r="H2125" s="4" t="s">
        <v>735</v>
      </c>
      <c r="I2125" s="4" t="s">
        <v>734</v>
      </c>
      <c r="J2125" s="4">
        <v>525</v>
      </c>
      <c r="M2125" s="43"/>
      <c r="N2125" s="43"/>
      <c r="O2125" s="43"/>
      <c r="P2125" s="43"/>
    </row>
    <row r="2126" spans="2:16" x14ac:dyDescent="0.15">
      <c r="B2126" s="6" t="s">
        <v>765</v>
      </c>
      <c r="C2126" s="4">
        <v>1</v>
      </c>
      <c r="D2126" s="40">
        <v>43424</v>
      </c>
      <c r="E2126" s="41">
        <v>0.80555555555555547</v>
      </c>
      <c r="F2126" s="4" t="s">
        <v>721</v>
      </c>
      <c r="G2126" s="4" t="s">
        <v>721</v>
      </c>
      <c r="H2126" s="4" t="s">
        <v>666</v>
      </c>
      <c r="I2126" s="4" t="s">
        <v>667</v>
      </c>
      <c r="J2126" s="4">
        <v>1056</v>
      </c>
      <c r="M2126" s="43"/>
      <c r="N2126" s="43"/>
      <c r="O2126" s="43"/>
      <c r="P2126" s="43"/>
    </row>
    <row r="2127" spans="2:16" x14ac:dyDescent="0.15">
      <c r="B2127" s="6" t="s">
        <v>765</v>
      </c>
      <c r="C2127" s="4">
        <v>1</v>
      </c>
      <c r="D2127" s="40">
        <v>43424</v>
      </c>
      <c r="E2127" s="41">
        <v>0.80625000000000002</v>
      </c>
      <c r="F2127" s="4" t="s">
        <v>667</v>
      </c>
      <c r="G2127" s="4" t="s">
        <v>735</v>
      </c>
      <c r="H2127" s="4" t="s">
        <v>671</v>
      </c>
      <c r="I2127" s="4" t="s">
        <v>720</v>
      </c>
      <c r="J2127" s="4">
        <v>626</v>
      </c>
      <c r="M2127" s="43"/>
      <c r="N2127" s="43"/>
      <c r="O2127" s="43"/>
      <c r="P2127" s="43"/>
    </row>
    <row r="2128" spans="2:16" x14ac:dyDescent="0.15">
      <c r="B2128" s="6" t="s">
        <v>765</v>
      </c>
      <c r="C2128" s="4">
        <v>1</v>
      </c>
      <c r="D2128" s="40">
        <v>43424</v>
      </c>
      <c r="E2128" s="41">
        <v>0.80694444444444446</v>
      </c>
      <c r="F2128" s="4" t="s">
        <v>720</v>
      </c>
      <c r="G2128" s="4" t="s">
        <v>725</v>
      </c>
      <c r="H2128" s="4" t="s">
        <v>678</v>
      </c>
      <c r="I2128" s="4" t="s">
        <v>721</v>
      </c>
      <c r="J2128" s="4">
        <v>419</v>
      </c>
      <c r="M2128" s="43"/>
      <c r="N2128" s="43"/>
      <c r="O2128" s="43"/>
      <c r="P2128" s="43"/>
    </row>
    <row r="2129" spans="2:16" x14ac:dyDescent="0.15">
      <c r="B2129" s="6" t="s">
        <v>765</v>
      </c>
      <c r="C2129" s="4">
        <v>1</v>
      </c>
      <c r="D2129" s="40">
        <v>43424</v>
      </c>
      <c r="E2129" s="41">
        <v>0.80763888888888891</v>
      </c>
      <c r="F2129" s="4" t="s">
        <v>735</v>
      </c>
      <c r="G2129" s="4" t="s">
        <v>728</v>
      </c>
      <c r="H2129" s="4" t="s">
        <v>678</v>
      </c>
      <c r="I2129" s="4" t="s">
        <v>728</v>
      </c>
      <c r="J2129" s="4">
        <v>310</v>
      </c>
      <c r="M2129" s="43"/>
      <c r="N2129" s="43"/>
      <c r="O2129" s="43"/>
      <c r="P2129" s="43"/>
    </row>
    <row r="2130" spans="2:16" x14ac:dyDescent="0.15">
      <c r="B2130" s="6" t="s">
        <v>765</v>
      </c>
      <c r="C2130" s="4">
        <v>1</v>
      </c>
      <c r="D2130" s="40">
        <v>43424</v>
      </c>
      <c r="E2130" s="41">
        <v>0.80833333333333324</v>
      </c>
      <c r="F2130" s="4" t="s">
        <v>725</v>
      </c>
      <c r="G2130" s="4" t="s">
        <v>664</v>
      </c>
      <c r="H2130" s="4" t="s">
        <v>736</v>
      </c>
      <c r="I2130" s="4" t="s">
        <v>729</v>
      </c>
      <c r="J2130" s="4">
        <v>380</v>
      </c>
      <c r="M2130" s="43"/>
      <c r="N2130" s="43"/>
      <c r="O2130" s="43"/>
      <c r="P2130" s="43"/>
    </row>
    <row r="2131" spans="2:16" x14ac:dyDescent="0.15">
      <c r="B2131" s="6" t="s">
        <v>765</v>
      </c>
      <c r="C2131" s="4">
        <v>1</v>
      </c>
      <c r="D2131" s="40">
        <v>43424</v>
      </c>
      <c r="E2131" s="41">
        <v>0.80902777777777779</v>
      </c>
      <c r="F2131" s="4" t="s">
        <v>729</v>
      </c>
      <c r="G2131" s="4" t="s">
        <v>663</v>
      </c>
      <c r="H2131" s="4" t="s">
        <v>675</v>
      </c>
      <c r="I2131" s="4" t="s">
        <v>678</v>
      </c>
      <c r="J2131" s="4">
        <v>613</v>
      </c>
      <c r="M2131" s="43"/>
      <c r="N2131" s="43"/>
      <c r="O2131" s="43"/>
      <c r="P2131" s="43"/>
    </row>
    <row r="2132" spans="2:16" x14ac:dyDescent="0.15">
      <c r="B2132" s="6" t="s">
        <v>765</v>
      </c>
      <c r="C2132" s="4">
        <v>1</v>
      </c>
      <c r="D2132" s="40">
        <v>43424</v>
      </c>
      <c r="E2132" s="41">
        <v>0.80972222222222223</v>
      </c>
      <c r="F2132" s="4" t="s">
        <v>675</v>
      </c>
      <c r="G2132" s="4" t="s">
        <v>737</v>
      </c>
      <c r="H2132" s="4" t="s">
        <v>666</v>
      </c>
      <c r="I2132" s="4" t="s">
        <v>666</v>
      </c>
      <c r="J2132" s="4">
        <v>753</v>
      </c>
      <c r="M2132" s="43"/>
      <c r="N2132" s="43"/>
      <c r="O2132" s="43"/>
      <c r="P2132" s="43"/>
    </row>
    <row r="2133" spans="2:16" x14ac:dyDescent="0.15">
      <c r="B2133" s="6" t="s">
        <v>765</v>
      </c>
      <c r="C2133" s="4">
        <v>1</v>
      </c>
      <c r="D2133" s="40">
        <v>43424</v>
      </c>
      <c r="E2133" s="41">
        <v>0.81041666666666667</v>
      </c>
      <c r="F2133" s="4" t="s">
        <v>741</v>
      </c>
      <c r="G2133" s="4" t="s">
        <v>722</v>
      </c>
      <c r="H2133" s="4" t="s">
        <v>670</v>
      </c>
      <c r="I2133" s="4" t="s">
        <v>742</v>
      </c>
      <c r="J2133" s="4">
        <v>934</v>
      </c>
      <c r="M2133" s="43"/>
      <c r="N2133" s="43"/>
      <c r="O2133" s="43"/>
      <c r="P2133" s="43"/>
    </row>
    <row r="2134" spans="2:16" x14ac:dyDescent="0.15">
      <c r="B2134" s="6" t="s">
        <v>765</v>
      </c>
      <c r="C2134" s="4">
        <v>1</v>
      </c>
      <c r="D2134" s="40">
        <v>43424</v>
      </c>
      <c r="E2134" s="41">
        <v>0.81111111111111101</v>
      </c>
      <c r="F2134" s="4" t="s">
        <v>742</v>
      </c>
      <c r="G2134" s="4" t="s">
        <v>677</v>
      </c>
      <c r="H2134" s="4" t="s">
        <v>708</v>
      </c>
      <c r="I2134" s="4" t="s">
        <v>684</v>
      </c>
      <c r="J2134" s="4">
        <v>1878</v>
      </c>
      <c r="M2134" s="43"/>
      <c r="N2134" s="43"/>
      <c r="O2134" s="43"/>
      <c r="P2134" s="43"/>
    </row>
    <row r="2135" spans="2:16" x14ac:dyDescent="0.15">
      <c r="B2135" s="6" t="s">
        <v>765</v>
      </c>
      <c r="C2135" s="4">
        <v>1</v>
      </c>
      <c r="D2135" s="40">
        <v>43424</v>
      </c>
      <c r="E2135" s="41">
        <v>0.81180555555555556</v>
      </c>
      <c r="F2135" s="4" t="s">
        <v>684</v>
      </c>
      <c r="G2135" s="4" t="s">
        <v>669</v>
      </c>
      <c r="H2135" s="4" t="s">
        <v>707</v>
      </c>
      <c r="I2135" s="4" t="s">
        <v>669</v>
      </c>
      <c r="J2135" s="4">
        <v>1048</v>
      </c>
      <c r="M2135" s="43"/>
      <c r="N2135" s="43"/>
      <c r="O2135" s="43"/>
      <c r="P2135" s="43"/>
    </row>
    <row r="2136" spans="2:16" x14ac:dyDescent="0.15">
      <c r="B2136" s="6" t="s">
        <v>765</v>
      </c>
      <c r="C2136" s="4">
        <v>1</v>
      </c>
      <c r="D2136" s="40">
        <v>43424</v>
      </c>
      <c r="E2136" s="41">
        <v>0.8125</v>
      </c>
      <c r="F2136" s="4" t="s">
        <v>683</v>
      </c>
      <c r="G2136" s="4" t="s">
        <v>679</v>
      </c>
      <c r="H2136" s="4" t="s">
        <v>714</v>
      </c>
      <c r="I2136" s="4" t="s">
        <v>681</v>
      </c>
      <c r="J2136" s="4">
        <v>802</v>
      </c>
      <c r="M2136" s="43"/>
      <c r="N2136" s="43"/>
      <c r="O2136" s="43"/>
      <c r="P2136" s="43"/>
    </row>
    <row r="2137" spans="2:16" x14ac:dyDescent="0.15">
      <c r="B2137" s="6" t="s">
        <v>765</v>
      </c>
      <c r="C2137" s="4">
        <v>1</v>
      </c>
      <c r="D2137" s="40">
        <v>43424</v>
      </c>
      <c r="E2137" s="41">
        <v>0.81319444444444444</v>
      </c>
      <c r="F2137" s="4" t="s">
        <v>681</v>
      </c>
      <c r="G2137" s="4" t="s">
        <v>742</v>
      </c>
      <c r="H2137" s="4" t="s">
        <v>680</v>
      </c>
      <c r="I2137" s="4" t="s">
        <v>683</v>
      </c>
      <c r="J2137" s="4">
        <v>827</v>
      </c>
      <c r="M2137" s="43"/>
      <c r="N2137" s="43"/>
      <c r="O2137" s="43"/>
      <c r="P2137" s="43"/>
    </row>
    <row r="2138" spans="2:16" x14ac:dyDescent="0.15">
      <c r="B2138" s="6" t="s">
        <v>765</v>
      </c>
      <c r="C2138" s="4">
        <v>1</v>
      </c>
      <c r="D2138" s="40">
        <v>43424</v>
      </c>
      <c r="E2138" s="41">
        <v>0.81388888888888899</v>
      </c>
      <c r="F2138" s="4" t="s">
        <v>683</v>
      </c>
      <c r="G2138" s="4" t="s">
        <v>670</v>
      </c>
      <c r="H2138" s="4" t="s">
        <v>681</v>
      </c>
      <c r="I2138" s="4" t="s">
        <v>718</v>
      </c>
      <c r="J2138" s="4">
        <v>534</v>
      </c>
      <c r="M2138" s="43"/>
      <c r="N2138" s="43"/>
      <c r="O2138" s="43"/>
      <c r="P2138" s="43"/>
    </row>
    <row r="2139" spans="2:16" x14ac:dyDescent="0.15">
      <c r="B2139" s="6" t="s">
        <v>765</v>
      </c>
      <c r="C2139" s="4">
        <v>1</v>
      </c>
      <c r="D2139" s="40">
        <v>43424</v>
      </c>
      <c r="E2139" s="41">
        <v>0.81458333333333333</v>
      </c>
      <c r="F2139" s="4" t="s">
        <v>686</v>
      </c>
      <c r="G2139" s="4" t="s">
        <v>669</v>
      </c>
      <c r="H2139" s="4" t="s">
        <v>685</v>
      </c>
      <c r="I2139" s="4" t="s">
        <v>685</v>
      </c>
      <c r="J2139" s="4">
        <v>403</v>
      </c>
      <c r="M2139" s="43"/>
      <c r="N2139" s="43"/>
      <c r="O2139" s="43"/>
      <c r="P2139" s="43"/>
    </row>
    <row r="2140" spans="2:16" x14ac:dyDescent="0.15">
      <c r="B2140" s="6" t="s">
        <v>765</v>
      </c>
      <c r="C2140" s="4">
        <v>1</v>
      </c>
      <c r="D2140" s="40">
        <v>43424</v>
      </c>
      <c r="E2140" s="41">
        <v>0.81527777777777777</v>
      </c>
      <c r="F2140" s="4" t="s">
        <v>714</v>
      </c>
      <c r="G2140" s="4" t="s">
        <v>681</v>
      </c>
      <c r="H2140" s="4" t="s">
        <v>684</v>
      </c>
      <c r="I2140" s="4" t="s">
        <v>680</v>
      </c>
      <c r="J2140" s="4">
        <v>398</v>
      </c>
      <c r="M2140" s="43"/>
      <c r="N2140" s="43"/>
      <c r="O2140" s="43"/>
      <c r="P2140" s="43"/>
    </row>
    <row r="2141" spans="2:16" x14ac:dyDescent="0.15">
      <c r="B2141" s="6" t="s">
        <v>765</v>
      </c>
      <c r="C2141" s="4">
        <v>1</v>
      </c>
      <c r="D2141" s="40">
        <v>43424</v>
      </c>
      <c r="E2141" s="41">
        <v>0.81597222222222221</v>
      </c>
      <c r="F2141" s="4" t="s">
        <v>743</v>
      </c>
      <c r="G2141" s="4" t="s">
        <v>718</v>
      </c>
      <c r="H2141" s="4" t="s">
        <v>713</v>
      </c>
      <c r="I2141" s="4" t="s">
        <v>707</v>
      </c>
      <c r="J2141" s="4">
        <v>784</v>
      </c>
      <c r="M2141" s="43"/>
      <c r="N2141" s="43"/>
      <c r="O2141" s="43"/>
      <c r="P2141" s="43"/>
    </row>
    <row r="2142" spans="2:16" x14ac:dyDescent="0.15">
      <c r="B2142" s="6" t="s">
        <v>765</v>
      </c>
      <c r="C2142" s="4">
        <v>1</v>
      </c>
      <c r="D2142" s="40">
        <v>43424</v>
      </c>
      <c r="E2142" s="41">
        <v>0.81666666666666676</v>
      </c>
      <c r="F2142" s="4" t="s">
        <v>707</v>
      </c>
      <c r="G2142" s="4" t="s">
        <v>685</v>
      </c>
      <c r="H2142" s="4" t="s">
        <v>687</v>
      </c>
      <c r="I2142" s="4" t="s">
        <v>744</v>
      </c>
      <c r="J2142" s="4">
        <v>777</v>
      </c>
      <c r="M2142" s="43"/>
      <c r="N2142" s="43"/>
      <c r="O2142" s="43"/>
      <c r="P2142" s="43"/>
    </row>
    <row r="2143" spans="2:16" x14ac:dyDescent="0.15">
      <c r="B2143" s="6" t="s">
        <v>765</v>
      </c>
      <c r="C2143" s="4">
        <v>1</v>
      </c>
      <c r="D2143" s="40">
        <v>43424</v>
      </c>
      <c r="E2143" s="41">
        <v>0.81736111111111109</v>
      </c>
      <c r="F2143" s="4" t="s">
        <v>743</v>
      </c>
      <c r="G2143" s="4" t="s">
        <v>676</v>
      </c>
      <c r="H2143" s="4" t="s">
        <v>744</v>
      </c>
      <c r="I2143" s="4" t="s">
        <v>715</v>
      </c>
      <c r="J2143" s="4">
        <v>766</v>
      </c>
      <c r="M2143" s="43"/>
      <c r="N2143" s="43"/>
      <c r="O2143" s="43"/>
      <c r="P2143" s="43"/>
    </row>
    <row r="2144" spans="2:16" x14ac:dyDescent="0.15">
      <c r="B2144" s="6" t="s">
        <v>765</v>
      </c>
      <c r="C2144" s="4">
        <v>1</v>
      </c>
      <c r="D2144" s="40">
        <v>43424</v>
      </c>
      <c r="E2144" s="41">
        <v>0.81805555555555554</v>
      </c>
      <c r="F2144" s="4" t="s">
        <v>679</v>
      </c>
      <c r="G2144" s="4" t="s">
        <v>719</v>
      </c>
      <c r="H2144" s="4" t="s">
        <v>670</v>
      </c>
      <c r="I2144" s="4" t="s">
        <v>679</v>
      </c>
      <c r="J2144" s="4">
        <v>754</v>
      </c>
      <c r="M2144" s="43"/>
      <c r="N2144" s="43"/>
      <c r="O2144" s="43"/>
      <c r="P2144" s="43"/>
    </row>
    <row r="2145" spans="2:16" x14ac:dyDescent="0.15">
      <c r="B2145" s="6" t="s">
        <v>765</v>
      </c>
      <c r="C2145" s="4">
        <v>1</v>
      </c>
      <c r="D2145" s="40">
        <v>43424</v>
      </c>
      <c r="E2145" s="41">
        <v>0.81874999999999998</v>
      </c>
      <c r="F2145" s="4" t="s">
        <v>679</v>
      </c>
      <c r="G2145" s="4" t="s">
        <v>666</v>
      </c>
      <c r="H2145" s="4" t="s">
        <v>716</v>
      </c>
      <c r="I2145" s="4" t="s">
        <v>673</v>
      </c>
      <c r="J2145" s="4">
        <v>845</v>
      </c>
      <c r="M2145" s="43"/>
      <c r="N2145" s="43"/>
      <c r="O2145" s="43"/>
      <c r="P2145" s="43"/>
    </row>
    <row r="2146" spans="2:16" x14ac:dyDescent="0.15">
      <c r="B2146" s="6" t="s">
        <v>765</v>
      </c>
      <c r="C2146" s="4">
        <v>1</v>
      </c>
      <c r="D2146" s="40">
        <v>43424</v>
      </c>
      <c r="E2146" s="41">
        <v>0.81944444444444453</v>
      </c>
      <c r="F2146" s="4" t="s">
        <v>673</v>
      </c>
      <c r="G2146" s="4" t="s">
        <v>674</v>
      </c>
      <c r="H2146" s="4" t="s">
        <v>677</v>
      </c>
      <c r="I2146" s="4" t="s">
        <v>722</v>
      </c>
      <c r="J2146" s="4">
        <v>513</v>
      </c>
      <c r="M2146" s="43"/>
      <c r="N2146" s="43"/>
      <c r="O2146" s="43"/>
      <c r="P2146" s="43"/>
    </row>
    <row r="2147" spans="2:16" x14ac:dyDescent="0.15">
      <c r="B2147" s="6" t="s">
        <v>765</v>
      </c>
      <c r="C2147" s="4">
        <v>1</v>
      </c>
      <c r="D2147" s="40">
        <v>43424</v>
      </c>
      <c r="E2147" s="41">
        <v>0.82013888888888886</v>
      </c>
      <c r="F2147" s="4" t="s">
        <v>722</v>
      </c>
      <c r="G2147" s="4" t="s">
        <v>674</v>
      </c>
      <c r="H2147" s="4" t="s">
        <v>666</v>
      </c>
      <c r="I2147" s="4" t="s">
        <v>722</v>
      </c>
      <c r="J2147" s="4">
        <v>508</v>
      </c>
      <c r="M2147" s="43"/>
      <c r="N2147" s="43"/>
      <c r="O2147" s="43"/>
      <c r="P2147" s="43"/>
    </row>
    <row r="2148" spans="2:16" x14ac:dyDescent="0.15">
      <c r="B2148" s="6" t="s">
        <v>765</v>
      </c>
      <c r="C2148" s="4">
        <v>1</v>
      </c>
      <c r="D2148" s="40">
        <v>43424</v>
      </c>
      <c r="E2148" s="41">
        <v>0.8208333333333333</v>
      </c>
      <c r="F2148" s="4" t="s">
        <v>672</v>
      </c>
      <c r="G2148" s="4" t="s">
        <v>675</v>
      </c>
      <c r="H2148" s="4" t="s">
        <v>668</v>
      </c>
      <c r="I2148" s="4" t="s">
        <v>672</v>
      </c>
      <c r="J2148" s="4">
        <v>332</v>
      </c>
      <c r="M2148" s="43"/>
      <c r="N2148" s="43"/>
      <c r="O2148" s="43"/>
      <c r="P2148" s="43"/>
    </row>
    <row r="2149" spans="2:16" x14ac:dyDescent="0.15">
      <c r="B2149" s="6" t="s">
        <v>765</v>
      </c>
      <c r="C2149" s="4">
        <v>1</v>
      </c>
      <c r="D2149" s="40">
        <v>43424</v>
      </c>
      <c r="E2149" s="41">
        <v>0.82152777777777775</v>
      </c>
      <c r="F2149" s="4" t="s">
        <v>674</v>
      </c>
      <c r="G2149" s="4" t="s">
        <v>734</v>
      </c>
      <c r="H2149" s="4" t="s">
        <v>668</v>
      </c>
      <c r="I2149" s="4" t="s">
        <v>721</v>
      </c>
      <c r="J2149" s="4">
        <v>355</v>
      </c>
      <c r="M2149" s="43"/>
      <c r="N2149" s="43"/>
      <c r="O2149" s="43"/>
      <c r="P2149" s="43"/>
    </row>
    <row r="2150" spans="2:16" x14ac:dyDescent="0.15">
      <c r="B2150" s="6" t="s">
        <v>765</v>
      </c>
      <c r="C2150" s="4">
        <v>1</v>
      </c>
      <c r="D2150" s="40">
        <v>43424</v>
      </c>
      <c r="E2150" s="41">
        <v>0.8222222222222223</v>
      </c>
      <c r="F2150" s="4" t="s">
        <v>721</v>
      </c>
      <c r="G2150" s="4" t="s">
        <v>728</v>
      </c>
      <c r="H2150" s="4" t="s">
        <v>735</v>
      </c>
      <c r="I2150" s="4" t="s">
        <v>734</v>
      </c>
      <c r="J2150" s="4">
        <v>256</v>
      </c>
      <c r="M2150" s="43"/>
      <c r="N2150" s="43"/>
      <c r="O2150" s="43"/>
      <c r="P2150" s="43"/>
    </row>
    <row r="2151" spans="2:16" x14ac:dyDescent="0.15">
      <c r="B2151" s="6" t="s">
        <v>765</v>
      </c>
      <c r="C2151" s="4">
        <v>1</v>
      </c>
      <c r="D2151" s="40">
        <v>43424</v>
      </c>
      <c r="E2151" s="41">
        <v>0.82291666666666663</v>
      </c>
      <c r="F2151" s="4" t="s">
        <v>734</v>
      </c>
      <c r="G2151" s="4" t="s">
        <v>728</v>
      </c>
      <c r="H2151" s="4" t="s">
        <v>735</v>
      </c>
      <c r="I2151" s="4" t="s">
        <v>721</v>
      </c>
      <c r="J2151" s="4">
        <v>157</v>
      </c>
      <c r="M2151" s="43"/>
      <c r="N2151" s="43"/>
      <c r="O2151" s="43"/>
      <c r="P2151" s="43"/>
    </row>
    <row r="2152" spans="2:16" x14ac:dyDescent="0.15">
      <c r="B2152" s="6" t="s">
        <v>765</v>
      </c>
      <c r="C2152" s="4">
        <v>1</v>
      </c>
      <c r="D2152" s="40">
        <v>43424</v>
      </c>
      <c r="E2152" s="41">
        <v>0.82361111111111107</v>
      </c>
      <c r="F2152" s="4" t="s">
        <v>721</v>
      </c>
      <c r="G2152" s="4" t="s">
        <v>728</v>
      </c>
      <c r="H2152" s="4" t="s">
        <v>737</v>
      </c>
      <c r="I2152" s="4" t="s">
        <v>736</v>
      </c>
      <c r="J2152" s="4">
        <v>387</v>
      </c>
      <c r="M2152" s="43"/>
      <c r="N2152" s="43"/>
      <c r="O2152" s="43"/>
      <c r="P2152" s="43"/>
    </row>
    <row r="2153" spans="2:16" x14ac:dyDescent="0.15">
      <c r="B2153" s="6" t="s">
        <v>765</v>
      </c>
      <c r="C2153" s="4">
        <v>1</v>
      </c>
      <c r="D2153" s="40">
        <v>43424</v>
      </c>
      <c r="E2153" s="41">
        <v>0.82430555555555562</v>
      </c>
      <c r="F2153" s="4" t="s">
        <v>736</v>
      </c>
      <c r="G2153" s="4" t="s">
        <v>725</v>
      </c>
      <c r="H2153" s="4" t="s">
        <v>675</v>
      </c>
      <c r="I2153" s="4" t="s">
        <v>734</v>
      </c>
      <c r="J2153" s="4">
        <v>374</v>
      </c>
      <c r="M2153" s="43"/>
      <c r="N2153" s="43"/>
      <c r="O2153" s="43"/>
      <c r="P2153" s="43"/>
    </row>
    <row r="2154" spans="2:16" x14ac:dyDescent="0.15">
      <c r="B2154" s="6" t="s">
        <v>765</v>
      </c>
      <c r="C2154" s="4">
        <v>1</v>
      </c>
      <c r="D2154" s="40">
        <v>43424</v>
      </c>
      <c r="E2154" s="41">
        <v>0.82500000000000007</v>
      </c>
      <c r="F2154" s="4" t="s">
        <v>721</v>
      </c>
      <c r="G2154" s="4" t="s">
        <v>734</v>
      </c>
      <c r="H2154" s="4" t="s">
        <v>737</v>
      </c>
      <c r="I2154" s="4" t="s">
        <v>736</v>
      </c>
      <c r="J2154" s="4">
        <v>143</v>
      </c>
      <c r="M2154" s="43"/>
      <c r="N2154" s="43"/>
      <c r="O2154" s="43"/>
      <c r="P2154" s="43"/>
    </row>
    <row r="2155" spans="2:16" x14ac:dyDescent="0.15">
      <c r="B2155" s="6" t="s">
        <v>765</v>
      </c>
      <c r="C2155" s="4">
        <v>1</v>
      </c>
      <c r="D2155" s="40">
        <v>43424</v>
      </c>
      <c r="E2155" s="41">
        <v>0.8256944444444444</v>
      </c>
      <c r="F2155" s="4" t="s">
        <v>736</v>
      </c>
      <c r="G2155" s="4" t="s">
        <v>734</v>
      </c>
      <c r="H2155" s="4" t="s">
        <v>675</v>
      </c>
      <c r="I2155" s="4" t="s">
        <v>678</v>
      </c>
      <c r="J2155" s="4">
        <v>385</v>
      </c>
      <c r="M2155" s="43"/>
      <c r="N2155" s="43"/>
      <c r="O2155" s="43"/>
      <c r="P2155" s="43"/>
    </row>
    <row r="2156" spans="2:16" x14ac:dyDescent="0.15">
      <c r="B2156" s="6" t="s">
        <v>765</v>
      </c>
      <c r="C2156" s="4">
        <v>1</v>
      </c>
      <c r="D2156" s="40">
        <v>43424</v>
      </c>
      <c r="E2156" s="41">
        <v>0.82638888888888884</v>
      </c>
      <c r="F2156" s="4" t="s">
        <v>720</v>
      </c>
      <c r="G2156" s="4" t="s">
        <v>737</v>
      </c>
      <c r="H2156" s="4" t="s">
        <v>672</v>
      </c>
      <c r="I2156" s="4" t="s">
        <v>672</v>
      </c>
      <c r="J2156" s="4">
        <v>294</v>
      </c>
      <c r="M2156" s="43"/>
      <c r="N2156" s="43"/>
      <c r="O2156" s="43"/>
      <c r="P2156" s="43"/>
    </row>
    <row r="2157" spans="2:16" x14ac:dyDescent="0.15">
      <c r="B2157" s="6" t="s">
        <v>765</v>
      </c>
      <c r="C2157" s="4">
        <v>1</v>
      </c>
      <c r="D2157" s="40">
        <v>43424</v>
      </c>
      <c r="E2157" s="41">
        <v>0.82708333333333339</v>
      </c>
      <c r="F2157" s="4" t="s">
        <v>672</v>
      </c>
      <c r="G2157" s="4" t="s">
        <v>675</v>
      </c>
      <c r="H2157" s="4" t="s">
        <v>742</v>
      </c>
      <c r="I2157" s="4" t="s">
        <v>676</v>
      </c>
      <c r="J2157" s="4">
        <v>961</v>
      </c>
      <c r="M2157" s="43"/>
      <c r="N2157" s="43"/>
      <c r="O2157" s="43"/>
      <c r="P2157" s="43"/>
    </row>
    <row r="2158" spans="2:16" x14ac:dyDescent="0.15">
      <c r="B2158" s="6" t="s">
        <v>765</v>
      </c>
      <c r="C2158" s="4">
        <v>1</v>
      </c>
      <c r="D2158" s="40">
        <v>43424</v>
      </c>
      <c r="E2158" s="41">
        <v>0.82777777777777783</v>
      </c>
      <c r="F2158" s="4" t="s">
        <v>676</v>
      </c>
      <c r="G2158" s="4" t="s">
        <v>741</v>
      </c>
      <c r="H2158" s="4" t="s">
        <v>679</v>
      </c>
      <c r="I2158" s="4" t="s">
        <v>671</v>
      </c>
      <c r="J2158" s="4">
        <v>270</v>
      </c>
      <c r="M2158" s="43"/>
      <c r="N2158" s="43"/>
      <c r="O2158" s="43"/>
      <c r="P2158" s="43"/>
    </row>
    <row r="2159" spans="2:16" x14ac:dyDescent="0.15">
      <c r="B2159" s="6" t="s">
        <v>765</v>
      </c>
      <c r="C2159" s="4">
        <v>1</v>
      </c>
      <c r="D2159" s="40">
        <v>43424</v>
      </c>
      <c r="E2159" s="41">
        <v>0.82847222222222217</v>
      </c>
      <c r="F2159" s="4" t="s">
        <v>719</v>
      </c>
      <c r="G2159" s="4" t="s">
        <v>719</v>
      </c>
      <c r="H2159" s="4" t="s">
        <v>716</v>
      </c>
      <c r="I2159" s="4" t="s">
        <v>716</v>
      </c>
      <c r="J2159" s="4">
        <v>214</v>
      </c>
      <c r="M2159" s="43"/>
      <c r="N2159" s="43"/>
      <c r="O2159" s="43"/>
      <c r="P2159" s="43"/>
    </row>
    <row r="2160" spans="2:16" x14ac:dyDescent="0.15">
      <c r="B2160" s="6" t="s">
        <v>765</v>
      </c>
      <c r="C2160" s="4">
        <v>1</v>
      </c>
      <c r="D2160" s="40">
        <v>43424</v>
      </c>
      <c r="E2160" s="41">
        <v>0.82916666666666661</v>
      </c>
      <c r="F2160" s="4" t="s">
        <v>715</v>
      </c>
      <c r="G2160" s="4" t="s">
        <v>677</v>
      </c>
      <c r="H2160" s="4" t="s">
        <v>670</v>
      </c>
      <c r="I2160" s="4" t="s">
        <v>677</v>
      </c>
      <c r="J2160" s="4">
        <v>261</v>
      </c>
      <c r="M2160" s="43"/>
      <c r="N2160" s="43"/>
      <c r="O2160" s="43"/>
      <c r="P2160" s="43"/>
    </row>
    <row r="2161" spans="2:16" x14ac:dyDescent="0.15">
      <c r="B2161" s="6" t="s">
        <v>765</v>
      </c>
      <c r="C2161" s="4">
        <v>1</v>
      </c>
      <c r="D2161" s="40">
        <v>43424</v>
      </c>
      <c r="E2161" s="41">
        <v>0.82986111111111116</v>
      </c>
      <c r="F2161" s="4" t="s">
        <v>677</v>
      </c>
      <c r="G2161" s="4" t="s">
        <v>668</v>
      </c>
      <c r="H2161" s="4" t="s">
        <v>676</v>
      </c>
      <c r="I2161" s="4" t="s">
        <v>666</v>
      </c>
      <c r="J2161" s="4">
        <v>465</v>
      </c>
      <c r="M2161" s="43"/>
      <c r="N2161" s="43"/>
      <c r="O2161" s="43"/>
      <c r="P2161" s="43"/>
    </row>
    <row r="2162" spans="2:16" x14ac:dyDescent="0.15">
      <c r="B2162" s="6" t="s">
        <v>765</v>
      </c>
      <c r="C2162" s="4">
        <v>1</v>
      </c>
      <c r="D2162" s="40">
        <v>43424</v>
      </c>
      <c r="E2162" s="41">
        <v>0.8305555555555556</v>
      </c>
      <c r="F2162" s="4" t="s">
        <v>666</v>
      </c>
      <c r="G2162" s="4" t="s">
        <v>661</v>
      </c>
      <c r="H2162" s="4" t="s">
        <v>745</v>
      </c>
      <c r="I2162" s="4" t="s">
        <v>665</v>
      </c>
      <c r="J2162" s="4">
        <v>951</v>
      </c>
      <c r="M2162" s="43"/>
      <c r="N2162" s="43"/>
      <c r="O2162" s="43"/>
      <c r="P2162" s="43"/>
    </row>
    <row r="2163" spans="2:16" x14ac:dyDescent="0.15">
      <c r="B2163" s="6" t="s">
        <v>765</v>
      </c>
      <c r="C2163" s="4">
        <v>1</v>
      </c>
      <c r="D2163" s="40">
        <v>43424</v>
      </c>
      <c r="E2163" s="41">
        <v>0.83124999999999993</v>
      </c>
      <c r="F2163" s="4" t="s">
        <v>732</v>
      </c>
      <c r="G2163" s="4" t="s">
        <v>658</v>
      </c>
      <c r="H2163" s="4" t="s">
        <v>723</v>
      </c>
      <c r="I2163" s="4" t="s">
        <v>724</v>
      </c>
      <c r="J2163" s="4">
        <v>754</v>
      </c>
      <c r="M2163" s="43"/>
      <c r="N2163" s="43"/>
      <c r="O2163" s="43"/>
      <c r="P2163" s="43"/>
    </row>
    <row r="2164" spans="2:16" x14ac:dyDescent="0.15">
      <c r="B2164" s="6" t="s">
        <v>765</v>
      </c>
      <c r="C2164" s="4">
        <v>1</v>
      </c>
      <c r="D2164" s="40">
        <v>43424</v>
      </c>
      <c r="E2164" s="41">
        <v>0.83194444444444438</v>
      </c>
      <c r="F2164" s="4" t="s">
        <v>724</v>
      </c>
      <c r="G2164" s="4" t="s">
        <v>658</v>
      </c>
      <c r="H2164" s="4" t="s">
        <v>663</v>
      </c>
      <c r="I2164" s="4" t="s">
        <v>663</v>
      </c>
      <c r="J2164" s="4">
        <v>387</v>
      </c>
      <c r="M2164" s="43"/>
      <c r="N2164" s="43"/>
      <c r="O2164" s="43"/>
      <c r="P2164" s="43"/>
    </row>
    <row r="2165" spans="2:16" x14ac:dyDescent="0.15">
      <c r="B2165" s="6" t="s">
        <v>765</v>
      </c>
      <c r="C2165" s="4">
        <v>1</v>
      </c>
      <c r="D2165" s="40">
        <v>43424</v>
      </c>
      <c r="E2165" s="41">
        <v>0.83263888888888893</v>
      </c>
      <c r="F2165" s="4" t="s">
        <v>663</v>
      </c>
      <c r="G2165" s="4" t="s">
        <v>726</v>
      </c>
      <c r="H2165" s="4" t="s">
        <v>725</v>
      </c>
      <c r="I2165" s="4" t="s">
        <v>663</v>
      </c>
      <c r="J2165" s="4">
        <v>295</v>
      </c>
      <c r="M2165" s="43"/>
      <c r="N2165" s="43"/>
      <c r="O2165" s="43"/>
      <c r="P2165" s="43"/>
    </row>
    <row r="2166" spans="2:16" x14ac:dyDescent="0.15">
      <c r="B2166" s="6" t="s">
        <v>765</v>
      </c>
      <c r="C2166" s="4">
        <v>1</v>
      </c>
      <c r="D2166" s="40">
        <v>43424</v>
      </c>
      <c r="E2166" s="41">
        <v>0.83333333333333337</v>
      </c>
      <c r="F2166" s="4" t="s">
        <v>729</v>
      </c>
      <c r="G2166" s="4" t="s">
        <v>723</v>
      </c>
      <c r="H2166" s="4" t="s">
        <v>734</v>
      </c>
      <c r="I2166" s="4" t="s">
        <v>728</v>
      </c>
      <c r="J2166" s="4">
        <v>148</v>
      </c>
      <c r="M2166" s="43"/>
      <c r="N2166" s="43"/>
      <c r="O2166" s="43"/>
      <c r="P2166" s="43"/>
    </row>
    <row r="2167" spans="2:16" x14ac:dyDescent="0.15">
      <c r="B2167" s="6" t="s">
        <v>765</v>
      </c>
      <c r="C2167" s="4">
        <v>1</v>
      </c>
      <c r="D2167" s="40">
        <v>43424</v>
      </c>
      <c r="E2167" s="41">
        <v>0.8340277777777777</v>
      </c>
      <c r="F2167" s="4" t="s">
        <v>725</v>
      </c>
      <c r="G2167" s="4" t="s">
        <v>665</v>
      </c>
      <c r="H2167" s="4" t="s">
        <v>725</v>
      </c>
      <c r="I2167" s="4" t="s">
        <v>663</v>
      </c>
      <c r="J2167" s="4">
        <v>167</v>
      </c>
      <c r="M2167" s="43"/>
      <c r="N2167" s="43"/>
      <c r="O2167" s="43"/>
      <c r="P2167" s="43"/>
    </row>
    <row r="2168" spans="2:16" x14ac:dyDescent="0.15">
      <c r="B2168" s="6" t="s">
        <v>765</v>
      </c>
      <c r="C2168" s="4">
        <v>1</v>
      </c>
      <c r="D2168" s="40">
        <v>43424</v>
      </c>
      <c r="E2168" s="41">
        <v>0.83472222222222225</v>
      </c>
      <c r="F2168" s="4" t="s">
        <v>664</v>
      </c>
      <c r="G2168" s="4" t="s">
        <v>661</v>
      </c>
      <c r="H2168" s="4" t="s">
        <v>725</v>
      </c>
      <c r="I2168" s="4" t="s">
        <v>725</v>
      </c>
      <c r="J2168" s="4">
        <v>232</v>
      </c>
      <c r="M2168" s="43"/>
      <c r="N2168" s="43"/>
      <c r="O2168" s="43"/>
      <c r="P2168" s="43"/>
    </row>
    <row r="2169" spans="2:16" x14ac:dyDescent="0.15">
      <c r="B2169" s="6" t="s">
        <v>765</v>
      </c>
      <c r="C2169" s="4">
        <v>1</v>
      </c>
      <c r="D2169" s="40">
        <v>43424</v>
      </c>
      <c r="E2169" s="41">
        <v>0.8354166666666667</v>
      </c>
      <c r="F2169" s="4" t="s">
        <v>725</v>
      </c>
      <c r="G2169" s="4" t="s">
        <v>725</v>
      </c>
      <c r="H2169" s="4" t="s">
        <v>722</v>
      </c>
      <c r="I2169" s="4" t="s">
        <v>720</v>
      </c>
      <c r="J2169" s="4">
        <v>431</v>
      </c>
      <c r="M2169" s="43"/>
      <c r="N2169" s="43"/>
      <c r="O2169" s="43"/>
      <c r="P2169" s="43"/>
    </row>
    <row r="2170" spans="2:16" x14ac:dyDescent="0.15">
      <c r="B2170" s="6" t="s">
        <v>765</v>
      </c>
      <c r="C2170" s="4">
        <v>1</v>
      </c>
      <c r="D2170" s="40">
        <v>43424</v>
      </c>
      <c r="E2170" s="41">
        <v>0.83611111111111114</v>
      </c>
      <c r="F2170" s="4" t="s">
        <v>675</v>
      </c>
      <c r="G2170" s="4" t="s">
        <v>728</v>
      </c>
      <c r="H2170" s="4" t="s">
        <v>672</v>
      </c>
      <c r="I2170" s="4" t="s">
        <v>728</v>
      </c>
      <c r="J2170" s="4">
        <v>343</v>
      </c>
      <c r="M2170" s="43"/>
      <c r="N2170" s="43"/>
      <c r="O2170" s="43"/>
      <c r="P2170" s="43"/>
    </row>
    <row r="2171" spans="2:16" x14ac:dyDescent="0.15">
      <c r="B2171" s="6" t="s">
        <v>765</v>
      </c>
      <c r="C2171" s="4">
        <v>1</v>
      </c>
      <c r="D2171" s="40">
        <v>43424</v>
      </c>
      <c r="E2171" s="41">
        <v>0.83680555555555547</v>
      </c>
      <c r="F2171" s="4" t="s">
        <v>728</v>
      </c>
      <c r="G2171" s="4" t="s">
        <v>727</v>
      </c>
      <c r="H2171" s="4" t="s">
        <v>725</v>
      </c>
      <c r="I2171" s="4" t="s">
        <v>732</v>
      </c>
      <c r="J2171" s="4">
        <v>443</v>
      </c>
      <c r="M2171" s="43"/>
      <c r="N2171" s="43"/>
      <c r="O2171" s="43"/>
      <c r="P2171" s="43"/>
    </row>
    <row r="2172" spans="2:16" x14ac:dyDescent="0.15">
      <c r="B2172" s="6" t="s">
        <v>765</v>
      </c>
      <c r="C2172" s="4">
        <v>1</v>
      </c>
      <c r="D2172" s="40">
        <v>43424</v>
      </c>
      <c r="E2172" s="41">
        <v>0.83750000000000002</v>
      </c>
      <c r="F2172" s="4" t="s">
        <v>732</v>
      </c>
      <c r="G2172" s="4" t="s">
        <v>661</v>
      </c>
      <c r="H2172" s="4" t="s">
        <v>736</v>
      </c>
      <c r="I2172" s="4" t="s">
        <v>736</v>
      </c>
      <c r="J2172" s="4">
        <v>268</v>
      </c>
      <c r="M2172" s="43"/>
      <c r="N2172" s="43"/>
      <c r="O2172" s="43"/>
      <c r="P2172" s="43"/>
    </row>
    <row r="2173" spans="2:16" x14ac:dyDescent="0.15">
      <c r="B2173" s="6" t="s">
        <v>765</v>
      </c>
      <c r="C2173" s="4">
        <v>1</v>
      </c>
      <c r="D2173" s="40">
        <v>43424</v>
      </c>
      <c r="E2173" s="41">
        <v>0.83819444444444446</v>
      </c>
      <c r="F2173" s="4" t="s">
        <v>736</v>
      </c>
      <c r="G2173" s="4" t="s">
        <v>734</v>
      </c>
      <c r="H2173" s="4" t="s">
        <v>668</v>
      </c>
      <c r="I2173" s="4" t="s">
        <v>668</v>
      </c>
      <c r="J2173" s="4">
        <v>540</v>
      </c>
      <c r="M2173" s="43"/>
      <c r="N2173" s="43"/>
      <c r="O2173" s="43"/>
      <c r="P2173" s="43"/>
    </row>
    <row r="2174" spans="2:16" x14ac:dyDescent="0.15">
      <c r="B2174" s="6" t="s">
        <v>765</v>
      </c>
      <c r="C2174" s="4">
        <v>1</v>
      </c>
      <c r="D2174" s="40">
        <v>43424</v>
      </c>
      <c r="E2174" s="41">
        <v>0.83888888888888891</v>
      </c>
      <c r="F2174" s="4" t="s">
        <v>668</v>
      </c>
      <c r="G2174" s="4" t="s">
        <v>668</v>
      </c>
      <c r="H2174" s="4" t="s">
        <v>676</v>
      </c>
      <c r="I2174" s="4" t="s">
        <v>745</v>
      </c>
      <c r="J2174" s="4">
        <v>460</v>
      </c>
      <c r="M2174" s="43"/>
      <c r="N2174" s="43"/>
      <c r="O2174" s="43"/>
      <c r="P2174" s="43"/>
    </row>
    <row r="2175" spans="2:16" x14ac:dyDescent="0.15">
      <c r="B2175" s="6" t="s">
        <v>765</v>
      </c>
      <c r="C2175" s="4">
        <v>1</v>
      </c>
      <c r="D2175" s="40">
        <v>43424</v>
      </c>
      <c r="E2175" s="41">
        <v>0.83958333333333324</v>
      </c>
      <c r="F2175" s="4" t="s">
        <v>673</v>
      </c>
      <c r="G2175" s="4" t="s">
        <v>671</v>
      </c>
      <c r="H2175" s="4" t="s">
        <v>676</v>
      </c>
      <c r="I2175" s="4" t="s">
        <v>671</v>
      </c>
      <c r="J2175" s="4">
        <v>297</v>
      </c>
      <c r="M2175" s="43"/>
      <c r="N2175" s="43"/>
      <c r="O2175" s="43"/>
      <c r="P2175" s="43"/>
    </row>
    <row r="2176" spans="2:16" x14ac:dyDescent="0.15">
      <c r="B2176" s="6" t="s">
        <v>765</v>
      </c>
      <c r="C2176" s="4">
        <v>1</v>
      </c>
      <c r="D2176" s="40">
        <v>43424</v>
      </c>
      <c r="E2176" s="41">
        <v>0.84027777777777779</v>
      </c>
      <c r="F2176" s="4" t="s">
        <v>671</v>
      </c>
      <c r="G2176" s="4" t="s">
        <v>672</v>
      </c>
      <c r="H2176" s="4" t="s">
        <v>745</v>
      </c>
      <c r="I2176" s="4" t="s">
        <v>666</v>
      </c>
      <c r="J2176" s="4">
        <v>387</v>
      </c>
      <c r="M2176" s="43"/>
      <c r="N2176" s="43"/>
      <c r="O2176" s="43"/>
      <c r="P2176" s="43"/>
    </row>
    <row r="2177" spans="2:16" x14ac:dyDescent="0.15">
      <c r="B2177" s="6" t="s">
        <v>765</v>
      </c>
      <c r="C2177" s="4">
        <v>1</v>
      </c>
      <c r="D2177" s="40">
        <v>43424</v>
      </c>
      <c r="E2177" s="41">
        <v>0.84097222222222223</v>
      </c>
      <c r="F2177" s="4" t="s">
        <v>741</v>
      </c>
      <c r="G2177" s="4" t="s">
        <v>666</v>
      </c>
      <c r="H2177" s="4" t="s">
        <v>673</v>
      </c>
      <c r="I2177" s="4" t="s">
        <v>745</v>
      </c>
      <c r="J2177" s="4">
        <v>225</v>
      </c>
      <c r="M2177" s="43"/>
      <c r="N2177" s="43"/>
      <c r="O2177" s="43"/>
      <c r="P2177" s="43"/>
    </row>
    <row r="2178" spans="2:16" x14ac:dyDescent="0.15">
      <c r="B2178" s="6" t="s">
        <v>765</v>
      </c>
      <c r="C2178" s="4">
        <v>1</v>
      </c>
      <c r="D2178" s="40">
        <v>43424</v>
      </c>
      <c r="E2178" s="41">
        <v>0.84166666666666667</v>
      </c>
      <c r="F2178" s="4" t="s">
        <v>745</v>
      </c>
      <c r="G2178" s="4" t="s">
        <v>745</v>
      </c>
      <c r="H2178" s="4" t="s">
        <v>716</v>
      </c>
      <c r="I2178" s="4" t="s">
        <v>676</v>
      </c>
      <c r="J2178" s="4">
        <v>360</v>
      </c>
      <c r="M2178" s="43"/>
      <c r="N2178" s="43"/>
      <c r="O2178" s="43"/>
      <c r="P2178" s="43"/>
    </row>
    <row r="2179" spans="2:16" x14ac:dyDescent="0.15">
      <c r="B2179" s="6" t="s">
        <v>765</v>
      </c>
      <c r="C2179" s="4">
        <v>1</v>
      </c>
      <c r="D2179" s="40">
        <v>43424</v>
      </c>
      <c r="E2179" s="41">
        <v>0.84236111111111101</v>
      </c>
      <c r="F2179" s="4" t="s">
        <v>677</v>
      </c>
      <c r="G2179" s="4" t="s">
        <v>722</v>
      </c>
      <c r="H2179" s="4" t="s">
        <v>679</v>
      </c>
      <c r="I2179" s="4" t="s">
        <v>668</v>
      </c>
      <c r="J2179" s="4">
        <v>364</v>
      </c>
      <c r="M2179" s="43"/>
      <c r="N2179" s="43"/>
      <c r="O2179" s="43"/>
      <c r="P2179" s="43"/>
    </row>
    <row r="2180" spans="2:16" x14ac:dyDescent="0.15">
      <c r="B2180" s="6" t="s">
        <v>765</v>
      </c>
      <c r="C2180" s="4">
        <v>1</v>
      </c>
      <c r="D2180" s="40">
        <v>43424</v>
      </c>
      <c r="E2180" s="41">
        <v>0.84305555555555556</v>
      </c>
      <c r="F2180" s="4" t="s">
        <v>668</v>
      </c>
      <c r="G2180" s="4" t="s">
        <v>668</v>
      </c>
      <c r="H2180" s="4" t="s">
        <v>745</v>
      </c>
      <c r="I2180" s="4" t="s">
        <v>745</v>
      </c>
      <c r="J2180" s="4">
        <v>120</v>
      </c>
      <c r="M2180" s="43"/>
      <c r="N2180" s="43"/>
      <c r="O2180" s="43"/>
      <c r="P2180" s="43"/>
    </row>
    <row r="2181" spans="2:16" x14ac:dyDescent="0.15">
      <c r="B2181" s="6" t="s">
        <v>765</v>
      </c>
      <c r="C2181" s="4">
        <v>1</v>
      </c>
      <c r="D2181" s="40">
        <v>43424</v>
      </c>
      <c r="E2181" s="41">
        <v>0.84375</v>
      </c>
      <c r="F2181" s="4" t="s">
        <v>745</v>
      </c>
      <c r="G2181" s="4" t="s">
        <v>745</v>
      </c>
      <c r="H2181" s="4" t="s">
        <v>742</v>
      </c>
      <c r="I2181" s="4" t="s">
        <v>676</v>
      </c>
      <c r="J2181" s="4">
        <v>307</v>
      </c>
      <c r="M2181" s="43"/>
      <c r="N2181" s="43"/>
      <c r="O2181" s="43"/>
      <c r="P2181" s="43"/>
    </row>
    <row r="2182" spans="2:16" x14ac:dyDescent="0.15">
      <c r="B2182" s="6" t="s">
        <v>765</v>
      </c>
      <c r="C2182" s="4">
        <v>1</v>
      </c>
      <c r="D2182" s="40">
        <v>43424</v>
      </c>
      <c r="E2182" s="41">
        <v>0.84444444444444444</v>
      </c>
      <c r="F2182" s="4" t="s">
        <v>676</v>
      </c>
      <c r="G2182" s="4" t="s">
        <v>677</v>
      </c>
      <c r="H2182" s="4" t="s">
        <v>669</v>
      </c>
      <c r="I2182" s="4" t="s">
        <v>670</v>
      </c>
      <c r="J2182" s="4">
        <v>200</v>
      </c>
      <c r="M2182" s="43"/>
      <c r="N2182" s="43"/>
      <c r="O2182" s="43"/>
      <c r="P2182" s="43"/>
    </row>
    <row r="2183" spans="2:16" x14ac:dyDescent="0.15">
      <c r="B2183" s="6" t="s">
        <v>765</v>
      </c>
      <c r="C2183" s="4">
        <v>1</v>
      </c>
      <c r="D2183" s="40">
        <v>43424</v>
      </c>
      <c r="E2183" s="41">
        <v>0.84513888888888899</v>
      </c>
      <c r="F2183" s="4" t="s">
        <v>669</v>
      </c>
      <c r="G2183" s="4" t="s">
        <v>745</v>
      </c>
      <c r="H2183" s="4" t="s">
        <v>669</v>
      </c>
      <c r="I2183" s="4" t="s">
        <v>673</v>
      </c>
      <c r="J2183" s="4">
        <v>275</v>
      </c>
      <c r="M2183" s="43"/>
      <c r="N2183" s="43"/>
      <c r="O2183" s="43"/>
      <c r="P2183" s="43"/>
    </row>
    <row r="2184" spans="2:16" x14ac:dyDescent="0.15">
      <c r="B2184" s="6" t="s">
        <v>765</v>
      </c>
      <c r="C2184" s="4">
        <v>1</v>
      </c>
      <c r="D2184" s="40">
        <v>43424</v>
      </c>
      <c r="E2184" s="41">
        <v>0.84583333333333333</v>
      </c>
      <c r="F2184" s="4" t="s">
        <v>677</v>
      </c>
      <c r="G2184" s="4" t="s">
        <v>745</v>
      </c>
      <c r="H2184" s="4" t="s">
        <v>670</v>
      </c>
      <c r="I2184" s="4" t="s">
        <v>715</v>
      </c>
      <c r="J2184" s="4">
        <v>169</v>
      </c>
      <c r="M2184" s="43"/>
      <c r="N2184" s="43"/>
      <c r="O2184" s="43"/>
      <c r="P2184" s="43"/>
    </row>
    <row r="2185" spans="2:16" x14ac:dyDescent="0.15">
      <c r="B2185" s="6" t="s">
        <v>765</v>
      </c>
      <c r="C2185" s="4">
        <v>1</v>
      </c>
      <c r="D2185" s="40">
        <v>43424</v>
      </c>
      <c r="E2185" s="41">
        <v>0.84652777777777777</v>
      </c>
      <c r="F2185" s="4" t="s">
        <v>716</v>
      </c>
      <c r="G2185" s="4" t="s">
        <v>716</v>
      </c>
      <c r="H2185" s="4" t="s">
        <v>714</v>
      </c>
      <c r="I2185" s="4" t="s">
        <v>682</v>
      </c>
      <c r="J2185" s="4">
        <v>339</v>
      </c>
      <c r="M2185" s="43"/>
      <c r="N2185" s="43"/>
      <c r="O2185" s="43"/>
      <c r="P2185" s="43"/>
    </row>
    <row r="2186" spans="2:16" x14ac:dyDescent="0.15">
      <c r="B2186" s="6" t="s">
        <v>765</v>
      </c>
      <c r="C2186" s="4">
        <v>1</v>
      </c>
      <c r="D2186" s="40">
        <v>43424</v>
      </c>
      <c r="E2186" s="41">
        <v>0.84722222222222221</v>
      </c>
      <c r="F2186" s="4" t="s">
        <v>681</v>
      </c>
      <c r="G2186" s="4" t="s">
        <v>683</v>
      </c>
      <c r="H2186" s="4" t="s">
        <v>685</v>
      </c>
      <c r="I2186" s="4" t="s">
        <v>683</v>
      </c>
      <c r="J2186" s="4">
        <v>377</v>
      </c>
      <c r="M2186" s="43"/>
      <c r="N2186" s="43"/>
      <c r="O2186" s="43"/>
      <c r="P2186" s="43"/>
    </row>
    <row r="2187" spans="2:16" x14ac:dyDescent="0.15">
      <c r="B2187" s="6" t="s">
        <v>765</v>
      </c>
      <c r="C2187" s="4">
        <v>1</v>
      </c>
      <c r="D2187" s="40">
        <v>43424</v>
      </c>
      <c r="E2187" s="41">
        <v>0.84791666666666676</v>
      </c>
      <c r="F2187" s="4" t="s">
        <v>683</v>
      </c>
      <c r="G2187" s="4" t="s">
        <v>669</v>
      </c>
      <c r="H2187" s="4" t="s">
        <v>685</v>
      </c>
      <c r="I2187" s="4" t="s">
        <v>718</v>
      </c>
      <c r="J2187" s="4">
        <v>239</v>
      </c>
      <c r="M2187" s="43"/>
      <c r="N2187" s="43"/>
      <c r="O2187" s="43"/>
      <c r="P2187" s="43"/>
    </row>
    <row r="2188" spans="2:16" x14ac:dyDescent="0.15">
      <c r="B2188" s="6" t="s">
        <v>765</v>
      </c>
      <c r="C2188" s="4">
        <v>1</v>
      </c>
      <c r="D2188" s="40">
        <v>43424</v>
      </c>
      <c r="E2188" s="41">
        <v>0.84861111111111109</v>
      </c>
      <c r="F2188" s="4" t="s">
        <v>718</v>
      </c>
      <c r="G2188" s="4" t="s">
        <v>718</v>
      </c>
      <c r="H2188" s="4" t="s">
        <v>685</v>
      </c>
      <c r="I2188" s="4" t="s">
        <v>714</v>
      </c>
      <c r="J2188" s="4">
        <v>87</v>
      </c>
      <c r="M2188" s="43"/>
      <c r="N2188" s="43"/>
      <c r="O2188" s="43"/>
      <c r="P2188" s="43"/>
    </row>
    <row r="2189" spans="2:16" x14ac:dyDescent="0.15">
      <c r="B2189" s="6" t="s">
        <v>765</v>
      </c>
      <c r="C2189" s="4">
        <v>1</v>
      </c>
      <c r="D2189" s="40">
        <v>43424</v>
      </c>
      <c r="E2189" s="41">
        <v>0.84930555555555554</v>
      </c>
      <c r="F2189" s="4" t="s">
        <v>714</v>
      </c>
      <c r="G2189" s="4" t="s">
        <v>682</v>
      </c>
      <c r="H2189" s="4" t="s">
        <v>685</v>
      </c>
      <c r="I2189" s="4" t="s">
        <v>681</v>
      </c>
      <c r="J2189" s="4">
        <v>211</v>
      </c>
      <c r="M2189" s="43"/>
      <c r="N2189" s="43"/>
      <c r="O2189" s="43"/>
      <c r="P2189" s="43"/>
    </row>
    <row r="2190" spans="2:16" x14ac:dyDescent="0.15">
      <c r="B2190" s="6" t="s">
        <v>765</v>
      </c>
      <c r="C2190" s="4">
        <v>1</v>
      </c>
      <c r="D2190" s="40">
        <v>43424</v>
      </c>
      <c r="E2190" s="41">
        <v>0.85</v>
      </c>
      <c r="F2190" s="4" t="s">
        <v>685</v>
      </c>
      <c r="G2190" s="4" t="s">
        <v>669</v>
      </c>
      <c r="H2190" s="4" t="s">
        <v>744</v>
      </c>
      <c r="I2190" s="4" t="s">
        <v>683</v>
      </c>
      <c r="J2190" s="4">
        <v>568</v>
      </c>
      <c r="M2190" s="43"/>
      <c r="N2190" s="43"/>
      <c r="O2190" s="43"/>
      <c r="P2190" s="43"/>
    </row>
    <row r="2191" spans="2:16" x14ac:dyDescent="0.15">
      <c r="B2191" s="6" t="s">
        <v>765</v>
      </c>
      <c r="C2191" s="4">
        <v>1</v>
      </c>
      <c r="D2191" s="40">
        <v>43424</v>
      </c>
      <c r="E2191" s="41">
        <v>0.85069444444444453</v>
      </c>
      <c r="F2191" s="4" t="s">
        <v>718</v>
      </c>
      <c r="G2191" s="4" t="s">
        <v>715</v>
      </c>
      <c r="H2191" s="4" t="s">
        <v>714</v>
      </c>
      <c r="I2191" s="4" t="s">
        <v>683</v>
      </c>
      <c r="J2191" s="4">
        <v>650</v>
      </c>
      <c r="M2191" s="43"/>
      <c r="N2191" s="43"/>
      <c r="O2191" s="43"/>
      <c r="P2191" s="43"/>
    </row>
    <row r="2192" spans="2:16" x14ac:dyDescent="0.15">
      <c r="B2192" s="6" t="s">
        <v>765</v>
      </c>
      <c r="C2192" s="4">
        <v>1</v>
      </c>
      <c r="D2192" s="40">
        <v>43424</v>
      </c>
      <c r="E2192" s="41">
        <v>0.85138888888888886</v>
      </c>
      <c r="F2192" s="4" t="s">
        <v>718</v>
      </c>
      <c r="G2192" s="4" t="s">
        <v>673</v>
      </c>
      <c r="H2192" s="4" t="s">
        <v>686</v>
      </c>
      <c r="I2192" s="4" t="s">
        <v>715</v>
      </c>
      <c r="J2192" s="4">
        <v>399</v>
      </c>
      <c r="M2192" s="43"/>
      <c r="N2192" s="43"/>
      <c r="O2192" s="43"/>
      <c r="P2192" s="43"/>
    </row>
    <row r="2193" spans="2:16" x14ac:dyDescent="0.15">
      <c r="B2193" s="6" t="s">
        <v>765</v>
      </c>
      <c r="C2193" s="4">
        <v>1</v>
      </c>
      <c r="D2193" s="40">
        <v>43424</v>
      </c>
      <c r="E2193" s="41">
        <v>0.8520833333333333</v>
      </c>
      <c r="F2193" s="4" t="s">
        <v>715</v>
      </c>
      <c r="G2193" s="4" t="s">
        <v>715</v>
      </c>
      <c r="H2193" s="4" t="s">
        <v>718</v>
      </c>
      <c r="I2193" s="4" t="s">
        <v>670</v>
      </c>
      <c r="J2193" s="4">
        <v>190</v>
      </c>
      <c r="M2193" s="43"/>
      <c r="N2193" s="43"/>
      <c r="O2193" s="43"/>
      <c r="P2193" s="43"/>
    </row>
    <row r="2194" spans="2:16" x14ac:dyDescent="0.15">
      <c r="B2194" s="6" t="s">
        <v>765</v>
      </c>
      <c r="C2194" s="4">
        <v>1</v>
      </c>
      <c r="D2194" s="40">
        <v>43424</v>
      </c>
      <c r="E2194" s="41">
        <v>0.85277777777777775</v>
      </c>
      <c r="F2194" s="4" t="s">
        <v>686</v>
      </c>
      <c r="G2194" s="4" t="s">
        <v>677</v>
      </c>
      <c r="H2194" s="4" t="s">
        <v>682</v>
      </c>
      <c r="I2194" s="4" t="s">
        <v>677</v>
      </c>
      <c r="J2194" s="4">
        <v>284</v>
      </c>
      <c r="M2194" s="43"/>
      <c r="N2194" s="43"/>
      <c r="O2194" s="43"/>
      <c r="P2194" s="43"/>
    </row>
    <row r="2195" spans="2:16" x14ac:dyDescent="0.15">
      <c r="B2195" s="6" t="s">
        <v>765</v>
      </c>
      <c r="C2195" s="4">
        <v>1</v>
      </c>
      <c r="D2195" s="40">
        <v>43424</v>
      </c>
      <c r="E2195" s="41">
        <v>0.8534722222222223</v>
      </c>
      <c r="F2195" s="4" t="s">
        <v>677</v>
      </c>
      <c r="G2195" s="4" t="s">
        <v>745</v>
      </c>
      <c r="H2195" s="4" t="s">
        <v>686</v>
      </c>
      <c r="I2195" s="4" t="s">
        <v>718</v>
      </c>
      <c r="J2195" s="4">
        <v>482</v>
      </c>
      <c r="M2195" s="43"/>
      <c r="N2195" s="43"/>
      <c r="O2195" s="43"/>
      <c r="P2195" s="43"/>
    </row>
    <row r="2196" spans="2:16" x14ac:dyDescent="0.15">
      <c r="B2196" s="6" t="s">
        <v>765</v>
      </c>
      <c r="C2196" s="4">
        <v>1</v>
      </c>
      <c r="D2196" s="40">
        <v>43424</v>
      </c>
      <c r="E2196" s="41">
        <v>0.85416666666666663</v>
      </c>
      <c r="F2196" s="4" t="s">
        <v>718</v>
      </c>
      <c r="G2196" s="4" t="s">
        <v>715</v>
      </c>
      <c r="H2196" s="4" t="s">
        <v>718</v>
      </c>
      <c r="I2196" s="4" t="s">
        <v>715</v>
      </c>
      <c r="J2196" s="4">
        <v>84</v>
      </c>
      <c r="M2196" s="43"/>
      <c r="N2196" s="43"/>
      <c r="O2196" s="43"/>
      <c r="P2196" s="43"/>
    </row>
    <row r="2197" spans="2:16" x14ac:dyDescent="0.15">
      <c r="B2197" s="6" t="s">
        <v>765</v>
      </c>
      <c r="C2197" s="4">
        <v>1</v>
      </c>
      <c r="D2197" s="40">
        <v>43424</v>
      </c>
      <c r="E2197" s="41">
        <v>0.85486111111111107</v>
      </c>
      <c r="F2197" s="4" t="s">
        <v>716</v>
      </c>
      <c r="G2197" s="4" t="s">
        <v>745</v>
      </c>
      <c r="H2197" s="4" t="s">
        <v>670</v>
      </c>
      <c r="I2197" s="4" t="s">
        <v>715</v>
      </c>
      <c r="J2197" s="4">
        <v>314</v>
      </c>
      <c r="M2197" s="43"/>
      <c r="N2197" s="43"/>
      <c r="O2197" s="43"/>
      <c r="P2197" s="43"/>
    </row>
    <row r="2198" spans="2:16" x14ac:dyDescent="0.15">
      <c r="B2198" s="6" t="s">
        <v>765</v>
      </c>
      <c r="C2198" s="4">
        <v>1</v>
      </c>
      <c r="D2198" s="40">
        <v>43424</v>
      </c>
      <c r="E2198" s="41">
        <v>0.85555555555555562</v>
      </c>
      <c r="F2198" s="4" t="s">
        <v>715</v>
      </c>
      <c r="G2198" s="4" t="s">
        <v>679</v>
      </c>
      <c r="H2198" s="4" t="s">
        <v>686</v>
      </c>
      <c r="I2198" s="4" t="s">
        <v>670</v>
      </c>
      <c r="J2198" s="4">
        <v>260</v>
      </c>
      <c r="M2198" s="43"/>
      <c r="N2198" s="43"/>
      <c r="O2198" s="43"/>
      <c r="P2198" s="43"/>
    </row>
    <row r="2199" spans="2:16" x14ac:dyDescent="0.15">
      <c r="B2199" s="6" t="s">
        <v>765</v>
      </c>
      <c r="C2199" s="4">
        <v>1</v>
      </c>
      <c r="D2199" s="40">
        <v>43424</v>
      </c>
      <c r="E2199" s="41">
        <v>0.85625000000000007</v>
      </c>
      <c r="F2199" s="4" t="s">
        <v>716</v>
      </c>
      <c r="G2199" s="4" t="s">
        <v>676</v>
      </c>
      <c r="H2199" s="4" t="s">
        <v>683</v>
      </c>
      <c r="I2199" s="4" t="s">
        <v>679</v>
      </c>
      <c r="J2199" s="4">
        <v>86</v>
      </c>
      <c r="M2199" s="43"/>
      <c r="N2199" s="43"/>
      <c r="O2199" s="43"/>
      <c r="P2199" s="43"/>
    </row>
    <row r="2200" spans="2:16" x14ac:dyDescent="0.15">
      <c r="B2200" s="6" t="s">
        <v>765</v>
      </c>
      <c r="C2200" s="4">
        <v>1</v>
      </c>
      <c r="D2200" s="40">
        <v>43424</v>
      </c>
      <c r="E2200" s="41">
        <v>0.8569444444444444</v>
      </c>
      <c r="F2200" s="4" t="s">
        <v>679</v>
      </c>
      <c r="G2200" s="4" t="s">
        <v>679</v>
      </c>
      <c r="H2200" s="4" t="s">
        <v>669</v>
      </c>
      <c r="I2200" s="4" t="s">
        <v>670</v>
      </c>
      <c r="J2200" s="4">
        <v>121</v>
      </c>
      <c r="M2200" s="43"/>
      <c r="N2200" s="43"/>
      <c r="O2200" s="43"/>
      <c r="P2200" s="43"/>
    </row>
    <row r="2201" spans="2:16" x14ac:dyDescent="0.15">
      <c r="B2201" s="6" t="s">
        <v>765</v>
      </c>
      <c r="C2201" s="4">
        <v>1</v>
      </c>
      <c r="D2201" s="40">
        <v>43424</v>
      </c>
      <c r="E2201" s="41">
        <v>0.85763888888888884</v>
      </c>
      <c r="F2201" s="4" t="s">
        <v>670</v>
      </c>
      <c r="G2201" s="4" t="s">
        <v>670</v>
      </c>
      <c r="H2201" s="4" t="s">
        <v>682</v>
      </c>
      <c r="I2201" s="4" t="s">
        <v>718</v>
      </c>
      <c r="J2201" s="4">
        <v>149</v>
      </c>
      <c r="M2201" s="43"/>
      <c r="N2201" s="43"/>
      <c r="O2201" s="43"/>
      <c r="P2201" s="43"/>
    </row>
    <row r="2202" spans="2:16" x14ac:dyDescent="0.15">
      <c r="B2202" s="6" t="s">
        <v>765</v>
      </c>
      <c r="C2202" s="4">
        <v>1</v>
      </c>
      <c r="D2202" s="40">
        <v>43424</v>
      </c>
      <c r="E2202" s="41">
        <v>0.85833333333333339</v>
      </c>
      <c r="F2202" s="4" t="s">
        <v>683</v>
      </c>
      <c r="G2202" s="4" t="s">
        <v>742</v>
      </c>
      <c r="H2202" s="4" t="s">
        <v>681</v>
      </c>
      <c r="I2202" s="4" t="s">
        <v>742</v>
      </c>
      <c r="J2202" s="4">
        <v>189</v>
      </c>
      <c r="M2202" s="43"/>
      <c r="N2202" s="43"/>
      <c r="O2202" s="43"/>
      <c r="P2202" s="43"/>
    </row>
    <row r="2203" spans="2:16" x14ac:dyDescent="0.15">
      <c r="B2203" s="6" t="s">
        <v>765</v>
      </c>
      <c r="C2203" s="4">
        <v>1</v>
      </c>
      <c r="D2203" s="40">
        <v>43424</v>
      </c>
      <c r="E2203" s="41">
        <v>0.85902777777777783</v>
      </c>
      <c r="F2203" s="4" t="s">
        <v>670</v>
      </c>
      <c r="G2203" s="4" t="s">
        <v>716</v>
      </c>
      <c r="H2203" s="4" t="s">
        <v>682</v>
      </c>
      <c r="I2203" s="4" t="s">
        <v>742</v>
      </c>
      <c r="J2203" s="4">
        <v>174</v>
      </c>
      <c r="M2203" s="43"/>
      <c r="N2203" s="43"/>
      <c r="O2203" s="43"/>
      <c r="P2203" s="43"/>
    </row>
    <row r="2204" spans="2:16" x14ac:dyDescent="0.15">
      <c r="B2204" s="6" t="s">
        <v>765</v>
      </c>
      <c r="C2204" s="4">
        <v>1</v>
      </c>
      <c r="D2204" s="40">
        <v>43424</v>
      </c>
      <c r="E2204" s="41">
        <v>0.85972222222222217</v>
      </c>
      <c r="F2204" s="4" t="s">
        <v>716</v>
      </c>
      <c r="G2204" s="4" t="s">
        <v>716</v>
      </c>
      <c r="H2204" s="4" t="s">
        <v>681</v>
      </c>
      <c r="I2204" s="4" t="s">
        <v>681</v>
      </c>
      <c r="J2204" s="4">
        <v>224</v>
      </c>
      <c r="M2204" s="43"/>
      <c r="N2204" s="43"/>
      <c r="O2204" s="43"/>
      <c r="P2204" s="43"/>
    </row>
    <row r="2205" spans="2:16" x14ac:dyDescent="0.15">
      <c r="B2205" s="6" t="s">
        <v>765</v>
      </c>
      <c r="C2205" s="4">
        <v>1</v>
      </c>
      <c r="D2205" s="40">
        <v>43424</v>
      </c>
      <c r="E2205" s="41">
        <v>0.86041666666666661</v>
      </c>
      <c r="F2205" s="4" t="s">
        <v>714</v>
      </c>
      <c r="G2205" s="4" t="s">
        <v>669</v>
      </c>
      <c r="H2205" s="4" t="s">
        <v>744</v>
      </c>
      <c r="I2205" s="4" t="s">
        <v>743</v>
      </c>
      <c r="J2205" s="4">
        <v>916</v>
      </c>
      <c r="M2205" s="43"/>
      <c r="N2205" s="43"/>
      <c r="O2205" s="43"/>
      <c r="P2205" s="43"/>
    </row>
    <row r="2206" spans="2:16" x14ac:dyDescent="0.15">
      <c r="B2206" s="6" t="s">
        <v>765</v>
      </c>
      <c r="C2206" s="4">
        <v>1</v>
      </c>
      <c r="D2206" s="40">
        <v>43424</v>
      </c>
      <c r="E2206" s="41">
        <v>0.86111111111111116</v>
      </c>
      <c r="F2206" s="4" t="s">
        <v>743</v>
      </c>
      <c r="G2206" s="4" t="s">
        <v>717</v>
      </c>
      <c r="H2206" s="4" t="s">
        <v>707</v>
      </c>
      <c r="I2206" s="4" t="s">
        <v>746</v>
      </c>
      <c r="J2206" s="4">
        <v>670</v>
      </c>
      <c r="M2206" s="43"/>
      <c r="N2206" s="43"/>
      <c r="O2206" s="43"/>
      <c r="P2206" s="43"/>
    </row>
    <row r="2207" spans="2:16" x14ac:dyDescent="0.15">
      <c r="B2207" s="6" t="s">
        <v>765</v>
      </c>
      <c r="C2207" s="4">
        <v>1</v>
      </c>
      <c r="D2207" s="40">
        <v>43424</v>
      </c>
      <c r="E2207" s="41">
        <v>0.8618055555555556</v>
      </c>
      <c r="F2207" s="4" t="s">
        <v>746</v>
      </c>
      <c r="G2207" s="4" t="s">
        <v>744</v>
      </c>
      <c r="H2207" s="4" t="s">
        <v>708</v>
      </c>
      <c r="I2207" s="4" t="s">
        <v>710</v>
      </c>
      <c r="J2207" s="4">
        <v>238</v>
      </c>
      <c r="M2207" s="43"/>
      <c r="N2207" s="43"/>
      <c r="O2207" s="43"/>
      <c r="P2207" s="43"/>
    </row>
    <row r="2208" spans="2:16" x14ac:dyDescent="0.15">
      <c r="B2208" s="6" t="s">
        <v>765</v>
      </c>
      <c r="C2208" s="4">
        <v>1</v>
      </c>
      <c r="D2208" s="40">
        <v>43424</v>
      </c>
      <c r="E2208" s="41">
        <v>0.86249999999999993</v>
      </c>
      <c r="F2208" s="4" t="s">
        <v>710</v>
      </c>
      <c r="G2208" s="4" t="s">
        <v>685</v>
      </c>
      <c r="H2208" s="4" t="s">
        <v>708</v>
      </c>
      <c r="I2208" s="4" t="s">
        <v>717</v>
      </c>
      <c r="J2208" s="4">
        <v>455</v>
      </c>
      <c r="M2208" s="43"/>
      <c r="N2208" s="43"/>
      <c r="O2208" s="43"/>
      <c r="P2208" s="43"/>
    </row>
    <row r="2209" spans="2:16" x14ac:dyDescent="0.15">
      <c r="B2209" s="6" t="s">
        <v>765</v>
      </c>
      <c r="C2209" s="4">
        <v>1</v>
      </c>
      <c r="D2209" s="40">
        <v>43424</v>
      </c>
      <c r="E2209" s="41">
        <v>0.86319444444444438</v>
      </c>
      <c r="F2209" s="4" t="s">
        <v>680</v>
      </c>
      <c r="G2209" s="4" t="s">
        <v>682</v>
      </c>
      <c r="H2209" s="4" t="s">
        <v>688</v>
      </c>
      <c r="I2209" s="4" t="s">
        <v>714</v>
      </c>
      <c r="J2209" s="4">
        <v>447</v>
      </c>
      <c r="M2209" s="43"/>
      <c r="N2209" s="43"/>
      <c r="O2209" s="43"/>
      <c r="P2209" s="43"/>
    </row>
    <row r="2210" spans="2:16" x14ac:dyDescent="0.15">
      <c r="B2210" s="6" t="s">
        <v>765</v>
      </c>
      <c r="C2210" s="4">
        <v>1</v>
      </c>
      <c r="D2210" s="40">
        <v>43424</v>
      </c>
      <c r="E2210" s="41">
        <v>0.86388888888888893</v>
      </c>
      <c r="F2210" s="4" t="s">
        <v>714</v>
      </c>
      <c r="G2210" s="4" t="s">
        <v>681</v>
      </c>
      <c r="H2210" s="4" t="s">
        <v>688</v>
      </c>
      <c r="I2210" s="4" t="s">
        <v>684</v>
      </c>
      <c r="J2210" s="4">
        <v>275</v>
      </c>
      <c r="M2210" s="43"/>
      <c r="N2210" s="43"/>
      <c r="O2210" s="43"/>
      <c r="P2210" s="43"/>
    </row>
    <row r="2211" spans="2:16" x14ac:dyDescent="0.15">
      <c r="B2211" s="6" t="s">
        <v>765</v>
      </c>
      <c r="C2211" s="4">
        <v>1</v>
      </c>
      <c r="D2211" s="40">
        <v>43424</v>
      </c>
      <c r="E2211" s="41">
        <v>0.86458333333333337</v>
      </c>
      <c r="F2211" s="4" t="s">
        <v>710</v>
      </c>
      <c r="G2211" s="4" t="s">
        <v>684</v>
      </c>
      <c r="H2211" s="4" t="s">
        <v>709</v>
      </c>
      <c r="I2211" s="4" t="s">
        <v>712</v>
      </c>
      <c r="J2211" s="4">
        <v>1066</v>
      </c>
      <c r="M2211" s="43"/>
      <c r="N2211" s="43"/>
      <c r="O2211" s="43"/>
      <c r="P2211" s="43"/>
    </row>
    <row r="2212" spans="2:16" x14ac:dyDescent="0.15">
      <c r="B2212" s="6" t="s">
        <v>765</v>
      </c>
      <c r="C2212" s="4">
        <v>1</v>
      </c>
      <c r="D2212" s="40">
        <v>43424</v>
      </c>
      <c r="E2212" s="41">
        <v>0.8652777777777777</v>
      </c>
      <c r="F2212" s="4" t="s">
        <v>747</v>
      </c>
      <c r="G2212" s="4" t="s">
        <v>712</v>
      </c>
      <c r="H2212" s="4" t="s">
        <v>703</v>
      </c>
      <c r="I2212" s="4" t="s">
        <v>711</v>
      </c>
      <c r="J2212" s="4">
        <v>600</v>
      </c>
      <c r="M2212" s="43"/>
      <c r="N2212" s="43"/>
      <c r="O2212" s="43"/>
      <c r="P2212" s="43"/>
    </row>
    <row r="2213" spans="2:16" x14ac:dyDescent="0.15">
      <c r="B2213" s="6" t="s">
        <v>765</v>
      </c>
      <c r="C2213" s="4">
        <v>1</v>
      </c>
      <c r="D2213" s="40">
        <v>43424</v>
      </c>
      <c r="E2213" s="41">
        <v>0.86597222222222225</v>
      </c>
      <c r="F2213" s="4" t="s">
        <v>705</v>
      </c>
      <c r="G2213" s="4" t="s">
        <v>711</v>
      </c>
      <c r="H2213" s="4" t="s">
        <v>693</v>
      </c>
      <c r="I2213" s="4" t="s">
        <v>693</v>
      </c>
      <c r="J2213" s="4">
        <v>1242</v>
      </c>
      <c r="M2213" s="43"/>
      <c r="N2213" s="43"/>
      <c r="O2213" s="43"/>
      <c r="P2213" s="43"/>
    </row>
    <row r="2214" spans="2:16" x14ac:dyDescent="0.15">
      <c r="B2214" s="6" t="s">
        <v>765</v>
      </c>
      <c r="C2214" s="4">
        <v>1</v>
      </c>
      <c r="D2214" s="40">
        <v>43424</v>
      </c>
      <c r="E2214" s="41">
        <v>0.8666666666666667</v>
      </c>
      <c r="F2214" s="4" t="s">
        <v>693</v>
      </c>
      <c r="G2214" s="4" t="s">
        <v>689</v>
      </c>
      <c r="H2214" s="4" t="s">
        <v>259</v>
      </c>
      <c r="I2214" s="4" t="s">
        <v>694</v>
      </c>
      <c r="J2214" s="4">
        <v>627</v>
      </c>
      <c r="M2214" s="43"/>
      <c r="N2214" s="43"/>
      <c r="O2214" s="43"/>
      <c r="P2214" s="43"/>
    </row>
    <row r="2215" spans="2:16" x14ac:dyDescent="0.15">
      <c r="B2215" s="6" t="s">
        <v>765</v>
      </c>
      <c r="C2215" s="4">
        <v>1</v>
      </c>
      <c r="D2215" s="40">
        <v>43424</v>
      </c>
      <c r="E2215" s="41">
        <v>0.86736111111111114</v>
      </c>
      <c r="F2215" s="4" t="s">
        <v>693</v>
      </c>
      <c r="G2215" s="4" t="s">
        <v>706</v>
      </c>
      <c r="H2215" s="4" t="s">
        <v>693</v>
      </c>
      <c r="I2215" s="4" t="s">
        <v>711</v>
      </c>
      <c r="J2215" s="4">
        <v>395</v>
      </c>
      <c r="M2215" s="43"/>
      <c r="N2215" s="43"/>
      <c r="O2215" s="43"/>
      <c r="P2215" s="43"/>
    </row>
    <row r="2216" spans="2:16" x14ac:dyDescent="0.15">
      <c r="B2216" s="6" t="s">
        <v>765</v>
      </c>
      <c r="C2216" s="4">
        <v>1</v>
      </c>
      <c r="D2216" s="40">
        <v>43424</v>
      </c>
      <c r="E2216" s="41">
        <v>0.86805555555555547</v>
      </c>
      <c r="F2216" s="4" t="s">
        <v>705</v>
      </c>
      <c r="G2216" s="4" t="s">
        <v>706</v>
      </c>
      <c r="H2216" s="4" t="s">
        <v>690</v>
      </c>
      <c r="I2216" s="4" t="s">
        <v>705</v>
      </c>
      <c r="J2216" s="4">
        <v>221</v>
      </c>
      <c r="M2216" s="43"/>
      <c r="N2216" s="43"/>
      <c r="O2216" s="43"/>
      <c r="P2216" s="43"/>
    </row>
    <row r="2217" spans="2:16" x14ac:dyDescent="0.15">
      <c r="B2217" s="6" t="s">
        <v>765</v>
      </c>
      <c r="C2217" s="4">
        <v>1</v>
      </c>
      <c r="D2217" s="40">
        <v>43424</v>
      </c>
      <c r="E2217" s="41">
        <v>0.86875000000000002</v>
      </c>
      <c r="F2217" s="4" t="s">
        <v>703</v>
      </c>
      <c r="G2217" s="4" t="s">
        <v>703</v>
      </c>
      <c r="H2217" s="4" t="s">
        <v>701</v>
      </c>
      <c r="I2217" s="4" t="s">
        <v>691</v>
      </c>
      <c r="J2217" s="4">
        <v>392</v>
      </c>
      <c r="M2217" s="43"/>
      <c r="N2217" s="43"/>
      <c r="O2217" s="43"/>
      <c r="P2217" s="43"/>
    </row>
    <row r="2218" spans="2:16" x14ac:dyDescent="0.15">
      <c r="B2218" s="6" t="s">
        <v>765</v>
      </c>
      <c r="C2218" s="4">
        <v>1</v>
      </c>
      <c r="D2218" s="40">
        <v>43424</v>
      </c>
      <c r="E2218" s="41">
        <v>0.86944444444444446</v>
      </c>
      <c r="F2218" s="4" t="s">
        <v>691</v>
      </c>
      <c r="G2218" s="4" t="s">
        <v>709</v>
      </c>
      <c r="H2218" s="4" t="s">
        <v>698</v>
      </c>
      <c r="I2218" s="4" t="s">
        <v>706</v>
      </c>
      <c r="J2218" s="4">
        <v>353</v>
      </c>
      <c r="M2218" s="43"/>
      <c r="N2218" s="43"/>
      <c r="O2218" s="43"/>
      <c r="P2218" s="43"/>
    </row>
    <row r="2219" spans="2:16" x14ac:dyDescent="0.15">
      <c r="B2219" s="6" t="s">
        <v>765</v>
      </c>
      <c r="C2219" s="4">
        <v>1</v>
      </c>
      <c r="D2219" s="40">
        <v>43424</v>
      </c>
      <c r="E2219" s="41">
        <v>0.87013888888888891</v>
      </c>
      <c r="F2219" s="4" t="s">
        <v>706</v>
      </c>
      <c r="G2219" s="4" t="s">
        <v>684</v>
      </c>
      <c r="H2219" s="4" t="s">
        <v>706</v>
      </c>
      <c r="I2219" s="4" t="s">
        <v>710</v>
      </c>
      <c r="J2219" s="4">
        <v>708</v>
      </c>
      <c r="M2219" s="43"/>
      <c r="N2219" s="43"/>
      <c r="O2219" s="43"/>
      <c r="P2219" s="43"/>
    </row>
    <row r="2220" spans="2:16" x14ac:dyDescent="0.15">
      <c r="B2220" s="6" t="s">
        <v>765</v>
      </c>
      <c r="C2220" s="4">
        <v>1</v>
      </c>
      <c r="D2220" s="40">
        <v>43424</v>
      </c>
      <c r="E2220" s="41">
        <v>0.87083333333333324</v>
      </c>
      <c r="F2220" s="4" t="s">
        <v>710</v>
      </c>
      <c r="G2220" s="4" t="s">
        <v>718</v>
      </c>
      <c r="H2220" s="4" t="s">
        <v>710</v>
      </c>
      <c r="I2220" s="4" t="s">
        <v>681</v>
      </c>
      <c r="J2220" s="4">
        <v>1110</v>
      </c>
      <c r="M2220" s="43"/>
      <c r="N2220" s="43"/>
      <c r="O2220" s="43"/>
      <c r="P2220" s="43"/>
    </row>
    <row r="2221" spans="2:16" x14ac:dyDescent="0.15">
      <c r="B2221" s="6" t="s">
        <v>765</v>
      </c>
      <c r="C2221" s="4">
        <v>1</v>
      </c>
      <c r="D2221" s="40">
        <v>43424</v>
      </c>
      <c r="E2221" s="41">
        <v>0.87152777777777779</v>
      </c>
      <c r="F2221" s="4" t="s">
        <v>681</v>
      </c>
      <c r="G2221" s="4" t="s">
        <v>682</v>
      </c>
      <c r="H2221" s="4" t="s">
        <v>744</v>
      </c>
      <c r="I2221" s="4" t="s">
        <v>685</v>
      </c>
      <c r="J2221" s="4">
        <v>308</v>
      </c>
      <c r="M2221" s="43"/>
      <c r="N2221" s="43"/>
      <c r="O2221" s="43"/>
      <c r="P2221" s="43"/>
    </row>
    <row r="2222" spans="2:16" x14ac:dyDescent="0.15">
      <c r="B2222" s="6" t="s">
        <v>765</v>
      </c>
      <c r="C2222" s="4">
        <v>1</v>
      </c>
      <c r="D2222" s="40">
        <v>43424</v>
      </c>
      <c r="E2222" s="41">
        <v>0.87222222222222223</v>
      </c>
      <c r="F2222" s="4" t="s">
        <v>717</v>
      </c>
      <c r="G2222" s="4" t="s">
        <v>685</v>
      </c>
      <c r="H2222" s="4" t="s">
        <v>712</v>
      </c>
      <c r="I2222" s="4" t="s">
        <v>708</v>
      </c>
      <c r="J2222" s="4">
        <v>524</v>
      </c>
      <c r="M2222" s="43"/>
      <c r="N2222" s="43"/>
      <c r="O2222" s="43"/>
      <c r="P2222" s="43"/>
    </row>
    <row r="2223" spans="2:16" x14ac:dyDescent="0.15">
      <c r="B2223" s="6" t="s">
        <v>765</v>
      </c>
      <c r="C2223" s="4">
        <v>1</v>
      </c>
      <c r="D2223" s="40">
        <v>43424</v>
      </c>
      <c r="E2223" s="41">
        <v>0.87291666666666667</v>
      </c>
      <c r="F2223" s="4" t="s">
        <v>708</v>
      </c>
      <c r="G2223" s="4" t="s">
        <v>708</v>
      </c>
      <c r="H2223" s="4" t="s">
        <v>698</v>
      </c>
      <c r="I2223" s="4" t="s">
        <v>703</v>
      </c>
      <c r="J2223" s="4">
        <v>749</v>
      </c>
      <c r="M2223" s="43"/>
      <c r="N2223" s="43"/>
      <c r="O2223" s="43"/>
      <c r="P2223" s="43"/>
    </row>
    <row r="2224" spans="2:16" x14ac:dyDescent="0.15">
      <c r="B2224" s="6" t="s">
        <v>765</v>
      </c>
      <c r="C2224" s="4">
        <v>1</v>
      </c>
      <c r="D2224" s="40">
        <v>43424</v>
      </c>
      <c r="E2224" s="41">
        <v>0.87361111111111101</v>
      </c>
      <c r="F2224" s="4" t="s">
        <v>690</v>
      </c>
      <c r="G2224" s="4" t="s">
        <v>703</v>
      </c>
      <c r="H2224" s="4" t="s">
        <v>701</v>
      </c>
      <c r="I2224" s="4" t="s">
        <v>690</v>
      </c>
      <c r="J2224" s="4">
        <v>696</v>
      </c>
      <c r="M2224" s="43"/>
      <c r="N2224" s="43"/>
      <c r="O2224" s="43"/>
      <c r="P2224" s="43"/>
    </row>
    <row r="2225" spans="2:16" x14ac:dyDescent="0.15">
      <c r="B2225" s="6" t="s">
        <v>765</v>
      </c>
      <c r="C2225" s="4">
        <v>1</v>
      </c>
      <c r="D2225" s="40">
        <v>43424</v>
      </c>
      <c r="E2225" s="41">
        <v>0.87430555555555556</v>
      </c>
      <c r="F2225" s="4" t="s">
        <v>690</v>
      </c>
      <c r="G2225" s="4" t="s">
        <v>691</v>
      </c>
      <c r="H2225" s="4" t="s">
        <v>701</v>
      </c>
      <c r="I2225" s="4" t="s">
        <v>691</v>
      </c>
      <c r="J2225" s="4">
        <v>451</v>
      </c>
      <c r="M2225" s="43"/>
      <c r="N2225" s="43"/>
      <c r="O2225" s="43"/>
      <c r="P2225" s="43"/>
    </row>
    <row r="2226" spans="2:16" x14ac:dyDescent="0.15">
      <c r="B2226" s="6" t="s">
        <v>765</v>
      </c>
      <c r="C2226" s="4">
        <v>1</v>
      </c>
      <c r="D2226" s="40">
        <v>43424</v>
      </c>
      <c r="E2226" s="41">
        <v>0.875</v>
      </c>
      <c r="F2226" s="4" t="s">
        <v>690</v>
      </c>
      <c r="G2226" s="4" t="s">
        <v>690</v>
      </c>
      <c r="H2226" s="4" t="s">
        <v>700</v>
      </c>
      <c r="I2226" s="4" t="s">
        <v>695</v>
      </c>
      <c r="J2226" s="4">
        <v>315</v>
      </c>
      <c r="M2226" s="43"/>
      <c r="N2226" s="43"/>
      <c r="O2226" s="43"/>
      <c r="P2226" s="43"/>
    </row>
    <row r="2227" spans="2:16" x14ac:dyDescent="0.15">
      <c r="B2227" s="6" t="s">
        <v>765</v>
      </c>
      <c r="C2227" s="4">
        <v>1</v>
      </c>
      <c r="D2227" s="40">
        <v>43424</v>
      </c>
      <c r="E2227" s="41">
        <v>0.87569444444444444</v>
      </c>
      <c r="F2227" s="4" t="s">
        <v>697</v>
      </c>
      <c r="G2227" s="4" t="s">
        <v>695</v>
      </c>
      <c r="H2227" s="4" t="s">
        <v>255</v>
      </c>
      <c r="I2227" s="4" t="s">
        <v>702</v>
      </c>
      <c r="J2227" s="4">
        <v>426</v>
      </c>
      <c r="M2227" s="43"/>
      <c r="N2227" s="43"/>
      <c r="O2227" s="43"/>
      <c r="P2227" s="43"/>
    </row>
    <row r="2228" spans="2:16" x14ac:dyDescent="0.15">
      <c r="B2228" s="6" t="s">
        <v>765</v>
      </c>
      <c r="C2228" s="4">
        <v>1</v>
      </c>
      <c r="D2228" s="40">
        <v>43424</v>
      </c>
      <c r="E2228" s="41">
        <v>0.87638888888888899</v>
      </c>
      <c r="F2228" s="4" t="s">
        <v>702</v>
      </c>
      <c r="G2228" s="4" t="s">
        <v>698</v>
      </c>
      <c r="H2228" s="4" t="s">
        <v>255</v>
      </c>
      <c r="I2228" s="4" t="s">
        <v>704</v>
      </c>
      <c r="J2228" s="4">
        <v>547</v>
      </c>
      <c r="M2228" s="43"/>
      <c r="N2228" s="43"/>
      <c r="O2228" s="43"/>
      <c r="P2228" s="43"/>
    </row>
    <row r="2229" spans="2:16" x14ac:dyDescent="0.15">
      <c r="B2229" s="6" t="s">
        <v>765</v>
      </c>
      <c r="C2229" s="4">
        <v>1</v>
      </c>
      <c r="D2229" s="40">
        <v>43424</v>
      </c>
      <c r="E2229" s="41">
        <v>0.87708333333333333</v>
      </c>
      <c r="F2229" s="4" t="s">
        <v>701</v>
      </c>
      <c r="G2229" s="4" t="s">
        <v>693</v>
      </c>
      <c r="H2229" s="4" t="s">
        <v>696</v>
      </c>
      <c r="I2229" s="4" t="s">
        <v>253</v>
      </c>
      <c r="J2229" s="4">
        <v>633</v>
      </c>
      <c r="M2229" s="43"/>
      <c r="N2229" s="43"/>
      <c r="O2229" s="43"/>
      <c r="P2229" s="43"/>
    </row>
    <row r="2230" spans="2:16" x14ac:dyDescent="0.15">
      <c r="B2230" s="6" t="s">
        <v>765</v>
      </c>
      <c r="C2230" s="4">
        <v>1</v>
      </c>
      <c r="D2230" s="40">
        <v>43424</v>
      </c>
      <c r="E2230" s="41">
        <v>0.87777777777777777</v>
      </c>
      <c r="F2230" s="4" t="s">
        <v>253</v>
      </c>
      <c r="G2230" s="4" t="s">
        <v>255</v>
      </c>
      <c r="H2230" s="4" t="s">
        <v>251</v>
      </c>
      <c r="I2230" s="4" t="s">
        <v>258</v>
      </c>
      <c r="J2230" s="4">
        <v>712</v>
      </c>
      <c r="M2230" s="43"/>
      <c r="N2230" s="43"/>
      <c r="O2230" s="43"/>
      <c r="P2230" s="43"/>
    </row>
    <row r="2231" spans="2:16" x14ac:dyDescent="0.15">
      <c r="B2231" s="6" t="s">
        <v>765</v>
      </c>
      <c r="C2231" s="4">
        <v>1</v>
      </c>
      <c r="D2231" s="40">
        <v>43424</v>
      </c>
      <c r="E2231" s="41">
        <v>0.87847222222222221</v>
      </c>
      <c r="F2231" s="4" t="s">
        <v>696</v>
      </c>
      <c r="G2231" s="4" t="s">
        <v>256</v>
      </c>
      <c r="H2231" s="4" t="s">
        <v>249</v>
      </c>
      <c r="I2231" s="4" t="s">
        <v>258</v>
      </c>
      <c r="J2231" s="4">
        <v>449</v>
      </c>
      <c r="M2231" s="43"/>
      <c r="N2231" s="43"/>
      <c r="O2231" s="43"/>
      <c r="P2231" s="43"/>
    </row>
    <row r="2232" spans="2:16" x14ac:dyDescent="0.15">
      <c r="B2232" s="6" t="s">
        <v>765</v>
      </c>
      <c r="C2232" s="4">
        <v>1</v>
      </c>
      <c r="D2232" s="40">
        <v>43424</v>
      </c>
      <c r="E2232" s="41">
        <v>0.87916666666666676</v>
      </c>
      <c r="F2232" s="4" t="s">
        <v>257</v>
      </c>
      <c r="G2232" s="4" t="s">
        <v>689</v>
      </c>
      <c r="H2232" s="4" t="s">
        <v>251</v>
      </c>
      <c r="I2232" s="4" t="s">
        <v>698</v>
      </c>
      <c r="J2232" s="4">
        <v>599</v>
      </c>
      <c r="M2232" s="43"/>
      <c r="N2232" s="43"/>
      <c r="O2232" s="43"/>
      <c r="P2232" s="43"/>
    </row>
    <row r="2233" spans="2:16" x14ac:dyDescent="0.15">
      <c r="B2233" s="6" t="s">
        <v>765</v>
      </c>
      <c r="C2233" s="4">
        <v>1</v>
      </c>
      <c r="D2233" s="40">
        <v>43424</v>
      </c>
      <c r="E2233" s="41">
        <v>0.87986111111111109</v>
      </c>
      <c r="F2233" s="4" t="s">
        <v>694</v>
      </c>
      <c r="G2233" s="4" t="s">
        <v>690</v>
      </c>
      <c r="H2233" s="4" t="s">
        <v>259</v>
      </c>
      <c r="I2233" s="4" t="s">
        <v>259</v>
      </c>
      <c r="J2233" s="4">
        <v>657</v>
      </c>
      <c r="M2233" s="43"/>
      <c r="N2233" s="43"/>
      <c r="O2233" s="43"/>
      <c r="P2233" s="43"/>
    </row>
    <row r="2234" spans="2:16" x14ac:dyDescent="0.15">
      <c r="B2234" s="6" t="s">
        <v>765</v>
      </c>
      <c r="C2234" s="4">
        <v>1</v>
      </c>
      <c r="D2234" s="40">
        <v>43424</v>
      </c>
      <c r="E2234" s="41">
        <v>0.88055555555555554</v>
      </c>
      <c r="F2234" s="4" t="s">
        <v>700</v>
      </c>
      <c r="G2234" s="4" t="s">
        <v>701</v>
      </c>
      <c r="H2234" s="4" t="s">
        <v>259</v>
      </c>
      <c r="I2234" s="4" t="s">
        <v>695</v>
      </c>
      <c r="J2234" s="4">
        <v>198</v>
      </c>
      <c r="M2234" s="43"/>
      <c r="N2234" s="43"/>
      <c r="O2234" s="43"/>
      <c r="P2234" s="43"/>
    </row>
    <row r="2235" spans="2:16" x14ac:dyDescent="0.15">
      <c r="B2235" s="6" t="s">
        <v>765</v>
      </c>
      <c r="C2235" s="4">
        <v>1</v>
      </c>
      <c r="D2235" s="40">
        <v>43424</v>
      </c>
      <c r="E2235" s="41">
        <v>0.88124999999999998</v>
      </c>
      <c r="F2235" s="4" t="s">
        <v>695</v>
      </c>
      <c r="G2235" s="4" t="s">
        <v>704</v>
      </c>
      <c r="H2235" s="4" t="s">
        <v>699</v>
      </c>
      <c r="I2235" s="4" t="s">
        <v>700</v>
      </c>
      <c r="J2235" s="4">
        <v>394</v>
      </c>
      <c r="M2235" s="43"/>
      <c r="N2235" s="43"/>
      <c r="O2235" s="43"/>
      <c r="P2235" s="43"/>
    </row>
    <row r="2236" spans="2:16" x14ac:dyDescent="0.15">
      <c r="B2236" s="6" t="s">
        <v>765</v>
      </c>
      <c r="C2236" s="4">
        <v>1</v>
      </c>
      <c r="D2236" s="40">
        <v>43424</v>
      </c>
      <c r="E2236" s="41">
        <v>0.88194444444444453</v>
      </c>
      <c r="F2236" s="4" t="s">
        <v>697</v>
      </c>
      <c r="G2236" s="4" t="s">
        <v>693</v>
      </c>
      <c r="H2236" s="4" t="s">
        <v>699</v>
      </c>
      <c r="I2236" s="4" t="s">
        <v>704</v>
      </c>
      <c r="J2236" s="4">
        <v>295</v>
      </c>
      <c r="M2236" s="43"/>
      <c r="N2236" s="43"/>
      <c r="O2236" s="43"/>
      <c r="P2236" s="43"/>
    </row>
    <row r="2237" spans="2:16" x14ac:dyDescent="0.15">
      <c r="B2237" s="6" t="s">
        <v>765</v>
      </c>
      <c r="C2237" s="4">
        <v>1</v>
      </c>
      <c r="D2237" s="40">
        <v>43424</v>
      </c>
      <c r="E2237" s="41">
        <v>0.88263888888888886</v>
      </c>
      <c r="F2237" s="4" t="s">
        <v>695</v>
      </c>
      <c r="G2237" s="4" t="s">
        <v>704</v>
      </c>
      <c r="H2237" s="4" t="s">
        <v>255</v>
      </c>
      <c r="I2237" s="4" t="s">
        <v>259</v>
      </c>
      <c r="J2237" s="4">
        <v>295</v>
      </c>
      <c r="M2237" s="43"/>
      <c r="N2237" s="43"/>
      <c r="O2237" s="43"/>
      <c r="P2237" s="43"/>
    </row>
    <row r="2238" spans="2:16" x14ac:dyDescent="0.15">
      <c r="B2238" s="6" t="s">
        <v>765</v>
      </c>
      <c r="C2238" s="4">
        <v>1</v>
      </c>
      <c r="D2238" s="40">
        <v>43424</v>
      </c>
      <c r="E2238" s="41">
        <v>0.8833333333333333</v>
      </c>
      <c r="F2238" s="4" t="s">
        <v>702</v>
      </c>
      <c r="G2238" s="4" t="s">
        <v>693</v>
      </c>
      <c r="H2238" s="4" t="s">
        <v>702</v>
      </c>
      <c r="I2238" s="4" t="s">
        <v>697</v>
      </c>
      <c r="J2238" s="4">
        <v>172</v>
      </c>
      <c r="M2238" s="43"/>
      <c r="N2238" s="43"/>
      <c r="O2238" s="43"/>
      <c r="P2238" s="43"/>
    </row>
    <row r="2239" spans="2:16" x14ac:dyDescent="0.15">
      <c r="B2239" s="6" t="s">
        <v>765</v>
      </c>
      <c r="C2239" s="4">
        <v>1</v>
      </c>
      <c r="D2239" s="40">
        <v>43424</v>
      </c>
      <c r="E2239" s="41">
        <v>0.88402777777777775</v>
      </c>
      <c r="F2239" s="4" t="s">
        <v>700</v>
      </c>
      <c r="G2239" s="4" t="s">
        <v>697</v>
      </c>
      <c r="H2239" s="4" t="s">
        <v>250</v>
      </c>
      <c r="I2239" s="4" t="s">
        <v>249</v>
      </c>
      <c r="J2239" s="4">
        <v>1154</v>
      </c>
      <c r="M2239" s="43"/>
      <c r="N2239" s="43"/>
      <c r="O2239" s="43"/>
      <c r="P2239" s="43"/>
    </row>
    <row r="2240" spans="2:16" x14ac:dyDescent="0.15">
      <c r="B2240" s="6" t="s">
        <v>765</v>
      </c>
      <c r="C2240" s="4">
        <v>1</v>
      </c>
      <c r="D2240" s="40">
        <v>43424</v>
      </c>
      <c r="E2240" s="41">
        <v>0.8847222222222223</v>
      </c>
      <c r="F2240" s="4" t="s">
        <v>249</v>
      </c>
      <c r="G2240" s="4" t="s">
        <v>702</v>
      </c>
      <c r="H2240" s="4" t="s">
        <v>248</v>
      </c>
      <c r="I2240" s="4" t="s">
        <v>256</v>
      </c>
      <c r="J2240" s="4">
        <v>1444</v>
      </c>
      <c r="M2240" s="43"/>
      <c r="N2240" s="43"/>
      <c r="O2240" s="43"/>
      <c r="P2240" s="43"/>
    </row>
    <row r="2241" spans="2:16" x14ac:dyDescent="0.15">
      <c r="B2241" s="6" t="s">
        <v>765</v>
      </c>
      <c r="C2241" s="4">
        <v>1</v>
      </c>
      <c r="D2241" s="40">
        <v>43424</v>
      </c>
      <c r="E2241" s="41">
        <v>0.88541666666666663</v>
      </c>
      <c r="F2241" s="4" t="s">
        <v>255</v>
      </c>
      <c r="G2241" s="4" t="s">
        <v>693</v>
      </c>
      <c r="H2241" s="4" t="s">
        <v>692</v>
      </c>
      <c r="I2241" s="4" t="s">
        <v>695</v>
      </c>
      <c r="J2241" s="4">
        <v>409</v>
      </c>
      <c r="M2241" s="43"/>
      <c r="N2241" s="43"/>
      <c r="O2241" s="43"/>
      <c r="P2241" s="43"/>
    </row>
    <row r="2242" spans="2:16" x14ac:dyDescent="0.15">
      <c r="B2242" s="6" t="s">
        <v>765</v>
      </c>
      <c r="C2242" s="4">
        <v>1</v>
      </c>
      <c r="D2242" s="40">
        <v>43424</v>
      </c>
      <c r="E2242" s="41">
        <v>0.88611111111111107</v>
      </c>
      <c r="F2242" s="4" t="s">
        <v>695</v>
      </c>
      <c r="G2242" s="4" t="s">
        <v>695</v>
      </c>
      <c r="H2242" s="4" t="s">
        <v>250</v>
      </c>
      <c r="I2242" s="4" t="s">
        <v>258</v>
      </c>
      <c r="J2242" s="4">
        <v>887</v>
      </c>
      <c r="M2242" s="43"/>
      <c r="N2242" s="43"/>
      <c r="O2242" s="43"/>
      <c r="P2242" s="43"/>
    </row>
    <row r="2243" spans="2:16" x14ac:dyDescent="0.15">
      <c r="B2243" s="6" t="s">
        <v>765</v>
      </c>
      <c r="C2243" s="4">
        <v>1</v>
      </c>
      <c r="D2243" s="40">
        <v>43424</v>
      </c>
      <c r="E2243" s="41">
        <v>0.88680555555555562</v>
      </c>
      <c r="F2243" s="4" t="s">
        <v>258</v>
      </c>
      <c r="G2243" s="4" t="s">
        <v>696</v>
      </c>
      <c r="H2243" s="4" t="s">
        <v>250</v>
      </c>
      <c r="I2243" s="4" t="s">
        <v>251</v>
      </c>
      <c r="J2243" s="4">
        <v>254</v>
      </c>
      <c r="M2243" s="43"/>
      <c r="N2243" s="43"/>
      <c r="O2243" s="43"/>
      <c r="P2243" s="43"/>
    </row>
    <row r="2244" spans="2:16" x14ac:dyDescent="0.15">
      <c r="B2244" s="6" t="s">
        <v>765</v>
      </c>
      <c r="C2244" s="4">
        <v>1</v>
      </c>
      <c r="D2244" s="40">
        <v>43424</v>
      </c>
      <c r="E2244" s="41">
        <v>0.88750000000000007</v>
      </c>
      <c r="F2244" s="4" t="s">
        <v>251</v>
      </c>
      <c r="G2244" s="4" t="s">
        <v>254</v>
      </c>
      <c r="H2244" s="4" t="s">
        <v>246</v>
      </c>
      <c r="I2244" s="4" t="s">
        <v>257</v>
      </c>
      <c r="J2244" s="4">
        <v>788</v>
      </c>
      <c r="M2244" s="43"/>
      <c r="N2244" s="43"/>
      <c r="O2244" s="43"/>
      <c r="P2244" s="43"/>
    </row>
    <row r="2245" spans="2:16" x14ac:dyDescent="0.15">
      <c r="B2245" s="6" t="s">
        <v>765</v>
      </c>
      <c r="C2245" s="4">
        <v>1</v>
      </c>
      <c r="D2245" s="40">
        <v>43424</v>
      </c>
      <c r="E2245" s="41">
        <v>0.8881944444444444</v>
      </c>
      <c r="F2245" s="4" t="s">
        <v>251</v>
      </c>
      <c r="G2245" s="4" t="s">
        <v>258</v>
      </c>
      <c r="H2245" s="4" t="s">
        <v>248</v>
      </c>
      <c r="I2245" s="4" t="s">
        <v>250</v>
      </c>
      <c r="J2245" s="4">
        <v>321</v>
      </c>
      <c r="M2245" s="43"/>
      <c r="N2245" s="43"/>
      <c r="O2245" s="43"/>
      <c r="P2245" s="43"/>
    </row>
    <row r="2246" spans="2:16" x14ac:dyDescent="0.15">
      <c r="B2246" s="6" t="s">
        <v>765</v>
      </c>
      <c r="C2246" s="4">
        <v>1</v>
      </c>
      <c r="D2246" s="40">
        <v>43424</v>
      </c>
      <c r="E2246" s="41">
        <v>0.88888888888888884</v>
      </c>
      <c r="F2246" s="4" t="s">
        <v>250</v>
      </c>
      <c r="G2246" s="4" t="s">
        <v>249</v>
      </c>
      <c r="H2246" s="4" t="s">
        <v>232</v>
      </c>
      <c r="I2246" s="4" t="s">
        <v>239</v>
      </c>
      <c r="J2246" s="4">
        <v>1320</v>
      </c>
      <c r="M2246" s="43"/>
      <c r="N2246" s="43"/>
      <c r="O2246" s="43"/>
      <c r="P2246" s="43"/>
    </row>
    <row r="2247" spans="2:16" x14ac:dyDescent="0.15">
      <c r="B2247" s="6" t="s">
        <v>765</v>
      </c>
      <c r="C2247" s="4">
        <v>1</v>
      </c>
      <c r="D2247" s="40">
        <v>43424</v>
      </c>
      <c r="E2247" s="41">
        <v>0.88958333333333339</v>
      </c>
      <c r="F2247" s="4" t="s">
        <v>237</v>
      </c>
      <c r="G2247" s="4" t="s">
        <v>242</v>
      </c>
      <c r="H2247" s="4" t="s">
        <v>230</v>
      </c>
      <c r="I2247" s="4" t="s">
        <v>240</v>
      </c>
      <c r="J2247" s="4">
        <v>1021</v>
      </c>
      <c r="M2247" s="43"/>
      <c r="N2247" s="43"/>
      <c r="O2247" s="43"/>
      <c r="P2247" s="43"/>
    </row>
    <row r="2248" spans="2:16" x14ac:dyDescent="0.15">
      <c r="B2248" s="6" t="s">
        <v>765</v>
      </c>
      <c r="C2248" s="4">
        <v>1</v>
      </c>
      <c r="D2248" s="40">
        <v>43424</v>
      </c>
      <c r="E2248" s="41">
        <v>0.89027777777777783</v>
      </c>
      <c r="F2248" s="4" t="s">
        <v>247</v>
      </c>
      <c r="G2248" s="4" t="s">
        <v>244</v>
      </c>
      <c r="H2248" s="4" t="s">
        <v>235</v>
      </c>
      <c r="I2248" s="4" t="s">
        <v>231</v>
      </c>
      <c r="J2248" s="4">
        <v>804</v>
      </c>
      <c r="M2248" s="43"/>
      <c r="N2248" s="43"/>
      <c r="O2248" s="43"/>
      <c r="P2248" s="43"/>
    </row>
    <row r="2249" spans="2:16" x14ac:dyDescent="0.15">
      <c r="B2249" s="6" t="s">
        <v>765</v>
      </c>
      <c r="C2249" s="4">
        <v>1</v>
      </c>
      <c r="D2249" s="40">
        <v>43424</v>
      </c>
      <c r="E2249" s="41">
        <v>0.89097222222222217</v>
      </c>
      <c r="F2249" s="4" t="s">
        <v>231</v>
      </c>
      <c r="G2249" s="4" t="s">
        <v>236</v>
      </c>
      <c r="H2249" s="4" t="s">
        <v>213</v>
      </c>
      <c r="I2249" s="4" t="s">
        <v>231</v>
      </c>
      <c r="J2249" s="4">
        <v>1104</v>
      </c>
      <c r="M2249" s="43"/>
      <c r="N2249" s="43"/>
      <c r="O2249" s="43"/>
      <c r="P2249" s="43"/>
    </row>
    <row r="2250" spans="2:16" x14ac:dyDescent="0.15">
      <c r="B2250" s="6" t="s">
        <v>765</v>
      </c>
      <c r="C2250" s="4">
        <v>1</v>
      </c>
      <c r="D2250" s="40">
        <v>43424</v>
      </c>
      <c r="E2250" s="41">
        <v>0.89166666666666661</v>
      </c>
      <c r="F2250" s="4" t="s">
        <v>231</v>
      </c>
      <c r="G2250" s="4" t="s">
        <v>231</v>
      </c>
      <c r="H2250" s="4" t="s">
        <v>214</v>
      </c>
      <c r="I2250" s="4" t="s">
        <v>221</v>
      </c>
      <c r="J2250" s="4">
        <v>1347</v>
      </c>
      <c r="M2250" s="43"/>
      <c r="N2250" s="43"/>
      <c r="O2250" s="43"/>
      <c r="P2250" s="43"/>
    </row>
    <row r="2251" spans="2:16" x14ac:dyDescent="0.15">
      <c r="B2251" s="6" t="s">
        <v>765</v>
      </c>
      <c r="C2251" s="4">
        <v>1</v>
      </c>
      <c r="D2251" s="40">
        <v>43424</v>
      </c>
      <c r="E2251" s="41">
        <v>0.89236111111111116</v>
      </c>
      <c r="F2251" s="4" t="s">
        <v>218</v>
      </c>
      <c r="G2251" s="4" t="s">
        <v>230</v>
      </c>
      <c r="H2251" s="4" t="s">
        <v>219</v>
      </c>
      <c r="I2251" s="4" t="s">
        <v>214</v>
      </c>
      <c r="J2251" s="4">
        <v>1115</v>
      </c>
      <c r="M2251" s="43"/>
      <c r="N2251" s="43"/>
      <c r="O2251" s="43"/>
      <c r="P2251" s="43"/>
    </row>
    <row r="2252" spans="2:16" x14ac:dyDescent="0.15">
      <c r="B2252" s="6" t="s">
        <v>765</v>
      </c>
      <c r="C2252" s="4">
        <v>1</v>
      </c>
      <c r="D2252" s="40">
        <v>43424</v>
      </c>
      <c r="E2252" s="41">
        <v>0.8930555555555556</v>
      </c>
      <c r="F2252" s="4" t="s">
        <v>215</v>
      </c>
      <c r="G2252" s="4" t="s">
        <v>213</v>
      </c>
      <c r="H2252" s="4" t="s">
        <v>209</v>
      </c>
      <c r="I2252" s="4" t="s">
        <v>233</v>
      </c>
      <c r="J2252" s="4">
        <v>858</v>
      </c>
      <c r="M2252" s="43"/>
      <c r="N2252" s="43"/>
      <c r="O2252" s="43"/>
      <c r="P2252" s="43"/>
    </row>
    <row r="2253" spans="2:16" x14ac:dyDescent="0.15">
      <c r="B2253" s="6" t="s">
        <v>765</v>
      </c>
      <c r="C2253" s="4">
        <v>1</v>
      </c>
      <c r="D2253" s="40">
        <v>43424</v>
      </c>
      <c r="E2253" s="41">
        <v>0.89374999999999993</v>
      </c>
      <c r="F2253" s="4" t="s">
        <v>233</v>
      </c>
      <c r="G2253" s="4" t="s">
        <v>248</v>
      </c>
      <c r="H2253" s="4" t="s">
        <v>233</v>
      </c>
      <c r="I2253" s="4" t="s">
        <v>246</v>
      </c>
      <c r="J2253" s="4">
        <v>1107</v>
      </c>
      <c r="M2253" s="43"/>
      <c r="N2253" s="43"/>
      <c r="O2253" s="43"/>
      <c r="P2253" s="43"/>
    </row>
    <row r="2254" spans="2:16" x14ac:dyDescent="0.15">
      <c r="B2254" s="6" t="s">
        <v>765</v>
      </c>
      <c r="C2254" s="4">
        <v>1</v>
      </c>
      <c r="D2254" s="40">
        <v>43424</v>
      </c>
      <c r="E2254" s="41">
        <v>0.89444444444444438</v>
      </c>
      <c r="F2254" s="4" t="s">
        <v>244</v>
      </c>
      <c r="G2254" s="4" t="s">
        <v>257</v>
      </c>
      <c r="H2254" s="4" t="s">
        <v>242</v>
      </c>
      <c r="I2254" s="4" t="s">
        <v>241</v>
      </c>
      <c r="J2254" s="4">
        <v>969</v>
      </c>
      <c r="M2254" s="43"/>
      <c r="N2254" s="43"/>
      <c r="O2254" s="43"/>
      <c r="P2254" s="43"/>
    </row>
    <row r="2255" spans="2:16" x14ac:dyDescent="0.15">
      <c r="B2255" s="6" t="s">
        <v>765</v>
      </c>
      <c r="C2255" s="4">
        <v>1</v>
      </c>
      <c r="D2255" s="40">
        <v>43424</v>
      </c>
      <c r="E2255" s="41">
        <v>0.89513888888888893</v>
      </c>
      <c r="F2255" s="4" t="s">
        <v>241</v>
      </c>
      <c r="G2255" s="4" t="s">
        <v>249</v>
      </c>
      <c r="H2255" s="4" t="s">
        <v>238</v>
      </c>
      <c r="I2255" s="4" t="s">
        <v>249</v>
      </c>
      <c r="J2255" s="4">
        <v>556</v>
      </c>
      <c r="M2255" s="43"/>
      <c r="N2255" s="43"/>
      <c r="O2255" s="43"/>
      <c r="P2255" s="43"/>
    </row>
    <row r="2256" spans="2:16" x14ac:dyDescent="0.15">
      <c r="B2256" s="6" t="s">
        <v>765</v>
      </c>
      <c r="C2256" s="4">
        <v>1</v>
      </c>
      <c r="D2256" s="40">
        <v>43424</v>
      </c>
      <c r="E2256" s="41">
        <v>0.89583333333333337</v>
      </c>
      <c r="F2256" s="4" t="s">
        <v>250</v>
      </c>
      <c r="G2256" s="4" t="s">
        <v>257</v>
      </c>
      <c r="H2256" s="4" t="s">
        <v>243</v>
      </c>
      <c r="I2256" s="4" t="s">
        <v>243</v>
      </c>
      <c r="J2256" s="4">
        <v>222</v>
      </c>
      <c r="M2256" s="43"/>
      <c r="N2256" s="43"/>
      <c r="O2256" s="43"/>
      <c r="P2256" s="43"/>
    </row>
    <row r="2257" spans="2:16" x14ac:dyDescent="0.15">
      <c r="B2257" s="6" t="s">
        <v>765</v>
      </c>
      <c r="C2257" s="4">
        <v>1</v>
      </c>
      <c r="D2257" s="40">
        <v>43424</v>
      </c>
      <c r="E2257" s="41">
        <v>0.8965277777777777</v>
      </c>
      <c r="F2257" s="4" t="s">
        <v>243</v>
      </c>
      <c r="G2257" s="4" t="s">
        <v>250</v>
      </c>
      <c r="H2257" s="4" t="s">
        <v>247</v>
      </c>
      <c r="I2257" s="4" t="s">
        <v>243</v>
      </c>
      <c r="J2257" s="4">
        <v>414</v>
      </c>
      <c r="M2257" s="43"/>
      <c r="N2257" s="43"/>
      <c r="O2257" s="43"/>
      <c r="P2257" s="43"/>
    </row>
    <row r="2258" spans="2:16" x14ac:dyDescent="0.15">
      <c r="B2258" s="6" t="s">
        <v>765</v>
      </c>
      <c r="C2258" s="4">
        <v>1</v>
      </c>
      <c r="D2258" s="40">
        <v>43424</v>
      </c>
      <c r="E2258" s="41">
        <v>0.89722222222222225</v>
      </c>
      <c r="F2258" s="4" t="s">
        <v>243</v>
      </c>
      <c r="G2258" s="4" t="s">
        <v>249</v>
      </c>
      <c r="H2258" s="4" t="s">
        <v>241</v>
      </c>
      <c r="I2258" s="4" t="s">
        <v>248</v>
      </c>
      <c r="J2258" s="4">
        <v>257</v>
      </c>
      <c r="M2258" s="43"/>
      <c r="N2258" s="43"/>
      <c r="O2258" s="43"/>
      <c r="P2258" s="43"/>
    </row>
    <row r="2259" spans="2:16" x14ac:dyDescent="0.15">
      <c r="B2259" s="6" t="s">
        <v>765</v>
      </c>
      <c r="C2259" s="4">
        <v>1</v>
      </c>
      <c r="D2259" s="40">
        <v>43424</v>
      </c>
      <c r="E2259" s="41">
        <v>0.8979166666666667</v>
      </c>
      <c r="F2259" s="4" t="s">
        <v>244</v>
      </c>
      <c r="G2259" s="4" t="s">
        <v>254</v>
      </c>
      <c r="H2259" s="4" t="s">
        <v>245</v>
      </c>
      <c r="I2259" s="4" t="s">
        <v>258</v>
      </c>
      <c r="J2259" s="4">
        <v>693</v>
      </c>
      <c r="M2259" s="43"/>
      <c r="N2259" s="43"/>
      <c r="O2259" s="43"/>
      <c r="P2259" s="43"/>
    </row>
    <row r="2260" spans="2:16" x14ac:dyDescent="0.15">
      <c r="B2260" s="6" t="s">
        <v>765</v>
      </c>
      <c r="C2260" s="4">
        <v>1</v>
      </c>
      <c r="D2260" s="40">
        <v>43424</v>
      </c>
      <c r="E2260" s="41">
        <v>0.89861111111111114</v>
      </c>
      <c r="F2260" s="4" t="s">
        <v>696</v>
      </c>
      <c r="G2260" s="4" t="s">
        <v>256</v>
      </c>
      <c r="H2260" s="4" t="s">
        <v>258</v>
      </c>
      <c r="I2260" s="4" t="s">
        <v>253</v>
      </c>
      <c r="J2260" s="4">
        <v>480</v>
      </c>
      <c r="M2260" s="43"/>
      <c r="N2260" s="43"/>
      <c r="O2260" s="43"/>
      <c r="P2260" s="43"/>
    </row>
    <row r="2261" spans="2:16" x14ac:dyDescent="0.15">
      <c r="B2261" s="6" t="s">
        <v>765</v>
      </c>
      <c r="C2261" s="4">
        <v>1</v>
      </c>
      <c r="D2261" s="40">
        <v>43424</v>
      </c>
      <c r="E2261" s="41">
        <v>0.89930555555555547</v>
      </c>
      <c r="F2261" s="4" t="s">
        <v>253</v>
      </c>
      <c r="G2261" s="4" t="s">
        <v>692</v>
      </c>
      <c r="H2261" s="4" t="s">
        <v>257</v>
      </c>
      <c r="I2261" s="4" t="s">
        <v>258</v>
      </c>
      <c r="J2261" s="4">
        <v>302</v>
      </c>
      <c r="M2261" s="43"/>
      <c r="N2261" s="43"/>
      <c r="O2261" s="43"/>
      <c r="P2261" s="43"/>
    </row>
    <row r="2262" spans="2:16" x14ac:dyDescent="0.15">
      <c r="B2262" s="6" t="s">
        <v>765</v>
      </c>
      <c r="C2262" s="4">
        <v>1</v>
      </c>
      <c r="D2262" s="40">
        <v>43424</v>
      </c>
      <c r="E2262" s="41">
        <v>0.9</v>
      </c>
      <c r="F2262" s="4" t="s">
        <v>696</v>
      </c>
      <c r="G2262" s="4" t="s">
        <v>696</v>
      </c>
      <c r="H2262" s="4" t="s">
        <v>232</v>
      </c>
      <c r="I2262" s="4" t="s">
        <v>231</v>
      </c>
      <c r="J2262" s="4">
        <v>1135</v>
      </c>
      <c r="M2262" s="43"/>
      <c r="N2262" s="43"/>
      <c r="O2262" s="43"/>
      <c r="P2262" s="43"/>
    </row>
    <row r="2263" spans="2:16" x14ac:dyDescent="0.15">
      <c r="B2263" s="6" t="s">
        <v>765</v>
      </c>
      <c r="C2263" s="4">
        <v>1</v>
      </c>
      <c r="D2263" s="40">
        <v>43424</v>
      </c>
      <c r="E2263" s="41">
        <v>0.90069444444444446</v>
      </c>
      <c r="F2263" s="4" t="s">
        <v>234</v>
      </c>
      <c r="G2263" s="4" t="s">
        <v>239</v>
      </c>
      <c r="H2263" s="4" t="s">
        <v>232</v>
      </c>
      <c r="I2263" s="4" t="s">
        <v>235</v>
      </c>
      <c r="J2263" s="4">
        <v>609</v>
      </c>
      <c r="M2263" s="43"/>
      <c r="N2263" s="43"/>
      <c r="O2263" s="43"/>
      <c r="P2263" s="43"/>
    </row>
    <row r="2264" spans="2:16" x14ac:dyDescent="0.15">
      <c r="B2264" s="6" t="s">
        <v>765</v>
      </c>
      <c r="C2264" s="4">
        <v>1</v>
      </c>
      <c r="D2264" s="40">
        <v>43424</v>
      </c>
      <c r="E2264" s="41">
        <v>0.90138888888888891</v>
      </c>
      <c r="F2264" s="4" t="s">
        <v>232</v>
      </c>
      <c r="G2264" s="4" t="s">
        <v>236</v>
      </c>
      <c r="H2264" s="4" t="s">
        <v>220</v>
      </c>
      <c r="I2264" s="4" t="s">
        <v>230</v>
      </c>
      <c r="J2264" s="4">
        <v>684</v>
      </c>
      <c r="M2264" s="43"/>
      <c r="N2264" s="43"/>
      <c r="O2264" s="43"/>
      <c r="P2264" s="43"/>
    </row>
    <row r="2265" spans="2:16" x14ac:dyDescent="0.15">
      <c r="B2265" s="6" t="s">
        <v>765</v>
      </c>
      <c r="C2265" s="4">
        <v>1</v>
      </c>
      <c r="D2265" s="40">
        <v>43424</v>
      </c>
      <c r="E2265" s="41">
        <v>0.90208333333333324</v>
      </c>
      <c r="F2265" s="4" t="s">
        <v>213</v>
      </c>
      <c r="G2265" s="4" t="s">
        <v>235</v>
      </c>
      <c r="H2265" s="4" t="s">
        <v>221</v>
      </c>
      <c r="I2265" s="4" t="s">
        <v>217</v>
      </c>
      <c r="J2265" s="4">
        <v>500</v>
      </c>
      <c r="M2265" s="43"/>
      <c r="N2265" s="43"/>
      <c r="O2265" s="43"/>
      <c r="P2265" s="43"/>
    </row>
    <row r="2266" spans="2:16" x14ac:dyDescent="0.15">
      <c r="B2266" s="6" t="s">
        <v>765</v>
      </c>
      <c r="C2266" s="4">
        <v>1</v>
      </c>
      <c r="D2266" s="40">
        <v>43424</v>
      </c>
      <c r="E2266" s="41">
        <v>0.90277777777777779</v>
      </c>
      <c r="F2266" s="4" t="s">
        <v>217</v>
      </c>
      <c r="G2266" s="4" t="s">
        <v>231</v>
      </c>
      <c r="H2266" s="4" t="s">
        <v>229</v>
      </c>
      <c r="I2266" s="4" t="s">
        <v>216</v>
      </c>
      <c r="J2266" s="4">
        <v>417</v>
      </c>
      <c r="M2266" s="43"/>
      <c r="N2266" s="43"/>
      <c r="O2266" s="43"/>
      <c r="P2266" s="43"/>
    </row>
    <row r="2267" spans="2:16" x14ac:dyDescent="0.15">
      <c r="B2267" s="6" t="s">
        <v>765</v>
      </c>
      <c r="C2267" s="4">
        <v>1</v>
      </c>
      <c r="D2267" s="40">
        <v>43424</v>
      </c>
      <c r="E2267" s="41">
        <v>0.90347222222222223</v>
      </c>
      <c r="F2267" s="4" t="s">
        <v>216</v>
      </c>
      <c r="G2267" s="4" t="s">
        <v>234</v>
      </c>
      <c r="H2267" s="4" t="s">
        <v>217</v>
      </c>
      <c r="I2267" s="4" t="s">
        <v>216</v>
      </c>
      <c r="J2267" s="4">
        <v>484</v>
      </c>
      <c r="M2267" s="43"/>
      <c r="N2267" s="43"/>
      <c r="O2267" s="43"/>
      <c r="P2267" s="43"/>
    </row>
    <row r="2268" spans="2:16" x14ac:dyDescent="0.15">
      <c r="B2268" s="6" t="s">
        <v>765</v>
      </c>
      <c r="C2268" s="4">
        <v>1</v>
      </c>
      <c r="D2268" s="40">
        <v>43424</v>
      </c>
      <c r="E2268" s="41">
        <v>0.90416666666666667</v>
      </c>
      <c r="F2268" s="4" t="s">
        <v>216</v>
      </c>
      <c r="G2268" s="4" t="s">
        <v>242</v>
      </c>
      <c r="H2268" s="4" t="s">
        <v>230</v>
      </c>
      <c r="I2268" s="4" t="s">
        <v>242</v>
      </c>
      <c r="J2268" s="4">
        <v>280</v>
      </c>
      <c r="M2268" s="43"/>
      <c r="N2268" s="43"/>
      <c r="O2268" s="43"/>
      <c r="P2268" s="43"/>
    </row>
    <row r="2269" spans="2:16" x14ac:dyDescent="0.15">
      <c r="B2269" s="6" t="s">
        <v>765</v>
      </c>
      <c r="C2269" s="4">
        <v>1</v>
      </c>
      <c r="D2269" s="40">
        <v>43424</v>
      </c>
      <c r="E2269" s="41">
        <v>0.90486111111111101</v>
      </c>
      <c r="F2269" s="4" t="s">
        <v>247</v>
      </c>
      <c r="G2269" s="4" t="s">
        <v>241</v>
      </c>
      <c r="H2269" s="4" t="s">
        <v>234</v>
      </c>
      <c r="I2269" s="4" t="s">
        <v>241</v>
      </c>
      <c r="J2269" s="4">
        <v>270</v>
      </c>
      <c r="M2269" s="43"/>
      <c r="N2269" s="43"/>
      <c r="O2269" s="43"/>
      <c r="P2269" s="43"/>
    </row>
    <row r="2270" spans="2:16" x14ac:dyDescent="0.15">
      <c r="B2270" s="6" t="s">
        <v>765</v>
      </c>
      <c r="C2270" s="4">
        <v>1</v>
      </c>
      <c r="D2270" s="40">
        <v>43424</v>
      </c>
      <c r="E2270" s="41">
        <v>0.90555555555555556</v>
      </c>
      <c r="F2270" s="4" t="s">
        <v>240</v>
      </c>
      <c r="G2270" s="4" t="s">
        <v>248</v>
      </c>
      <c r="H2270" s="4" t="s">
        <v>240</v>
      </c>
      <c r="I2270" s="4" t="s">
        <v>244</v>
      </c>
      <c r="J2270" s="4">
        <v>299</v>
      </c>
      <c r="M2270" s="43"/>
      <c r="N2270" s="43"/>
      <c r="O2270" s="43"/>
      <c r="P2270" s="43"/>
    </row>
    <row r="2271" spans="2:16" x14ac:dyDescent="0.15">
      <c r="B2271" s="6" t="s">
        <v>765</v>
      </c>
      <c r="C2271" s="4">
        <v>1</v>
      </c>
      <c r="D2271" s="40">
        <v>43424</v>
      </c>
      <c r="E2271" s="41">
        <v>0.90625</v>
      </c>
      <c r="F2271" s="4" t="s">
        <v>244</v>
      </c>
      <c r="G2271" s="4" t="s">
        <v>248</v>
      </c>
      <c r="H2271" s="4" t="s">
        <v>237</v>
      </c>
      <c r="I2271" s="4" t="s">
        <v>239</v>
      </c>
      <c r="J2271" s="4">
        <v>200</v>
      </c>
      <c r="M2271" s="43"/>
      <c r="N2271" s="43"/>
      <c r="O2271" s="43"/>
      <c r="P2271" s="43"/>
    </row>
    <row r="2272" spans="2:16" x14ac:dyDescent="0.15">
      <c r="B2272" s="6" t="s">
        <v>765</v>
      </c>
      <c r="C2272" s="4">
        <v>1</v>
      </c>
      <c r="D2272" s="40">
        <v>43424</v>
      </c>
      <c r="E2272" s="41">
        <v>0.90694444444444444</v>
      </c>
      <c r="F2272" s="4" t="s">
        <v>237</v>
      </c>
      <c r="G2272" s="4" t="s">
        <v>247</v>
      </c>
      <c r="H2272" s="4" t="s">
        <v>231</v>
      </c>
      <c r="I2272" s="4" t="s">
        <v>239</v>
      </c>
      <c r="J2272" s="4">
        <v>158</v>
      </c>
      <c r="M2272" s="43"/>
      <c r="N2272" s="43"/>
      <c r="O2272" s="43"/>
      <c r="P2272" s="43"/>
    </row>
    <row r="2273" spans="2:16" x14ac:dyDescent="0.15">
      <c r="B2273" s="6" t="s">
        <v>765</v>
      </c>
      <c r="C2273" s="4">
        <v>1</v>
      </c>
      <c r="D2273" s="40">
        <v>43424</v>
      </c>
      <c r="E2273" s="41">
        <v>0.90763888888888899</v>
      </c>
      <c r="F2273" s="4" t="s">
        <v>234</v>
      </c>
      <c r="G2273" s="4" t="s">
        <v>236</v>
      </c>
      <c r="H2273" s="4" t="s">
        <v>213</v>
      </c>
      <c r="I2273" s="4" t="s">
        <v>213</v>
      </c>
      <c r="J2273" s="4">
        <v>222</v>
      </c>
      <c r="M2273" s="43"/>
      <c r="N2273" s="43"/>
      <c r="O2273" s="43"/>
      <c r="P2273" s="43"/>
    </row>
    <row r="2274" spans="2:16" x14ac:dyDescent="0.15">
      <c r="B2274" s="6" t="s">
        <v>765</v>
      </c>
      <c r="C2274" s="4">
        <v>1</v>
      </c>
      <c r="D2274" s="40">
        <v>43424</v>
      </c>
      <c r="E2274" s="41">
        <v>0.90833333333333333</v>
      </c>
      <c r="F2274" s="4" t="s">
        <v>213</v>
      </c>
      <c r="G2274" s="4" t="s">
        <v>230</v>
      </c>
      <c r="H2274" s="4" t="s">
        <v>214</v>
      </c>
      <c r="I2274" s="4" t="s">
        <v>220</v>
      </c>
      <c r="J2274" s="4">
        <v>562</v>
      </c>
      <c r="M2274" s="43"/>
      <c r="N2274" s="43"/>
      <c r="O2274" s="43"/>
      <c r="P2274" s="43"/>
    </row>
    <row r="2275" spans="2:16" x14ac:dyDescent="0.15">
      <c r="B2275" s="6" t="s">
        <v>765</v>
      </c>
      <c r="C2275" s="4">
        <v>1</v>
      </c>
      <c r="D2275" s="40">
        <v>43424</v>
      </c>
      <c r="E2275" s="41">
        <v>0.90902777777777777</v>
      </c>
      <c r="F2275" s="4" t="s">
        <v>221</v>
      </c>
      <c r="G2275" s="4" t="s">
        <v>213</v>
      </c>
      <c r="H2275" s="4" t="s">
        <v>218</v>
      </c>
      <c r="I2275" s="4" t="s">
        <v>213</v>
      </c>
      <c r="J2275" s="4">
        <v>485</v>
      </c>
      <c r="M2275" s="43"/>
      <c r="N2275" s="43"/>
      <c r="O2275" s="43"/>
      <c r="P2275" s="43"/>
    </row>
    <row r="2276" spans="2:16" x14ac:dyDescent="0.15">
      <c r="B2276" s="6" t="s">
        <v>765</v>
      </c>
      <c r="C2276" s="4">
        <v>1</v>
      </c>
      <c r="D2276" s="40">
        <v>43424</v>
      </c>
      <c r="E2276" s="41">
        <v>0.90972222222222221</v>
      </c>
      <c r="F2276" s="4" t="s">
        <v>213</v>
      </c>
      <c r="G2276" s="4" t="s">
        <v>239</v>
      </c>
      <c r="H2276" s="4" t="s">
        <v>213</v>
      </c>
      <c r="I2276" s="4" t="s">
        <v>235</v>
      </c>
      <c r="J2276" s="4">
        <v>261</v>
      </c>
      <c r="M2276" s="43"/>
      <c r="N2276" s="43"/>
      <c r="O2276" s="43"/>
      <c r="P2276" s="43"/>
    </row>
    <row r="2277" spans="2:16" x14ac:dyDescent="0.15">
      <c r="B2277" s="6" t="s">
        <v>765</v>
      </c>
      <c r="C2277" s="4">
        <v>1</v>
      </c>
      <c r="D2277" s="40">
        <v>43424</v>
      </c>
      <c r="E2277" s="41">
        <v>0.91041666666666676</v>
      </c>
      <c r="F2277" s="4" t="s">
        <v>232</v>
      </c>
      <c r="G2277" s="4" t="s">
        <v>236</v>
      </c>
      <c r="H2277" s="4" t="s">
        <v>213</v>
      </c>
      <c r="I2277" s="4" t="s">
        <v>235</v>
      </c>
      <c r="J2277" s="4">
        <v>130</v>
      </c>
      <c r="M2277" s="43"/>
      <c r="N2277" s="43"/>
      <c r="O2277" s="43"/>
      <c r="P2277" s="43"/>
    </row>
    <row r="2278" spans="2:16" x14ac:dyDescent="0.15">
      <c r="B2278" s="6" t="s">
        <v>765</v>
      </c>
      <c r="C2278" s="4">
        <v>1</v>
      </c>
      <c r="D2278" s="40">
        <v>43424</v>
      </c>
      <c r="E2278" s="41">
        <v>0.91111111111111109</v>
      </c>
      <c r="F2278" s="4" t="s">
        <v>232</v>
      </c>
      <c r="G2278" s="4" t="s">
        <v>235</v>
      </c>
      <c r="H2278" s="4" t="s">
        <v>229</v>
      </c>
      <c r="I2278" s="4" t="s">
        <v>233</v>
      </c>
      <c r="J2278" s="4">
        <v>206</v>
      </c>
      <c r="M2278" s="43"/>
      <c r="N2278" s="43"/>
      <c r="O2278" s="43"/>
      <c r="P2278" s="43"/>
    </row>
    <row r="2279" spans="2:16" x14ac:dyDescent="0.15">
      <c r="B2279" s="6" t="s">
        <v>765</v>
      </c>
      <c r="C2279" s="4">
        <v>1</v>
      </c>
      <c r="D2279" s="40">
        <v>43424</v>
      </c>
      <c r="E2279" s="41">
        <v>0.91180555555555554</v>
      </c>
      <c r="F2279" s="4" t="s">
        <v>213</v>
      </c>
      <c r="G2279" s="4" t="s">
        <v>234</v>
      </c>
      <c r="H2279" s="4" t="s">
        <v>213</v>
      </c>
      <c r="I2279" s="4" t="s">
        <v>230</v>
      </c>
      <c r="J2279" s="4">
        <v>74</v>
      </c>
      <c r="M2279" s="43"/>
      <c r="N2279" s="43"/>
      <c r="O2279" s="43"/>
      <c r="P2279" s="43"/>
    </row>
    <row r="2280" spans="2:16" x14ac:dyDescent="0.15">
      <c r="B2280" s="6" t="s">
        <v>765</v>
      </c>
      <c r="C2280" s="4">
        <v>1</v>
      </c>
      <c r="D2280" s="40">
        <v>43424</v>
      </c>
      <c r="E2280" s="41">
        <v>0.91249999999999998</v>
      </c>
      <c r="F2280" s="4" t="s">
        <v>230</v>
      </c>
      <c r="G2280" s="4" t="s">
        <v>216</v>
      </c>
      <c r="H2280" s="4" t="s">
        <v>215</v>
      </c>
      <c r="I2280" s="4" t="s">
        <v>217</v>
      </c>
      <c r="J2280" s="4">
        <v>533</v>
      </c>
      <c r="M2280" s="43"/>
      <c r="N2280" s="43"/>
      <c r="O2280" s="43"/>
      <c r="P2280" s="43"/>
    </row>
    <row r="2281" spans="2:16" x14ac:dyDescent="0.15">
      <c r="B2281" s="6" t="s">
        <v>765</v>
      </c>
      <c r="C2281" s="4">
        <v>1</v>
      </c>
      <c r="D2281" s="40">
        <v>43424</v>
      </c>
      <c r="E2281" s="41">
        <v>0.91319444444444453</v>
      </c>
      <c r="F2281" s="4" t="s">
        <v>213</v>
      </c>
      <c r="G2281" s="4" t="s">
        <v>247</v>
      </c>
      <c r="H2281" s="4" t="s">
        <v>217</v>
      </c>
      <c r="I2281" s="4" t="s">
        <v>216</v>
      </c>
      <c r="J2281" s="4">
        <v>624</v>
      </c>
      <c r="M2281" s="43"/>
      <c r="N2281" s="43"/>
      <c r="O2281" s="43"/>
      <c r="P2281" s="43"/>
    </row>
    <row r="2282" spans="2:16" x14ac:dyDescent="0.15">
      <c r="B2282" s="6" t="s">
        <v>765</v>
      </c>
      <c r="C2282" s="4">
        <v>1</v>
      </c>
      <c r="D2282" s="40">
        <v>43424</v>
      </c>
      <c r="E2282" s="41">
        <v>0.91388888888888886</v>
      </c>
      <c r="F2282" s="4" t="s">
        <v>230</v>
      </c>
      <c r="G2282" s="4" t="s">
        <v>230</v>
      </c>
      <c r="H2282" s="4" t="s">
        <v>220</v>
      </c>
      <c r="I2282" s="4" t="s">
        <v>230</v>
      </c>
      <c r="J2282" s="4">
        <v>111</v>
      </c>
      <c r="M2282" s="43"/>
      <c r="N2282" s="43"/>
      <c r="O2282" s="43"/>
      <c r="P2282" s="43"/>
    </row>
    <row r="2283" spans="2:16" x14ac:dyDescent="0.15">
      <c r="B2283" s="6" t="s">
        <v>765</v>
      </c>
      <c r="C2283" s="4">
        <v>1</v>
      </c>
      <c r="D2283" s="40">
        <v>43424</v>
      </c>
      <c r="E2283" s="41">
        <v>0.9145833333333333</v>
      </c>
      <c r="F2283" s="4" t="s">
        <v>232</v>
      </c>
      <c r="G2283" s="4" t="s">
        <v>234</v>
      </c>
      <c r="H2283" s="4" t="s">
        <v>213</v>
      </c>
      <c r="I2283" s="4" t="s">
        <v>230</v>
      </c>
      <c r="J2283" s="4">
        <v>95</v>
      </c>
      <c r="M2283" s="43"/>
      <c r="N2283" s="43"/>
      <c r="O2283" s="43"/>
      <c r="P2283" s="43"/>
    </row>
    <row r="2284" spans="2:16" x14ac:dyDescent="0.15">
      <c r="B2284" s="6" t="s">
        <v>765</v>
      </c>
      <c r="C2284" s="4">
        <v>1</v>
      </c>
      <c r="D2284" s="40">
        <v>43424</v>
      </c>
      <c r="E2284" s="41">
        <v>0.91527777777777775</v>
      </c>
      <c r="F2284" s="4" t="s">
        <v>213</v>
      </c>
      <c r="G2284" s="4" t="s">
        <v>213</v>
      </c>
      <c r="H2284" s="4" t="s">
        <v>210</v>
      </c>
      <c r="I2284" s="4" t="s">
        <v>214</v>
      </c>
      <c r="J2284" s="4">
        <v>779</v>
      </c>
      <c r="M2284" s="43"/>
      <c r="N2284" s="43"/>
      <c r="O2284" s="43"/>
      <c r="P2284" s="43"/>
    </row>
    <row r="2285" spans="2:16" x14ac:dyDescent="0.15">
      <c r="B2285" s="6" t="s">
        <v>765</v>
      </c>
      <c r="C2285" s="4">
        <v>1</v>
      </c>
      <c r="D2285" s="40">
        <v>43424</v>
      </c>
      <c r="E2285" s="41">
        <v>0.9159722222222223</v>
      </c>
      <c r="F2285" s="4" t="s">
        <v>214</v>
      </c>
      <c r="G2285" s="4" t="s">
        <v>233</v>
      </c>
      <c r="H2285" s="4" t="s">
        <v>206</v>
      </c>
      <c r="I2285" s="4" t="s">
        <v>217</v>
      </c>
      <c r="J2285" s="4">
        <v>303</v>
      </c>
      <c r="M2285" s="43"/>
      <c r="N2285" s="43"/>
      <c r="O2285" s="43"/>
      <c r="P2285" s="43"/>
    </row>
    <row r="2286" spans="2:16" x14ac:dyDescent="0.15">
      <c r="B2286" s="6" t="s">
        <v>765</v>
      </c>
      <c r="C2286" s="4">
        <v>1</v>
      </c>
      <c r="D2286" s="40">
        <v>43424</v>
      </c>
      <c r="E2286" s="41">
        <v>0.91666666666666663</v>
      </c>
      <c r="F2286" s="4" t="s">
        <v>220</v>
      </c>
      <c r="G2286" s="4" t="s">
        <v>230</v>
      </c>
      <c r="H2286" s="4" t="s">
        <v>218</v>
      </c>
      <c r="I2286" s="4" t="s">
        <v>220</v>
      </c>
      <c r="J2286" s="4">
        <v>397</v>
      </c>
      <c r="M2286" s="43"/>
      <c r="N2286" s="43"/>
      <c r="O2286" s="43"/>
      <c r="P2286" s="43"/>
    </row>
    <row r="2287" spans="2:16" x14ac:dyDescent="0.15">
      <c r="B2287" s="6" t="s">
        <v>765</v>
      </c>
      <c r="C2287" s="4">
        <v>1</v>
      </c>
      <c r="D2287" s="40">
        <v>43424</v>
      </c>
      <c r="E2287" s="41">
        <v>0.91736111111111107</v>
      </c>
      <c r="F2287" s="4" t="s">
        <v>218</v>
      </c>
      <c r="G2287" s="4" t="s">
        <v>220</v>
      </c>
      <c r="H2287" s="4" t="s">
        <v>215</v>
      </c>
      <c r="I2287" s="4" t="s">
        <v>221</v>
      </c>
      <c r="J2287" s="4">
        <v>207</v>
      </c>
      <c r="M2287" s="43"/>
      <c r="N2287" s="43"/>
      <c r="O2287" s="43"/>
      <c r="P2287" s="43"/>
    </row>
    <row r="2288" spans="2:16" x14ac:dyDescent="0.15">
      <c r="B2288" s="6" t="s">
        <v>765</v>
      </c>
      <c r="C2288" s="4">
        <v>1</v>
      </c>
      <c r="D2288" s="40">
        <v>43424</v>
      </c>
      <c r="E2288" s="41">
        <v>0.91805555555555562</v>
      </c>
      <c r="F2288" s="4" t="s">
        <v>221</v>
      </c>
      <c r="G2288" s="4" t="s">
        <v>220</v>
      </c>
      <c r="H2288" s="4" t="s">
        <v>209</v>
      </c>
      <c r="I2288" s="4" t="s">
        <v>215</v>
      </c>
      <c r="J2288" s="4">
        <v>213</v>
      </c>
      <c r="M2288" s="43"/>
      <c r="N2288" s="43"/>
      <c r="O2288" s="43"/>
      <c r="P2288" s="43"/>
    </row>
    <row r="2289" spans="2:16" x14ac:dyDescent="0.15">
      <c r="B2289" s="6" t="s">
        <v>765</v>
      </c>
      <c r="C2289" s="4">
        <v>1</v>
      </c>
      <c r="D2289" s="40">
        <v>43424</v>
      </c>
      <c r="E2289" s="41">
        <v>0.91875000000000007</v>
      </c>
      <c r="F2289" s="4" t="s">
        <v>215</v>
      </c>
      <c r="G2289" s="4" t="s">
        <v>221</v>
      </c>
      <c r="H2289" s="4" t="s">
        <v>210</v>
      </c>
      <c r="I2289" s="4" t="s">
        <v>221</v>
      </c>
      <c r="J2289" s="4">
        <v>636</v>
      </c>
      <c r="M2289" s="43"/>
      <c r="N2289" s="43"/>
      <c r="O2289" s="43"/>
      <c r="P2289" s="43"/>
    </row>
    <row r="2290" spans="2:16" x14ac:dyDescent="0.15">
      <c r="B2290" s="6" t="s">
        <v>765</v>
      </c>
      <c r="C2290" s="4">
        <v>1</v>
      </c>
      <c r="D2290" s="40">
        <v>43424</v>
      </c>
      <c r="E2290" s="41">
        <v>0.9194444444444444</v>
      </c>
      <c r="F2290" s="4" t="s">
        <v>218</v>
      </c>
      <c r="G2290" s="4" t="s">
        <v>216</v>
      </c>
      <c r="H2290" s="4" t="s">
        <v>218</v>
      </c>
      <c r="I2290" s="4" t="s">
        <v>213</v>
      </c>
      <c r="J2290" s="4">
        <v>493</v>
      </c>
      <c r="M2290" s="43"/>
      <c r="N2290" s="43"/>
      <c r="O2290" s="43"/>
      <c r="P2290" s="43"/>
    </row>
    <row r="2291" spans="2:16" x14ac:dyDescent="0.15">
      <c r="B2291" s="6" t="s">
        <v>765</v>
      </c>
      <c r="C2291" s="4">
        <v>1</v>
      </c>
      <c r="D2291" s="40">
        <v>43424</v>
      </c>
      <c r="E2291" s="41">
        <v>0.92013888888888884</v>
      </c>
      <c r="F2291" s="4" t="s">
        <v>213</v>
      </c>
      <c r="G2291" s="4" t="s">
        <v>216</v>
      </c>
      <c r="H2291" s="4" t="s">
        <v>218</v>
      </c>
      <c r="I2291" s="4" t="s">
        <v>221</v>
      </c>
      <c r="J2291" s="4">
        <v>589</v>
      </c>
      <c r="M2291" s="43"/>
      <c r="N2291" s="43"/>
      <c r="O2291" s="43"/>
      <c r="P2291" s="43"/>
    </row>
    <row r="2292" spans="2:16" x14ac:dyDescent="0.15">
      <c r="B2292" s="6" t="s">
        <v>765</v>
      </c>
      <c r="C2292" s="4">
        <v>1</v>
      </c>
      <c r="D2292" s="40">
        <v>43424</v>
      </c>
      <c r="E2292" s="41">
        <v>0.92083333333333339</v>
      </c>
      <c r="F2292" s="4" t="s">
        <v>221</v>
      </c>
      <c r="G2292" s="4" t="s">
        <v>229</v>
      </c>
      <c r="H2292" s="4" t="s">
        <v>210</v>
      </c>
      <c r="I2292" s="4" t="s">
        <v>212</v>
      </c>
      <c r="J2292" s="4">
        <v>1105</v>
      </c>
      <c r="M2292" s="43"/>
      <c r="N2292" s="43"/>
      <c r="O2292" s="43"/>
      <c r="P2292" s="43"/>
    </row>
    <row r="2293" spans="2:16" x14ac:dyDescent="0.15">
      <c r="B2293" s="6" t="s">
        <v>765</v>
      </c>
      <c r="C2293" s="4">
        <v>1</v>
      </c>
      <c r="D2293" s="40">
        <v>43424</v>
      </c>
      <c r="E2293" s="41">
        <v>0.92152777777777783</v>
      </c>
      <c r="F2293" s="4" t="s">
        <v>211</v>
      </c>
      <c r="G2293" s="4" t="s">
        <v>215</v>
      </c>
      <c r="H2293" s="4" t="s">
        <v>210</v>
      </c>
      <c r="I2293" s="4" t="s">
        <v>215</v>
      </c>
      <c r="J2293" s="4">
        <v>680</v>
      </c>
      <c r="M2293" s="43"/>
      <c r="N2293" s="43"/>
      <c r="O2293" s="43"/>
      <c r="P2293" s="43"/>
    </row>
    <row r="2294" spans="2:16" x14ac:dyDescent="0.15">
      <c r="B2294" s="6" t="s">
        <v>765</v>
      </c>
      <c r="C2294" s="4">
        <v>1</v>
      </c>
      <c r="D2294" s="40">
        <v>43424</v>
      </c>
      <c r="E2294" s="41">
        <v>0.92222222222222217</v>
      </c>
      <c r="F2294" s="4" t="s">
        <v>215</v>
      </c>
      <c r="G2294" s="4" t="s">
        <v>229</v>
      </c>
      <c r="H2294" s="4" t="s">
        <v>219</v>
      </c>
      <c r="I2294" s="4" t="s">
        <v>220</v>
      </c>
      <c r="J2294" s="4">
        <v>771</v>
      </c>
      <c r="M2294" s="43"/>
      <c r="N2294" s="43"/>
      <c r="O2294" s="43"/>
      <c r="P2294" s="43"/>
    </row>
    <row r="2295" spans="2:16" x14ac:dyDescent="0.15">
      <c r="B2295" s="6" t="s">
        <v>765</v>
      </c>
      <c r="C2295" s="4">
        <v>1</v>
      </c>
      <c r="D2295" s="40">
        <v>43424</v>
      </c>
      <c r="E2295" s="41">
        <v>0.92291666666666661</v>
      </c>
      <c r="F2295" s="4" t="s">
        <v>220</v>
      </c>
      <c r="G2295" s="4" t="s">
        <v>232</v>
      </c>
      <c r="H2295" s="4" t="s">
        <v>221</v>
      </c>
      <c r="I2295" s="4" t="s">
        <v>221</v>
      </c>
      <c r="J2295" s="4">
        <v>510</v>
      </c>
      <c r="M2295" s="43"/>
      <c r="N2295" s="43"/>
      <c r="O2295" s="43"/>
      <c r="P2295" s="43"/>
    </row>
    <row r="2296" spans="2:16" x14ac:dyDescent="0.15">
      <c r="B2296" s="6" t="s">
        <v>765</v>
      </c>
      <c r="C2296" s="4">
        <v>1</v>
      </c>
      <c r="D2296" s="40">
        <v>43424</v>
      </c>
      <c r="E2296" s="41">
        <v>0.92361111111111116</v>
      </c>
      <c r="F2296" s="4" t="s">
        <v>221</v>
      </c>
      <c r="G2296" s="4" t="s">
        <v>217</v>
      </c>
      <c r="H2296" s="4" t="s">
        <v>214</v>
      </c>
      <c r="I2296" s="4" t="s">
        <v>220</v>
      </c>
      <c r="J2296" s="4">
        <v>146</v>
      </c>
      <c r="M2296" s="43"/>
      <c r="N2296" s="43"/>
      <c r="O2296" s="43"/>
      <c r="P2296" s="43"/>
    </row>
    <row r="2297" spans="2:16" x14ac:dyDescent="0.15">
      <c r="B2297" s="6" t="s">
        <v>765</v>
      </c>
      <c r="C2297" s="4">
        <v>1</v>
      </c>
      <c r="D2297" s="40">
        <v>43424</v>
      </c>
      <c r="E2297" s="41">
        <v>0.9243055555555556</v>
      </c>
      <c r="F2297" s="4" t="s">
        <v>220</v>
      </c>
      <c r="G2297" s="4" t="s">
        <v>234</v>
      </c>
      <c r="H2297" s="4" t="s">
        <v>218</v>
      </c>
      <c r="I2297" s="4" t="s">
        <v>235</v>
      </c>
      <c r="J2297" s="4">
        <v>512</v>
      </c>
      <c r="M2297" s="43"/>
      <c r="N2297" s="43"/>
      <c r="O2297" s="43"/>
      <c r="P2297" s="43"/>
    </row>
    <row r="2298" spans="2:16" x14ac:dyDescent="0.15">
      <c r="B2298" s="6" t="s">
        <v>765</v>
      </c>
      <c r="C2298" s="4">
        <v>1</v>
      </c>
      <c r="D2298" s="40">
        <v>43424</v>
      </c>
      <c r="E2298" s="41">
        <v>0.92499999999999993</v>
      </c>
      <c r="F2298" s="4" t="s">
        <v>235</v>
      </c>
      <c r="G2298" s="4" t="s">
        <v>242</v>
      </c>
      <c r="H2298" s="4" t="s">
        <v>230</v>
      </c>
      <c r="I2298" s="4" t="s">
        <v>240</v>
      </c>
      <c r="J2298" s="4">
        <v>687</v>
      </c>
      <c r="M2298" s="43"/>
      <c r="N2298" s="43"/>
      <c r="O2298" s="43"/>
      <c r="P2298" s="43"/>
    </row>
    <row r="2299" spans="2:16" x14ac:dyDescent="0.15">
      <c r="B2299" s="6" t="s">
        <v>765</v>
      </c>
      <c r="C2299" s="4">
        <v>1</v>
      </c>
      <c r="D2299" s="40">
        <v>43424</v>
      </c>
      <c r="E2299" s="41">
        <v>0.92569444444444438</v>
      </c>
      <c r="F2299" s="4" t="s">
        <v>238</v>
      </c>
      <c r="G2299" s="4" t="s">
        <v>241</v>
      </c>
      <c r="H2299" s="4" t="s">
        <v>237</v>
      </c>
      <c r="I2299" s="4" t="s">
        <v>247</v>
      </c>
      <c r="J2299" s="4">
        <v>382</v>
      </c>
      <c r="M2299" s="43"/>
      <c r="N2299" s="43"/>
      <c r="O2299" s="43"/>
      <c r="P2299" s="43"/>
    </row>
    <row r="2300" spans="2:16" x14ac:dyDescent="0.15">
      <c r="B2300" s="6" t="s">
        <v>765</v>
      </c>
      <c r="C2300" s="4">
        <v>1</v>
      </c>
      <c r="D2300" s="40">
        <v>43424</v>
      </c>
      <c r="E2300" s="41">
        <v>0.92638888888888893</v>
      </c>
      <c r="F2300" s="4" t="s">
        <v>247</v>
      </c>
      <c r="G2300" s="4" t="s">
        <v>242</v>
      </c>
      <c r="H2300" s="4" t="s">
        <v>238</v>
      </c>
      <c r="I2300" s="4" t="s">
        <v>242</v>
      </c>
      <c r="J2300" s="4">
        <v>232</v>
      </c>
      <c r="M2300" s="43"/>
      <c r="N2300" s="43"/>
      <c r="O2300" s="43"/>
      <c r="P2300" s="43"/>
    </row>
    <row r="2301" spans="2:16" x14ac:dyDescent="0.15">
      <c r="B2301" s="6" t="s">
        <v>765</v>
      </c>
      <c r="C2301" s="4">
        <v>1</v>
      </c>
      <c r="D2301" s="40">
        <v>43424</v>
      </c>
      <c r="E2301" s="41">
        <v>0.92708333333333337</v>
      </c>
      <c r="F2301" s="4" t="s">
        <v>247</v>
      </c>
      <c r="G2301" s="4" t="s">
        <v>246</v>
      </c>
      <c r="H2301" s="4" t="s">
        <v>236</v>
      </c>
      <c r="I2301" s="4" t="s">
        <v>244</v>
      </c>
      <c r="J2301" s="4">
        <v>687</v>
      </c>
      <c r="M2301" s="43"/>
      <c r="N2301" s="43"/>
      <c r="O2301" s="43"/>
      <c r="P2301" s="43"/>
    </row>
    <row r="2302" spans="2:16" x14ac:dyDescent="0.15">
      <c r="B2302" s="6" t="s">
        <v>765</v>
      </c>
      <c r="C2302" s="4">
        <v>1</v>
      </c>
      <c r="D2302" s="40">
        <v>43424</v>
      </c>
      <c r="E2302" s="41">
        <v>0.9277777777777777</v>
      </c>
      <c r="F2302" s="4" t="s">
        <v>246</v>
      </c>
      <c r="G2302" s="4" t="s">
        <v>248</v>
      </c>
      <c r="H2302" s="4" t="s">
        <v>242</v>
      </c>
      <c r="I2302" s="4" t="s">
        <v>241</v>
      </c>
      <c r="J2302" s="4">
        <v>548</v>
      </c>
      <c r="M2302" s="43"/>
      <c r="N2302" s="43"/>
      <c r="O2302" s="43"/>
      <c r="P2302" s="43"/>
    </row>
    <row r="2303" spans="2:16" x14ac:dyDescent="0.15">
      <c r="B2303" s="6" t="s">
        <v>765</v>
      </c>
      <c r="C2303" s="4">
        <v>1</v>
      </c>
      <c r="D2303" s="40">
        <v>43424</v>
      </c>
      <c r="E2303" s="41">
        <v>0.92847222222222225</v>
      </c>
      <c r="F2303" s="4" t="s">
        <v>242</v>
      </c>
      <c r="G2303" s="4" t="s">
        <v>242</v>
      </c>
      <c r="H2303" s="4" t="s">
        <v>234</v>
      </c>
      <c r="I2303" s="4" t="s">
        <v>237</v>
      </c>
      <c r="J2303" s="4">
        <v>295</v>
      </c>
      <c r="M2303" s="43"/>
      <c r="N2303" s="43"/>
      <c r="O2303" s="43"/>
      <c r="P2303" s="43"/>
    </row>
    <row r="2304" spans="2:16" x14ac:dyDescent="0.15">
      <c r="B2304" s="6" t="s">
        <v>765</v>
      </c>
      <c r="C2304" s="4">
        <v>1</v>
      </c>
      <c r="D2304" s="40">
        <v>43424</v>
      </c>
      <c r="E2304" s="41">
        <v>0.9291666666666667</v>
      </c>
      <c r="F2304" s="4" t="s">
        <v>237</v>
      </c>
      <c r="G2304" s="4" t="s">
        <v>247</v>
      </c>
      <c r="H2304" s="4" t="s">
        <v>234</v>
      </c>
      <c r="I2304" s="4" t="s">
        <v>237</v>
      </c>
      <c r="J2304" s="4">
        <v>388</v>
      </c>
      <c r="M2304" s="43"/>
      <c r="N2304" s="43"/>
      <c r="O2304" s="43"/>
      <c r="P2304" s="43"/>
    </row>
    <row r="2305" spans="2:16" x14ac:dyDescent="0.15">
      <c r="B2305" s="6" t="s">
        <v>765</v>
      </c>
      <c r="C2305" s="4">
        <v>1</v>
      </c>
      <c r="D2305" s="40">
        <v>43424</v>
      </c>
      <c r="E2305" s="41">
        <v>0.92986111111111114</v>
      </c>
      <c r="F2305" s="4" t="s">
        <v>237</v>
      </c>
      <c r="G2305" s="4" t="s">
        <v>238</v>
      </c>
      <c r="H2305" s="4" t="s">
        <v>235</v>
      </c>
      <c r="I2305" s="4" t="s">
        <v>231</v>
      </c>
      <c r="J2305" s="4">
        <v>254</v>
      </c>
      <c r="M2305" s="43"/>
      <c r="N2305" s="43"/>
      <c r="O2305" s="43"/>
      <c r="P2305" s="43"/>
    </row>
    <row r="2306" spans="2:16" x14ac:dyDescent="0.15">
      <c r="B2306" s="6" t="s">
        <v>765</v>
      </c>
      <c r="C2306" s="4">
        <v>1</v>
      </c>
      <c r="D2306" s="40">
        <v>43424</v>
      </c>
      <c r="E2306" s="41">
        <v>0.93055555555555547</v>
      </c>
      <c r="F2306" s="4" t="s">
        <v>236</v>
      </c>
      <c r="G2306" s="4" t="s">
        <v>236</v>
      </c>
      <c r="H2306" s="4" t="s">
        <v>216</v>
      </c>
      <c r="I2306" s="4" t="s">
        <v>235</v>
      </c>
      <c r="J2306" s="4">
        <v>188</v>
      </c>
      <c r="M2306" s="43"/>
      <c r="N2306" s="43"/>
      <c r="O2306" s="43"/>
      <c r="P2306" s="43"/>
    </row>
    <row r="2307" spans="2:16" x14ac:dyDescent="0.15">
      <c r="B2307" s="6" t="s">
        <v>765</v>
      </c>
      <c r="C2307" s="4">
        <v>1</v>
      </c>
      <c r="D2307" s="40">
        <v>43424</v>
      </c>
      <c r="E2307" s="41">
        <v>0.93125000000000002</v>
      </c>
      <c r="F2307" s="4" t="s">
        <v>235</v>
      </c>
      <c r="G2307" s="4" t="s">
        <v>234</v>
      </c>
      <c r="H2307" s="4" t="s">
        <v>216</v>
      </c>
      <c r="I2307" s="4" t="s">
        <v>235</v>
      </c>
      <c r="J2307" s="4">
        <v>248</v>
      </c>
      <c r="M2307" s="43"/>
      <c r="N2307" s="43"/>
      <c r="O2307" s="43"/>
      <c r="P2307" s="43"/>
    </row>
    <row r="2308" spans="2:16" x14ac:dyDescent="0.15">
      <c r="B2308" s="6" t="s">
        <v>765</v>
      </c>
      <c r="C2308" s="4">
        <v>1</v>
      </c>
      <c r="D2308" s="40">
        <v>43424</v>
      </c>
      <c r="E2308" s="41">
        <v>0.93194444444444446</v>
      </c>
      <c r="F2308" s="4" t="s">
        <v>231</v>
      </c>
      <c r="G2308" s="4" t="s">
        <v>237</v>
      </c>
      <c r="H2308" s="4" t="s">
        <v>220</v>
      </c>
      <c r="I2308" s="4" t="s">
        <v>213</v>
      </c>
      <c r="J2308" s="4">
        <v>454</v>
      </c>
      <c r="M2308" s="43"/>
      <c r="N2308" s="43"/>
      <c r="O2308" s="43"/>
      <c r="P2308" s="43"/>
    </row>
    <row r="2309" spans="2:16" x14ac:dyDescent="0.15">
      <c r="B2309" s="6" t="s">
        <v>765</v>
      </c>
      <c r="C2309" s="4">
        <v>1</v>
      </c>
      <c r="D2309" s="40">
        <v>43424</v>
      </c>
      <c r="E2309" s="41">
        <v>0.93263888888888891</v>
      </c>
      <c r="F2309" s="4" t="s">
        <v>233</v>
      </c>
      <c r="G2309" s="4" t="s">
        <v>213</v>
      </c>
      <c r="H2309" s="4" t="s">
        <v>229</v>
      </c>
      <c r="I2309" s="4" t="s">
        <v>213</v>
      </c>
      <c r="J2309" s="4">
        <v>56</v>
      </c>
      <c r="M2309" s="43"/>
      <c r="N2309" s="43"/>
      <c r="O2309" s="43"/>
      <c r="P2309" s="43"/>
    </row>
    <row r="2310" spans="2:16" x14ac:dyDescent="0.15">
      <c r="B2310" s="6" t="s">
        <v>765</v>
      </c>
      <c r="C2310" s="4">
        <v>1</v>
      </c>
      <c r="D2310" s="40">
        <v>43424</v>
      </c>
      <c r="E2310" s="41">
        <v>0.93333333333333324</v>
      </c>
      <c r="F2310" s="4" t="s">
        <v>213</v>
      </c>
      <c r="G2310" s="4" t="s">
        <v>234</v>
      </c>
      <c r="H2310" s="4" t="s">
        <v>233</v>
      </c>
      <c r="I2310" s="4" t="s">
        <v>233</v>
      </c>
      <c r="J2310" s="4">
        <v>131</v>
      </c>
      <c r="M2310" s="43"/>
      <c r="N2310" s="43"/>
      <c r="O2310" s="43"/>
      <c r="P2310" s="43"/>
    </row>
    <row r="2311" spans="2:16" x14ac:dyDescent="0.15">
      <c r="B2311" s="6" t="s">
        <v>765</v>
      </c>
      <c r="C2311" s="4">
        <v>1</v>
      </c>
      <c r="D2311" s="40">
        <v>43424</v>
      </c>
      <c r="E2311" s="41">
        <v>0.93402777777777779</v>
      </c>
      <c r="F2311" s="4" t="s">
        <v>217</v>
      </c>
      <c r="G2311" s="4" t="s">
        <v>236</v>
      </c>
      <c r="H2311" s="4" t="s">
        <v>220</v>
      </c>
      <c r="I2311" s="4" t="s">
        <v>234</v>
      </c>
      <c r="J2311" s="4">
        <v>160</v>
      </c>
      <c r="M2311" s="43"/>
      <c r="N2311" s="43"/>
      <c r="O2311" s="43"/>
      <c r="P2311" s="43"/>
    </row>
    <row r="2312" spans="2:16" x14ac:dyDescent="0.15">
      <c r="B2312" s="6" t="s">
        <v>765</v>
      </c>
      <c r="C2312" s="4">
        <v>1</v>
      </c>
      <c r="D2312" s="40">
        <v>43424</v>
      </c>
      <c r="E2312" s="41">
        <v>0.93472222222222223</v>
      </c>
      <c r="F2312" s="4" t="s">
        <v>235</v>
      </c>
      <c r="G2312" s="4" t="s">
        <v>245</v>
      </c>
      <c r="H2312" s="4" t="s">
        <v>235</v>
      </c>
      <c r="I2312" s="4" t="s">
        <v>242</v>
      </c>
      <c r="J2312" s="4">
        <v>290</v>
      </c>
      <c r="M2312" s="43"/>
      <c r="N2312" s="43"/>
      <c r="O2312" s="43"/>
      <c r="P2312" s="43"/>
    </row>
    <row r="2313" spans="2:16" x14ac:dyDescent="0.15">
      <c r="B2313" s="6" t="s">
        <v>765</v>
      </c>
      <c r="C2313" s="4">
        <v>1</v>
      </c>
      <c r="D2313" s="40">
        <v>43424</v>
      </c>
      <c r="E2313" s="41">
        <v>0.93541666666666667</v>
      </c>
      <c r="F2313" s="4" t="s">
        <v>241</v>
      </c>
      <c r="G2313" s="4" t="s">
        <v>245</v>
      </c>
      <c r="H2313" s="4" t="s">
        <v>231</v>
      </c>
      <c r="I2313" s="4" t="s">
        <v>234</v>
      </c>
      <c r="J2313" s="4">
        <v>499</v>
      </c>
      <c r="M2313" s="43"/>
      <c r="N2313" s="43"/>
      <c r="O2313" s="43"/>
      <c r="P2313" s="43"/>
    </row>
    <row r="2314" spans="2:16" x14ac:dyDescent="0.15">
      <c r="B2314" s="6" t="s">
        <v>765</v>
      </c>
      <c r="C2314" s="4">
        <v>1</v>
      </c>
      <c r="D2314" s="40">
        <v>43424</v>
      </c>
      <c r="E2314" s="41">
        <v>0.93611111111111101</v>
      </c>
      <c r="F2314" s="4" t="s">
        <v>236</v>
      </c>
      <c r="G2314" s="4" t="s">
        <v>239</v>
      </c>
      <c r="H2314" s="4" t="s">
        <v>217</v>
      </c>
      <c r="I2314" s="4" t="s">
        <v>233</v>
      </c>
      <c r="J2314" s="4">
        <v>585</v>
      </c>
      <c r="M2314" s="43"/>
      <c r="N2314" s="43"/>
      <c r="O2314" s="43"/>
      <c r="P2314" s="43"/>
    </row>
    <row r="2315" spans="2:16" x14ac:dyDescent="0.15">
      <c r="B2315" s="6" t="s">
        <v>765</v>
      </c>
      <c r="C2315" s="4">
        <v>1</v>
      </c>
      <c r="D2315" s="40">
        <v>43424</v>
      </c>
      <c r="E2315" s="41">
        <v>0.93680555555555556</v>
      </c>
      <c r="F2315" s="4" t="s">
        <v>233</v>
      </c>
      <c r="G2315" s="4" t="s">
        <v>230</v>
      </c>
      <c r="H2315" s="4" t="s">
        <v>217</v>
      </c>
      <c r="I2315" s="4" t="s">
        <v>217</v>
      </c>
      <c r="J2315" s="4">
        <v>212</v>
      </c>
      <c r="M2315" s="43"/>
      <c r="N2315" s="43"/>
      <c r="O2315" s="43"/>
      <c r="P2315" s="43"/>
    </row>
    <row r="2316" spans="2:16" x14ac:dyDescent="0.15">
      <c r="B2316" s="6" t="s">
        <v>765</v>
      </c>
      <c r="C2316" s="4">
        <v>1</v>
      </c>
      <c r="D2316" s="40">
        <v>43424</v>
      </c>
      <c r="E2316" s="41">
        <v>0.9375</v>
      </c>
      <c r="F2316" s="4" t="s">
        <v>229</v>
      </c>
      <c r="G2316" s="4" t="s">
        <v>213</v>
      </c>
      <c r="H2316" s="4" t="s">
        <v>220</v>
      </c>
      <c r="I2316" s="4" t="s">
        <v>213</v>
      </c>
      <c r="J2316" s="4">
        <v>365</v>
      </c>
      <c r="M2316" s="43"/>
      <c r="N2316" s="43"/>
      <c r="O2316" s="43"/>
      <c r="P2316" s="43"/>
    </row>
    <row r="2317" spans="2:16" x14ac:dyDescent="0.15">
      <c r="B2317" s="6" t="s">
        <v>765</v>
      </c>
      <c r="C2317" s="4">
        <v>1</v>
      </c>
      <c r="D2317" s="40">
        <v>43424</v>
      </c>
      <c r="E2317" s="41">
        <v>0.93819444444444444</v>
      </c>
      <c r="F2317" s="4" t="s">
        <v>213</v>
      </c>
      <c r="G2317" s="4" t="s">
        <v>231</v>
      </c>
      <c r="H2317" s="4" t="s">
        <v>217</v>
      </c>
      <c r="I2317" s="4" t="s">
        <v>233</v>
      </c>
      <c r="J2317" s="4">
        <v>252</v>
      </c>
      <c r="M2317" s="43"/>
      <c r="N2317" s="43"/>
      <c r="O2317" s="43"/>
      <c r="P2317" s="43"/>
    </row>
    <row r="2318" spans="2:16" x14ac:dyDescent="0.15">
      <c r="B2318" s="6" t="s">
        <v>765</v>
      </c>
      <c r="C2318" s="4">
        <v>1</v>
      </c>
      <c r="D2318" s="40">
        <v>43424</v>
      </c>
      <c r="E2318" s="41">
        <v>0.93888888888888899</v>
      </c>
      <c r="F2318" s="4" t="s">
        <v>233</v>
      </c>
      <c r="G2318" s="4" t="s">
        <v>216</v>
      </c>
      <c r="H2318" s="4" t="s">
        <v>233</v>
      </c>
      <c r="I2318" s="4" t="s">
        <v>213</v>
      </c>
      <c r="J2318" s="4">
        <v>150</v>
      </c>
      <c r="M2318" s="43"/>
      <c r="N2318" s="43"/>
      <c r="O2318" s="43"/>
      <c r="P2318" s="43"/>
    </row>
    <row r="2319" spans="2:16" x14ac:dyDescent="0.15">
      <c r="B2319" s="6" t="s">
        <v>765</v>
      </c>
      <c r="C2319" s="4">
        <v>1</v>
      </c>
      <c r="D2319" s="40">
        <v>43424</v>
      </c>
      <c r="E2319" s="41">
        <v>0.93958333333333333</v>
      </c>
      <c r="F2319" s="4" t="s">
        <v>213</v>
      </c>
      <c r="G2319" s="4" t="s">
        <v>241</v>
      </c>
      <c r="H2319" s="4" t="s">
        <v>233</v>
      </c>
      <c r="I2319" s="4" t="s">
        <v>241</v>
      </c>
      <c r="J2319" s="4">
        <v>218</v>
      </c>
      <c r="M2319" s="43"/>
      <c r="N2319" s="43"/>
      <c r="O2319" s="43"/>
      <c r="P2319" s="43"/>
    </row>
    <row r="2320" spans="2:16" x14ac:dyDescent="0.15">
      <c r="B2320" s="6" t="s">
        <v>765</v>
      </c>
      <c r="C2320" s="4">
        <v>1</v>
      </c>
      <c r="D2320" s="40">
        <v>43424</v>
      </c>
      <c r="E2320" s="41">
        <v>0.94027777777777777</v>
      </c>
      <c r="F2320" s="4" t="s">
        <v>242</v>
      </c>
      <c r="G2320" s="4" t="s">
        <v>242</v>
      </c>
      <c r="H2320" s="4" t="s">
        <v>237</v>
      </c>
      <c r="I2320" s="4" t="s">
        <v>247</v>
      </c>
      <c r="J2320" s="4">
        <v>166</v>
      </c>
      <c r="M2320" s="43"/>
      <c r="N2320" s="43"/>
      <c r="O2320" s="43"/>
      <c r="P2320" s="43"/>
    </row>
    <row r="2321" spans="2:16" x14ac:dyDescent="0.15">
      <c r="B2321" s="6" t="s">
        <v>765</v>
      </c>
      <c r="C2321" s="4">
        <v>1</v>
      </c>
      <c r="D2321" s="40">
        <v>43424</v>
      </c>
      <c r="E2321" s="41">
        <v>0.94097222222222221</v>
      </c>
      <c r="F2321" s="4" t="s">
        <v>240</v>
      </c>
      <c r="G2321" s="4" t="s">
        <v>244</v>
      </c>
      <c r="H2321" s="4" t="s">
        <v>240</v>
      </c>
      <c r="I2321" s="4" t="s">
        <v>241</v>
      </c>
      <c r="J2321" s="4">
        <v>172</v>
      </c>
      <c r="M2321" s="43"/>
      <c r="N2321" s="43"/>
      <c r="O2321" s="43"/>
      <c r="P2321" s="43"/>
    </row>
    <row r="2322" spans="2:16" x14ac:dyDescent="0.15">
      <c r="B2322" s="6" t="s">
        <v>765</v>
      </c>
      <c r="C2322" s="4">
        <v>1</v>
      </c>
      <c r="D2322" s="40">
        <v>43424</v>
      </c>
      <c r="E2322" s="41">
        <v>0.94166666666666676</v>
      </c>
      <c r="F2322" s="4" t="s">
        <v>242</v>
      </c>
      <c r="G2322" s="4" t="s">
        <v>244</v>
      </c>
      <c r="H2322" s="4" t="s">
        <v>240</v>
      </c>
      <c r="I2322" s="4" t="s">
        <v>241</v>
      </c>
      <c r="J2322" s="4">
        <v>213</v>
      </c>
      <c r="M2322" s="43"/>
      <c r="N2322" s="43"/>
      <c r="O2322" s="43"/>
      <c r="P2322" s="43"/>
    </row>
    <row r="2323" spans="2:16" x14ac:dyDescent="0.15">
      <c r="B2323" s="6" t="s">
        <v>765</v>
      </c>
      <c r="C2323" s="4">
        <v>1</v>
      </c>
      <c r="D2323" s="40">
        <v>43424</v>
      </c>
      <c r="E2323" s="41">
        <v>0.94236111111111109</v>
      </c>
      <c r="F2323" s="4" t="s">
        <v>242</v>
      </c>
      <c r="G2323" s="4" t="s">
        <v>241</v>
      </c>
      <c r="H2323" s="4" t="s">
        <v>237</v>
      </c>
      <c r="I2323" s="4" t="s">
        <v>239</v>
      </c>
      <c r="J2323" s="4">
        <v>201</v>
      </c>
      <c r="M2323" s="43"/>
      <c r="N2323" s="43"/>
      <c r="O2323" s="43"/>
      <c r="P2323" s="43"/>
    </row>
    <row r="2324" spans="2:16" x14ac:dyDescent="0.15">
      <c r="B2324" s="6" t="s">
        <v>765</v>
      </c>
      <c r="C2324" s="4">
        <v>1</v>
      </c>
      <c r="D2324" s="40">
        <v>43424</v>
      </c>
      <c r="E2324" s="41">
        <v>0.94305555555555554</v>
      </c>
      <c r="F2324" s="4" t="s">
        <v>239</v>
      </c>
      <c r="G2324" s="4" t="s">
        <v>238</v>
      </c>
      <c r="H2324" s="4" t="s">
        <v>236</v>
      </c>
      <c r="I2324" s="4" t="s">
        <v>238</v>
      </c>
      <c r="J2324" s="4">
        <v>67</v>
      </c>
      <c r="M2324" s="43"/>
      <c r="N2324" s="43"/>
      <c r="O2324" s="43"/>
      <c r="P2324" s="43"/>
    </row>
    <row r="2325" spans="2:16" x14ac:dyDescent="0.15">
      <c r="B2325" s="6" t="s">
        <v>765</v>
      </c>
      <c r="C2325" s="4">
        <v>1</v>
      </c>
      <c r="D2325" s="40">
        <v>43424</v>
      </c>
      <c r="E2325" s="41">
        <v>0.94374999999999998</v>
      </c>
      <c r="F2325" s="4" t="s">
        <v>238</v>
      </c>
      <c r="G2325" s="4" t="s">
        <v>240</v>
      </c>
      <c r="H2325" s="4" t="s">
        <v>235</v>
      </c>
      <c r="I2325" s="4" t="s">
        <v>231</v>
      </c>
      <c r="J2325" s="4">
        <v>236</v>
      </c>
      <c r="M2325" s="43"/>
      <c r="N2325" s="43"/>
      <c r="O2325" s="43"/>
      <c r="P2325" s="43"/>
    </row>
    <row r="2326" spans="2:16" x14ac:dyDescent="0.15">
      <c r="B2326" s="6" t="s">
        <v>765</v>
      </c>
      <c r="C2326" s="4">
        <v>1</v>
      </c>
      <c r="D2326" s="40">
        <v>43424</v>
      </c>
      <c r="E2326" s="41">
        <v>0.94444444444444453</v>
      </c>
      <c r="F2326" s="4" t="s">
        <v>234</v>
      </c>
      <c r="G2326" s="4" t="s">
        <v>239</v>
      </c>
      <c r="H2326" s="4" t="s">
        <v>231</v>
      </c>
      <c r="I2326" s="4" t="s">
        <v>231</v>
      </c>
      <c r="J2326" s="4">
        <v>84</v>
      </c>
      <c r="M2326" s="43"/>
      <c r="N2326" s="43"/>
      <c r="O2326" s="43"/>
      <c r="P2326" s="43"/>
    </row>
    <row r="2327" spans="2:16" x14ac:dyDescent="0.15">
      <c r="B2327" s="6" t="s">
        <v>765</v>
      </c>
      <c r="C2327" s="4">
        <v>1</v>
      </c>
      <c r="D2327" s="40">
        <v>43424</v>
      </c>
      <c r="E2327" s="41">
        <v>0.94513888888888886</v>
      </c>
      <c r="F2327" s="4" t="s">
        <v>234</v>
      </c>
      <c r="G2327" s="4" t="s">
        <v>236</v>
      </c>
      <c r="H2327" s="4" t="s">
        <v>235</v>
      </c>
      <c r="I2327" s="4" t="s">
        <v>231</v>
      </c>
      <c r="J2327" s="4">
        <v>216</v>
      </c>
      <c r="M2327" s="43"/>
      <c r="N2327" s="43"/>
      <c r="O2327" s="43"/>
      <c r="P2327" s="43"/>
    </row>
    <row r="2328" spans="2:16" x14ac:dyDescent="0.15">
      <c r="B2328" s="6" t="s">
        <v>765</v>
      </c>
      <c r="C2328" s="4">
        <v>1</v>
      </c>
      <c r="D2328" s="40">
        <v>43424</v>
      </c>
      <c r="E2328" s="41">
        <v>0.9458333333333333</v>
      </c>
      <c r="F2328" s="4" t="s">
        <v>231</v>
      </c>
      <c r="G2328" s="4" t="s">
        <v>236</v>
      </c>
      <c r="H2328" s="4" t="s">
        <v>233</v>
      </c>
      <c r="I2328" s="4" t="s">
        <v>233</v>
      </c>
      <c r="J2328" s="4">
        <v>163</v>
      </c>
      <c r="M2328" s="43"/>
      <c r="N2328" s="43"/>
      <c r="O2328" s="43"/>
      <c r="P2328" s="43"/>
    </row>
    <row r="2329" spans="2:16" x14ac:dyDescent="0.15">
      <c r="B2329" s="6" t="s">
        <v>765</v>
      </c>
      <c r="C2329" s="4">
        <v>1</v>
      </c>
      <c r="D2329" s="40">
        <v>43424</v>
      </c>
      <c r="E2329" s="41">
        <v>0.94652777777777775</v>
      </c>
      <c r="F2329" s="4" t="s">
        <v>233</v>
      </c>
      <c r="G2329" s="4" t="s">
        <v>230</v>
      </c>
      <c r="H2329" s="4" t="s">
        <v>221</v>
      </c>
      <c r="I2329" s="4" t="s">
        <v>229</v>
      </c>
      <c r="J2329" s="4">
        <v>383</v>
      </c>
      <c r="M2329" s="43"/>
      <c r="N2329" s="43"/>
      <c r="O2329" s="43"/>
      <c r="P2329" s="43"/>
    </row>
    <row r="2330" spans="2:16" x14ac:dyDescent="0.15">
      <c r="B2330" s="6" t="s">
        <v>765</v>
      </c>
      <c r="C2330" s="4">
        <v>1</v>
      </c>
      <c r="D2330" s="40">
        <v>43424</v>
      </c>
      <c r="E2330" s="41">
        <v>0.9472222222222223</v>
      </c>
      <c r="F2330" s="4" t="s">
        <v>221</v>
      </c>
      <c r="G2330" s="4" t="s">
        <v>220</v>
      </c>
      <c r="H2330" s="4" t="s">
        <v>222</v>
      </c>
      <c r="I2330" s="4" t="s">
        <v>209</v>
      </c>
      <c r="J2330" s="4">
        <v>1223</v>
      </c>
      <c r="M2330" s="43"/>
      <c r="N2330" s="43"/>
      <c r="O2330" s="43"/>
      <c r="P2330" s="43"/>
    </row>
    <row r="2331" spans="2:16" x14ac:dyDescent="0.15">
      <c r="B2331" s="6" t="s">
        <v>765</v>
      </c>
      <c r="C2331" s="4">
        <v>1</v>
      </c>
      <c r="D2331" s="40">
        <v>43424</v>
      </c>
      <c r="E2331" s="41">
        <v>0.94791666666666663</v>
      </c>
      <c r="F2331" s="4" t="s">
        <v>209</v>
      </c>
      <c r="G2331" s="4" t="s">
        <v>215</v>
      </c>
      <c r="H2331" s="4" t="s">
        <v>223</v>
      </c>
      <c r="I2331" s="4" t="s">
        <v>222</v>
      </c>
      <c r="J2331" s="4">
        <v>396</v>
      </c>
      <c r="M2331" s="43"/>
      <c r="N2331" s="43"/>
      <c r="O2331" s="43"/>
      <c r="P2331" s="43"/>
    </row>
    <row r="2332" spans="2:16" x14ac:dyDescent="0.15">
      <c r="B2332" s="6" t="s">
        <v>765</v>
      </c>
      <c r="C2332" s="4">
        <v>1</v>
      </c>
      <c r="D2332" s="40">
        <v>43424</v>
      </c>
      <c r="E2332" s="41">
        <v>0.94861111111111107</v>
      </c>
      <c r="F2332" s="4" t="s">
        <v>222</v>
      </c>
      <c r="G2332" s="4" t="s">
        <v>219</v>
      </c>
      <c r="H2332" s="4" t="s">
        <v>222</v>
      </c>
      <c r="I2332" s="4" t="s">
        <v>209</v>
      </c>
      <c r="J2332" s="4">
        <v>367</v>
      </c>
      <c r="M2332" s="43"/>
      <c r="N2332" s="43"/>
      <c r="O2332" s="43"/>
      <c r="P2332" s="43"/>
    </row>
    <row r="2333" spans="2:16" x14ac:dyDescent="0.15">
      <c r="B2333" s="6" t="s">
        <v>765</v>
      </c>
      <c r="C2333" s="4">
        <v>1</v>
      </c>
      <c r="D2333" s="40">
        <v>43424</v>
      </c>
      <c r="E2333" s="41">
        <v>0.94930555555555562</v>
      </c>
      <c r="F2333" s="4" t="s">
        <v>206</v>
      </c>
      <c r="G2333" s="4" t="s">
        <v>215</v>
      </c>
      <c r="H2333" s="4" t="s">
        <v>208</v>
      </c>
      <c r="I2333" s="4" t="s">
        <v>206</v>
      </c>
      <c r="J2333" s="4">
        <v>166</v>
      </c>
      <c r="M2333" s="43"/>
      <c r="N2333" s="43"/>
      <c r="O2333" s="43"/>
      <c r="P2333" s="43"/>
    </row>
    <row r="2334" spans="2:16" x14ac:dyDescent="0.15">
      <c r="B2334" s="6" t="s">
        <v>765</v>
      </c>
      <c r="C2334" s="4">
        <v>1</v>
      </c>
      <c r="D2334" s="40">
        <v>43424</v>
      </c>
      <c r="E2334" s="41">
        <v>0.95000000000000007</v>
      </c>
      <c r="F2334" s="4" t="s">
        <v>209</v>
      </c>
      <c r="G2334" s="4" t="s">
        <v>215</v>
      </c>
      <c r="H2334" s="4" t="s">
        <v>212</v>
      </c>
      <c r="I2334" s="4" t="s">
        <v>215</v>
      </c>
      <c r="J2334" s="4">
        <v>45</v>
      </c>
      <c r="M2334" s="43"/>
      <c r="N2334" s="43"/>
      <c r="O2334" s="43"/>
      <c r="P2334" s="43"/>
    </row>
    <row r="2335" spans="2:16" x14ac:dyDescent="0.15">
      <c r="B2335" s="6" t="s">
        <v>765</v>
      </c>
      <c r="C2335" s="4">
        <v>1</v>
      </c>
      <c r="D2335" s="40">
        <v>43424</v>
      </c>
      <c r="E2335" s="41">
        <v>0.9506944444444444</v>
      </c>
      <c r="F2335" s="4" t="s">
        <v>219</v>
      </c>
      <c r="G2335" s="4" t="s">
        <v>215</v>
      </c>
      <c r="H2335" s="4" t="s">
        <v>212</v>
      </c>
      <c r="I2335" s="4" t="s">
        <v>206</v>
      </c>
      <c r="J2335" s="4">
        <v>178</v>
      </c>
      <c r="M2335" s="43"/>
      <c r="N2335" s="43"/>
      <c r="O2335" s="43"/>
      <c r="P2335" s="43"/>
    </row>
    <row r="2336" spans="2:16" x14ac:dyDescent="0.15">
      <c r="B2336" s="6" t="s">
        <v>765</v>
      </c>
      <c r="C2336" s="4">
        <v>1</v>
      </c>
      <c r="D2336" s="40">
        <v>43424</v>
      </c>
      <c r="E2336" s="41">
        <v>0.95138888888888884</v>
      </c>
      <c r="F2336" s="4" t="s">
        <v>206</v>
      </c>
      <c r="G2336" s="4" t="s">
        <v>215</v>
      </c>
      <c r="H2336" s="4" t="s">
        <v>212</v>
      </c>
      <c r="I2336" s="4" t="s">
        <v>215</v>
      </c>
      <c r="J2336" s="4">
        <v>134</v>
      </c>
      <c r="M2336" s="43"/>
      <c r="N2336" s="43"/>
      <c r="O2336" s="43"/>
      <c r="P2336" s="43"/>
    </row>
    <row r="2337" spans="2:16" x14ac:dyDescent="0.15">
      <c r="B2337" s="6" t="s">
        <v>765</v>
      </c>
      <c r="C2337" s="4">
        <v>1</v>
      </c>
      <c r="D2337" s="40">
        <v>43424</v>
      </c>
      <c r="E2337" s="41">
        <v>0.95208333333333339</v>
      </c>
      <c r="F2337" s="4" t="s">
        <v>209</v>
      </c>
      <c r="G2337" s="4" t="s">
        <v>221</v>
      </c>
      <c r="H2337" s="4" t="s">
        <v>206</v>
      </c>
      <c r="I2337" s="4" t="s">
        <v>214</v>
      </c>
      <c r="J2337" s="4">
        <v>112</v>
      </c>
      <c r="M2337" s="43"/>
      <c r="N2337" s="43"/>
      <c r="O2337" s="43"/>
      <c r="P2337" s="43"/>
    </row>
    <row r="2338" spans="2:16" x14ac:dyDescent="0.15">
      <c r="B2338" s="6" t="s">
        <v>765</v>
      </c>
      <c r="C2338" s="4">
        <v>1</v>
      </c>
      <c r="D2338" s="40">
        <v>43424</v>
      </c>
      <c r="E2338" s="41">
        <v>0.95277777777777783</v>
      </c>
      <c r="F2338" s="4" t="s">
        <v>214</v>
      </c>
      <c r="G2338" s="4" t="s">
        <v>221</v>
      </c>
      <c r="H2338" s="4" t="s">
        <v>219</v>
      </c>
      <c r="I2338" s="4" t="s">
        <v>219</v>
      </c>
      <c r="J2338" s="4">
        <v>83</v>
      </c>
      <c r="M2338" s="43"/>
      <c r="N2338" s="43"/>
      <c r="O2338" s="43"/>
      <c r="P2338" s="43"/>
    </row>
    <row r="2339" spans="2:16" x14ac:dyDescent="0.15">
      <c r="B2339" s="6" t="s">
        <v>765</v>
      </c>
      <c r="C2339" s="4">
        <v>1</v>
      </c>
      <c r="D2339" s="40">
        <v>43424</v>
      </c>
      <c r="E2339" s="41">
        <v>0.95347222222222217</v>
      </c>
      <c r="F2339" s="4" t="s">
        <v>215</v>
      </c>
      <c r="G2339" s="4" t="s">
        <v>213</v>
      </c>
      <c r="H2339" s="4" t="s">
        <v>215</v>
      </c>
      <c r="I2339" s="4" t="s">
        <v>229</v>
      </c>
      <c r="J2339" s="4">
        <v>171</v>
      </c>
      <c r="M2339" s="43"/>
      <c r="N2339" s="43"/>
      <c r="O2339" s="43"/>
      <c r="P2339" s="43"/>
    </row>
    <row r="2340" spans="2:16" x14ac:dyDescent="0.15">
      <c r="B2340" s="6" t="s">
        <v>765</v>
      </c>
      <c r="C2340" s="4">
        <v>1</v>
      </c>
      <c r="D2340" s="40">
        <v>43424</v>
      </c>
      <c r="E2340" s="41">
        <v>0.95416666666666661</v>
      </c>
      <c r="F2340" s="4" t="s">
        <v>229</v>
      </c>
      <c r="G2340" s="4" t="s">
        <v>229</v>
      </c>
      <c r="H2340" s="4" t="s">
        <v>219</v>
      </c>
      <c r="I2340" s="4" t="s">
        <v>214</v>
      </c>
      <c r="J2340" s="4">
        <v>61</v>
      </c>
      <c r="M2340" s="43"/>
      <c r="N2340" s="43"/>
      <c r="O2340" s="43"/>
      <c r="P2340" s="43"/>
    </row>
    <row r="2341" spans="2:16" x14ac:dyDescent="0.15">
      <c r="B2341" s="6" t="s">
        <v>765</v>
      </c>
      <c r="C2341" s="4">
        <v>1</v>
      </c>
      <c r="D2341" s="40">
        <v>43424</v>
      </c>
      <c r="E2341" s="41">
        <v>0.95486111111111116</v>
      </c>
      <c r="F2341" s="4" t="s">
        <v>215</v>
      </c>
      <c r="G2341" s="4" t="s">
        <v>215</v>
      </c>
      <c r="H2341" s="4" t="s">
        <v>211</v>
      </c>
      <c r="I2341" s="4" t="s">
        <v>212</v>
      </c>
      <c r="J2341" s="4">
        <v>165</v>
      </c>
      <c r="M2341" s="43"/>
      <c r="N2341" s="43"/>
      <c r="O2341" s="43"/>
      <c r="P2341" s="43"/>
    </row>
    <row r="2342" spans="2:16" x14ac:dyDescent="0.15">
      <c r="B2342" s="6" t="s">
        <v>765</v>
      </c>
      <c r="C2342" s="4">
        <v>1</v>
      </c>
      <c r="D2342" s="40">
        <v>43424</v>
      </c>
      <c r="E2342" s="41">
        <v>0.9555555555555556</v>
      </c>
      <c r="F2342" s="4" t="s">
        <v>211</v>
      </c>
      <c r="G2342" s="4" t="s">
        <v>206</v>
      </c>
      <c r="H2342" s="4" t="s">
        <v>223</v>
      </c>
      <c r="I2342" s="4" t="s">
        <v>210</v>
      </c>
      <c r="J2342" s="4">
        <v>249</v>
      </c>
      <c r="M2342" s="43"/>
      <c r="N2342" s="43"/>
      <c r="O2342" s="43"/>
      <c r="P2342" s="43"/>
    </row>
    <row r="2343" spans="2:16" x14ac:dyDescent="0.15">
      <c r="B2343" s="6" t="s">
        <v>765</v>
      </c>
      <c r="C2343" s="4">
        <v>1</v>
      </c>
      <c r="D2343" s="40">
        <v>43424</v>
      </c>
      <c r="E2343" s="41">
        <v>0.95624999999999993</v>
      </c>
      <c r="F2343" s="4" t="s">
        <v>210</v>
      </c>
      <c r="G2343" s="4" t="s">
        <v>212</v>
      </c>
      <c r="H2343" s="4" t="s">
        <v>224</v>
      </c>
      <c r="I2343" s="4" t="s">
        <v>211</v>
      </c>
      <c r="J2343" s="4">
        <v>338</v>
      </c>
      <c r="M2343" s="43"/>
      <c r="N2343" s="43"/>
      <c r="O2343" s="43"/>
      <c r="P2343" s="43"/>
    </row>
    <row r="2344" spans="2:16" x14ac:dyDescent="0.15">
      <c r="B2344" s="6" t="s">
        <v>765</v>
      </c>
      <c r="C2344" s="4">
        <v>1</v>
      </c>
      <c r="D2344" s="40">
        <v>43424</v>
      </c>
      <c r="E2344" s="41">
        <v>0.95694444444444438</v>
      </c>
      <c r="F2344" s="4" t="s">
        <v>211</v>
      </c>
      <c r="G2344" s="4" t="s">
        <v>211</v>
      </c>
      <c r="H2344" s="4" t="s">
        <v>225</v>
      </c>
      <c r="I2344" s="4" t="s">
        <v>210</v>
      </c>
      <c r="J2344" s="4">
        <v>175</v>
      </c>
      <c r="M2344" s="43"/>
      <c r="N2344" s="43"/>
      <c r="O2344" s="43"/>
      <c r="P2344" s="43"/>
    </row>
    <row r="2345" spans="2:16" x14ac:dyDescent="0.15">
      <c r="B2345" s="6" t="s">
        <v>765</v>
      </c>
      <c r="C2345" s="4">
        <v>1</v>
      </c>
      <c r="D2345" s="40">
        <v>43424</v>
      </c>
      <c r="E2345" s="41">
        <v>0.95763888888888893</v>
      </c>
      <c r="F2345" s="4" t="s">
        <v>222</v>
      </c>
      <c r="G2345" s="4" t="s">
        <v>215</v>
      </c>
      <c r="H2345" s="4" t="s">
        <v>223</v>
      </c>
      <c r="I2345" s="4" t="s">
        <v>219</v>
      </c>
      <c r="J2345" s="4">
        <v>584</v>
      </c>
      <c r="M2345" s="43"/>
      <c r="N2345" s="43"/>
      <c r="O2345" s="43"/>
      <c r="P2345" s="43"/>
    </row>
    <row r="2346" spans="2:16" x14ac:dyDescent="0.15">
      <c r="B2346" s="6" t="s">
        <v>765</v>
      </c>
      <c r="C2346" s="4">
        <v>1</v>
      </c>
      <c r="D2346" s="40">
        <v>43424</v>
      </c>
      <c r="E2346" s="41">
        <v>0.95833333333333337</v>
      </c>
      <c r="F2346" s="4" t="s">
        <v>209</v>
      </c>
      <c r="G2346" s="4" t="s">
        <v>214</v>
      </c>
      <c r="H2346" s="4" t="s">
        <v>208</v>
      </c>
      <c r="I2346" s="4" t="s">
        <v>211</v>
      </c>
      <c r="J2346" s="4">
        <v>157</v>
      </c>
      <c r="M2346" s="43"/>
      <c r="N2346" s="43"/>
      <c r="O2346" s="43"/>
      <c r="P2346" s="43"/>
    </row>
    <row r="2347" spans="2:16" x14ac:dyDescent="0.15">
      <c r="B2347" s="6" t="s">
        <v>765</v>
      </c>
      <c r="C2347" s="4">
        <v>1</v>
      </c>
      <c r="D2347" s="40">
        <v>43424</v>
      </c>
      <c r="E2347" s="41">
        <v>0.9590277777777777</v>
      </c>
      <c r="F2347" s="4" t="s">
        <v>212</v>
      </c>
      <c r="G2347" s="4" t="s">
        <v>233</v>
      </c>
      <c r="H2347" s="4" t="s">
        <v>212</v>
      </c>
      <c r="I2347" s="4" t="s">
        <v>233</v>
      </c>
      <c r="J2347" s="4">
        <v>468</v>
      </c>
      <c r="M2347" s="43"/>
      <c r="N2347" s="43"/>
      <c r="O2347" s="43"/>
      <c r="P2347" s="43"/>
    </row>
    <row r="2348" spans="2:16" x14ac:dyDescent="0.15">
      <c r="B2348" s="6" t="s">
        <v>765</v>
      </c>
      <c r="C2348" s="4">
        <v>1</v>
      </c>
      <c r="D2348" s="40">
        <v>43424</v>
      </c>
      <c r="E2348" s="41">
        <v>0.95972222222222225</v>
      </c>
      <c r="F2348" s="4" t="s">
        <v>217</v>
      </c>
      <c r="G2348" s="4" t="s">
        <v>232</v>
      </c>
      <c r="H2348" s="4" t="s">
        <v>215</v>
      </c>
      <c r="I2348" s="4" t="s">
        <v>215</v>
      </c>
      <c r="J2348" s="4">
        <v>458</v>
      </c>
      <c r="M2348" s="43"/>
      <c r="N2348" s="43"/>
      <c r="O2348" s="43"/>
      <c r="P2348" s="43"/>
    </row>
    <row r="2349" spans="2:16" x14ac:dyDescent="0.15">
      <c r="B2349" s="6" t="s">
        <v>765</v>
      </c>
      <c r="C2349" s="4">
        <v>1</v>
      </c>
      <c r="D2349" s="40">
        <v>43424</v>
      </c>
      <c r="E2349" s="41">
        <v>0.9604166666666667</v>
      </c>
      <c r="F2349" s="4" t="s">
        <v>214</v>
      </c>
      <c r="G2349" s="4" t="s">
        <v>218</v>
      </c>
      <c r="H2349" s="4" t="s">
        <v>212</v>
      </c>
      <c r="I2349" s="4" t="s">
        <v>209</v>
      </c>
      <c r="J2349" s="4">
        <v>302</v>
      </c>
      <c r="M2349" s="43"/>
      <c r="N2349" s="43"/>
      <c r="O2349" s="43"/>
      <c r="P2349" s="43"/>
    </row>
    <row r="2350" spans="2:16" x14ac:dyDescent="0.15">
      <c r="B2350" s="6" t="s">
        <v>765</v>
      </c>
      <c r="C2350" s="4">
        <v>1</v>
      </c>
      <c r="D2350" s="40">
        <v>43424</v>
      </c>
      <c r="E2350" s="41">
        <v>0.96111111111111114</v>
      </c>
      <c r="F2350" s="4" t="s">
        <v>209</v>
      </c>
      <c r="G2350" s="4" t="s">
        <v>219</v>
      </c>
      <c r="H2350" s="4" t="s">
        <v>204</v>
      </c>
      <c r="I2350" s="4" t="s">
        <v>224</v>
      </c>
      <c r="J2350" s="4">
        <v>703</v>
      </c>
      <c r="M2350" s="43"/>
      <c r="N2350" s="43"/>
      <c r="O2350" s="43"/>
      <c r="P2350" s="43"/>
    </row>
    <row r="2351" spans="2:16" x14ac:dyDescent="0.15">
      <c r="B2351" s="6" t="s">
        <v>765</v>
      </c>
      <c r="C2351" s="4">
        <v>1</v>
      </c>
      <c r="D2351" s="40">
        <v>43424</v>
      </c>
      <c r="E2351" s="41">
        <v>0.96180555555555547</v>
      </c>
      <c r="F2351" s="4" t="s">
        <v>225</v>
      </c>
      <c r="G2351" s="4" t="s">
        <v>223</v>
      </c>
      <c r="H2351" s="4" t="s">
        <v>207</v>
      </c>
      <c r="I2351" s="4" t="s">
        <v>207</v>
      </c>
      <c r="J2351" s="4">
        <v>605</v>
      </c>
      <c r="M2351" s="43"/>
      <c r="N2351" s="43"/>
      <c r="O2351" s="43"/>
      <c r="P2351" s="43"/>
    </row>
    <row r="2352" spans="2:16" x14ac:dyDescent="0.15">
      <c r="B2352" s="6" t="s">
        <v>765</v>
      </c>
      <c r="C2352" s="4">
        <v>1</v>
      </c>
      <c r="D2352" s="40">
        <v>43424</v>
      </c>
      <c r="E2352" s="41">
        <v>0.96250000000000002</v>
      </c>
      <c r="F2352" s="4" t="s">
        <v>228</v>
      </c>
      <c r="G2352" s="4" t="s">
        <v>204</v>
      </c>
      <c r="H2352" s="4" t="s">
        <v>226</v>
      </c>
      <c r="I2352" s="4" t="s">
        <v>226</v>
      </c>
      <c r="J2352" s="4">
        <v>348</v>
      </c>
      <c r="M2352" s="43"/>
      <c r="N2352" s="43"/>
      <c r="O2352" s="43"/>
      <c r="P2352" s="43"/>
    </row>
    <row r="2353" spans="2:16" x14ac:dyDescent="0.15">
      <c r="B2353" s="6" t="s">
        <v>765</v>
      </c>
      <c r="C2353" s="4">
        <v>1</v>
      </c>
      <c r="D2353" s="40">
        <v>43424</v>
      </c>
      <c r="E2353" s="41">
        <v>0.96319444444444446</v>
      </c>
      <c r="F2353" s="4" t="s">
        <v>200</v>
      </c>
      <c r="G2353" s="4" t="s">
        <v>228</v>
      </c>
      <c r="H2353" s="4" t="s">
        <v>227</v>
      </c>
      <c r="I2353" s="4" t="s">
        <v>227</v>
      </c>
      <c r="J2353" s="4">
        <v>807</v>
      </c>
      <c r="M2353" s="43"/>
      <c r="N2353" s="43"/>
      <c r="O2353" s="43"/>
      <c r="P2353" s="43"/>
    </row>
    <row r="2354" spans="2:16" x14ac:dyDescent="0.15">
      <c r="B2354" s="6" t="s">
        <v>765</v>
      </c>
      <c r="C2354" s="4">
        <v>1</v>
      </c>
      <c r="D2354" s="40">
        <v>43424</v>
      </c>
      <c r="E2354" s="41">
        <v>0.96388888888888891</v>
      </c>
      <c r="F2354" s="4" t="s">
        <v>203</v>
      </c>
      <c r="G2354" s="4" t="s">
        <v>225</v>
      </c>
      <c r="H2354" s="4" t="s">
        <v>203</v>
      </c>
      <c r="I2354" s="4" t="s">
        <v>204</v>
      </c>
      <c r="J2354" s="4">
        <v>486</v>
      </c>
      <c r="M2354" s="43"/>
      <c r="N2354" s="43"/>
      <c r="O2354" s="43"/>
      <c r="P2354" s="43"/>
    </row>
    <row r="2355" spans="2:16" x14ac:dyDescent="0.15">
      <c r="B2355" s="6" t="s">
        <v>765</v>
      </c>
      <c r="C2355" s="4">
        <v>1</v>
      </c>
      <c r="D2355" s="40">
        <v>43424</v>
      </c>
      <c r="E2355" s="41">
        <v>0.96458333333333324</v>
      </c>
      <c r="F2355" s="4" t="s">
        <v>204</v>
      </c>
      <c r="G2355" s="4" t="s">
        <v>222</v>
      </c>
      <c r="H2355" s="4" t="s">
        <v>228</v>
      </c>
      <c r="I2355" s="4" t="s">
        <v>204</v>
      </c>
      <c r="J2355" s="4">
        <v>222</v>
      </c>
      <c r="M2355" s="43"/>
      <c r="N2355" s="43"/>
      <c r="O2355" s="43"/>
      <c r="P2355" s="43"/>
    </row>
    <row r="2356" spans="2:16" x14ac:dyDescent="0.15">
      <c r="B2356" s="6" t="s">
        <v>765</v>
      </c>
      <c r="C2356" s="4">
        <v>1</v>
      </c>
      <c r="D2356" s="40">
        <v>43424</v>
      </c>
      <c r="E2356" s="41">
        <v>0.96527777777777779</v>
      </c>
      <c r="F2356" s="4" t="s">
        <v>204</v>
      </c>
      <c r="G2356" s="4" t="s">
        <v>225</v>
      </c>
      <c r="H2356" s="4" t="s">
        <v>228</v>
      </c>
      <c r="I2356" s="4" t="s">
        <v>225</v>
      </c>
      <c r="J2356" s="4">
        <v>64</v>
      </c>
      <c r="M2356" s="43"/>
      <c r="N2356" s="43"/>
      <c r="O2356" s="43"/>
      <c r="P2356" s="43"/>
    </row>
    <row r="2357" spans="2:16" x14ac:dyDescent="0.15">
      <c r="B2357" s="6" t="s">
        <v>765</v>
      </c>
      <c r="C2357" s="4">
        <v>1</v>
      </c>
      <c r="D2357" s="40">
        <v>43424</v>
      </c>
      <c r="E2357" s="41">
        <v>0.96597222222222223</v>
      </c>
      <c r="F2357" s="4" t="s">
        <v>225</v>
      </c>
      <c r="G2357" s="4" t="s">
        <v>225</v>
      </c>
      <c r="H2357" s="4" t="s">
        <v>202</v>
      </c>
      <c r="I2357" s="4" t="s">
        <v>225</v>
      </c>
      <c r="J2357" s="4">
        <v>173</v>
      </c>
      <c r="M2357" s="43"/>
      <c r="N2357" s="43"/>
      <c r="O2357" s="43"/>
      <c r="P2357" s="43"/>
    </row>
    <row r="2358" spans="2:16" x14ac:dyDescent="0.15">
      <c r="B2358" s="6" t="s">
        <v>765</v>
      </c>
      <c r="C2358" s="4">
        <v>1</v>
      </c>
      <c r="D2358" s="40">
        <v>43424</v>
      </c>
      <c r="E2358" s="41">
        <v>0.96666666666666667</v>
      </c>
      <c r="F2358" s="4" t="s">
        <v>204</v>
      </c>
      <c r="G2358" s="4" t="s">
        <v>215</v>
      </c>
      <c r="H2358" s="4" t="s">
        <v>204</v>
      </c>
      <c r="I2358" s="4" t="s">
        <v>215</v>
      </c>
      <c r="J2358" s="4">
        <v>448</v>
      </c>
      <c r="M2358" s="43"/>
      <c r="N2358" s="43"/>
      <c r="O2358" s="43"/>
      <c r="P2358" s="43"/>
    </row>
    <row r="2359" spans="2:16" x14ac:dyDescent="0.15">
      <c r="B2359" s="6" t="s">
        <v>765</v>
      </c>
      <c r="C2359" s="4">
        <v>1</v>
      </c>
      <c r="D2359" s="40">
        <v>43424</v>
      </c>
      <c r="E2359" s="41">
        <v>0.96736111111111101</v>
      </c>
      <c r="F2359" s="4" t="s">
        <v>219</v>
      </c>
      <c r="G2359" s="4" t="s">
        <v>215</v>
      </c>
      <c r="H2359" s="4" t="s">
        <v>223</v>
      </c>
      <c r="I2359" s="4" t="s">
        <v>223</v>
      </c>
      <c r="J2359" s="4">
        <v>205</v>
      </c>
      <c r="M2359" s="43"/>
      <c r="N2359" s="43"/>
      <c r="O2359" s="43"/>
      <c r="P2359" s="43"/>
    </row>
    <row r="2360" spans="2:16" x14ac:dyDescent="0.15">
      <c r="B2360" s="6" t="s">
        <v>765</v>
      </c>
      <c r="C2360" s="4">
        <v>1</v>
      </c>
      <c r="D2360" s="40">
        <v>43424</v>
      </c>
      <c r="E2360" s="41">
        <v>0.96805555555555556</v>
      </c>
      <c r="F2360" s="4" t="s">
        <v>223</v>
      </c>
      <c r="G2360" s="4" t="s">
        <v>211</v>
      </c>
      <c r="H2360" s="4" t="s">
        <v>224</v>
      </c>
      <c r="I2360" s="4" t="s">
        <v>208</v>
      </c>
      <c r="J2360" s="4">
        <v>360</v>
      </c>
      <c r="M2360" s="43"/>
      <c r="N2360" s="43"/>
      <c r="O2360" s="43"/>
      <c r="P2360" s="43"/>
    </row>
    <row r="2361" spans="2:16" x14ac:dyDescent="0.15">
      <c r="B2361" s="6" t="s">
        <v>765</v>
      </c>
      <c r="C2361" s="4">
        <v>1</v>
      </c>
      <c r="D2361" s="40">
        <v>43424</v>
      </c>
      <c r="E2361" s="41">
        <v>0.96875</v>
      </c>
      <c r="F2361" s="4" t="s">
        <v>210</v>
      </c>
      <c r="G2361" s="4" t="s">
        <v>211</v>
      </c>
      <c r="H2361" s="4" t="s">
        <v>204</v>
      </c>
      <c r="I2361" s="4" t="s">
        <v>225</v>
      </c>
      <c r="J2361" s="4">
        <v>129</v>
      </c>
      <c r="M2361" s="43"/>
      <c r="N2361" s="43"/>
      <c r="O2361" s="43"/>
      <c r="P2361" s="43"/>
    </row>
    <row r="2362" spans="2:16" x14ac:dyDescent="0.15">
      <c r="B2362" s="6" t="s">
        <v>765</v>
      </c>
      <c r="C2362" s="4">
        <v>1</v>
      </c>
      <c r="D2362" s="40">
        <v>43424</v>
      </c>
      <c r="E2362" s="41">
        <v>0.96944444444444444</v>
      </c>
      <c r="F2362" s="4" t="s">
        <v>223</v>
      </c>
      <c r="G2362" s="4" t="s">
        <v>221</v>
      </c>
      <c r="H2362" s="4" t="s">
        <v>204</v>
      </c>
      <c r="I2362" s="4" t="s">
        <v>214</v>
      </c>
      <c r="J2362" s="4">
        <v>394</v>
      </c>
      <c r="M2362" s="43"/>
      <c r="N2362" s="43"/>
      <c r="O2362" s="43"/>
      <c r="P2362" s="43"/>
    </row>
    <row r="2363" spans="2:16" x14ac:dyDescent="0.15">
      <c r="B2363" s="6" t="s">
        <v>765</v>
      </c>
      <c r="C2363" s="4">
        <v>1</v>
      </c>
      <c r="D2363" s="40">
        <v>43424</v>
      </c>
      <c r="E2363" s="41">
        <v>0.97013888888888899</v>
      </c>
      <c r="F2363" s="4" t="s">
        <v>214</v>
      </c>
      <c r="G2363" s="4" t="s">
        <v>220</v>
      </c>
      <c r="H2363" s="4" t="s">
        <v>209</v>
      </c>
      <c r="I2363" s="4" t="s">
        <v>221</v>
      </c>
      <c r="J2363" s="4">
        <v>277</v>
      </c>
      <c r="M2363" s="43"/>
      <c r="N2363" s="43"/>
      <c r="O2363" s="43"/>
      <c r="P2363" s="43"/>
    </row>
    <row r="2364" spans="2:16" x14ac:dyDescent="0.15">
      <c r="B2364" s="6" t="s">
        <v>765</v>
      </c>
      <c r="C2364" s="4">
        <v>1</v>
      </c>
      <c r="D2364" s="40">
        <v>43424</v>
      </c>
      <c r="E2364" s="41">
        <v>0.97083333333333333</v>
      </c>
      <c r="F2364" s="4" t="s">
        <v>220</v>
      </c>
      <c r="G2364" s="4" t="s">
        <v>217</v>
      </c>
      <c r="H2364" s="4" t="s">
        <v>214</v>
      </c>
      <c r="I2364" s="4" t="s">
        <v>221</v>
      </c>
      <c r="J2364" s="4">
        <v>227</v>
      </c>
      <c r="M2364" s="43"/>
      <c r="N2364" s="43"/>
      <c r="O2364" s="43"/>
      <c r="P2364" s="43"/>
    </row>
    <row r="2365" spans="2:16" x14ac:dyDescent="0.15">
      <c r="B2365" s="6" t="s">
        <v>765</v>
      </c>
      <c r="C2365" s="4">
        <v>1</v>
      </c>
      <c r="D2365" s="40">
        <v>43424</v>
      </c>
      <c r="E2365" s="41">
        <v>0.97152777777777777</v>
      </c>
      <c r="F2365" s="4" t="s">
        <v>218</v>
      </c>
      <c r="G2365" s="4" t="s">
        <v>221</v>
      </c>
      <c r="H2365" s="4" t="s">
        <v>219</v>
      </c>
      <c r="I2365" s="4" t="s">
        <v>215</v>
      </c>
      <c r="J2365" s="4">
        <v>63</v>
      </c>
      <c r="M2365" s="43"/>
      <c r="N2365" s="43"/>
      <c r="O2365" s="43"/>
      <c r="P2365" s="43"/>
    </row>
    <row r="2366" spans="2:16" x14ac:dyDescent="0.15">
      <c r="B2366" s="6" t="s">
        <v>765</v>
      </c>
      <c r="C2366" s="4">
        <v>1</v>
      </c>
      <c r="D2366" s="40">
        <v>43424</v>
      </c>
      <c r="E2366" s="41">
        <v>0.97222222222222221</v>
      </c>
      <c r="F2366" s="4" t="s">
        <v>215</v>
      </c>
      <c r="G2366" s="4" t="s">
        <v>214</v>
      </c>
      <c r="H2366" s="4" t="s">
        <v>206</v>
      </c>
      <c r="I2366" s="4" t="s">
        <v>206</v>
      </c>
      <c r="J2366" s="4">
        <v>285</v>
      </c>
      <c r="M2366" s="43"/>
      <c r="N2366" s="43"/>
      <c r="O2366" s="43"/>
      <c r="P2366" s="43"/>
    </row>
    <row r="2367" spans="2:16" x14ac:dyDescent="0.15">
      <c r="B2367" s="6" t="s">
        <v>765</v>
      </c>
      <c r="C2367" s="4">
        <v>1</v>
      </c>
      <c r="D2367" s="40">
        <v>43424</v>
      </c>
      <c r="E2367" s="41">
        <v>0.97291666666666676</v>
      </c>
      <c r="F2367" s="4" t="s">
        <v>209</v>
      </c>
      <c r="G2367" s="4" t="s">
        <v>217</v>
      </c>
      <c r="H2367" s="4" t="s">
        <v>212</v>
      </c>
      <c r="I2367" s="4" t="s">
        <v>217</v>
      </c>
      <c r="J2367" s="4">
        <v>183</v>
      </c>
      <c r="M2367" s="43"/>
      <c r="N2367" s="43"/>
      <c r="O2367" s="43"/>
      <c r="P2367" s="43"/>
    </row>
    <row r="2368" spans="2:16" x14ac:dyDescent="0.15">
      <c r="B2368" s="6" t="s">
        <v>765</v>
      </c>
      <c r="C2368" s="4">
        <v>1</v>
      </c>
      <c r="D2368" s="40">
        <v>43424</v>
      </c>
      <c r="E2368" s="41">
        <v>0.97361111111111109</v>
      </c>
      <c r="F2368" s="4" t="s">
        <v>217</v>
      </c>
      <c r="G2368" s="4" t="s">
        <v>213</v>
      </c>
      <c r="H2368" s="4" t="s">
        <v>214</v>
      </c>
      <c r="I2368" s="4" t="s">
        <v>218</v>
      </c>
      <c r="J2368" s="4">
        <v>284</v>
      </c>
      <c r="M2368" s="43"/>
      <c r="N2368" s="43"/>
      <c r="O2368" s="43"/>
      <c r="P2368" s="43"/>
    </row>
    <row r="2369" spans="2:16" x14ac:dyDescent="0.15">
      <c r="B2369" s="6" t="s">
        <v>765</v>
      </c>
      <c r="C2369" s="4">
        <v>1</v>
      </c>
      <c r="D2369" s="40">
        <v>43424</v>
      </c>
      <c r="E2369" s="41">
        <v>0.97430555555555554</v>
      </c>
      <c r="F2369" s="4" t="s">
        <v>214</v>
      </c>
      <c r="G2369" s="4" t="s">
        <v>217</v>
      </c>
      <c r="H2369" s="4" t="s">
        <v>209</v>
      </c>
      <c r="I2369" s="4" t="s">
        <v>215</v>
      </c>
      <c r="J2369" s="4">
        <v>253</v>
      </c>
      <c r="M2369" s="43"/>
      <c r="N2369" s="43"/>
      <c r="O2369" s="43"/>
      <c r="P2369" s="43"/>
    </row>
    <row r="2370" spans="2:16" x14ac:dyDescent="0.15">
      <c r="B2370" s="6" t="s">
        <v>765</v>
      </c>
      <c r="C2370" s="4">
        <v>1</v>
      </c>
      <c r="D2370" s="40">
        <v>43424</v>
      </c>
      <c r="E2370" s="41">
        <v>0.97499999999999998</v>
      </c>
      <c r="F2370" s="4" t="s">
        <v>214</v>
      </c>
      <c r="G2370" s="4" t="s">
        <v>214</v>
      </c>
      <c r="H2370" s="4" t="s">
        <v>212</v>
      </c>
      <c r="I2370" s="4" t="s">
        <v>215</v>
      </c>
      <c r="J2370" s="4">
        <v>121</v>
      </c>
      <c r="M2370" s="43"/>
      <c r="N2370" s="43"/>
      <c r="O2370" s="43"/>
      <c r="P2370" s="43"/>
    </row>
    <row r="2371" spans="2:16" x14ac:dyDescent="0.15">
      <c r="B2371" s="6" t="s">
        <v>765</v>
      </c>
      <c r="C2371" s="4">
        <v>1</v>
      </c>
      <c r="D2371" s="40">
        <v>43424</v>
      </c>
      <c r="E2371" s="41">
        <v>0.97569444444444453</v>
      </c>
      <c r="F2371" s="4" t="s">
        <v>215</v>
      </c>
      <c r="G2371" s="4" t="s">
        <v>218</v>
      </c>
      <c r="H2371" s="4" t="s">
        <v>209</v>
      </c>
      <c r="I2371" s="4" t="s">
        <v>215</v>
      </c>
      <c r="J2371" s="4">
        <v>132</v>
      </c>
      <c r="M2371" s="43"/>
      <c r="N2371" s="43"/>
      <c r="O2371" s="43"/>
      <c r="P2371" s="43"/>
    </row>
    <row r="2372" spans="2:16" x14ac:dyDescent="0.15">
      <c r="B2372" s="6" t="s">
        <v>765</v>
      </c>
      <c r="C2372" s="4">
        <v>1</v>
      </c>
      <c r="D2372" s="40">
        <v>43424</v>
      </c>
      <c r="E2372" s="41">
        <v>0.97638888888888886</v>
      </c>
      <c r="F2372" s="4" t="s">
        <v>219</v>
      </c>
      <c r="G2372" s="4" t="s">
        <v>221</v>
      </c>
      <c r="H2372" s="4" t="s">
        <v>210</v>
      </c>
      <c r="I2372" s="4" t="s">
        <v>211</v>
      </c>
      <c r="J2372" s="4">
        <v>480</v>
      </c>
      <c r="M2372" s="43"/>
      <c r="N2372" s="43"/>
      <c r="O2372" s="43"/>
      <c r="P2372" s="43"/>
    </row>
    <row r="2373" spans="2:16" x14ac:dyDescent="0.15">
      <c r="B2373" s="6" t="s">
        <v>765</v>
      </c>
      <c r="C2373" s="4">
        <v>1</v>
      </c>
      <c r="D2373" s="40">
        <v>43424</v>
      </c>
      <c r="E2373" s="41">
        <v>0.9770833333333333</v>
      </c>
      <c r="F2373" s="4" t="s">
        <v>208</v>
      </c>
      <c r="G2373" s="4" t="s">
        <v>209</v>
      </c>
      <c r="H2373" s="4" t="s">
        <v>210</v>
      </c>
      <c r="I2373" s="4" t="s">
        <v>212</v>
      </c>
      <c r="J2373" s="4">
        <v>116</v>
      </c>
      <c r="M2373" s="43"/>
      <c r="N2373" s="43"/>
      <c r="O2373" s="43"/>
      <c r="P2373" s="43"/>
    </row>
    <row r="2374" spans="2:16" x14ac:dyDescent="0.15">
      <c r="B2374" s="6" t="s">
        <v>765</v>
      </c>
      <c r="C2374" s="4">
        <v>1</v>
      </c>
      <c r="D2374" s="40">
        <v>43424</v>
      </c>
      <c r="E2374" s="41">
        <v>0.97777777777777775</v>
      </c>
      <c r="F2374" s="4" t="s">
        <v>206</v>
      </c>
      <c r="G2374" s="4" t="s">
        <v>229</v>
      </c>
      <c r="H2374" s="4" t="s">
        <v>206</v>
      </c>
      <c r="I2374" s="4" t="s">
        <v>220</v>
      </c>
      <c r="J2374" s="4">
        <v>252</v>
      </c>
      <c r="M2374" s="43"/>
      <c r="N2374" s="43"/>
      <c r="O2374" s="43"/>
      <c r="P2374" s="43"/>
    </row>
    <row r="2375" spans="2:16" x14ac:dyDescent="0.15">
      <c r="B2375" s="6" t="s">
        <v>765</v>
      </c>
      <c r="C2375" s="4">
        <v>1</v>
      </c>
      <c r="D2375" s="40">
        <v>43424</v>
      </c>
      <c r="E2375" s="41">
        <v>0.9784722222222223</v>
      </c>
      <c r="F2375" s="4" t="s">
        <v>221</v>
      </c>
      <c r="G2375" s="4" t="s">
        <v>236</v>
      </c>
      <c r="H2375" s="4" t="s">
        <v>221</v>
      </c>
      <c r="I2375" s="4" t="s">
        <v>235</v>
      </c>
      <c r="J2375" s="4">
        <v>569</v>
      </c>
      <c r="M2375" s="43"/>
      <c r="N2375" s="43"/>
      <c r="O2375" s="43"/>
      <c r="P2375" s="43"/>
    </row>
    <row r="2376" spans="2:16" x14ac:dyDescent="0.15">
      <c r="B2376" s="6" t="s">
        <v>765</v>
      </c>
      <c r="C2376" s="4">
        <v>1</v>
      </c>
      <c r="D2376" s="40">
        <v>43424</v>
      </c>
      <c r="E2376" s="41">
        <v>0.97916666666666663</v>
      </c>
      <c r="F2376" s="4" t="s">
        <v>234</v>
      </c>
      <c r="G2376" s="4" t="s">
        <v>234</v>
      </c>
      <c r="H2376" s="4" t="s">
        <v>217</v>
      </c>
      <c r="I2376" s="4" t="s">
        <v>217</v>
      </c>
      <c r="J2376" s="4">
        <v>369</v>
      </c>
      <c r="M2376" s="43"/>
      <c r="N2376" s="43"/>
      <c r="O2376" s="43"/>
      <c r="P2376" s="43"/>
    </row>
    <row r="2377" spans="2:16" x14ac:dyDescent="0.15">
      <c r="B2377" s="6" t="s">
        <v>765</v>
      </c>
      <c r="C2377" s="4">
        <v>1</v>
      </c>
      <c r="D2377" s="40">
        <v>43424</v>
      </c>
      <c r="E2377" s="41">
        <v>0.97986111111111107</v>
      </c>
      <c r="F2377" s="4" t="s">
        <v>217</v>
      </c>
      <c r="G2377" s="4" t="s">
        <v>231</v>
      </c>
      <c r="H2377" s="4" t="s">
        <v>217</v>
      </c>
      <c r="I2377" s="4" t="s">
        <v>232</v>
      </c>
      <c r="J2377" s="4">
        <v>139</v>
      </c>
      <c r="M2377" s="43"/>
      <c r="N2377" s="43"/>
      <c r="O2377" s="43"/>
      <c r="P2377" s="43"/>
    </row>
    <row r="2378" spans="2:16" x14ac:dyDescent="0.15">
      <c r="B2378" s="6" t="s">
        <v>765</v>
      </c>
      <c r="C2378" s="4">
        <v>1</v>
      </c>
      <c r="D2378" s="40">
        <v>43424</v>
      </c>
      <c r="E2378" s="41">
        <v>0.98055555555555562</v>
      </c>
      <c r="F2378" s="4" t="s">
        <v>235</v>
      </c>
      <c r="G2378" s="4" t="s">
        <v>235</v>
      </c>
      <c r="H2378" s="4" t="s">
        <v>229</v>
      </c>
      <c r="I2378" s="4" t="s">
        <v>229</v>
      </c>
      <c r="J2378" s="4">
        <v>76</v>
      </c>
      <c r="M2378" s="43"/>
      <c r="N2378" s="43"/>
      <c r="O2378" s="43"/>
      <c r="P2378" s="43"/>
    </row>
    <row r="2379" spans="2:16" x14ac:dyDescent="0.15">
      <c r="B2379" s="6" t="s">
        <v>765</v>
      </c>
      <c r="C2379" s="4">
        <v>1</v>
      </c>
      <c r="D2379" s="40">
        <v>43424</v>
      </c>
      <c r="E2379" s="41">
        <v>0.98125000000000007</v>
      </c>
      <c r="F2379" s="4" t="s">
        <v>213</v>
      </c>
      <c r="G2379" s="4" t="s">
        <v>238</v>
      </c>
      <c r="H2379" s="4" t="s">
        <v>233</v>
      </c>
      <c r="I2379" s="4" t="s">
        <v>239</v>
      </c>
      <c r="J2379" s="4">
        <v>492</v>
      </c>
      <c r="M2379" s="43"/>
      <c r="N2379" s="43"/>
      <c r="O2379" s="43"/>
      <c r="P2379" s="43"/>
    </row>
    <row r="2380" spans="2:16" x14ac:dyDescent="0.15">
      <c r="B2380" s="6" t="s">
        <v>765</v>
      </c>
      <c r="C2380" s="4">
        <v>1</v>
      </c>
      <c r="D2380" s="40">
        <v>43424</v>
      </c>
      <c r="E2380" s="41">
        <v>0.9819444444444444</v>
      </c>
      <c r="F2380" s="4" t="s">
        <v>237</v>
      </c>
      <c r="G2380" s="4" t="s">
        <v>247</v>
      </c>
      <c r="H2380" s="4" t="s">
        <v>232</v>
      </c>
      <c r="I2380" s="4" t="s">
        <v>232</v>
      </c>
      <c r="J2380" s="4">
        <v>256</v>
      </c>
      <c r="M2380" s="43"/>
      <c r="N2380" s="43"/>
      <c r="O2380" s="43"/>
      <c r="P2380" s="43"/>
    </row>
    <row r="2381" spans="2:16" x14ac:dyDescent="0.15">
      <c r="B2381" s="6" t="s">
        <v>765</v>
      </c>
      <c r="C2381" s="4">
        <v>1</v>
      </c>
      <c r="D2381" s="40">
        <v>43424</v>
      </c>
      <c r="E2381" s="41">
        <v>0.98263888888888884</v>
      </c>
      <c r="F2381" s="4" t="s">
        <v>231</v>
      </c>
      <c r="G2381" s="4" t="s">
        <v>247</v>
      </c>
      <c r="H2381" s="4" t="s">
        <v>232</v>
      </c>
      <c r="I2381" s="4" t="s">
        <v>247</v>
      </c>
      <c r="J2381" s="4">
        <v>171</v>
      </c>
      <c r="M2381" s="43"/>
      <c r="N2381" s="43"/>
      <c r="O2381" s="43"/>
      <c r="P2381" s="43"/>
    </row>
    <row r="2382" spans="2:16" x14ac:dyDescent="0.15">
      <c r="B2382" s="6" t="s">
        <v>765</v>
      </c>
      <c r="C2382" s="4">
        <v>1</v>
      </c>
      <c r="D2382" s="40">
        <v>43424</v>
      </c>
      <c r="E2382" s="41">
        <v>0.98333333333333339</v>
      </c>
      <c r="F2382" s="4" t="s">
        <v>238</v>
      </c>
      <c r="G2382" s="4" t="s">
        <v>257</v>
      </c>
      <c r="H2382" s="4" t="s">
        <v>237</v>
      </c>
      <c r="I2382" s="4" t="s">
        <v>248</v>
      </c>
      <c r="J2382" s="4">
        <v>759</v>
      </c>
      <c r="M2382" s="43"/>
      <c r="N2382" s="43"/>
      <c r="O2382" s="43"/>
      <c r="P2382" s="43"/>
    </row>
    <row r="2383" spans="2:16" x14ac:dyDescent="0.15">
      <c r="B2383" s="6" t="s">
        <v>765</v>
      </c>
      <c r="C2383" s="4">
        <v>1</v>
      </c>
      <c r="D2383" s="40">
        <v>43424</v>
      </c>
      <c r="E2383" s="41">
        <v>0.98402777777777783</v>
      </c>
      <c r="F2383" s="4" t="s">
        <v>243</v>
      </c>
      <c r="G2383" s="4" t="s">
        <v>258</v>
      </c>
      <c r="H2383" s="4" t="s">
        <v>248</v>
      </c>
      <c r="I2383" s="4" t="s">
        <v>249</v>
      </c>
      <c r="J2383" s="4">
        <v>392</v>
      </c>
      <c r="M2383" s="43"/>
      <c r="N2383" s="43"/>
      <c r="O2383" s="43"/>
      <c r="P2383" s="43"/>
    </row>
    <row r="2384" spans="2:16" x14ac:dyDescent="0.15">
      <c r="B2384" s="6" t="s">
        <v>765</v>
      </c>
      <c r="C2384" s="4">
        <v>1</v>
      </c>
      <c r="D2384" s="40">
        <v>43424</v>
      </c>
      <c r="E2384" s="41">
        <v>0.98472222222222217</v>
      </c>
      <c r="F2384" s="4" t="s">
        <v>250</v>
      </c>
      <c r="G2384" s="4" t="s">
        <v>249</v>
      </c>
      <c r="H2384" s="4" t="s">
        <v>242</v>
      </c>
      <c r="I2384" s="4" t="s">
        <v>241</v>
      </c>
      <c r="J2384" s="4">
        <v>334</v>
      </c>
      <c r="M2384" s="43"/>
      <c r="N2384" s="43"/>
      <c r="O2384" s="43"/>
      <c r="P2384" s="43"/>
    </row>
    <row r="2385" spans="2:16" x14ac:dyDescent="0.15">
      <c r="B2385" s="6" t="s">
        <v>765</v>
      </c>
      <c r="C2385" s="4">
        <v>1</v>
      </c>
      <c r="D2385" s="40">
        <v>43424</v>
      </c>
      <c r="E2385" s="41">
        <v>0.98541666666666661</v>
      </c>
      <c r="F2385" s="4" t="s">
        <v>244</v>
      </c>
      <c r="G2385" s="4" t="s">
        <v>244</v>
      </c>
      <c r="H2385" s="4" t="s">
        <v>247</v>
      </c>
      <c r="I2385" s="4" t="s">
        <v>241</v>
      </c>
      <c r="J2385" s="4">
        <v>255</v>
      </c>
      <c r="M2385" s="43"/>
      <c r="N2385" s="43"/>
      <c r="O2385" s="43"/>
      <c r="P2385" s="43"/>
    </row>
    <row r="2386" spans="2:16" x14ac:dyDescent="0.15">
      <c r="B2386" s="6" t="s">
        <v>765</v>
      </c>
      <c r="C2386" s="4">
        <v>1</v>
      </c>
      <c r="D2386" s="40">
        <v>43424</v>
      </c>
      <c r="E2386" s="41">
        <v>0.98611111111111116</v>
      </c>
      <c r="F2386" s="4" t="s">
        <v>244</v>
      </c>
      <c r="G2386" s="4" t="s">
        <v>243</v>
      </c>
      <c r="H2386" s="4" t="s">
        <v>247</v>
      </c>
      <c r="I2386" s="4" t="s">
        <v>245</v>
      </c>
      <c r="J2386" s="4">
        <v>235</v>
      </c>
      <c r="M2386" s="43"/>
      <c r="N2386" s="43"/>
      <c r="O2386" s="43"/>
      <c r="P2386" s="43"/>
    </row>
    <row r="2387" spans="2:16" x14ac:dyDescent="0.15">
      <c r="B2387" s="6" t="s">
        <v>765</v>
      </c>
      <c r="C2387" s="4">
        <v>1</v>
      </c>
      <c r="D2387" s="40">
        <v>43424</v>
      </c>
      <c r="E2387" s="41">
        <v>0.9868055555555556</v>
      </c>
      <c r="F2387" s="4" t="s">
        <v>244</v>
      </c>
      <c r="G2387" s="4" t="s">
        <v>244</v>
      </c>
      <c r="H2387" s="4" t="s">
        <v>237</v>
      </c>
      <c r="I2387" s="4" t="s">
        <v>247</v>
      </c>
      <c r="J2387" s="4">
        <v>240</v>
      </c>
      <c r="M2387" s="43"/>
      <c r="N2387" s="43"/>
      <c r="O2387" s="43"/>
      <c r="P2387" s="43"/>
    </row>
    <row r="2388" spans="2:16" x14ac:dyDescent="0.15">
      <c r="B2388" s="6" t="s">
        <v>765</v>
      </c>
      <c r="C2388" s="4">
        <v>1</v>
      </c>
      <c r="D2388" s="40">
        <v>43424</v>
      </c>
      <c r="E2388" s="41">
        <v>0.98749999999999993</v>
      </c>
      <c r="F2388" s="4" t="s">
        <v>242</v>
      </c>
      <c r="G2388" s="4" t="s">
        <v>242</v>
      </c>
      <c r="H2388" s="4" t="s">
        <v>234</v>
      </c>
      <c r="I2388" s="4" t="s">
        <v>238</v>
      </c>
      <c r="J2388" s="4">
        <v>330</v>
      </c>
      <c r="M2388" s="43"/>
      <c r="N2388" s="43"/>
      <c r="O2388" s="43"/>
      <c r="P2388" s="43"/>
    </row>
    <row r="2389" spans="2:16" x14ac:dyDescent="0.15">
      <c r="B2389" s="6" t="s">
        <v>765</v>
      </c>
      <c r="C2389" s="4">
        <v>1</v>
      </c>
      <c r="D2389" s="40">
        <v>43424</v>
      </c>
      <c r="E2389" s="41">
        <v>0.98819444444444438</v>
      </c>
      <c r="F2389" s="4" t="s">
        <v>238</v>
      </c>
      <c r="G2389" s="4" t="s">
        <v>244</v>
      </c>
      <c r="H2389" s="4" t="s">
        <v>238</v>
      </c>
      <c r="I2389" s="4" t="s">
        <v>247</v>
      </c>
      <c r="J2389" s="4">
        <v>190</v>
      </c>
      <c r="M2389" s="43"/>
      <c r="N2389" s="43"/>
      <c r="O2389" s="43"/>
      <c r="P2389" s="43"/>
    </row>
    <row r="2390" spans="2:16" x14ac:dyDescent="0.15">
      <c r="B2390" s="6" t="s">
        <v>765</v>
      </c>
      <c r="C2390" s="4">
        <v>1</v>
      </c>
      <c r="D2390" s="40">
        <v>43424</v>
      </c>
      <c r="E2390" s="41">
        <v>0.98888888888888893</v>
      </c>
      <c r="F2390" s="4" t="s">
        <v>238</v>
      </c>
      <c r="G2390" s="4" t="s">
        <v>240</v>
      </c>
      <c r="H2390" s="4" t="s">
        <v>231</v>
      </c>
      <c r="I2390" s="4" t="s">
        <v>231</v>
      </c>
      <c r="J2390" s="4">
        <v>133</v>
      </c>
      <c r="M2390" s="43"/>
      <c r="N2390" s="43"/>
      <c r="O2390" s="43"/>
      <c r="P2390" s="43"/>
    </row>
    <row r="2391" spans="2:16" x14ac:dyDescent="0.15">
      <c r="B2391" s="6" t="s">
        <v>765</v>
      </c>
      <c r="C2391" s="4">
        <v>1</v>
      </c>
      <c r="D2391" s="40">
        <v>43424</v>
      </c>
      <c r="E2391" s="41">
        <v>0.98958333333333337</v>
      </c>
      <c r="F2391" s="4" t="s">
        <v>231</v>
      </c>
      <c r="G2391" s="4" t="s">
        <v>231</v>
      </c>
      <c r="H2391" s="4" t="s">
        <v>217</v>
      </c>
      <c r="I2391" s="4" t="s">
        <v>230</v>
      </c>
      <c r="J2391" s="4">
        <v>308</v>
      </c>
      <c r="M2391" s="43"/>
      <c r="N2391" s="43"/>
      <c r="O2391" s="43"/>
      <c r="P2391" s="43"/>
    </row>
    <row r="2392" spans="2:16" x14ac:dyDescent="0.15">
      <c r="B2392" s="6" t="s">
        <v>765</v>
      </c>
      <c r="C2392" s="4">
        <v>1</v>
      </c>
      <c r="D2392" s="40">
        <v>43424</v>
      </c>
      <c r="E2392" s="41">
        <v>0.9902777777777777</v>
      </c>
      <c r="F2392" s="4" t="s">
        <v>213</v>
      </c>
      <c r="G2392" s="4" t="s">
        <v>232</v>
      </c>
      <c r="H2392" s="4" t="s">
        <v>233</v>
      </c>
      <c r="I2392" s="4" t="s">
        <v>232</v>
      </c>
      <c r="J2392" s="4">
        <v>295</v>
      </c>
      <c r="M2392" s="43"/>
      <c r="N2392" s="43"/>
      <c r="O2392" s="43"/>
      <c r="P2392" s="43"/>
    </row>
    <row r="2393" spans="2:16" x14ac:dyDescent="0.15">
      <c r="B2393" s="6" t="s">
        <v>765</v>
      </c>
      <c r="C2393" s="4">
        <v>1</v>
      </c>
      <c r="D2393" s="40">
        <v>43424</v>
      </c>
      <c r="E2393" s="41">
        <v>0.99097222222222225</v>
      </c>
      <c r="F2393" s="4" t="s">
        <v>235</v>
      </c>
      <c r="G2393" s="4" t="s">
        <v>239</v>
      </c>
      <c r="H2393" s="4" t="s">
        <v>232</v>
      </c>
      <c r="I2393" s="4" t="s">
        <v>239</v>
      </c>
      <c r="J2393" s="4">
        <v>213</v>
      </c>
      <c r="M2393" s="43"/>
      <c r="N2393" s="43"/>
      <c r="O2393" s="43"/>
      <c r="P2393" s="43"/>
    </row>
    <row r="2394" spans="2:16" x14ac:dyDescent="0.15">
      <c r="B2394" s="6" t="s">
        <v>765</v>
      </c>
      <c r="C2394" s="4">
        <v>1</v>
      </c>
      <c r="D2394" s="40">
        <v>43424</v>
      </c>
      <c r="E2394" s="41">
        <v>0.9916666666666667</v>
      </c>
      <c r="F2394" s="4" t="s">
        <v>234</v>
      </c>
      <c r="G2394" s="4" t="s">
        <v>238</v>
      </c>
      <c r="H2394" s="4" t="s">
        <v>230</v>
      </c>
      <c r="I2394" s="4" t="s">
        <v>216</v>
      </c>
      <c r="J2394" s="4">
        <v>296</v>
      </c>
      <c r="M2394" s="43"/>
      <c r="N2394" s="43"/>
      <c r="O2394" s="43"/>
      <c r="P2394" s="43"/>
    </row>
    <row r="2395" spans="2:16" x14ac:dyDescent="0.15">
      <c r="B2395" s="6" t="s">
        <v>765</v>
      </c>
      <c r="C2395" s="4">
        <v>1</v>
      </c>
      <c r="D2395" s="40">
        <v>43424</v>
      </c>
      <c r="E2395" s="41">
        <v>0.99236111111111114</v>
      </c>
      <c r="F2395" s="4" t="s">
        <v>230</v>
      </c>
      <c r="G2395" s="4" t="s">
        <v>234</v>
      </c>
      <c r="H2395" s="4" t="s">
        <v>221</v>
      </c>
      <c r="I2395" s="4" t="s">
        <v>221</v>
      </c>
      <c r="J2395" s="4">
        <v>539</v>
      </c>
      <c r="M2395" s="43"/>
      <c r="N2395" s="43"/>
      <c r="O2395" s="43"/>
      <c r="P2395" s="43"/>
    </row>
    <row r="2396" spans="2:16" x14ac:dyDescent="0.15">
      <c r="B2396" s="6" t="s">
        <v>765</v>
      </c>
      <c r="C2396" s="4">
        <v>1</v>
      </c>
      <c r="D2396" s="40">
        <v>43424</v>
      </c>
      <c r="E2396" s="41">
        <v>0.99305555555555547</v>
      </c>
      <c r="F2396" s="4" t="s">
        <v>221</v>
      </c>
      <c r="G2396" s="4" t="s">
        <v>216</v>
      </c>
      <c r="H2396" s="4" t="s">
        <v>218</v>
      </c>
      <c r="I2396" s="4" t="s">
        <v>221</v>
      </c>
      <c r="J2396" s="4">
        <v>419</v>
      </c>
      <c r="M2396" s="43"/>
      <c r="N2396" s="43"/>
      <c r="O2396" s="43"/>
      <c r="P2396" s="43"/>
    </row>
    <row r="2397" spans="2:16" x14ac:dyDescent="0.15">
      <c r="B2397" s="6" t="s">
        <v>765</v>
      </c>
      <c r="C2397" s="4">
        <v>1</v>
      </c>
      <c r="D2397" s="40">
        <v>43452</v>
      </c>
      <c r="E2397" s="41">
        <v>0.41736111111111113</v>
      </c>
      <c r="F2397" s="4" t="s">
        <v>207</v>
      </c>
      <c r="G2397" s="4" t="s">
        <v>221</v>
      </c>
      <c r="H2397" s="4" t="s">
        <v>134</v>
      </c>
      <c r="I2397" s="4" t="s">
        <v>194</v>
      </c>
      <c r="J2397" s="4">
        <v>4505</v>
      </c>
      <c r="M2397" s="43"/>
      <c r="N2397" s="43"/>
      <c r="O2397" s="43"/>
      <c r="P2397" s="43"/>
    </row>
    <row r="2398" spans="2:16" x14ac:dyDescent="0.15">
      <c r="B2398" s="6" t="s">
        <v>765</v>
      </c>
      <c r="C2398" s="4">
        <v>1</v>
      </c>
      <c r="D2398" s="40">
        <v>43452</v>
      </c>
      <c r="E2398" s="41">
        <v>0.41805555555555557</v>
      </c>
      <c r="F2398" s="4" t="s">
        <v>194</v>
      </c>
      <c r="G2398" s="4" t="s">
        <v>196</v>
      </c>
      <c r="H2398" s="4" t="s">
        <v>194</v>
      </c>
      <c r="I2398" s="4" t="s">
        <v>187</v>
      </c>
      <c r="J2398" s="4">
        <v>1700</v>
      </c>
      <c r="M2398" s="43"/>
      <c r="N2398" s="43"/>
      <c r="O2398" s="43"/>
      <c r="P2398" s="43"/>
    </row>
    <row r="2399" spans="2:16" x14ac:dyDescent="0.15">
      <c r="B2399" s="6" t="s">
        <v>765</v>
      </c>
      <c r="C2399" s="4">
        <v>1</v>
      </c>
      <c r="D2399" s="40">
        <v>43452</v>
      </c>
      <c r="E2399" s="41">
        <v>0.41875000000000001</v>
      </c>
      <c r="F2399" s="4" t="s">
        <v>187</v>
      </c>
      <c r="G2399" s="4" t="s">
        <v>189</v>
      </c>
      <c r="H2399" s="4" t="s">
        <v>194</v>
      </c>
      <c r="I2399" s="4" t="s">
        <v>188</v>
      </c>
      <c r="J2399" s="4">
        <v>1024</v>
      </c>
      <c r="M2399" s="43"/>
      <c r="N2399" s="43"/>
      <c r="O2399" s="43"/>
      <c r="P2399" s="43"/>
    </row>
    <row r="2400" spans="2:16" x14ac:dyDescent="0.15">
      <c r="B2400" s="6" t="s">
        <v>765</v>
      </c>
      <c r="C2400" s="4">
        <v>1</v>
      </c>
      <c r="D2400" s="40">
        <v>43452</v>
      </c>
      <c r="E2400" s="41">
        <v>0.41944444444444445</v>
      </c>
      <c r="F2400" s="4" t="s">
        <v>191</v>
      </c>
      <c r="G2400" s="4" t="s">
        <v>190</v>
      </c>
      <c r="H2400" s="4" t="s">
        <v>171</v>
      </c>
      <c r="I2400" s="4" t="s">
        <v>194</v>
      </c>
      <c r="J2400" s="4">
        <v>1583</v>
      </c>
      <c r="M2400" s="43"/>
      <c r="N2400" s="43"/>
      <c r="O2400" s="43"/>
      <c r="P2400" s="43"/>
    </row>
    <row r="2401" spans="2:16" x14ac:dyDescent="0.15">
      <c r="B2401" s="6" t="s">
        <v>765</v>
      </c>
      <c r="C2401" s="4">
        <v>1</v>
      </c>
      <c r="D2401" s="40">
        <v>43452</v>
      </c>
      <c r="E2401" s="41">
        <v>0.4201388888888889</v>
      </c>
      <c r="F2401" s="4" t="s">
        <v>178</v>
      </c>
      <c r="G2401" s="4" t="s">
        <v>203</v>
      </c>
      <c r="H2401" s="4" t="s">
        <v>179</v>
      </c>
      <c r="I2401" s="4" t="s">
        <v>203</v>
      </c>
      <c r="J2401" s="4">
        <v>1901</v>
      </c>
      <c r="M2401" s="43"/>
      <c r="N2401" s="43"/>
      <c r="O2401" s="43"/>
      <c r="P2401" s="43"/>
    </row>
    <row r="2402" spans="2:16" x14ac:dyDescent="0.15">
      <c r="B2402" s="6" t="s">
        <v>765</v>
      </c>
      <c r="C2402" s="4">
        <v>1</v>
      </c>
      <c r="D2402" s="40">
        <v>43452</v>
      </c>
      <c r="E2402" s="41">
        <v>0.42083333333333334</v>
      </c>
      <c r="F2402" s="4" t="s">
        <v>205</v>
      </c>
      <c r="G2402" s="4" t="s">
        <v>205</v>
      </c>
      <c r="H2402" s="4" t="s">
        <v>181</v>
      </c>
      <c r="I2402" s="4" t="s">
        <v>182</v>
      </c>
      <c r="J2402" s="4">
        <v>1093</v>
      </c>
      <c r="M2402" s="43"/>
      <c r="N2402" s="43"/>
      <c r="O2402" s="43"/>
      <c r="P2402" s="43"/>
    </row>
    <row r="2403" spans="2:16" x14ac:dyDescent="0.15">
      <c r="B2403" s="6" t="s">
        <v>765</v>
      </c>
      <c r="C2403" s="4">
        <v>1</v>
      </c>
      <c r="D2403" s="40">
        <v>43452</v>
      </c>
      <c r="E2403" s="41">
        <v>0.42152777777777778</v>
      </c>
      <c r="F2403" s="4" t="s">
        <v>182</v>
      </c>
      <c r="G2403" s="4" t="s">
        <v>180</v>
      </c>
      <c r="H2403" s="4" t="s">
        <v>188</v>
      </c>
      <c r="I2403" s="4" t="s">
        <v>190</v>
      </c>
      <c r="J2403" s="4">
        <v>389</v>
      </c>
      <c r="M2403" s="43"/>
      <c r="N2403" s="43"/>
      <c r="O2403" s="43"/>
      <c r="P2403" s="43"/>
    </row>
    <row r="2404" spans="2:16" x14ac:dyDescent="0.15">
      <c r="B2404" s="6" t="s">
        <v>765</v>
      </c>
      <c r="C2404" s="4">
        <v>1</v>
      </c>
      <c r="D2404" s="40">
        <v>43452</v>
      </c>
      <c r="E2404" s="41">
        <v>0.42222222222222222</v>
      </c>
      <c r="F2404" s="4" t="s">
        <v>188</v>
      </c>
      <c r="G2404" s="4" t="s">
        <v>184</v>
      </c>
      <c r="H2404" s="4" t="s">
        <v>167</v>
      </c>
      <c r="I2404" s="4" t="s">
        <v>176</v>
      </c>
      <c r="J2404" s="4">
        <v>1310</v>
      </c>
      <c r="M2404" s="43"/>
      <c r="N2404" s="43"/>
      <c r="O2404" s="43"/>
      <c r="P2404" s="43"/>
    </row>
    <row r="2405" spans="2:16" x14ac:dyDescent="0.15">
      <c r="B2405" s="6" t="s">
        <v>765</v>
      </c>
      <c r="C2405" s="4">
        <v>1</v>
      </c>
      <c r="D2405" s="40">
        <v>43452</v>
      </c>
      <c r="E2405" s="41">
        <v>0.42291666666666666</v>
      </c>
      <c r="F2405" s="4" t="s">
        <v>176</v>
      </c>
      <c r="G2405" s="4" t="s">
        <v>189</v>
      </c>
      <c r="H2405" s="4" t="s">
        <v>170</v>
      </c>
      <c r="I2405" s="4" t="s">
        <v>181</v>
      </c>
      <c r="J2405" s="4">
        <v>1156</v>
      </c>
      <c r="M2405" s="43"/>
      <c r="N2405" s="43"/>
      <c r="O2405" s="43"/>
      <c r="P2405" s="43"/>
    </row>
    <row r="2406" spans="2:16" x14ac:dyDescent="0.15">
      <c r="B2406" s="6" t="s">
        <v>765</v>
      </c>
      <c r="C2406" s="4">
        <v>1</v>
      </c>
      <c r="D2406" s="40">
        <v>43452</v>
      </c>
      <c r="E2406" s="41">
        <v>0.4236111111111111</v>
      </c>
      <c r="F2406" s="4" t="s">
        <v>181</v>
      </c>
      <c r="G2406" s="4" t="s">
        <v>182</v>
      </c>
      <c r="H2406" s="4" t="s">
        <v>178</v>
      </c>
      <c r="I2406" s="4" t="s">
        <v>187</v>
      </c>
      <c r="J2406" s="4">
        <v>465</v>
      </c>
      <c r="M2406" s="43"/>
      <c r="N2406" s="43"/>
      <c r="O2406" s="43"/>
      <c r="P2406" s="43"/>
    </row>
    <row r="2407" spans="2:16" x14ac:dyDescent="0.15">
      <c r="B2407" s="6" t="s">
        <v>765</v>
      </c>
      <c r="C2407" s="4">
        <v>1</v>
      </c>
      <c r="D2407" s="40">
        <v>43452</v>
      </c>
      <c r="E2407" s="41">
        <v>0.42430555555555555</v>
      </c>
      <c r="F2407" s="4" t="s">
        <v>184</v>
      </c>
      <c r="G2407" s="4" t="s">
        <v>182</v>
      </c>
      <c r="H2407" s="4" t="s">
        <v>194</v>
      </c>
      <c r="I2407" s="4" t="s">
        <v>194</v>
      </c>
      <c r="J2407" s="4">
        <v>595</v>
      </c>
      <c r="M2407" s="43"/>
      <c r="N2407" s="43"/>
      <c r="O2407" s="43"/>
      <c r="P2407" s="43"/>
    </row>
    <row r="2408" spans="2:16" x14ac:dyDescent="0.15">
      <c r="B2408" s="6" t="s">
        <v>765</v>
      </c>
      <c r="C2408" s="4">
        <v>1</v>
      </c>
      <c r="D2408" s="40">
        <v>43452</v>
      </c>
      <c r="E2408" s="41">
        <v>0.42499999999999999</v>
      </c>
      <c r="F2408" s="4" t="s">
        <v>181</v>
      </c>
      <c r="G2408" s="4" t="s">
        <v>197</v>
      </c>
      <c r="H2408" s="4" t="s">
        <v>177</v>
      </c>
      <c r="I2408" s="4" t="s">
        <v>185</v>
      </c>
      <c r="J2408" s="4">
        <v>1339</v>
      </c>
      <c r="M2408" s="43"/>
      <c r="N2408" s="43"/>
      <c r="O2408" s="43"/>
      <c r="P2408" s="43"/>
    </row>
    <row r="2409" spans="2:16" x14ac:dyDescent="0.15">
      <c r="B2409" s="6" t="s">
        <v>765</v>
      </c>
      <c r="C2409" s="4">
        <v>1</v>
      </c>
      <c r="D2409" s="40">
        <v>43452</v>
      </c>
      <c r="E2409" s="41">
        <v>0.42569444444444443</v>
      </c>
      <c r="F2409" s="4" t="s">
        <v>189</v>
      </c>
      <c r="G2409" s="4" t="s">
        <v>200</v>
      </c>
      <c r="H2409" s="4" t="s">
        <v>184</v>
      </c>
      <c r="I2409" s="4" t="s">
        <v>180</v>
      </c>
      <c r="J2409" s="4">
        <v>1337</v>
      </c>
      <c r="M2409" s="43"/>
      <c r="N2409" s="43"/>
      <c r="O2409" s="43"/>
      <c r="P2409" s="43"/>
    </row>
    <row r="2410" spans="2:16" x14ac:dyDescent="0.15">
      <c r="B2410" s="6" t="s">
        <v>765</v>
      </c>
      <c r="C2410" s="4">
        <v>1</v>
      </c>
      <c r="D2410" s="40">
        <v>43452</v>
      </c>
      <c r="E2410" s="41">
        <v>0.42638888888888887</v>
      </c>
      <c r="F2410" s="4" t="s">
        <v>180</v>
      </c>
      <c r="G2410" s="4" t="s">
        <v>192</v>
      </c>
      <c r="H2410" s="4" t="s">
        <v>194</v>
      </c>
      <c r="I2410" s="4" t="s">
        <v>188</v>
      </c>
      <c r="J2410" s="4">
        <v>939</v>
      </c>
      <c r="M2410" s="43"/>
      <c r="N2410" s="43"/>
      <c r="O2410" s="43"/>
      <c r="P2410" s="43"/>
    </row>
    <row r="2411" spans="2:16" x14ac:dyDescent="0.15">
      <c r="B2411" s="6" t="s">
        <v>765</v>
      </c>
      <c r="C2411" s="4">
        <v>1</v>
      </c>
      <c r="D2411" s="40">
        <v>43452</v>
      </c>
      <c r="E2411" s="41">
        <v>0.42708333333333331</v>
      </c>
      <c r="F2411" s="4" t="s">
        <v>188</v>
      </c>
      <c r="G2411" s="4" t="s">
        <v>188</v>
      </c>
      <c r="H2411" s="4" t="s">
        <v>163</v>
      </c>
      <c r="I2411" s="4" t="s">
        <v>169</v>
      </c>
      <c r="J2411" s="4">
        <v>1433</v>
      </c>
      <c r="M2411" s="43"/>
      <c r="N2411" s="43"/>
      <c r="O2411" s="43"/>
      <c r="P2411" s="43"/>
    </row>
    <row r="2412" spans="2:16" x14ac:dyDescent="0.15">
      <c r="B2412" s="6" t="s">
        <v>765</v>
      </c>
      <c r="C2412" s="4">
        <v>1</v>
      </c>
      <c r="D2412" s="40">
        <v>43452</v>
      </c>
      <c r="E2412" s="41">
        <v>0.42777777777777781</v>
      </c>
      <c r="F2412" s="4" t="s">
        <v>168</v>
      </c>
      <c r="G2412" s="4" t="s">
        <v>175</v>
      </c>
      <c r="H2412" s="4" t="s">
        <v>162</v>
      </c>
      <c r="I2412" s="4" t="s">
        <v>172</v>
      </c>
      <c r="J2412" s="4">
        <v>1596</v>
      </c>
      <c r="M2412" s="43"/>
      <c r="N2412" s="43"/>
      <c r="O2412" s="43"/>
      <c r="P2412" s="43"/>
    </row>
    <row r="2413" spans="2:16" x14ac:dyDescent="0.15">
      <c r="B2413" s="6" t="s">
        <v>765</v>
      </c>
      <c r="C2413" s="4">
        <v>1</v>
      </c>
      <c r="D2413" s="40">
        <v>43452</v>
      </c>
      <c r="E2413" s="41">
        <v>0.4284722222222222</v>
      </c>
      <c r="F2413" s="4" t="s">
        <v>167</v>
      </c>
      <c r="G2413" s="4" t="s">
        <v>170</v>
      </c>
      <c r="H2413" s="4" t="s">
        <v>160</v>
      </c>
      <c r="I2413" s="4" t="s">
        <v>165</v>
      </c>
      <c r="J2413" s="4">
        <v>1233</v>
      </c>
      <c r="M2413" s="43"/>
      <c r="N2413" s="43"/>
      <c r="O2413" s="43"/>
      <c r="P2413" s="43"/>
    </row>
    <row r="2414" spans="2:16" x14ac:dyDescent="0.15">
      <c r="B2414" s="6" t="s">
        <v>765</v>
      </c>
      <c r="C2414" s="4">
        <v>1</v>
      </c>
      <c r="D2414" s="40">
        <v>43452</v>
      </c>
      <c r="E2414" s="41">
        <v>0.4291666666666667</v>
      </c>
      <c r="F2414" s="4" t="s">
        <v>162</v>
      </c>
      <c r="G2414" s="4" t="s">
        <v>172</v>
      </c>
      <c r="H2414" s="4" t="s">
        <v>159</v>
      </c>
      <c r="I2414" s="4" t="s">
        <v>171</v>
      </c>
      <c r="J2414" s="4">
        <v>1567</v>
      </c>
      <c r="M2414" s="43"/>
      <c r="N2414" s="43"/>
      <c r="O2414" s="43"/>
      <c r="P2414" s="43"/>
    </row>
    <row r="2415" spans="2:16" x14ac:dyDescent="0.15">
      <c r="B2415" s="6" t="s">
        <v>765</v>
      </c>
      <c r="C2415" s="4">
        <v>1</v>
      </c>
      <c r="D2415" s="40">
        <v>43452</v>
      </c>
      <c r="E2415" s="41">
        <v>0.42986111111111108</v>
      </c>
      <c r="F2415" s="4" t="s">
        <v>171</v>
      </c>
      <c r="G2415" s="4" t="s">
        <v>179</v>
      </c>
      <c r="H2415" s="4" t="s">
        <v>166</v>
      </c>
      <c r="I2415" s="4" t="s">
        <v>166</v>
      </c>
      <c r="J2415" s="4">
        <v>1092</v>
      </c>
      <c r="M2415" s="43"/>
      <c r="N2415" s="43"/>
      <c r="O2415" s="43"/>
      <c r="P2415" s="43"/>
    </row>
    <row r="2416" spans="2:16" x14ac:dyDescent="0.15">
      <c r="B2416" s="6" t="s">
        <v>765</v>
      </c>
      <c r="C2416" s="4">
        <v>1</v>
      </c>
      <c r="D2416" s="40">
        <v>43452</v>
      </c>
      <c r="E2416" s="41">
        <v>0.43055555555555558</v>
      </c>
      <c r="F2416" s="4" t="s">
        <v>165</v>
      </c>
      <c r="G2416" s="4" t="s">
        <v>171</v>
      </c>
      <c r="H2416" s="4" t="s">
        <v>162</v>
      </c>
      <c r="I2416" s="4" t="s">
        <v>169</v>
      </c>
      <c r="J2416" s="4">
        <v>1210</v>
      </c>
      <c r="M2416" s="43"/>
      <c r="N2416" s="43"/>
      <c r="O2416" s="43"/>
      <c r="P2416" s="43"/>
    </row>
    <row r="2417" spans="2:16" x14ac:dyDescent="0.15">
      <c r="B2417" s="6" t="s">
        <v>765</v>
      </c>
      <c r="C2417" s="4">
        <v>1</v>
      </c>
      <c r="D2417" s="40">
        <v>43452</v>
      </c>
      <c r="E2417" s="41">
        <v>0.43124999999999997</v>
      </c>
      <c r="F2417" s="4" t="s">
        <v>169</v>
      </c>
      <c r="G2417" s="4" t="s">
        <v>167</v>
      </c>
      <c r="H2417" s="4" t="s">
        <v>165</v>
      </c>
      <c r="I2417" s="4" t="s">
        <v>163</v>
      </c>
      <c r="J2417" s="4">
        <v>334</v>
      </c>
      <c r="M2417" s="43"/>
      <c r="N2417" s="43"/>
      <c r="O2417" s="43"/>
      <c r="P2417" s="43"/>
    </row>
    <row r="2418" spans="2:16" x14ac:dyDescent="0.15">
      <c r="B2418" s="6" t="s">
        <v>765</v>
      </c>
      <c r="C2418" s="4">
        <v>1</v>
      </c>
      <c r="D2418" s="40">
        <v>43452</v>
      </c>
      <c r="E2418" s="41">
        <v>0.43194444444444446</v>
      </c>
      <c r="F2418" s="4" t="s">
        <v>168</v>
      </c>
      <c r="G2418" s="4" t="s">
        <v>167</v>
      </c>
      <c r="H2418" s="4" t="s">
        <v>174</v>
      </c>
      <c r="I2418" s="4" t="s">
        <v>169</v>
      </c>
      <c r="J2418" s="4">
        <v>980</v>
      </c>
      <c r="M2418" s="43"/>
      <c r="N2418" s="43"/>
      <c r="O2418" s="43"/>
      <c r="P2418" s="43"/>
    </row>
    <row r="2419" spans="2:16" x14ac:dyDescent="0.15">
      <c r="B2419" s="6" t="s">
        <v>765</v>
      </c>
      <c r="C2419" s="4">
        <v>1</v>
      </c>
      <c r="D2419" s="40">
        <v>43452</v>
      </c>
      <c r="E2419" s="41">
        <v>0.43263888888888885</v>
      </c>
      <c r="F2419" s="4" t="s">
        <v>171</v>
      </c>
      <c r="G2419" s="4" t="s">
        <v>177</v>
      </c>
      <c r="H2419" s="4" t="s">
        <v>163</v>
      </c>
      <c r="I2419" s="4" t="s">
        <v>177</v>
      </c>
      <c r="J2419" s="4">
        <v>931</v>
      </c>
      <c r="M2419" s="43"/>
      <c r="N2419" s="43"/>
      <c r="O2419" s="43"/>
      <c r="P2419" s="43"/>
    </row>
    <row r="2420" spans="2:16" x14ac:dyDescent="0.15">
      <c r="B2420" s="6" t="s">
        <v>765</v>
      </c>
      <c r="C2420" s="4">
        <v>1</v>
      </c>
      <c r="D2420" s="40">
        <v>43452</v>
      </c>
      <c r="E2420" s="41">
        <v>0.43333333333333335</v>
      </c>
      <c r="F2420" s="4" t="s">
        <v>177</v>
      </c>
      <c r="G2420" s="4" t="s">
        <v>177</v>
      </c>
      <c r="H2420" s="4" t="s">
        <v>168</v>
      </c>
      <c r="I2420" s="4" t="s">
        <v>168</v>
      </c>
      <c r="J2420" s="4">
        <v>922</v>
      </c>
      <c r="M2420" s="43"/>
      <c r="N2420" s="43"/>
      <c r="O2420" s="43"/>
      <c r="P2420" s="43"/>
    </row>
    <row r="2421" spans="2:16" x14ac:dyDescent="0.15">
      <c r="B2421" s="6" t="s">
        <v>765</v>
      </c>
      <c r="C2421" s="4">
        <v>1</v>
      </c>
      <c r="D2421" s="40">
        <v>43452</v>
      </c>
      <c r="E2421" s="41">
        <v>0.43402777777777773</v>
      </c>
      <c r="F2421" s="4" t="s">
        <v>169</v>
      </c>
      <c r="G2421" s="4" t="s">
        <v>167</v>
      </c>
      <c r="H2421" s="4" t="s">
        <v>168</v>
      </c>
      <c r="I2421" s="4" t="s">
        <v>168</v>
      </c>
      <c r="J2421" s="4">
        <v>407</v>
      </c>
      <c r="M2421" s="43"/>
      <c r="N2421" s="43"/>
      <c r="O2421" s="43"/>
      <c r="P2421" s="43"/>
    </row>
    <row r="2422" spans="2:16" x14ac:dyDescent="0.15">
      <c r="B2422" s="6" t="s">
        <v>765</v>
      </c>
      <c r="C2422" s="4">
        <v>1</v>
      </c>
      <c r="D2422" s="40">
        <v>43452</v>
      </c>
      <c r="E2422" s="41">
        <v>0.43472222222222223</v>
      </c>
      <c r="F2422" s="4" t="s">
        <v>168</v>
      </c>
      <c r="G2422" s="4" t="s">
        <v>171</v>
      </c>
      <c r="H2422" s="4" t="s">
        <v>157</v>
      </c>
      <c r="I2422" s="4" t="s">
        <v>161</v>
      </c>
      <c r="J2422" s="4">
        <v>1578</v>
      </c>
      <c r="M2422" s="43"/>
      <c r="N2422" s="43"/>
      <c r="O2422" s="43"/>
      <c r="P2422" s="43"/>
    </row>
    <row r="2423" spans="2:16" x14ac:dyDescent="0.15">
      <c r="B2423" s="6" t="s">
        <v>765</v>
      </c>
      <c r="C2423" s="4">
        <v>1</v>
      </c>
      <c r="D2423" s="40">
        <v>43452</v>
      </c>
      <c r="E2423" s="41">
        <v>0.43541666666666662</v>
      </c>
      <c r="F2423" s="4" t="s">
        <v>158</v>
      </c>
      <c r="G2423" s="4" t="s">
        <v>164</v>
      </c>
      <c r="H2423" s="4" t="s">
        <v>133</v>
      </c>
      <c r="I2423" s="4" t="s">
        <v>164</v>
      </c>
      <c r="J2423" s="4">
        <v>1202</v>
      </c>
      <c r="M2423" s="43"/>
      <c r="N2423" s="43"/>
      <c r="O2423" s="43"/>
      <c r="P2423" s="43"/>
    </row>
    <row r="2424" spans="2:16" x14ac:dyDescent="0.15">
      <c r="B2424" s="6" t="s">
        <v>765</v>
      </c>
      <c r="C2424" s="4">
        <v>1</v>
      </c>
      <c r="D2424" s="40">
        <v>43452</v>
      </c>
      <c r="E2424" s="41">
        <v>0.43611111111111112</v>
      </c>
      <c r="F2424" s="4" t="s">
        <v>174</v>
      </c>
      <c r="G2424" s="4" t="s">
        <v>163</v>
      </c>
      <c r="H2424" s="4" t="s">
        <v>161</v>
      </c>
      <c r="I2424" s="4" t="s">
        <v>163</v>
      </c>
      <c r="J2424" s="4">
        <v>1179</v>
      </c>
      <c r="M2424" s="43"/>
      <c r="N2424" s="43"/>
      <c r="O2424" s="43"/>
      <c r="P2424" s="43"/>
    </row>
    <row r="2425" spans="2:16" x14ac:dyDescent="0.15">
      <c r="B2425" s="6" t="s">
        <v>765</v>
      </c>
      <c r="C2425" s="4">
        <v>1</v>
      </c>
      <c r="D2425" s="40">
        <v>43452</v>
      </c>
      <c r="E2425" s="41">
        <v>0.4368055555555555</v>
      </c>
      <c r="F2425" s="4" t="s">
        <v>163</v>
      </c>
      <c r="G2425" s="4" t="s">
        <v>168</v>
      </c>
      <c r="H2425" s="4" t="s">
        <v>173</v>
      </c>
      <c r="I2425" s="4" t="s">
        <v>173</v>
      </c>
      <c r="J2425" s="4">
        <v>1096</v>
      </c>
      <c r="M2425" s="43"/>
      <c r="N2425" s="43"/>
      <c r="O2425" s="43"/>
      <c r="P2425" s="43"/>
    </row>
    <row r="2426" spans="2:16" x14ac:dyDescent="0.15">
      <c r="B2426" s="6" t="s">
        <v>765</v>
      </c>
      <c r="C2426" s="4">
        <v>1</v>
      </c>
      <c r="D2426" s="40">
        <v>43452</v>
      </c>
      <c r="E2426" s="41">
        <v>0.4375</v>
      </c>
      <c r="F2426" s="4" t="s">
        <v>173</v>
      </c>
      <c r="G2426" s="4" t="s">
        <v>157</v>
      </c>
      <c r="H2426" s="4" t="s">
        <v>130</v>
      </c>
      <c r="I2426" s="4" t="s">
        <v>152</v>
      </c>
      <c r="J2426" s="4">
        <v>3151</v>
      </c>
      <c r="M2426" s="43"/>
      <c r="N2426" s="43"/>
      <c r="O2426" s="43"/>
      <c r="P2426" s="43"/>
    </row>
    <row r="2427" spans="2:16" x14ac:dyDescent="0.15">
      <c r="B2427" s="6" t="s">
        <v>765</v>
      </c>
      <c r="C2427" s="4">
        <v>1</v>
      </c>
      <c r="D2427" s="40">
        <v>43452</v>
      </c>
      <c r="E2427" s="41">
        <v>0.4381944444444445</v>
      </c>
      <c r="F2427" s="4" t="s">
        <v>141</v>
      </c>
      <c r="G2427" s="4" t="s">
        <v>173</v>
      </c>
      <c r="H2427" s="4" t="s">
        <v>141</v>
      </c>
      <c r="I2427" s="4" t="s">
        <v>152</v>
      </c>
      <c r="J2427" s="4">
        <v>1305</v>
      </c>
      <c r="M2427" s="43"/>
      <c r="N2427" s="43"/>
      <c r="O2427" s="43"/>
      <c r="P2427" s="43"/>
    </row>
    <row r="2428" spans="2:16" x14ac:dyDescent="0.15">
      <c r="B2428" s="6" t="s">
        <v>765</v>
      </c>
      <c r="C2428" s="4">
        <v>1</v>
      </c>
      <c r="D2428" s="40">
        <v>43452</v>
      </c>
      <c r="E2428" s="41">
        <v>0.43888888888888888</v>
      </c>
      <c r="F2428" s="4" t="s">
        <v>152</v>
      </c>
      <c r="G2428" s="4" t="s">
        <v>134</v>
      </c>
      <c r="H2428" s="4" t="s">
        <v>130</v>
      </c>
      <c r="I2428" s="4" t="s">
        <v>154</v>
      </c>
      <c r="J2428" s="4">
        <v>1430</v>
      </c>
      <c r="M2428" s="43"/>
      <c r="N2428" s="43"/>
      <c r="O2428" s="43"/>
      <c r="P2428" s="43"/>
    </row>
    <row r="2429" spans="2:16" x14ac:dyDescent="0.15">
      <c r="B2429" s="6" t="s">
        <v>765</v>
      </c>
      <c r="C2429" s="4">
        <v>1</v>
      </c>
      <c r="D2429" s="40">
        <v>43452</v>
      </c>
      <c r="E2429" s="41">
        <v>0.43958333333333338</v>
      </c>
      <c r="F2429" s="4" t="s">
        <v>154</v>
      </c>
      <c r="G2429" s="4" t="s">
        <v>154</v>
      </c>
      <c r="H2429" s="4" t="s">
        <v>122</v>
      </c>
      <c r="I2429" s="4" t="s">
        <v>151</v>
      </c>
      <c r="J2429" s="4">
        <v>868</v>
      </c>
      <c r="M2429" s="43"/>
      <c r="N2429" s="43"/>
      <c r="O2429" s="43"/>
      <c r="P2429" s="43"/>
    </row>
    <row r="2430" spans="2:16" x14ac:dyDescent="0.15">
      <c r="B2430" s="6" t="s">
        <v>765</v>
      </c>
      <c r="C2430" s="4">
        <v>1</v>
      </c>
      <c r="D2430" s="40">
        <v>43452</v>
      </c>
      <c r="E2430" s="41">
        <v>0.44027777777777777</v>
      </c>
      <c r="F2430" s="4" t="s">
        <v>151</v>
      </c>
      <c r="G2430" s="4" t="s">
        <v>133</v>
      </c>
      <c r="H2430" s="4" t="s">
        <v>141</v>
      </c>
      <c r="I2430" s="4" t="s">
        <v>132</v>
      </c>
      <c r="J2430" s="4">
        <v>689</v>
      </c>
      <c r="M2430" s="43"/>
      <c r="N2430" s="43"/>
      <c r="O2430" s="43"/>
      <c r="P2430" s="43"/>
    </row>
    <row r="2431" spans="2:16" x14ac:dyDescent="0.15">
      <c r="B2431" s="6" t="s">
        <v>765</v>
      </c>
      <c r="C2431" s="4">
        <v>1</v>
      </c>
      <c r="D2431" s="40">
        <v>43452</v>
      </c>
      <c r="E2431" s="41">
        <v>0.44097222222222227</v>
      </c>
      <c r="F2431" s="4" t="s">
        <v>173</v>
      </c>
      <c r="G2431" s="4" t="s">
        <v>134</v>
      </c>
      <c r="H2431" s="4" t="s">
        <v>151</v>
      </c>
      <c r="I2431" s="4" t="s">
        <v>133</v>
      </c>
      <c r="J2431" s="4">
        <v>575</v>
      </c>
      <c r="M2431" s="43"/>
      <c r="N2431" s="43"/>
      <c r="O2431" s="43"/>
      <c r="P2431" s="43"/>
    </row>
    <row r="2432" spans="2:16" x14ac:dyDescent="0.15">
      <c r="B2432" s="6" t="s">
        <v>765</v>
      </c>
      <c r="C2432" s="4">
        <v>1</v>
      </c>
      <c r="D2432" s="40">
        <v>43452</v>
      </c>
      <c r="E2432" s="41">
        <v>0.44166666666666665</v>
      </c>
      <c r="F2432" s="4" t="s">
        <v>132</v>
      </c>
      <c r="G2432" s="4" t="s">
        <v>134</v>
      </c>
      <c r="H2432" s="4" t="s">
        <v>156</v>
      </c>
      <c r="I2432" s="4" t="s">
        <v>132</v>
      </c>
      <c r="J2432" s="4">
        <v>778</v>
      </c>
      <c r="M2432" s="43"/>
      <c r="N2432" s="43"/>
      <c r="O2432" s="43"/>
      <c r="P2432" s="43"/>
    </row>
    <row r="2433" spans="2:16" x14ac:dyDescent="0.15">
      <c r="B2433" s="6" t="s">
        <v>765</v>
      </c>
      <c r="C2433" s="4">
        <v>1</v>
      </c>
      <c r="D2433" s="40">
        <v>43452</v>
      </c>
      <c r="E2433" s="41">
        <v>0.44236111111111115</v>
      </c>
      <c r="F2433" s="4" t="s">
        <v>173</v>
      </c>
      <c r="G2433" s="4" t="s">
        <v>131</v>
      </c>
      <c r="H2433" s="4" t="s">
        <v>155</v>
      </c>
      <c r="I2433" s="4" t="s">
        <v>157</v>
      </c>
      <c r="J2433" s="4">
        <v>598</v>
      </c>
      <c r="M2433" s="43"/>
      <c r="N2433" s="43"/>
      <c r="O2433" s="43"/>
      <c r="P2433" s="43"/>
    </row>
    <row r="2434" spans="2:16" x14ac:dyDescent="0.15">
      <c r="B2434" s="6" t="s">
        <v>765</v>
      </c>
      <c r="C2434" s="4">
        <v>1</v>
      </c>
      <c r="D2434" s="40">
        <v>43452</v>
      </c>
      <c r="E2434" s="41">
        <v>0.44305555555555554</v>
      </c>
      <c r="F2434" s="4" t="s">
        <v>131</v>
      </c>
      <c r="G2434" s="4" t="s">
        <v>158</v>
      </c>
      <c r="H2434" s="4" t="s">
        <v>154</v>
      </c>
      <c r="I2434" s="4" t="s">
        <v>158</v>
      </c>
      <c r="J2434" s="4">
        <v>345</v>
      </c>
      <c r="M2434" s="43"/>
      <c r="N2434" s="43"/>
      <c r="O2434" s="43"/>
      <c r="P2434" s="43"/>
    </row>
    <row r="2435" spans="2:16" x14ac:dyDescent="0.15">
      <c r="B2435" s="6" t="s">
        <v>765</v>
      </c>
      <c r="C2435" s="4">
        <v>1</v>
      </c>
      <c r="D2435" s="40">
        <v>43452</v>
      </c>
      <c r="E2435" s="41">
        <v>0.44375000000000003</v>
      </c>
      <c r="F2435" s="4" t="s">
        <v>158</v>
      </c>
      <c r="G2435" s="4" t="s">
        <v>164</v>
      </c>
      <c r="H2435" s="4" t="s">
        <v>131</v>
      </c>
      <c r="I2435" s="4" t="s">
        <v>164</v>
      </c>
      <c r="J2435" s="4">
        <v>886</v>
      </c>
      <c r="M2435" s="43"/>
      <c r="N2435" s="43"/>
      <c r="O2435" s="43"/>
      <c r="P2435" s="43"/>
    </row>
    <row r="2436" spans="2:16" x14ac:dyDescent="0.15">
      <c r="B2436" s="6" t="s">
        <v>765</v>
      </c>
      <c r="C2436" s="4">
        <v>1</v>
      </c>
      <c r="D2436" s="40">
        <v>43452</v>
      </c>
      <c r="E2436" s="41">
        <v>0.44444444444444442</v>
      </c>
      <c r="F2436" s="4" t="s">
        <v>174</v>
      </c>
      <c r="G2436" s="4" t="s">
        <v>165</v>
      </c>
      <c r="H2436" s="4" t="s">
        <v>131</v>
      </c>
      <c r="I2436" s="4" t="s">
        <v>165</v>
      </c>
      <c r="J2436" s="4">
        <v>584</v>
      </c>
      <c r="M2436" s="43"/>
      <c r="N2436" s="43"/>
      <c r="O2436" s="43"/>
      <c r="P2436" s="43"/>
    </row>
    <row r="2437" spans="2:16" x14ac:dyDescent="0.15">
      <c r="B2437" s="6" t="s">
        <v>765</v>
      </c>
      <c r="C2437" s="4">
        <v>1</v>
      </c>
      <c r="D2437" s="40">
        <v>43452</v>
      </c>
      <c r="E2437" s="41">
        <v>0.44513888888888892</v>
      </c>
      <c r="F2437" s="4" t="s">
        <v>165</v>
      </c>
      <c r="G2437" s="4" t="s">
        <v>176</v>
      </c>
      <c r="H2437" s="4" t="s">
        <v>162</v>
      </c>
      <c r="I2437" s="4" t="s">
        <v>167</v>
      </c>
      <c r="J2437" s="4">
        <v>1185</v>
      </c>
      <c r="M2437" s="43"/>
      <c r="N2437" s="43"/>
      <c r="O2437" s="43"/>
      <c r="P2437" s="43"/>
    </row>
    <row r="2438" spans="2:16" x14ac:dyDescent="0.15">
      <c r="B2438" s="6" t="s">
        <v>765</v>
      </c>
      <c r="C2438" s="4">
        <v>1</v>
      </c>
      <c r="D2438" s="40">
        <v>43452</v>
      </c>
      <c r="E2438" s="41">
        <v>0.4458333333333333</v>
      </c>
      <c r="F2438" s="4" t="s">
        <v>167</v>
      </c>
      <c r="G2438" s="4" t="s">
        <v>167</v>
      </c>
      <c r="H2438" s="4" t="s">
        <v>162</v>
      </c>
      <c r="I2438" s="4" t="s">
        <v>163</v>
      </c>
      <c r="J2438" s="4">
        <v>790</v>
      </c>
      <c r="M2438" s="43"/>
      <c r="N2438" s="43"/>
      <c r="O2438" s="43"/>
      <c r="P2438" s="43"/>
    </row>
    <row r="2439" spans="2:16" x14ac:dyDescent="0.15">
      <c r="B2439" s="6" t="s">
        <v>765</v>
      </c>
      <c r="C2439" s="4">
        <v>1</v>
      </c>
      <c r="D2439" s="40">
        <v>43452</v>
      </c>
      <c r="E2439" s="41">
        <v>0.4465277777777778</v>
      </c>
      <c r="F2439" s="4" t="s">
        <v>163</v>
      </c>
      <c r="G2439" s="4" t="s">
        <v>170</v>
      </c>
      <c r="H2439" s="4" t="s">
        <v>162</v>
      </c>
      <c r="I2439" s="4" t="s">
        <v>167</v>
      </c>
      <c r="J2439" s="4">
        <v>1106</v>
      </c>
      <c r="M2439" s="43"/>
      <c r="N2439" s="43"/>
      <c r="O2439" s="43"/>
      <c r="P2439" s="43"/>
    </row>
    <row r="2440" spans="2:16" x14ac:dyDescent="0.15">
      <c r="B2440" s="6" t="s">
        <v>765</v>
      </c>
      <c r="C2440" s="4">
        <v>1</v>
      </c>
      <c r="D2440" s="40">
        <v>43452</v>
      </c>
      <c r="E2440" s="41">
        <v>0.44722222222222219</v>
      </c>
      <c r="F2440" s="4" t="s">
        <v>171</v>
      </c>
      <c r="G2440" s="4" t="s">
        <v>175</v>
      </c>
      <c r="H2440" s="4" t="s">
        <v>163</v>
      </c>
      <c r="I2440" s="4" t="s">
        <v>168</v>
      </c>
      <c r="J2440" s="4">
        <v>717</v>
      </c>
      <c r="M2440" s="43"/>
      <c r="N2440" s="43"/>
      <c r="O2440" s="43"/>
      <c r="P2440" s="43"/>
    </row>
    <row r="2441" spans="2:16" x14ac:dyDescent="0.15">
      <c r="B2441" s="6" t="s">
        <v>765</v>
      </c>
      <c r="C2441" s="4">
        <v>1</v>
      </c>
      <c r="D2441" s="40">
        <v>43452</v>
      </c>
      <c r="E2441" s="41">
        <v>0.44791666666666669</v>
      </c>
      <c r="F2441" s="4" t="s">
        <v>168</v>
      </c>
      <c r="G2441" s="4" t="s">
        <v>171</v>
      </c>
      <c r="H2441" s="4" t="s">
        <v>160</v>
      </c>
      <c r="I2441" s="4" t="s">
        <v>165</v>
      </c>
      <c r="J2441" s="4">
        <v>581</v>
      </c>
      <c r="M2441" s="43"/>
      <c r="N2441" s="43"/>
      <c r="O2441" s="43"/>
      <c r="P2441" s="43"/>
    </row>
    <row r="2442" spans="2:16" x14ac:dyDescent="0.15">
      <c r="B2442" s="6" t="s">
        <v>765</v>
      </c>
      <c r="C2442" s="4">
        <v>1</v>
      </c>
      <c r="D2442" s="40">
        <v>43452</v>
      </c>
      <c r="E2442" s="41">
        <v>0.44861111111111113</v>
      </c>
      <c r="F2442" s="4" t="s">
        <v>165</v>
      </c>
      <c r="G2442" s="4" t="s">
        <v>163</v>
      </c>
      <c r="H2442" s="4" t="s">
        <v>160</v>
      </c>
      <c r="I2442" s="4" t="s">
        <v>162</v>
      </c>
      <c r="J2442" s="4">
        <v>410</v>
      </c>
      <c r="M2442" s="43"/>
      <c r="N2442" s="43"/>
      <c r="O2442" s="43"/>
      <c r="P2442" s="43"/>
    </row>
    <row r="2443" spans="2:16" x14ac:dyDescent="0.15">
      <c r="B2443" s="6" t="s">
        <v>765</v>
      </c>
      <c r="C2443" s="4">
        <v>1</v>
      </c>
      <c r="D2443" s="40">
        <v>43452</v>
      </c>
      <c r="E2443" s="41">
        <v>0.44930555555555557</v>
      </c>
      <c r="F2443" s="4" t="s">
        <v>160</v>
      </c>
      <c r="G2443" s="4" t="s">
        <v>181</v>
      </c>
      <c r="H2443" s="4" t="s">
        <v>160</v>
      </c>
      <c r="I2443" s="4" t="s">
        <v>177</v>
      </c>
      <c r="J2443" s="4">
        <v>1009</v>
      </c>
      <c r="M2443" s="43"/>
      <c r="N2443" s="43"/>
      <c r="O2443" s="43"/>
      <c r="P2443" s="43"/>
    </row>
    <row r="2444" spans="2:16" x14ac:dyDescent="0.15">
      <c r="B2444" s="6" t="s">
        <v>765</v>
      </c>
      <c r="C2444" s="4">
        <v>1</v>
      </c>
      <c r="D2444" s="40">
        <v>43452</v>
      </c>
      <c r="E2444" s="41">
        <v>0.45</v>
      </c>
      <c r="F2444" s="4" t="s">
        <v>193</v>
      </c>
      <c r="G2444" s="4" t="s">
        <v>177</v>
      </c>
      <c r="H2444" s="4" t="s">
        <v>172</v>
      </c>
      <c r="I2444" s="4" t="s">
        <v>193</v>
      </c>
      <c r="J2444" s="4">
        <v>439</v>
      </c>
      <c r="M2444" s="43"/>
      <c r="N2444" s="43"/>
      <c r="O2444" s="43"/>
      <c r="P2444" s="43"/>
    </row>
    <row r="2445" spans="2:16" x14ac:dyDescent="0.15">
      <c r="B2445" s="6" t="s">
        <v>765</v>
      </c>
      <c r="C2445" s="4">
        <v>1</v>
      </c>
      <c r="D2445" s="40">
        <v>43452</v>
      </c>
      <c r="E2445" s="41">
        <v>0.45069444444444445</v>
      </c>
      <c r="F2445" s="4" t="s">
        <v>193</v>
      </c>
      <c r="G2445" s="4" t="s">
        <v>188</v>
      </c>
      <c r="H2445" s="4" t="s">
        <v>176</v>
      </c>
      <c r="I2445" s="4" t="s">
        <v>177</v>
      </c>
      <c r="J2445" s="4">
        <v>606</v>
      </c>
      <c r="M2445" s="43"/>
      <c r="N2445" s="43"/>
      <c r="O2445" s="43"/>
      <c r="P2445" s="43"/>
    </row>
    <row r="2446" spans="2:16" x14ac:dyDescent="0.15">
      <c r="B2446" s="6" t="s">
        <v>765</v>
      </c>
      <c r="C2446" s="4">
        <v>1</v>
      </c>
      <c r="D2446" s="40">
        <v>43452</v>
      </c>
      <c r="E2446" s="41">
        <v>0.4513888888888889</v>
      </c>
      <c r="F2446" s="4" t="s">
        <v>177</v>
      </c>
      <c r="G2446" s="4" t="s">
        <v>191</v>
      </c>
      <c r="H2446" s="4" t="s">
        <v>177</v>
      </c>
      <c r="I2446" s="4" t="s">
        <v>194</v>
      </c>
      <c r="J2446" s="4">
        <v>481</v>
      </c>
      <c r="M2446" s="43"/>
      <c r="N2446" s="43"/>
      <c r="O2446" s="43"/>
      <c r="P2446" s="43"/>
    </row>
    <row r="2447" spans="2:16" x14ac:dyDescent="0.15">
      <c r="B2447" s="6" t="s">
        <v>765</v>
      </c>
      <c r="C2447" s="4">
        <v>1</v>
      </c>
      <c r="D2447" s="40">
        <v>43452</v>
      </c>
      <c r="E2447" s="41">
        <v>0.45208333333333334</v>
      </c>
      <c r="F2447" s="4" t="s">
        <v>194</v>
      </c>
      <c r="G2447" s="4" t="s">
        <v>191</v>
      </c>
      <c r="H2447" s="4" t="s">
        <v>177</v>
      </c>
      <c r="I2447" s="4" t="s">
        <v>178</v>
      </c>
      <c r="J2447" s="4">
        <v>850</v>
      </c>
      <c r="M2447" s="43"/>
      <c r="N2447" s="43"/>
      <c r="O2447" s="43"/>
      <c r="P2447" s="43"/>
    </row>
    <row r="2448" spans="2:16" x14ac:dyDescent="0.15">
      <c r="B2448" s="6" t="s">
        <v>765</v>
      </c>
      <c r="C2448" s="4">
        <v>1</v>
      </c>
      <c r="D2448" s="40">
        <v>43452</v>
      </c>
      <c r="E2448" s="41">
        <v>0.45277777777777778</v>
      </c>
      <c r="F2448" s="4" t="s">
        <v>179</v>
      </c>
      <c r="G2448" s="4" t="s">
        <v>194</v>
      </c>
      <c r="H2448" s="4" t="s">
        <v>172</v>
      </c>
      <c r="I2448" s="4" t="s">
        <v>172</v>
      </c>
      <c r="J2448" s="4">
        <v>547</v>
      </c>
      <c r="M2448" s="43"/>
      <c r="N2448" s="43"/>
      <c r="O2448" s="43"/>
      <c r="P2448" s="43"/>
    </row>
    <row r="2449" spans="2:16" x14ac:dyDescent="0.15">
      <c r="B2449" s="6" t="s">
        <v>765</v>
      </c>
      <c r="C2449" s="4">
        <v>1</v>
      </c>
      <c r="D2449" s="40">
        <v>43452</v>
      </c>
      <c r="E2449" s="41">
        <v>0.45347222222222222</v>
      </c>
      <c r="F2449" s="4" t="s">
        <v>167</v>
      </c>
      <c r="G2449" s="4" t="s">
        <v>172</v>
      </c>
      <c r="H2449" s="4" t="s">
        <v>165</v>
      </c>
      <c r="I2449" s="4" t="s">
        <v>163</v>
      </c>
      <c r="J2449" s="4">
        <v>557</v>
      </c>
      <c r="M2449" s="43"/>
      <c r="N2449" s="43"/>
      <c r="O2449" s="43"/>
      <c r="P2449" s="43"/>
    </row>
    <row r="2450" spans="2:16" x14ac:dyDescent="0.15">
      <c r="B2450" s="6" t="s">
        <v>765</v>
      </c>
      <c r="C2450" s="4">
        <v>1</v>
      </c>
      <c r="D2450" s="40">
        <v>43452</v>
      </c>
      <c r="E2450" s="41">
        <v>0.45416666666666666</v>
      </c>
      <c r="F2450" s="4" t="s">
        <v>163</v>
      </c>
      <c r="G2450" s="4" t="s">
        <v>171</v>
      </c>
      <c r="H2450" s="4" t="s">
        <v>160</v>
      </c>
      <c r="I2450" s="4" t="s">
        <v>168</v>
      </c>
      <c r="J2450" s="4">
        <v>675</v>
      </c>
      <c r="M2450" s="43"/>
      <c r="N2450" s="43"/>
      <c r="O2450" s="43"/>
      <c r="P2450" s="43"/>
    </row>
    <row r="2451" spans="2:16" x14ac:dyDescent="0.15">
      <c r="B2451" s="6" t="s">
        <v>765</v>
      </c>
      <c r="C2451" s="4">
        <v>1</v>
      </c>
      <c r="D2451" s="40">
        <v>43452</v>
      </c>
      <c r="E2451" s="41">
        <v>0.4548611111111111</v>
      </c>
      <c r="F2451" s="4" t="s">
        <v>163</v>
      </c>
      <c r="G2451" s="4" t="s">
        <v>167</v>
      </c>
      <c r="H2451" s="4" t="s">
        <v>166</v>
      </c>
      <c r="I2451" s="4" t="s">
        <v>167</v>
      </c>
      <c r="J2451" s="4">
        <v>404</v>
      </c>
      <c r="M2451" s="43"/>
      <c r="N2451" s="43"/>
      <c r="O2451" s="43"/>
      <c r="P2451" s="43"/>
    </row>
    <row r="2452" spans="2:16" x14ac:dyDescent="0.15">
      <c r="B2452" s="6" t="s">
        <v>765</v>
      </c>
      <c r="C2452" s="4">
        <v>1</v>
      </c>
      <c r="D2452" s="40">
        <v>43452</v>
      </c>
      <c r="E2452" s="41">
        <v>0.45555555555555555</v>
      </c>
      <c r="F2452" s="4" t="s">
        <v>171</v>
      </c>
      <c r="G2452" s="4" t="s">
        <v>167</v>
      </c>
      <c r="H2452" s="4" t="s">
        <v>165</v>
      </c>
      <c r="I2452" s="4" t="s">
        <v>167</v>
      </c>
      <c r="J2452" s="4">
        <v>419</v>
      </c>
      <c r="M2452" s="43"/>
      <c r="N2452" s="43"/>
      <c r="O2452" s="43"/>
      <c r="P2452" s="43"/>
    </row>
    <row r="2453" spans="2:16" x14ac:dyDescent="0.15">
      <c r="B2453" s="6" t="s">
        <v>765</v>
      </c>
      <c r="C2453" s="4">
        <v>1</v>
      </c>
      <c r="D2453" s="40">
        <v>43452</v>
      </c>
      <c r="E2453" s="41">
        <v>0.45624999999999999</v>
      </c>
      <c r="F2453" s="4" t="s">
        <v>167</v>
      </c>
      <c r="G2453" s="4" t="s">
        <v>190</v>
      </c>
      <c r="H2453" s="4" t="s">
        <v>171</v>
      </c>
      <c r="I2453" s="4" t="s">
        <v>188</v>
      </c>
      <c r="J2453" s="4">
        <v>1933</v>
      </c>
      <c r="M2453" s="43"/>
      <c r="N2453" s="43"/>
      <c r="O2453" s="43"/>
      <c r="P2453" s="43"/>
    </row>
    <row r="2454" spans="2:16" x14ac:dyDescent="0.15">
      <c r="B2454" s="6" t="s">
        <v>765</v>
      </c>
      <c r="C2454" s="4">
        <v>1</v>
      </c>
      <c r="D2454" s="40">
        <v>43452</v>
      </c>
      <c r="E2454" s="41">
        <v>0.45694444444444443</v>
      </c>
      <c r="F2454" s="4" t="s">
        <v>188</v>
      </c>
      <c r="G2454" s="4" t="s">
        <v>183</v>
      </c>
      <c r="H2454" s="4" t="s">
        <v>177</v>
      </c>
      <c r="I2454" s="4" t="s">
        <v>177</v>
      </c>
      <c r="J2454" s="4">
        <v>728</v>
      </c>
      <c r="M2454" s="43"/>
      <c r="N2454" s="43"/>
      <c r="O2454" s="43"/>
      <c r="P2454" s="43"/>
    </row>
    <row r="2455" spans="2:16" x14ac:dyDescent="0.15">
      <c r="B2455" s="6" t="s">
        <v>765</v>
      </c>
      <c r="C2455" s="4">
        <v>1</v>
      </c>
      <c r="D2455" s="40">
        <v>43452</v>
      </c>
      <c r="E2455" s="41">
        <v>0.45763888888888887</v>
      </c>
      <c r="F2455" s="4" t="s">
        <v>175</v>
      </c>
      <c r="G2455" s="4" t="s">
        <v>191</v>
      </c>
      <c r="H2455" s="4" t="s">
        <v>175</v>
      </c>
      <c r="I2455" s="4" t="s">
        <v>181</v>
      </c>
      <c r="J2455" s="4">
        <v>368</v>
      </c>
      <c r="M2455" s="43"/>
      <c r="N2455" s="43"/>
      <c r="O2455" s="43"/>
      <c r="P2455" s="43"/>
    </row>
    <row r="2456" spans="2:16" x14ac:dyDescent="0.15">
      <c r="B2456" s="6" t="s">
        <v>765</v>
      </c>
      <c r="C2456" s="4">
        <v>1</v>
      </c>
      <c r="D2456" s="40">
        <v>43452</v>
      </c>
      <c r="E2456" s="41">
        <v>0.45833333333333331</v>
      </c>
      <c r="F2456" s="4" t="s">
        <v>194</v>
      </c>
      <c r="G2456" s="4" t="s">
        <v>186</v>
      </c>
      <c r="H2456" s="4" t="s">
        <v>194</v>
      </c>
      <c r="I2456" s="4" t="s">
        <v>182</v>
      </c>
      <c r="J2456" s="4">
        <v>834</v>
      </c>
      <c r="M2456" s="43"/>
      <c r="N2456" s="43"/>
      <c r="O2456" s="43"/>
      <c r="P2456" s="43"/>
    </row>
    <row r="2457" spans="2:16" x14ac:dyDescent="0.15">
      <c r="B2457" s="6" t="s">
        <v>765</v>
      </c>
      <c r="C2457" s="4">
        <v>1</v>
      </c>
      <c r="D2457" s="40">
        <v>43452</v>
      </c>
      <c r="E2457" s="41">
        <v>0.45902777777777781</v>
      </c>
      <c r="F2457" s="4" t="s">
        <v>182</v>
      </c>
      <c r="G2457" s="4" t="s">
        <v>180</v>
      </c>
      <c r="H2457" s="4" t="s">
        <v>178</v>
      </c>
      <c r="I2457" s="4" t="s">
        <v>191</v>
      </c>
      <c r="J2457" s="4">
        <v>1028</v>
      </c>
      <c r="M2457" s="43"/>
      <c r="N2457" s="43"/>
      <c r="O2457" s="43"/>
      <c r="P2457" s="43"/>
    </row>
    <row r="2458" spans="2:16" x14ac:dyDescent="0.15">
      <c r="B2458" s="6" t="s">
        <v>765</v>
      </c>
      <c r="C2458" s="4">
        <v>1</v>
      </c>
      <c r="D2458" s="40">
        <v>43452</v>
      </c>
      <c r="E2458" s="41">
        <v>0.4597222222222222</v>
      </c>
      <c r="F2458" s="4" t="s">
        <v>190</v>
      </c>
      <c r="G2458" s="4" t="s">
        <v>198</v>
      </c>
      <c r="H2458" s="4" t="s">
        <v>179</v>
      </c>
      <c r="I2458" s="4" t="s">
        <v>189</v>
      </c>
      <c r="J2458" s="4">
        <v>1479</v>
      </c>
      <c r="M2458" s="43"/>
      <c r="N2458" s="43"/>
      <c r="O2458" s="43"/>
      <c r="P2458" s="43"/>
    </row>
    <row r="2459" spans="2:16" x14ac:dyDescent="0.15">
      <c r="B2459" s="6" t="s">
        <v>765</v>
      </c>
      <c r="C2459" s="4">
        <v>1</v>
      </c>
      <c r="D2459" s="40">
        <v>43452</v>
      </c>
      <c r="E2459" s="41">
        <v>0.4604166666666667</v>
      </c>
      <c r="F2459" s="4" t="s">
        <v>180</v>
      </c>
      <c r="G2459" s="4" t="s">
        <v>186</v>
      </c>
      <c r="H2459" s="4" t="s">
        <v>178</v>
      </c>
      <c r="I2459" s="4" t="s">
        <v>188</v>
      </c>
      <c r="J2459" s="4">
        <v>995</v>
      </c>
      <c r="M2459" s="43"/>
      <c r="N2459" s="43"/>
      <c r="O2459" s="43"/>
      <c r="P2459" s="43"/>
    </row>
    <row r="2460" spans="2:16" x14ac:dyDescent="0.15">
      <c r="B2460" s="6" t="s">
        <v>765</v>
      </c>
      <c r="C2460" s="4">
        <v>1</v>
      </c>
      <c r="D2460" s="40">
        <v>43452</v>
      </c>
      <c r="E2460" s="41">
        <v>0.46111111111111108</v>
      </c>
      <c r="F2460" s="4" t="s">
        <v>191</v>
      </c>
      <c r="G2460" s="4" t="s">
        <v>183</v>
      </c>
      <c r="H2460" s="4" t="s">
        <v>179</v>
      </c>
      <c r="I2460" s="4" t="s">
        <v>181</v>
      </c>
      <c r="J2460" s="4">
        <v>646</v>
      </c>
      <c r="M2460" s="43"/>
      <c r="N2460" s="43"/>
      <c r="O2460" s="43"/>
      <c r="P2460" s="43"/>
    </row>
    <row r="2461" spans="2:16" x14ac:dyDescent="0.15">
      <c r="B2461" s="6" t="s">
        <v>765</v>
      </c>
      <c r="C2461" s="4">
        <v>1</v>
      </c>
      <c r="D2461" s="40">
        <v>43452</v>
      </c>
      <c r="E2461" s="41">
        <v>0.46180555555555558</v>
      </c>
      <c r="F2461" s="4" t="s">
        <v>181</v>
      </c>
      <c r="G2461" s="4" t="s">
        <v>191</v>
      </c>
      <c r="H2461" s="4" t="s">
        <v>163</v>
      </c>
      <c r="I2461" s="4" t="s">
        <v>171</v>
      </c>
      <c r="J2461" s="4">
        <v>1526</v>
      </c>
      <c r="M2461" s="43"/>
      <c r="N2461" s="43"/>
      <c r="O2461" s="43"/>
      <c r="P2461" s="43"/>
    </row>
    <row r="2462" spans="2:16" x14ac:dyDescent="0.15">
      <c r="B2462" s="6" t="s">
        <v>765</v>
      </c>
      <c r="C2462" s="4">
        <v>1</v>
      </c>
      <c r="D2462" s="40">
        <v>43452</v>
      </c>
      <c r="E2462" s="41">
        <v>0.46249999999999997</v>
      </c>
      <c r="F2462" s="4" t="s">
        <v>171</v>
      </c>
      <c r="G2462" s="4" t="s">
        <v>176</v>
      </c>
      <c r="H2462" s="4" t="s">
        <v>165</v>
      </c>
      <c r="I2462" s="4" t="s">
        <v>170</v>
      </c>
      <c r="J2462" s="4">
        <v>1407</v>
      </c>
      <c r="M2462" s="43"/>
      <c r="N2462" s="43"/>
      <c r="O2462" s="43"/>
      <c r="P2462" s="43"/>
    </row>
    <row r="2463" spans="2:16" x14ac:dyDescent="0.15">
      <c r="B2463" s="6" t="s">
        <v>765</v>
      </c>
      <c r="C2463" s="4">
        <v>1</v>
      </c>
      <c r="D2463" s="40">
        <v>43452</v>
      </c>
      <c r="E2463" s="41">
        <v>0.46319444444444446</v>
      </c>
      <c r="F2463" s="4" t="s">
        <v>170</v>
      </c>
      <c r="G2463" s="4" t="s">
        <v>179</v>
      </c>
      <c r="H2463" s="4" t="s">
        <v>167</v>
      </c>
      <c r="I2463" s="4" t="s">
        <v>175</v>
      </c>
      <c r="J2463" s="4">
        <v>588</v>
      </c>
      <c r="M2463" s="43"/>
      <c r="N2463" s="43"/>
      <c r="O2463" s="43"/>
      <c r="P2463" s="43"/>
    </row>
    <row r="2464" spans="2:16" x14ac:dyDescent="0.15">
      <c r="B2464" s="6" t="s">
        <v>765</v>
      </c>
      <c r="C2464" s="4">
        <v>1</v>
      </c>
      <c r="D2464" s="40">
        <v>43452</v>
      </c>
      <c r="E2464" s="41">
        <v>0.46388888888888885</v>
      </c>
      <c r="F2464" s="4" t="s">
        <v>175</v>
      </c>
      <c r="G2464" s="4" t="s">
        <v>187</v>
      </c>
      <c r="H2464" s="4" t="s">
        <v>176</v>
      </c>
      <c r="I2464" s="4" t="s">
        <v>187</v>
      </c>
      <c r="J2464" s="4">
        <v>821</v>
      </c>
      <c r="M2464" s="43"/>
      <c r="N2464" s="43"/>
      <c r="O2464" s="43"/>
      <c r="P2464" s="43"/>
    </row>
    <row r="2465" spans="2:16" x14ac:dyDescent="0.15">
      <c r="B2465" s="6" t="s">
        <v>765</v>
      </c>
      <c r="C2465" s="4">
        <v>1</v>
      </c>
      <c r="D2465" s="40">
        <v>43452</v>
      </c>
      <c r="E2465" s="41">
        <v>0.46458333333333335</v>
      </c>
      <c r="F2465" s="4" t="s">
        <v>187</v>
      </c>
      <c r="G2465" s="4" t="s">
        <v>226</v>
      </c>
      <c r="H2465" s="4" t="s">
        <v>194</v>
      </c>
      <c r="I2465" s="4" t="s">
        <v>198</v>
      </c>
      <c r="J2465" s="4">
        <v>2111</v>
      </c>
      <c r="M2465" s="43"/>
      <c r="N2465" s="43"/>
      <c r="O2465" s="43"/>
      <c r="P2465" s="43"/>
    </row>
    <row r="2466" spans="2:16" x14ac:dyDescent="0.15">
      <c r="B2466" s="6" t="s">
        <v>765</v>
      </c>
      <c r="C2466" s="4">
        <v>1</v>
      </c>
      <c r="D2466" s="40">
        <v>43452</v>
      </c>
      <c r="E2466" s="41">
        <v>0.46527777777777773</v>
      </c>
      <c r="F2466" s="4" t="s">
        <v>198</v>
      </c>
      <c r="G2466" s="4" t="s">
        <v>202</v>
      </c>
      <c r="H2466" s="4" t="s">
        <v>192</v>
      </c>
      <c r="I2466" s="4" t="s">
        <v>227</v>
      </c>
      <c r="J2466" s="4">
        <v>1696</v>
      </c>
      <c r="M2466" s="43"/>
      <c r="N2466" s="43"/>
      <c r="O2466" s="43"/>
      <c r="P2466" s="43"/>
    </row>
    <row r="2467" spans="2:16" x14ac:dyDescent="0.15">
      <c r="B2467" s="6" t="s">
        <v>765</v>
      </c>
      <c r="C2467" s="4">
        <v>1</v>
      </c>
      <c r="D2467" s="40">
        <v>43452</v>
      </c>
      <c r="E2467" s="41">
        <v>0.46597222222222223</v>
      </c>
      <c r="F2467" s="4" t="s">
        <v>227</v>
      </c>
      <c r="G2467" s="4" t="s">
        <v>203</v>
      </c>
      <c r="H2467" s="4" t="s">
        <v>180</v>
      </c>
      <c r="I2467" s="4" t="s">
        <v>185</v>
      </c>
      <c r="J2467" s="4">
        <v>688</v>
      </c>
      <c r="M2467" s="43"/>
      <c r="N2467" s="43"/>
      <c r="O2467" s="43"/>
      <c r="P2467" s="43"/>
    </row>
    <row r="2468" spans="2:16" x14ac:dyDescent="0.15">
      <c r="B2468" s="6" t="s">
        <v>765</v>
      </c>
      <c r="C2468" s="4">
        <v>1</v>
      </c>
      <c r="D2468" s="40">
        <v>43452</v>
      </c>
      <c r="E2468" s="41">
        <v>0.46666666666666662</v>
      </c>
      <c r="F2468" s="4" t="s">
        <v>185</v>
      </c>
      <c r="G2468" s="4" t="s">
        <v>192</v>
      </c>
      <c r="H2468" s="4" t="s">
        <v>194</v>
      </c>
      <c r="I2468" s="4" t="s">
        <v>191</v>
      </c>
      <c r="J2468" s="4">
        <v>527</v>
      </c>
      <c r="M2468" s="43"/>
      <c r="N2468" s="43"/>
      <c r="O2468" s="43"/>
      <c r="P2468" s="43"/>
    </row>
    <row r="2469" spans="2:16" x14ac:dyDescent="0.15">
      <c r="B2469" s="6" t="s">
        <v>765</v>
      </c>
      <c r="C2469" s="4">
        <v>1</v>
      </c>
      <c r="D2469" s="40">
        <v>43452</v>
      </c>
      <c r="E2469" s="41">
        <v>0.46736111111111112</v>
      </c>
      <c r="F2469" s="4" t="s">
        <v>191</v>
      </c>
      <c r="G2469" s="4" t="s">
        <v>184</v>
      </c>
      <c r="H2469" s="4" t="s">
        <v>178</v>
      </c>
      <c r="I2469" s="4" t="s">
        <v>183</v>
      </c>
      <c r="J2469" s="4">
        <v>562</v>
      </c>
      <c r="M2469" s="43"/>
      <c r="N2469" s="43"/>
      <c r="O2469" s="43"/>
      <c r="P2469" s="43"/>
    </row>
    <row r="2470" spans="2:16" x14ac:dyDescent="0.15">
      <c r="B2470" s="6" t="s">
        <v>765</v>
      </c>
      <c r="C2470" s="4">
        <v>1</v>
      </c>
      <c r="D2470" s="40">
        <v>43452</v>
      </c>
      <c r="E2470" s="41">
        <v>0.4680555555555555</v>
      </c>
      <c r="F2470" s="4" t="s">
        <v>184</v>
      </c>
      <c r="G2470" s="4" t="s">
        <v>184</v>
      </c>
      <c r="H2470" s="4" t="s">
        <v>188</v>
      </c>
      <c r="I2470" s="4" t="s">
        <v>183</v>
      </c>
      <c r="J2470" s="4">
        <v>327</v>
      </c>
      <c r="M2470" s="43"/>
      <c r="N2470" s="43"/>
      <c r="O2470" s="43"/>
      <c r="P2470" s="43"/>
    </row>
    <row r="2471" spans="2:16" x14ac:dyDescent="0.15">
      <c r="B2471" s="6" t="s">
        <v>765</v>
      </c>
      <c r="C2471" s="4">
        <v>1</v>
      </c>
      <c r="D2471" s="40">
        <v>43452</v>
      </c>
      <c r="E2471" s="41">
        <v>0.46875</v>
      </c>
      <c r="F2471" s="4" t="s">
        <v>183</v>
      </c>
      <c r="G2471" s="4" t="s">
        <v>182</v>
      </c>
      <c r="H2471" s="4" t="s">
        <v>194</v>
      </c>
      <c r="I2471" s="4" t="s">
        <v>187</v>
      </c>
      <c r="J2471" s="4">
        <v>395</v>
      </c>
      <c r="M2471" s="43"/>
      <c r="N2471" s="43"/>
      <c r="O2471" s="43"/>
      <c r="P2471" s="43"/>
    </row>
    <row r="2472" spans="2:16" x14ac:dyDescent="0.15">
      <c r="B2472" s="6" t="s">
        <v>765</v>
      </c>
      <c r="C2472" s="4">
        <v>1</v>
      </c>
      <c r="D2472" s="40">
        <v>43452</v>
      </c>
      <c r="E2472" s="41">
        <v>0.4694444444444445</v>
      </c>
      <c r="F2472" s="4" t="s">
        <v>184</v>
      </c>
      <c r="G2472" s="4" t="s">
        <v>192</v>
      </c>
      <c r="H2472" s="4" t="s">
        <v>183</v>
      </c>
      <c r="I2472" s="4" t="s">
        <v>183</v>
      </c>
      <c r="J2472" s="4">
        <v>943</v>
      </c>
      <c r="M2472" s="43"/>
      <c r="N2472" s="43"/>
      <c r="O2472" s="43"/>
      <c r="P2472" s="43"/>
    </row>
    <row r="2473" spans="2:16" x14ac:dyDescent="0.15">
      <c r="B2473" s="6" t="s">
        <v>765</v>
      </c>
      <c r="C2473" s="4">
        <v>1</v>
      </c>
      <c r="D2473" s="40">
        <v>43452</v>
      </c>
      <c r="E2473" s="41">
        <v>0.47013888888888888</v>
      </c>
      <c r="F2473" s="4" t="s">
        <v>187</v>
      </c>
      <c r="G2473" s="4" t="s">
        <v>182</v>
      </c>
      <c r="H2473" s="4" t="s">
        <v>191</v>
      </c>
      <c r="I2473" s="4" t="s">
        <v>187</v>
      </c>
      <c r="J2473" s="4">
        <v>647</v>
      </c>
      <c r="M2473" s="43"/>
      <c r="N2473" s="43"/>
      <c r="O2473" s="43"/>
      <c r="P2473" s="43"/>
    </row>
    <row r="2474" spans="2:16" x14ac:dyDescent="0.15">
      <c r="B2474" s="6" t="s">
        <v>765</v>
      </c>
      <c r="C2474" s="4">
        <v>1</v>
      </c>
      <c r="D2474" s="40">
        <v>43452</v>
      </c>
      <c r="E2474" s="41">
        <v>0.47083333333333338</v>
      </c>
      <c r="F2474" s="4" t="s">
        <v>187</v>
      </c>
      <c r="G2474" s="4" t="s">
        <v>189</v>
      </c>
      <c r="H2474" s="4" t="s">
        <v>190</v>
      </c>
      <c r="I2474" s="4" t="s">
        <v>190</v>
      </c>
      <c r="J2474" s="4">
        <v>936</v>
      </c>
      <c r="M2474" s="43"/>
      <c r="N2474" s="43"/>
      <c r="O2474" s="43"/>
      <c r="P2474" s="43"/>
    </row>
    <row r="2475" spans="2:16" x14ac:dyDescent="0.15">
      <c r="B2475" s="6" t="s">
        <v>765</v>
      </c>
      <c r="C2475" s="4">
        <v>1</v>
      </c>
      <c r="D2475" s="40">
        <v>43452</v>
      </c>
      <c r="E2475" s="41">
        <v>0.47152777777777777</v>
      </c>
      <c r="F2475" s="4" t="s">
        <v>183</v>
      </c>
      <c r="G2475" s="4" t="s">
        <v>186</v>
      </c>
      <c r="H2475" s="4" t="s">
        <v>190</v>
      </c>
      <c r="I2475" s="4" t="s">
        <v>183</v>
      </c>
      <c r="J2475" s="4">
        <v>1214</v>
      </c>
      <c r="M2475" s="43"/>
      <c r="N2475" s="43"/>
      <c r="O2475" s="43"/>
      <c r="P2475" s="43"/>
    </row>
    <row r="2476" spans="2:16" x14ac:dyDescent="0.15">
      <c r="B2476" s="6" t="s">
        <v>765</v>
      </c>
      <c r="C2476" s="4">
        <v>1</v>
      </c>
      <c r="D2476" s="40">
        <v>43452</v>
      </c>
      <c r="E2476" s="41">
        <v>0.47222222222222227</v>
      </c>
      <c r="F2476" s="4" t="s">
        <v>190</v>
      </c>
      <c r="G2476" s="4" t="s">
        <v>182</v>
      </c>
      <c r="H2476" s="4" t="s">
        <v>194</v>
      </c>
      <c r="I2476" s="4" t="s">
        <v>184</v>
      </c>
      <c r="J2476" s="4">
        <v>739</v>
      </c>
      <c r="M2476" s="43"/>
      <c r="N2476" s="43"/>
      <c r="O2476" s="43"/>
      <c r="P2476" s="43"/>
    </row>
    <row r="2477" spans="2:16" x14ac:dyDescent="0.15">
      <c r="B2477" s="6" t="s">
        <v>765</v>
      </c>
      <c r="C2477" s="4">
        <v>1</v>
      </c>
      <c r="D2477" s="40">
        <v>43452</v>
      </c>
      <c r="E2477" s="41">
        <v>0.47291666666666665</v>
      </c>
      <c r="F2477" s="4" t="s">
        <v>184</v>
      </c>
      <c r="G2477" s="4" t="s">
        <v>197</v>
      </c>
      <c r="H2477" s="4" t="s">
        <v>181</v>
      </c>
      <c r="I2477" s="4" t="s">
        <v>181</v>
      </c>
      <c r="J2477" s="4">
        <v>916</v>
      </c>
      <c r="M2477" s="43"/>
      <c r="N2477" s="43"/>
      <c r="O2477" s="43"/>
      <c r="P2477" s="43"/>
    </row>
    <row r="2478" spans="2:16" x14ac:dyDescent="0.15">
      <c r="B2478" s="6" t="s">
        <v>765</v>
      </c>
      <c r="C2478" s="4">
        <v>1</v>
      </c>
      <c r="D2478" s="40">
        <v>43452</v>
      </c>
      <c r="E2478" s="41">
        <v>0.47361111111111115</v>
      </c>
      <c r="F2478" s="4" t="s">
        <v>181</v>
      </c>
      <c r="G2478" s="4" t="s">
        <v>180</v>
      </c>
      <c r="H2478" s="4" t="s">
        <v>194</v>
      </c>
      <c r="I2478" s="4" t="s">
        <v>184</v>
      </c>
      <c r="J2478" s="4">
        <v>395</v>
      </c>
      <c r="M2478" s="43"/>
      <c r="N2478" s="43"/>
      <c r="O2478" s="43"/>
      <c r="P2478" s="43"/>
    </row>
    <row r="2479" spans="2:16" x14ac:dyDescent="0.15">
      <c r="B2479" s="6" t="s">
        <v>765</v>
      </c>
      <c r="C2479" s="4">
        <v>1</v>
      </c>
      <c r="D2479" s="40">
        <v>43452</v>
      </c>
      <c r="E2479" s="41">
        <v>0.47430555555555554</v>
      </c>
      <c r="F2479" s="4" t="s">
        <v>180</v>
      </c>
      <c r="G2479" s="4" t="s">
        <v>185</v>
      </c>
      <c r="H2479" s="4" t="s">
        <v>184</v>
      </c>
      <c r="I2479" s="4" t="s">
        <v>184</v>
      </c>
      <c r="J2479" s="4">
        <v>286</v>
      </c>
      <c r="M2479" s="43"/>
      <c r="N2479" s="43"/>
      <c r="O2479" s="43"/>
      <c r="P2479" s="43"/>
    </row>
    <row r="2480" spans="2:16" x14ac:dyDescent="0.15">
      <c r="B2480" s="6" t="s">
        <v>765</v>
      </c>
      <c r="C2480" s="4">
        <v>1</v>
      </c>
      <c r="D2480" s="40">
        <v>43452</v>
      </c>
      <c r="E2480" s="41">
        <v>0.47500000000000003</v>
      </c>
      <c r="F2480" s="4" t="s">
        <v>180</v>
      </c>
      <c r="G2480" s="4" t="s">
        <v>185</v>
      </c>
      <c r="H2480" s="4" t="s">
        <v>187</v>
      </c>
      <c r="I2480" s="4" t="s">
        <v>186</v>
      </c>
      <c r="J2480" s="4">
        <v>352</v>
      </c>
      <c r="M2480" s="43"/>
      <c r="N2480" s="43"/>
      <c r="O2480" s="43"/>
      <c r="P2480" s="43"/>
    </row>
    <row r="2481" spans="2:16" x14ac:dyDescent="0.15">
      <c r="B2481" s="6" t="s">
        <v>765</v>
      </c>
      <c r="C2481" s="4">
        <v>1</v>
      </c>
      <c r="D2481" s="40">
        <v>43452</v>
      </c>
      <c r="E2481" s="41">
        <v>0.47569444444444442</v>
      </c>
      <c r="F2481" s="4" t="s">
        <v>186</v>
      </c>
      <c r="G2481" s="4" t="s">
        <v>197</v>
      </c>
      <c r="H2481" s="4" t="s">
        <v>191</v>
      </c>
      <c r="I2481" s="4" t="s">
        <v>186</v>
      </c>
      <c r="J2481" s="4">
        <v>576</v>
      </c>
      <c r="M2481" s="43"/>
      <c r="N2481" s="43"/>
      <c r="O2481" s="43"/>
      <c r="P2481" s="43"/>
    </row>
    <row r="2482" spans="2:16" x14ac:dyDescent="0.15">
      <c r="B2482" s="6" t="s">
        <v>765</v>
      </c>
      <c r="C2482" s="4">
        <v>1</v>
      </c>
      <c r="D2482" s="40">
        <v>43452</v>
      </c>
      <c r="E2482" s="41">
        <v>0.47638888888888892</v>
      </c>
      <c r="F2482" s="4" t="s">
        <v>185</v>
      </c>
      <c r="G2482" s="4" t="s">
        <v>227</v>
      </c>
      <c r="H2482" s="4" t="s">
        <v>189</v>
      </c>
      <c r="I2482" s="4" t="s">
        <v>192</v>
      </c>
      <c r="J2482" s="4">
        <v>688</v>
      </c>
      <c r="M2482" s="43"/>
      <c r="N2482" s="43"/>
      <c r="O2482" s="43"/>
      <c r="P2482" s="43"/>
    </row>
    <row r="2483" spans="2:16" x14ac:dyDescent="0.15">
      <c r="B2483" s="6" t="s">
        <v>765</v>
      </c>
      <c r="C2483" s="4">
        <v>1</v>
      </c>
      <c r="D2483" s="40">
        <v>43452</v>
      </c>
      <c r="E2483" s="41">
        <v>0.4770833333333333</v>
      </c>
      <c r="F2483" s="4" t="s">
        <v>192</v>
      </c>
      <c r="G2483" s="4" t="s">
        <v>195</v>
      </c>
      <c r="H2483" s="4" t="s">
        <v>179</v>
      </c>
      <c r="I2483" s="4" t="s">
        <v>191</v>
      </c>
      <c r="J2483" s="4">
        <v>811</v>
      </c>
      <c r="M2483" s="43"/>
      <c r="N2483" s="43"/>
      <c r="O2483" s="43"/>
      <c r="P2483" s="43"/>
    </row>
    <row r="2484" spans="2:16" x14ac:dyDescent="0.15">
      <c r="B2484" s="6" t="s">
        <v>765</v>
      </c>
      <c r="C2484" s="4">
        <v>1</v>
      </c>
      <c r="D2484" s="40">
        <v>43452</v>
      </c>
      <c r="E2484" s="41">
        <v>0.4777777777777778</v>
      </c>
      <c r="F2484" s="4" t="s">
        <v>183</v>
      </c>
      <c r="G2484" s="4" t="s">
        <v>183</v>
      </c>
      <c r="H2484" s="4" t="s">
        <v>171</v>
      </c>
      <c r="I2484" s="4" t="s">
        <v>172</v>
      </c>
      <c r="J2484" s="4">
        <v>1160</v>
      </c>
      <c r="M2484" s="43"/>
      <c r="N2484" s="43"/>
      <c r="O2484" s="43"/>
      <c r="P2484" s="43"/>
    </row>
    <row r="2485" spans="2:16" x14ac:dyDescent="0.15">
      <c r="B2485" s="6" t="s">
        <v>765</v>
      </c>
      <c r="C2485" s="4">
        <v>1</v>
      </c>
      <c r="D2485" s="40">
        <v>43452</v>
      </c>
      <c r="E2485" s="41">
        <v>0.47847222222222219</v>
      </c>
      <c r="F2485" s="4" t="s">
        <v>172</v>
      </c>
      <c r="G2485" s="4" t="s">
        <v>190</v>
      </c>
      <c r="H2485" s="4" t="s">
        <v>167</v>
      </c>
      <c r="I2485" s="4" t="s">
        <v>178</v>
      </c>
      <c r="J2485" s="4">
        <v>718</v>
      </c>
      <c r="M2485" s="43"/>
      <c r="N2485" s="43"/>
      <c r="O2485" s="43"/>
      <c r="P2485" s="43"/>
    </row>
    <row r="2486" spans="2:16" x14ac:dyDescent="0.15">
      <c r="B2486" s="6" t="s">
        <v>765</v>
      </c>
      <c r="C2486" s="4">
        <v>1</v>
      </c>
      <c r="D2486" s="40">
        <v>43452</v>
      </c>
      <c r="E2486" s="41">
        <v>0.47916666666666669</v>
      </c>
      <c r="F2486" s="4" t="s">
        <v>175</v>
      </c>
      <c r="G2486" s="4" t="s">
        <v>188</v>
      </c>
      <c r="H2486" s="4" t="s">
        <v>193</v>
      </c>
      <c r="I2486" s="4" t="s">
        <v>177</v>
      </c>
      <c r="J2486" s="4">
        <v>353</v>
      </c>
      <c r="M2486" s="43"/>
      <c r="N2486" s="43"/>
      <c r="O2486" s="43"/>
      <c r="P2486" s="43"/>
    </row>
    <row r="2487" spans="2:16" x14ac:dyDescent="0.15">
      <c r="B2487" s="6" t="s">
        <v>765</v>
      </c>
      <c r="C2487" s="4">
        <v>1</v>
      </c>
      <c r="D2487" s="40">
        <v>43452</v>
      </c>
      <c r="E2487" s="41">
        <v>0.47986111111111113</v>
      </c>
      <c r="F2487" s="4" t="s">
        <v>177</v>
      </c>
      <c r="G2487" s="4" t="s">
        <v>197</v>
      </c>
      <c r="H2487" s="4" t="s">
        <v>177</v>
      </c>
      <c r="I2487" s="4" t="s">
        <v>185</v>
      </c>
      <c r="J2487" s="4">
        <v>1047</v>
      </c>
      <c r="M2487" s="43"/>
      <c r="N2487" s="43"/>
      <c r="O2487" s="43"/>
      <c r="P2487" s="43"/>
    </row>
    <row r="2488" spans="2:16" x14ac:dyDescent="0.15">
      <c r="B2488" s="6" t="s">
        <v>765</v>
      </c>
      <c r="C2488" s="4">
        <v>1</v>
      </c>
      <c r="D2488" s="40">
        <v>43452</v>
      </c>
      <c r="E2488" s="41">
        <v>0.48055555555555557</v>
      </c>
      <c r="F2488" s="4" t="s">
        <v>185</v>
      </c>
      <c r="G2488" s="4" t="s">
        <v>201</v>
      </c>
      <c r="H2488" s="4" t="s">
        <v>185</v>
      </c>
      <c r="I2488" s="4" t="s">
        <v>205</v>
      </c>
      <c r="J2488" s="4">
        <v>1002</v>
      </c>
      <c r="M2488" s="43"/>
      <c r="N2488" s="43"/>
      <c r="O2488" s="43"/>
      <c r="P2488" s="43"/>
    </row>
    <row r="2489" spans="2:16" x14ac:dyDescent="0.15">
      <c r="B2489" s="6" t="s">
        <v>765</v>
      </c>
      <c r="C2489" s="4">
        <v>1</v>
      </c>
      <c r="D2489" s="40">
        <v>43452</v>
      </c>
      <c r="E2489" s="41">
        <v>0.48125000000000001</v>
      </c>
      <c r="F2489" s="4" t="s">
        <v>201</v>
      </c>
      <c r="G2489" s="4" t="s">
        <v>226</v>
      </c>
      <c r="H2489" s="4" t="s">
        <v>185</v>
      </c>
      <c r="I2489" s="4" t="s">
        <v>192</v>
      </c>
      <c r="J2489" s="4">
        <v>564</v>
      </c>
      <c r="M2489" s="43"/>
      <c r="N2489" s="43"/>
      <c r="O2489" s="43"/>
      <c r="P2489" s="43"/>
    </row>
    <row r="2490" spans="2:16" x14ac:dyDescent="0.15">
      <c r="B2490" s="6" t="s">
        <v>765</v>
      </c>
      <c r="C2490" s="4">
        <v>1</v>
      </c>
      <c r="D2490" s="40">
        <v>43452</v>
      </c>
      <c r="E2490" s="41">
        <v>0.48194444444444445</v>
      </c>
      <c r="F2490" s="4" t="s">
        <v>197</v>
      </c>
      <c r="G2490" s="4" t="s">
        <v>199</v>
      </c>
      <c r="H2490" s="4" t="s">
        <v>195</v>
      </c>
      <c r="I2490" s="4" t="s">
        <v>199</v>
      </c>
      <c r="J2490" s="4">
        <v>238</v>
      </c>
      <c r="M2490" s="43"/>
      <c r="N2490" s="43"/>
      <c r="O2490" s="43"/>
      <c r="P2490" s="43"/>
    </row>
    <row r="2491" spans="2:16" x14ac:dyDescent="0.15">
      <c r="B2491" s="6" t="s">
        <v>765</v>
      </c>
      <c r="C2491" s="4">
        <v>1</v>
      </c>
      <c r="D2491" s="40">
        <v>43452</v>
      </c>
      <c r="E2491" s="41">
        <v>0.4826388888888889</v>
      </c>
      <c r="F2491" s="4" t="s">
        <v>198</v>
      </c>
      <c r="G2491" s="4" t="s">
        <v>203</v>
      </c>
      <c r="H2491" s="4" t="s">
        <v>196</v>
      </c>
      <c r="I2491" s="4" t="s">
        <v>198</v>
      </c>
      <c r="J2491" s="4">
        <v>215</v>
      </c>
      <c r="M2491" s="43"/>
      <c r="N2491" s="43"/>
      <c r="O2491" s="43"/>
      <c r="P2491" s="43"/>
    </row>
    <row r="2492" spans="2:16" x14ac:dyDescent="0.15">
      <c r="B2492" s="6" t="s">
        <v>765</v>
      </c>
      <c r="C2492" s="4">
        <v>1</v>
      </c>
      <c r="D2492" s="40">
        <v>43452</v>
      </c>
      <c r="E2492" s="41">
        <v>0.48333333333333334</v>
      </c>
      <c r="F2492" s="4" t="s">
        <v>199</v>
      </c>
      <c r="G2492" s="4" t="s">
        <v>227</v>
      </c>
      <c r="H2492" s="4" t="s">
        <v>186</v>
      </c>
      <c r="I2492" s="4" t="s">
        <v>196</v>
      </c>
      <c r="J2492" s="4">
        <v>505</v>
      </c>
      <c r="M2492" s="43"/>
      <c r="N2492" s="43"/>
      <c r="O2492" s="43"/>
      <c r="P2492" s="43"/>
    </row>
    <row r="2493" spans="2:16" x14ac:dyDescent="0.15">
      <c r="B2493" s="6" t="s">
        <v>765</v>
      </c>
      <c r="C2493" s="4">
        <v>1</v>
      </c>
      <c r="D2493" s="40">
        <v>43452</v>
      </c>
      <c r="E2493" s="41">
        <v>0.48402777777777778</v>
      </c>
      <c r="F2493" s="4" t="s">
        <v>198</v>
      </c>
      <c r="G2493" s="4" t="s">
        <v>198</v>
      </c>
      <c r="H2493" s="4" t="s">
        <v>186</v>
      </c>
      <c r="I2493" s="4" t="s">
        <v>197</v>
      </c>
      <c r="J2493" s="4">
        <v>213</v>
      </c>
      <c r="M2493" s="43"/>
      <c r="N2493" s="43"/>
      <c r="O2493" s="43"/>
      <c r="P2493" s="43"/>
    </row>
    <row r="2494" spans="2:16" x14ac:dyDescent="0.15">
      <c r="B2494" s="6" t="s">
        <v>765</v>
      </c>
      <c r="C2494" s="4">
        <v>1</v>
      </c>
      <c r="D2494" s="40">
        <v>43452</v>
      </c>
      <c r="E2494" s="41">
        <v>0.48472222222222222</v>
      </c>
      <c r="F2494" s="4" t="s">
        <v>197</v>
      </c>
      <c r="G2494" s="4" t="s">
        <v>205</v>
      </c>
      <c r="H2494" s="4" t="s">
        <v>186</v>
      </c>
      <c r="I2494" s="4" t="s">
        <v>199</v>
      </c>
      <c r="J2494" s="4">
        <v>547</v>
      </c>
      <c r="M2494" s="43"/>
      <c r="N2494" s="43"/>
      <c r="O2494" s="43"/>
      <c r="P2494" s="43"/>
    </row>
    <row r="2495" spans="2:16" x14ac:dyDescent="0.15">
      <c r="B2495" s="6" t="s">
        <v>765</v>
      </c>
      <c r="C2495" s="4">
        <v>1</v>
      </c>
      <c r="D2495" s="40">
        <v>43452</v>
      </c>
      <c r="E2495" s="41">
        <v>0.48541666666666666</v>
      </c>
      <c r="F2495" s="4" t="s">
        <v>199</v>
      </c>
      <c r="G2495" s="4" t="s">
        <v>205</v>
      </c>
      <c r="H2495" s="4" t="s">
        <v>196</v>
      </c>
      <c r="I2495" s="4" t="s">
        <v>203</v>
      </c>
      <c r="J2495" s="4">
        <v>432</v>
      </c>
      <c r="M2495" s="43"/>
      <c r="N2495" s="43"/>
      <c r="O2495" s="43"/>
      <c r="P2495" s="43"/>
    </row>
    <row r="2496" spans="2:16" x14ac:dyDescent="0.15">
      <c r="B2496" s="6" t="s">
        <v>765</v>
      </c>
      <c r="C2496" s="4">
        <v>1</v>
      </c>
      <c r="D2496" s="40">
        <v>43452</v>
      </c>
      <c r="E2496" s="41">
        <v>0.4861111111111111</v>
      </c>
      <c r="F2496" s="4" t="s">
        <v>201</v>
      </c>
      <c r="G2496" s="4" t="s">
        <v>222</v>
      </c>
      <c r="H2496" s="4" t="s">
        <v>203</v>
      </c>
      <c r="I2496" s="4" t="s">
        <v>200</v>
      </c>
      <c r="J2496" s="4">
        <v>1132</v>
      </c>
      <c r="M2496" s="43"/>
      <c r="N2496" s="43"/>
      <c r="O2496" s="43"/>
      <c r="P2496" s="43"/>
    </row>
    <row r="2497" spans="2:16" x14ac:dyDescent="0.15">
      <c r="B2497" s="6" t="s">
        <v>765</v>
      </c>
      <c r="C2497" s="4">
        <v>1</v>
      </c>
      <c r="D2497" s="40">
        <v>43452</v>
      </c>
      <c r="E2497" s="41">
        <v>0.48680555555555555</v>
      </c>
      <c r="F2497" s="4" t="s">
        <v>202</v>
      </c>
      <c r="G2497" s="4" t="s">
        <v>208</v>
      </c>
      <c r="H2497" s="4" t="s">
        <v>201</v>
      </c>
      <c r="I2497" s="4" t="s">
        <v>201</v>
      </c>
      <c r="J2497" s="4">
        <v>764</v>
      </c>
      <c r="M2497" s="43"/>
      <c r="N2497" s="43"/>
      <c r="O2497" s="43"/>
      <c r="P2497" s="43"/>
    </row>
    <row r="2498" spans="2:16" x14ac:dyDescent="0.15">
      <c r="B2498" s="6" t="s">
        <v>765</v>
      </c>
      <c r="C2498" s="4">
        <v>1</v>
      </c>
      <c r="D2498" s="40">
        <v>43452</v>
      </c>
      <c r="E2498" s="41">
        <v>0.48749999999999999</v>
      </c>
      <c r="F2498" s="4" t="s">
        <v>200</v>
      </c>
      <c r="G2498" s="4" t="s">
        <v>200</v>
      </c>
      <c r="H2498" s="4" t="s">
        <v>196</v>
      </c>
      <c r="I2498" s="4" t="s">
        <v>196</v>
      </c>
      <c r="J2498" s="4">
        <v>510</v>
      </c>
      <c r="M2498" s="43"/>
      <c r="N2498" s="43"/>
      <c r="O2498" s="43"/>
      <c r="P2498" s="43"/>
    </row>
    <row r="2499" spans="2:16" x14ac:dyDescent="0.15">
      <c r="B2499" s="6" t="s">
        <v>765</v>
      </c>
      <c r="C2499" s="4">
        <v>1</v>
      </c>
      <c r="D2499" s="40">
        <v>43452</v>
      </c>
      <c r="E2499" s="41">
        <v>0.48819444444444443</v>
      </c>
      <c r="F2499" s="4" t="s">
        <v>197</v>
      </c>
      <c r="G2499" s="4" t="s">
        <v>203</v>
      </c>
      <c r="H2499" s="4" t="s">
        <v>186</v>
      </c>
      <c r="I2499" s="4" t="s">
        <v>185</v>
      </c>
      <c r="J2499" s="4">
        <v>826</v>
      </c>
      <c r="M2499" s="43"/>
      <c r="N2499" s="43"/>
      <c r="O2499" s="43"/>
      <c r="P2499" s="43"/>
    </row>
    <row r="2500" spans="2:16" x14ac:dyDescent="0.15">
      <c r="B2500" s="6" t="s">
        <v>765</v>
      </c>
      <c r="C2500" s="4">
        <v>1</v>
      </c>
      <c r="D2500" s="40">
        <v>43452</v>
      </c>
      <c r="E2500" s="41">
        <v>0.48888888888888887</v>
      </c>
      <c r="F2500" s="4" t="s">
        <v>192</v>
      </c>
      <c r="G2500" s="4" t="s">
        <v>197</v>
      </c>
      <c r="H2500" s="4" t="s">
        <v>191</v>
      </c>
      <c r="I2500" s="4" t="s">
        <v>180</v>
      </c>
      <c r="J2500" s="4">
        <v>977</v>
      </c>
      <c r="M2500" s="43"/>
      <c r="N2500" s="43"/>
      <c r="O2500" s="43"/>
      <c r="P2500" s="43"/>
    </row>
    <row r="2501" spans="2:16" x14ac:dyDescent="0.15">
      <c r="B2501" s="6" t="s">
        <v>765</v>
      </c>
      <c r="C2501" s="4">
        <v>1</v>
      </c>
      <c r="D2501" s="40">
        <v>43452</v>
      </c>
      <c r="E2501" s="41">
        <v>0.48958333333333331</v>
      </c>
      <c r="F2501" s="4" t="s">
        <v>182</v>
      </c>
      <c r="G2501" s="4" t="s">
        <v>186</v>
      </c>
      <c r="H2501" s="4" t="s">
        <v>178</v>
      </c>
      <c r="I2501" s="4" t="s">
        <v>187</v>
      </c>
      <c r="J2501" s="4">
        <v>622</v>
      </c>
      <c r="M2501" s="43"/>
      <c r="N2501" s="43"/>
      <c r="O2501" s="43"/>
      <c r="P2501" s="43"/>
    </row>
    <row r="2502" spans="2:16" x14ac:dyDescent="0.15">
      <c r="B2502" s="6" t="s">
        <v>765</v>
      </c>
      <c r="C2502" s="4">
        <v>1</v>
      </c>
      <c r="D2502" s="40">
        <v>43452</v>
      </c>
      <c r="E2502" s="41">
        <v>0.49027777777777781</v>
      </c>
      <c r="F2502" s="4" t="s">
        <v>187</v>
      </c>
      <c r="G2502" s="4" t="s">
        <v>189</v>
      </c>
      <c r="H2502" s="4" t="s">
        <v>190</v>
      </c>
      <c r="I2502" s="4" t="s">
        <v>187</v>
      </c>
      <c r="J2502" s="4">
        <v>591</v>
      </c>
      <c r="M2502" s="43"/>
      <c r="N2502" s="43"/>
      <c r="O2502" s="43"/>
      <c r="P2502" s="43"/>
    </row>
    <row r="2503" spans="2:16" x14ac:dyDescent="0.15">
      <c r="B2503" s="6" t="s">
        <v>765</v>
      </c>
      <c r="C2503" s="4">
        <v>1</v>
      </c>
      <c r="D2503" s="40">
        <v>43452</v>
      </c>
      <c r="E2503" s="41">
        <v>0.4909722222222222</v>
      </c>
      <c r="F2503" s="4" t="s">
        <v>184</v>
      </c>
      <c r="G2503" s="4" t="s">
        <v>182</v>
      </c>
      <c r="H2503" s="4" t="s">
        <v>172</v>
      </c>
      <c r="I2503" s="4" t="s">
        <v>193</v>
      </c>
      <c r="J2503" s="4">
        <v>830</v>
      </c>
      <c r="M2503" s="43"/>
      <c r="N2503" s="43"/>
      <c r="O2503" s="43"/>
      <c r="P2503" s="43"/>
    </row>
    <row r="2504" spans="2:16" x14ac:dyDescent="0.15">
      <c r="B2504" s="6" t="s">
        <v>765</v>
      </c>
      <c r="C2504" s="4">
        <v>1</v>
      </c>
      <c r="D2504" s="40">
        <v>43452</v>
      </c>
      <c r="E2504" s="41">
        <v>0.4916666666666667</v>
      </c>
      <c r="F2504" s="4" t="s">
        <v>177</v>
      </c>
      <c r="G2504" s="4" t="s">
        <v>178</v>
      </c>
      <c r="H2504" s="4" t="s">
        <v>169</v>
      </c>
      <c r="I2504" s="4" t="s">
        <v>178</v>
      </c>
      <c r="J2504" s="4">
        <v>727</v>
      </c>
      <c r="M2504" s="43"/>
      <c r="N2504" s="43"/>
      <c r="O2504" s="43"/>
      <c r="P2504" s="43"/>
    </row>
    <row r="2505" spans="2:16" x14ac:dyDescent="0.15">
      <c r="B2505" s="6" t="s">
        <v>765</v>
      </c>
      <c r="C2505" s="4">
        <v>1</v>
      </c>
      <c r="D2505" s="40">
        <v>43452</v>
      </c>
      <c r="E2505" s="41">
        <v>0.49236111111111108</v>
      </c>
      <c r="F2505" s="4" t="s">
        <v>178</v>
      </c>
      <c r="G2505" s="4" t="s">
        <v>190</v>
      </c>
      <c r="H2505" s="4" t="s">
        <v>176</v>
      </c>
      <c r="I2505" s="4" t="s">
        <v>178</v>
      </c>
      <c r="J2505" s="4">
        <v>546</v>
      </c>
      <c r="M2505" s="43"/>
      <c r="N2505" s="43"/>
      <c r="O2505" s="43"/>
      <c r="P2505" s="43"/>
    </row>
    <row r="2506" spans="2:16" x14ac:dyDescent="0.15">
      <c r="B2506" s="6" t="s">
        <v>765</v>
      </c>
      <c r="C2506" s="4">
        <v>1</v>
      </c>
      <c r="D2506" s="40">
        <v>43452</v>
      </c>
      <c r="E2506" s="41">
        <v>0.49305555555555558</v>
      </c>
      <c r="F2506" s="4" t="s">
        <v>178</v>
      </c>
      <c r="G2506" s="4" t="s">
        <v>190</v>
      </c>
      <c r="H2506" s="4" t="s">
        <v>193</v>
      </c>
      <c r="I2506" s="4" t="s">
        <v>191</v>
      </c>
      <c r="J2506" s="4">
        <v>487</v>
      </c>
      <c r="M2506" s="43"/>
      <c r="N2506" s="43"/>
      <c r="O2506" s="43"/>
      <c r="P2506" s="43"/>
    </row>
    <row r="2507" spans="2:16" x14ac:dyDescent="0.15">
      <c r="B2507" s="6" t="s">
        <v>765</v>
      </c>
      <c r="C2507" s="4">
        <v>1</v>
      </c>
      <c r="D2507" s="40">
        <v>43452</v>
      </c>
      <c r="E2507" s="41">
        <v>0.49374999999999997</v>
      </c>
      <c r="F2507" s="4" t="s">
        <v>188</v>
      </c>
      <c r="G2507" s="4" t="s">
        <v>195</v>
      </c>
      <c r="H2507" s="4" t="s">
        <v>181</v>
      </c>
      <c r="I2507" s="4" t="s">
        <v>180</v>
      </c>
      <c r="J2507" s="4">
        <v>744</v>
      </c>
      <c r="M2507" s="43"/>
      <c r="N2507" s="43"/>
      <c r="O2507" s="43"/>
      <c r="P2507" s="43"/>
    </row>
    <row r="2508" spans="2:16" x14ac:dyDescent="0.15">
      <c r="B2508" s="6" t="s">
        <v>765</v>
      </c>
      <c r="C2508" s="4">
        <v>1</v>
      </c>
      <c r="D2508" s="40">
        <v>43452</v>
      </c>
      <c r="E2508" s="41">
        <v>0.49444444444444446</v>
      </c>
      <c r="F2508" s="4" t="s">
        <v>186</v>
      </c>
      <c r="G2508" s="4" t="s">
        <v>192</v>
      </c>
      <c r="H2508" s="4" t="s">
        <v>184</v>
      </c>
      <c r="I2508" s="4" t="s">
        <v>184</v>
      </c>
      <c r="J2508" s="4">
        <v>334</v>
      </c>
      <c r="M2508" s="43"/>
      <c r="N2508" s="43"/>
      <c r="O2508" s="43"/>
      <c r="P2508" s="43"/>
    </row>
    <row r="2509" spans="2:16" x14ac:dyDescent="0.15">
      <c r="B2509" s="6" t="s">
        <v>765</v>
      </c>
      <c r="C2509" s="4">
        <v>1</v>
      </c>
      <c r="D2509" s="40">
        <v>43452</v>
      </c>
      <c r="E2509" s="41">
        <v>0.49513888888888885</v>
      </c>
      <c r="F2509" s="4" t="s">
        <v>184</v>
      </c>
      <c r="G2509" s="4" t="s">
        <v>180</v>
      </c>
      <c r="H2509" s="4" t="s">
        <v>190</v>
      </c>
      <c r="I2509" s="4" t="s">
        <v>184</v>
      </c>
      <c r="J2509" s="4">
        <v>220</v>
      </c>
      <c r="M2509" s="43"/>
      <c r="N2509" s="43"/>
      <c r="O2509" s="43"/>
      <c r="P2509" s="43"/>
    </row>
    <row r="2510" spans="2:16" x14ac:dyDescent="0.15">
      <c r="B2510" s="6" t="s">
        <v>765</v>
      </c>
      <c r="C2510" s="4">
        <v>1</v>
      </c>
      <c r="D2510" s="40">
        <v>43452</v>
      </c>
      <c r="E2510" s="41">
        <v>0.49583333333333335</v>
      </c>
      <c r="F2510" s="4" t="s">
        <v>182</v>
      </c>
      <c r="G2510" s="4" t="s">
        <v>192</v>
      </c>
      <c r="H2510" s="4" t="s">
        <v>184</v>
      </c>
      <c r="I2510" s="4" t="s">
        <v>189</v>
      </c>
      <c r="J2510" s="4">
        <v>299</v>
      </c>
      <c r="M2510" s="43"/>
      <c r="N2510" s="43"/>
      <c r="O2510" s="43"/>
      <c r="P2510" s="43"/>
    </row>
    <row r="2511" spans="2:16" x14ac:dyDescent="0.15">
      <c r="B2511" s="6" t="s">
        <v>765</v>
      </c>
      <c r="C2511" s="4">
        <v>1</v>
      </c>
      <c r="D2511" s="40">
        <v>43452</v>
      </c>
      <c r="E2511" s="41">
        <v>0.49652777777777773</v>
      </c>
      <c r="F2511" s="4" t="s">
        <v>180</v>
      </c>
      <c r="G2511" s="4" t="s">
        <v>196</v>
      </c>
      <c r="H2511" s="4" t="s">
        <v>182</v>
      </c>
      <c r="I2511" s="4" t="s">
        <v>186</v>
      </c>
      <c r="J2511" s="4">
        <v>261</v>
      </c>
      <c r="M2511" s="43"/>
      <c r="N2511" s="43"/>
      <c r="O2511" s="43"/>
      <c r="P2511" s="43"/>
    </row>
    <row r="2512" spans="2:16" x14ac:dyDescent="0.15">
      <c r="B2512" s="6" t="s">
        <v>765</v>
      </c>
      <c r="C2512" s="4">
        <v>1</v>
      </c>
      <c r="D2512" s="40">
        <v>43452</v>
      </c>
      <c r="E2512" s="41">
        <v>0.49722222222222223</v>
      </c>
      <c r="F2512" s="4" t="s">
        <v>185</v>
      </c>
      <c r="G2512" s="4" t="s">
        <v>192</v>
      </c>
      <c r="H2512" s="4" t="s">
        <v>183</v>
      </c>
      <c r="I2512" s="4" t="s">
        <v>183</v>
      </c>
      <c r="J2512" s="4">
        <v>209</v>
      </c>
      <c r="M2512" s="43"/>
      <c r="N2512" s="43"/>
      <c r="O2512" s="43"/>
      <c r="P2512" s="43"/>
    </row>
    <row r="2513" spans="2:16" x14ac:dyDescent="0.15">
      <c r="B2513" s="6" t="s">
        <v>765</v>
      </c>
      <c r="C2513" s="4">
        <v>1</v>
      </c>
      <c r="D2513" s="40">
        <v>43452</v>
      </c>
      <c r="E2513" s="41">
        <v>0.49791666666666662</v>
      </c>
      <c r="F2513" s="4" t="s">
        <v>183</v>
      </c>
      <c r="G2513" s="4" t="s">
        <v>186</v>
      </c>
      <c r="H2513" s="4" t="s">
        <v>183</v>
      </c>
      <c r="I2513" s="4" t="s">
        <v>187</v>
      </c>
      <c r="J2513" s="4">
        <v>388</v>
      </c>
      <c r="M2513" s="43"/>
      <c r="N2513" s="43"/>
      <c r="O2513" s="43"/>
      <c r="P2513" s="43"/>
    </row>
    <row r="2514" spans="2:16" x14ac:dyDescent="0.15">
      <c r="B2514" s="6" t="s">
        <v>765</v>
      </c>
      <c r="C2514" s="4">
        <v>1</v>
      </c>
      <c r="D2514" s="40">
        <v>43452</v>
      </c>
      <c r="E2514" s="41">
        <v>0.49861111111111112</v>
      </c>
      <c r="F2514" s="4" t="s">
        <v>187</v>
      </c>
      <c r="G2514" s="4" t="s">
        <v>182</v>
      </c>
      <c r="H2514" s="4" t="s">
        <v>178</v>
      </c>
      <c r="I2514" s="4" t="s">
        <v>194</v>
      </c>
      <c r="J2514" s="4">
        <v>504</v>
      </c>
      <c r="M2514" s="43"/>
      <c r="N2514" s="43"/>
      <c r="O2514" s="43"/>
      <c r="P2514" s="43"/>
    </row>
    <row r="2515" spans="2:16" x14ac:dyDescent="0.15">
      <c r="B2515" s="6" t="s">
        <v>765</v>
      </c>
      <c r="C2515" s="4">
        <v>1</v>
      </c>
      <c r="D2515" s="40">
        <v>43452</v>
      </c>
      <c r="E2515" s="41">
        <v>0.4993055555555555</v>
      </c>
      <c r="F2515" s="4" t="s">
        <v>181</v>
      </c>
      <c r="G2515" s="4" t="s">
        <v>181</v>
      </c>
      <c r="H2515" s="4" t="s">
        <v>166</v>
      </c>
      <c r="I2515" s="4" t="s">
        <v>168</v>
      </c>
      <c r="J2515" s="4">
        <v>1610</v>
      </c>
      <c r="M2515" s="43"/>
      <c r="N2515" s="43"/>
      <c r="O2515" s="43"/>
      <c r="P2515" s="43"/>
    </row>
    <row r="2516" spans="2:16" x14ac:dyDescent="0.15">
      <c r="B2516" s="6" t="s">
        <v>765</v>
      </c>
      <c r="C2516" s="4">
        <v>1</v>
      </c>
      <c r="D2516" s="40">
        <v>43452</v>
      </c>
      <c r="E2516" s="41">
        <v>0.5</v>
      </c>
      <c r="F2516" s="4" t="s">
        <v>166</v>
      </c>
      <c r="G2516" s="4" t="s">
        <v>167</v>
      </c>
      <c r="H2516" s="4" t="s">
        <v>160</v>
      </c>
      <c r="I2516" s="4" t="s">
        <v>165</v>
      </c>
      <c r="J2516" s="4">
        <v>792</v>
      </c>
      <c r="M2516" s="43"/>
      <c r="N2516" s="43"/>
      <c r="O2516" s="43"/>
      <c r="P2516" s="43"/>
    </row>
    <row r="2517" spans="2:16" x14ac:dyDescent="0.15">
      <c r="B2517" s="6" t="s">
        <v>765</v>
      </c>
      <c r="C2517" s="4">
        <v>1</v>
      </c>
      <c r="D2517" s="40">
        <v>43452</v>
      </c>
      <c r="E2517" s="41">
        <v>0.50069444444444444</v>
      </c>
      <c r="F2517" s="4" t="s">
        <v>165</v>
      </c>
      <c r="G2517" s="4" t="s">
        <v>166</v>
      </c>
      <c r="H2517" s="4" t="s">
        <v>141</v>
      </c>
      <c r="I2517" s="4" t="s">
        <v>151</v>
      </c>
      <c r="J2517" s="4">
        <v>2669</v>
      </c>
      <c r="M2517" s="43"/>
      <c r="N2517" s="43"/>
      <c r="O2517" s="43"/>
      <c r="P2517" s="43"/>
    </row>
    <row r="2518" spans="2:16" x14ac:dyDescent="0.15">
      <c r="B2518" s="6" t="s">
        <v>765</v>
      </c>
      <c r="C2518" s="4">
        <v>1</v>
      </c>
      <c r="D2518" s="40">
        <v>43452</v>
      </c>
      <c r="E2518" s="41">
        <v>0.50138888888888888</v>
      </c>
      <c r="F2518" s="4" t="s">
        <v>152</v>
      </c>
      <c r="G2518" s="4" t="s">
        <v>154</v>
      </c>
      <c r="H2518" s="4" t="s">
        <v>122</v>
      </c>
      <c r="I2518" s="4" t="s">
        <v>156</v>
      </c>
      <c r="J2518" s="4">
        <v>1795</v>
      </c>
      <c r="M2518" s="43"/>
      <c r="N2518" s="43"/>
      <c r="O2518" s="43"/>
      <c r="P2518" s="43"/>
    </row>
    <row r="2519" spans="2:16" x14ac:dyDescent="0.15">
      <c r="B2519" s="6" t="s">
        <v>765</v>
      </c>
      <c r="C2519" s="4">
        <v>1</v>
      </c>
      <c r="D2519" s="40">
        <v>43452</v>
      </c>
      <c r="E2519" s="41">
        <v>0.50208333333333333</v>
      </c>
      <c r="F2519" s="4" t="s">
        <v>156</v>
      </c>
      <c r="G2519" s="4" t="s">
        <v>173</v>
      </c>
      <c r="H2519" s="4" t="s">
        <v>81</v>
      </c>
      <c r="I2519" s="4" t="s">
        <v>121</v>
      </c>
      <c r="J2519" s="4">
        <v>5524</v>
      </c>
      <c r="M2519" s="43"/>
      <c r="N2519" s="43"/>
      <c r="O2519" s="43"/>
      <c r="P2519" s="43"/>
    </row>
    <row r="2520" spans="2:16" x14ac:dyDescent="0.15">
      <c r="B2520" s="6" t="s">
        <v>765</v>
      </c>
      <c r="C2520" s="4">
        <v>1</v>
      </c>
      <c r="D2520" s="40">
        <v>43452</v>
      </c>
      <c r="E2520" s="41">
        <v>0.50277777777777777</v>
      </c>
      <c r="F2520" s="4" t="s">
        <v>150</v>
      </c>
      <c r="G2520" s="4" t="s">
        <v>123</v>
      </c>
      <c r="H2520" s="4" t="s">
        <v>150</v>
      </c>
      <c r="I2520" s="4" t="s">
        <v>139</v>
      </c>
      <c r="J2520" s="4">
        <v>2315</v>
      </c>
      <c r="M2520" s="43"/>
      <c r="N2520" s="43"/>
      <c r="O2520" s="43"/>
      <c r="P2520" s="43"/>
    </row>
    <row r="2521" spans="2:16" x14ac:dyDescent="0.15">
      <c r="B2521" s="6" t="s">
        <v>765</v>
      </c>
      <c r="C2521" s="4">
        <v>1</v>
      </c>
      <c r="D2521" s="40">
        <v>43452</v>
      </c>
      <c r="E2521" s="41">
        <v>0.50347222222222221</v>
      </c>
      <c r="F2521" s="4" t="s">
        <v>139</v>
      </c>
      <c r="G2521" s="4" t="s">
        <v>117</v>
      </c>
      <c r="H2521" s="4" t="s">
        <v>82</v>
      </c>
      <c r="I2521" s="4" t="s">
        <v>147</v>
      </c>
      <c r="J2521" s="4">
        <v>2862</v>
      </c>
      <c r="M2521" s="43"/>
      <c r="N2521" s="43"/>
      <c r="O2521" s="43"/>
      <c r="P2521" s="43"/>
    </row>
    <row r="2522" spans="2:16" x14ac:dyDescent="0.15">
      <c r="B2522" s="6" t="s">
        <v>765</v>
      </c>
      <c r="C2522" s="4">
        <v>1</v>
      </c>
      <c r="D2522" s="40">
        <v>43452</v>
      </c>
      <c r="E2522" s="41">
        <v>0.50416666666666665</v>
      </c>
      <c r="F2522" s="4" t="s">
        <v>147</v>
      </c>
      <c r="G2522" s="4" t="s">
        <v>116</v>
      </c>
      <c r="H2522" s="4" t="s">
        <v>92</v>
      </c>
      <c r="I2522" s="4" t="s">
        <v>142</v>
      </c>
      <c r="J2522" s="4">
        <v>3806</v>
      </c>
      <c r="M2522" s="43"/>
      <c r="N2522" s="43"/>
      <c r="O2522" s="43"/>
      <c r="P2522" s="43"/>
    </row>
    <row r="2523" spans="2:16" x14ac:dyDescent="0.15">
      <c r="B2523" s="6" t="s">
        <v>765</v>
      </c>
      <c r="C2523" s="4">
        <v>1</v>
      </c>
      <c r="D2523" s="40">
        <v>43452</v>
      </c>
      <c r="E2523" s="41">
        <v>0.50486111111111109</v>
      </c>
      <c r="F2523" s="4" t="s">
        <v>142</v>
      </c>
      <c r="G2523" s="4" t="s">
        <v>147</v>
      </c>
      <c r="H2523" s="4" t="s">
        <v>92</v>
      </c>
      <c r="I2523" s="4" t="s">
        <v>148</v>
      </c>
      <c r="J2523" s="4">
        <v>1884</v>
      </c>
      <c r="M2523" s="43"/>
      <c r="N2523" s="43"/>
      <c r="O2523" s="43"/>
      <c r="P2523" s="43"/>
    </row>
    <row r="2524" spans="2:16" x14ac:dyDescent="0.15">
      <c r="B2524" s="6" t="s">
        <v>765</v>
      </c>
      <c r="C2524" s="4">
        <v>1</v>
      </c>
      <c r="D2524" s="40">
        <v>43452</v>
      </c>
      <c r="E2524" s="41">
        <v>0.50555555555555554</v>
      </c>
      <c r="F2524" s="4" t="s">
        <v>143</v>
      </c>
      <c r="G2524" s="4" t="s">
        <v>147</v>
      </c>
      <c r="H2524" s="4" t="s">
        <v>87</v>
      </c>
      <c r="I2524" s="4" t="s">
        <v>143</v>
      </c>
      <c r="J2524" s="4">
        <v>1691</v>
      </c>
      <c r="M2524" s="43"/>
      <c r="N2524" s="43"/>
      <c r="O2524" s="43"/>
      <c r="P2524" s="43"/>
    </row>
    <row r="2525" spans="2:16" x14ac:dyDescent="0.15">
      <c r="B2525" s="6" t="s">
        <v>765</v>
      </c>
      <c r="C2525" s="4">
        <v>1</v>
      </c>
      <c r="D2525" s="40">
        <v>43452</v>
      </c>
      <c r="E2525" s="41">
        <v>0.50624999999999998</v>
      </c>
      <c r="F2525" s="4" t="s">
        <v>143</v>
      </c>
      <c r="G2525" s="4" t="s">
        <v>149</v>
      </c>
      <c r="H2525" s="4" t="s">
        <v>83</v>
      </c>
      <c r="I2525" s="4" t="s">
        <v>144</v>
      </c>
      <c r="J2525" s="4">
        <v>947</v>
      </c>
      <c r="M2525" s="43"/>
      <c r="N2525" s="43"/>
      <c r="O2525" s="43"/>
      <c r="P2525" s="43"/>
    </row>
    <row r="2526" spans="2:16" x14ac:dyDescent="0.15">
      <c r="B2526" s="6" t="s">
        <v>765</v>
      </c>
      <c r="C2526" s="4">
        <v>1</v>
      </c>
      <c r="D2526" s="40">
        <v>43452</v>
      </c>
      <c r="E2526" s="41">
        <v>0.50694444444444442</v>
      </c>
      <c r="F2526" s="4" t="s">
        <v>143</v>
      </c>
      <c r="G2526" s="4" t="s">
        <v>149</v>
      </c>
      <c r="H2526" s="4" t="s">
        <v>83</v>
      </c>
      <c r="I2526" s="4" t="s">
        <v>144</v>
      </c>
      <c r="J2526" s="4">
        <v>747</v>
      </c>
      <c r="M2526" s="43"/>
      <c r="N2526" s="43"/>
      <c r="O2526" s="43"/>
      <c r="P2526" s="43"/>
    </row>
    <row r="2527" spans="2:16" x14ac:dyDescent="0.15">
      <c r="B2527" s="6" t="s">
        <v>765</v>
      </c>
      <c r="C2527" s="4">
        <v>1</v>
      </c>
      <c r="D2527" s="40">
        <v>43452</v>
      </c>
      <c r="E2527" s="41">
        <v>0.50763888888888886</v>
      </c>
      <c r="F2527" s="4" t="s">
        <v>147</v>
      </c>
      <c r="G2527" s="4" t="s">
        <v>117</v>
      </c>
      <c r="H2527" s="4" t="s">
        <v>143</v>
      </c>
      <c r="I2527" s="4" t="s">
        <v>118</v>
      </c>
      <c r="J2527" s="4">
        <v>1358</v>
      </c>
      <c r="M2527" s="43"/>
      <c r="N2527" s="43"/>
      <c r="O2527" s="43"/>
      <c r="P2527" s="43"/>
    </row>
    <row r="2528" spans="2:16" x14ac:dyDescent="0.15">
      <c r="B2528" s="6" t="s">
        <v>765</v>
      </c>
      <c r="C2528" s="4">
        <v>1</v>
      </c>
      <c r="D2528" s="40">
        <v>43452</v>
      </c>
      <c r="E2528" s="41">
        <v>0.5083333333333333</v>
      </c>
      <c r="F2528" s="4" t="s">
        <v>112</v>
      </c>
      <c r="G2528" s="4" t="s">
        <v>137</v>
      </c>
      <c r="H2528" s="4" t="s">
        <v>114</v>
      </c>
      <c r="I2528" s="4" t="s">
        <v>123</v>
      </c>
      <c r="J2528" s="4">
        <v>1088</v>
      </c>
      <c r="M2528" s="43"/>
      <c r="N2528" s="43"/>
      <c r="O2528" s="43"/>
      <c r="P2528" s="43"/>
    </row>
    <row r="2529" spans="2:16" x14ac:dyDescent="0.15">
      <c r="B2529" s="6" t="s">
        <v>765</v>
      </c>
      <c r="C2529" s="4">
        <v>1</v>
      </c>
      <c r="D2529" s="40">
        <v>43452</v>
      </c>
      <c r="E2529" s="41">
        <v>0.50902777777777775</v>
      </c>
      <c r="F2529" s="4" t="s">
        <v>123</v>
      </c>
      <c r="G2529" s="4" t="s">
        <v>128</v>
      </c>
      <c r="H2529" s="4" t="s">
        <v>117</v>
      </c>
      <c r="I2529" s="4" t="s">
        <v>128</v>
      </c>
      <c r="J2529" s="4">
        <v>1239</v>
      </c>
      <c r="M2529" s="43"/>
      <c r="N2529" s="43"/>
      <c r="O2529" s="43"/>
      <c r="P2529" s="43"/>
    </row>
    <row r="2530" spans="2:16" x14ac:dyDescent="0.15">
      <c r="B2530" s="6" t="s">
        <v>765</v>
      </c>
      <c r="C2530" s="4">
        <v>1</v>
      </c>
      <c r="D2530" s="40">
        <v>43452</v>
      </c>
      <c r="E2530" s="41">
        <v>0.50972222222222219</v>
      </c>
      <c r="F2530" s="4" t="s">
        <v>128</v>
      </c>
      <c r="G2530" s="4" t="s">
        <v>127</v>
      </c>
      <c r="H2530" s="4" t="s">
        <v>140</v>
      </c>
      <c r="I2530" s="4" t="s">
        <v>135</v>
      </c>
      <c r="J2530" s="4">
        <v>534</v>
      </c>
      <c r="M2530" s="43"/>
      <c r="N2530" s="43"/>
      <c r="O2530" s="43"/>
      <c r="P2530" s="43"/>
    </row>
    <row r="2531" spans="2:16" x14ac:dyDescent="0.15">
      <c r="B2531" s="6" t="s">
        <v>765</v>
      </c>
      <c r="C2531" s="4">
        <v>1</v>
      </c>
      <c r="D2531" s="40">
        <v>43452</v>
      </c>
      <c r="E2531" s="41">
        <v>0.51041666666666663</v>
      </c>
      <c r="F2531" s="4" t="s">
        <v>138</v>
      </c>
      <c r="G2531" s="4" t="s">
        <v>122</v>
      </c>
      <c r="H2531" s="4" t="s">
        <v>125</v>
      </c>
      <c r="I2531" s="4" t="s">
        <v>138</v>
      </c>
      <c r="J2531" s="4">
        <v>461</v>
      </c>
      <c r="M2531" s="43"/>
      <c r="N2531" s="43"/>
      <c r="O2531" s="43"/>
      <c r="P2531" s="43"/>
    </row>
    <row r="2532" spans="2:16" x14ac:dyDescent="0.15">
      <c r="B2532" s="6" t="s">
        <v>765</v>
      </c>
      <c r="C2532" s="4">
        <v>1</v>
      </c>
      <c r="D2532" s="40">
        <v>43452</v>
      </c>
      <c r="E2532" s="41">
        <v>0.51111111111111118</v>
      </c>
      <c r="F2532" s="4" t="s">
        <v>128</v>
      </c>
      <c r="G2532" s="4" t="s">
        <v>126</v>
      </c>
      <c r="H2532" s="4" t="s">
        <v>138</v>
      </c>
      <c r="I2532" s="4" t="s">
        <v>126</v>
      </c>
      <c r="J2532" s="4">
        <v>387</v>
      </c>
      <c r="M2532" s="43"/>
      <c r="N2532" s="43"/>
      <c r="O2532" s="43"/>
      <c r="P2532" s="43"/>
    </row>
    <row r="2533" spans="2:16" x14ac:dyDescent="0.15">
      <c r="B2533" s="6" t="s">
        <v>765</v>
      </c>
      <c r="C2533" s="4">
        <v>1</v>
      </c>
      <c r="D2533" s="40">
        <v>43452</v>
      </c>
      <c r="E2533" s="41">
        <v>0.51180555555555551</v>
      </c>
      <c r="F2533" s="4" t="s">
        <v>122</v>
      </c>
      <c r="G2533" s="4" t="s">
        <v>152</v>
      </c>
      <c r="H2533" s="4" t="s">
        <v>136</v>
      </c>
      <c r="I2533" s="4" t="s">
        <v>122</v>
      </c>
      <c r="J2533" s="4">
        <v>584</v>
      </c>
      <c r="M2533" s="43"/>
      <c r="N2533" s="43"/>
      <c r="O2533" s="43"/>
      <c r="P2533" s="43"/>
    </row>
    <row r="2534" spans="2:16" x14ac:dyDescent="0.15">
      <c r="B2534" s="6" t="s">
        <v>765</v>
      </c>
      <c r="C2534" s="4">
        <v>1</v>
      </c>
      <c r="D2534" s="40">
        <v>43452</v>
      </c>
      <c r="E2534" s="41">
        <v>0.51250000000000007</v>
      </c>
      <c r="F2534" s="4" t="s">
        <v>136</v>
      </c>
      <c r="G2534" s="4" t="s">
        <v>153</v>
      </c>
      <c r="H2534" s="4" t="s">
        <v>128</v>
      </c>
      <c r="I2534" s="4" t="s">
        <v>136</v>
      </c>
      <c r="J2534" s="4">
        <v>524</v>
      </c>
      <c r="M2534" s="43"/>
      <c r="N2534" s="43"/>
      <c r="O2534" s="43"/>
      <c r="P2534" s="43"/>
    </row>
    <row r="2535" spans="2:16" x14ac:dyDescent="0.15">
      <c r="B2535" s="6" t="s">
        <v>765</v>
      </c>
      <c r="C2535" s="4">
        <v>1</v>
      </c>
      <c r="D2535" s="40">
        <v>43452</v>
      </c>
      <c r="E2535" s="41">
        <v>0.5131944444444444</v>
      </c>
      <c r="F2535" s="4" t="s">
        <v>136</v>
      </c>
      <c r="G2535" s="4" t="s">
        <v>122</v>
      </c>
      <c r="H2535" s="4" t="s">
        <v>140</v>
      </c>
      <c r="I2535" s="4" t="s">
        <v>135</v>
      </c>
      <c r="J2535" s="4">
        <v>940</v>
      </c>
      <c r="M2535" s="43"/>
      <c r="N2535" s="43"/>
      <c r="O2535" s="43"/>
      <c r="P2535" s="43"/>
    </row>
    <row r="2536" spans="2:16" x14ac:dyDescent="0.15">
      <c r="B2536" s="6" t="s">
        <v>765</v>
      </c>
      <c r="C2536" s="4">
        <v>1</v>
      </c>
      <c r="D2536" s="40">
        <v>43452</v>
      </c>
      <c r="E2536" s="41">
        <v>0.51388888888888895</v>
      </c>
      <c r="F2536" s="4" t="s">
        <v>125</v>
      </c>
      <c r="G2536" s="4" t="s">
        <v>136</v>
      </c>
      <c r="H2536" s="4" t="s">
        <v>129</v>
      </c>
      <c r="I2536" s="4" t="s">
        <v>127</v>
      </c>
      <c r="J2536" s="4">
        <v>517</v>
      </c>
      <c r="M2536" s="43"/>
      <c r="N2536" s="43"/>
      <c r="O2536" s="43"/>
      <c r="P2536" s="43"/>
    </row>
    <row r="2537" spans="2:16" x14ac:dyDescent="0.15">
      <c r="B2537" s="6" t="s">
        <v>765</v>
      </c>
      <c r="C2537" s="4">
        <v>1</v>
      </c>
      <c r="D2537" s="40">
        <v>43452</v>
      </c>
      <c r="E2537" s="41">
        <v>0.51458333333333328</v>
      </c>
      <c r="F2537" s="4" t="s">
        <v>127</v>
      </c>
      <c r="G2537" s="4" t="s">
        <v>152</v>
      </c>
      <c r="H2537" s="4" t="s">
        <v>128</v>
      </c>
      <c r="I2537" s="4" t="s">
        <v>122</v>
      </c>
      <c r="J2537" s="4">
        <v>766</v>
      </c>
      <c r="M2537" s="43"/>
      <c r="N2537" s="43"/>
      <c r="O2537" s="43"/>
      <c r="P2537" s="43"/>
    </row>
    <row r="2538" spans="2:16" x14ac:dyDescent="0.15">
      <c r="B2538" s="6" t="s">
        <v>765</v>
      </c>
      <c r="C2538" s="4">
        <v>1</v>
      </c>
      <c r="D2538" s="40">
        <v>43452</v>
      </c>
      <c r="E2538" s="41">
        <v>0.51527777777777783</v>
      </c>
      <c r="F2538" s="4" t="s">
        <v>122</v>
      </c>
      <c r="G2538" s="4" t="s">
        <v>153</v>
      </c>
      <c r="H2538" s="4" t="s">
        <v>135</v>
      </c>
      <c r="I2538" s="4" t="s">
        <v>126</v>
      </c>
      <c r="J2538" s="4">
        <v>597</v>
      </c>
      <c r="M2538" s="43"/>
      <c r="N2538" s="43"/>
      <c r="O2538" s="43"/>
      <c r="P2538" s="43"/>
    </row>
    <row r="2539" spans="2:16" x14ac:dyDescent="0.15">
      <c r="B2539" s="6" t="s">
        <v>765</v>
      </c>
      <c r="C2539" s="4">
        <v>1</v>
      </c>
      <c r="D2539" s="40">
        <v>43452</v>
      </c>
      <c r="E2539" s="41">
        <v>0.51597222222222217</v>
      </c>
      <c r="F2539" s="4" t="s">
        <v>130</v>
      </c>
      <c r="G2539" s="4" t="s">
        <v>156</v>
      </c>
      <c r="H2539" s="4" t="s">
        <v>136</v>
      </c>
      <c r="I2539" s="4" t="s">
        <v>126</v>
      </c>
      <c r="J2539" s="4">
        <v>712</v>
      </c>
      <c r="M2539" s="43"/>
      <c r="N2539" s="43"/>
      <c r="O2539" s="43"/>
      <c r="P2539" s="43"/>
    </row>
    <row r="2540" spans="2:16" x14ac:dyDescent="0.15">
      <c r="B2540" s="6" t="s">
        <v>765</v>
      </c>
      <c r="C2540" s="4">
        <v>1</v>
      </c>
      <c r="D2540" s="40">
        <v>43452</v>
      </c>
      <c r="E2540" s="41">
        <v>0.51666666666666672</v>
      </c>
      <c r="F2540" s="4" t="s">
        <v>122</v>
      </c>
      <c r="G2540" s="4" t="s">
        <v>122</v>
      </c>
      <c r="H2540" s="4" t="s">
        <v>124</v>
      </c>
      <c r="I2540" s="4" t="s">
        <v>128</v>
      </c>
      <c r="J2540" s="4">
        <v>570</v>
      </c>
      <c r="M2540" s="43"/>
      <c r="N2540" s="43"/>
      <c r="O2540" s="43"/>
      <c r="P2540" s="43"/>
    </row>
    <row r="2541" spans="2:16" x14ac:dyDescent="0.15">
      <c r="B2541" s="6" t="s">
        <v>765</v>
      </c>
      <c r="C2541" s="4">
        <v>1</v>
      </c>
      <c r="D2541" s="40">
        <v>43452</v>
      </c>
      <c r="E2541" s="41">
        <v>0.51736111111111105</v>
      </c>
      <c r="F2541" s="4" t="s">
        <v>138</v>
      </c>
      <c r="G2541" s="4" t="s">
        <v>136</v>
      </c>
      <c r="H2541" s="4" t="s">
        <v>125</v>
      </c>
      <c r="I2541" s="4" t="s">
        <v>135</v>
      </c>
      <c r="J2541" s="4">
        <v>319</v>
      </c>
      <c r="M2541" s="43"/>
      <c r="N2541" s="43"/>
      <c r="O2541" s="43"/>
      <c r="P2541" s="43"/>
    </row>
    <row r="2542" spans="2:16" x14ac:dyDescent="0.15">
      <c r="B2542" s="6" t="s">
        <v>765</v>
      </c>
      <c r="C2542" s="4">
        <v>1</v>
      </c>
      <c r="D2542" s="40">
        <v>43452</v>
      </c>
      <c r="E2542" s="41">
        <v>0.5180555555555556</v>
      </c>
      <c r="F2542" s="4" t="s">
        <v>125</v>
      </c>
      <c r="G2542" s="4" t="s">
        <v>126</v>
      </c>
      <c r="H2542" s="4" t="s">
        <v>125</v>
      </c>
      <c r="I2542" s="4" t="s">
        <v>127</v>
      </c>
      <c r="J2542" s="4">
        <v>364</v>
      </c>
      <c r="M2542" s="43"/>
      <c r="N2542" s="43"/>
      <c r="O2542" s="43"/>
      <c r="P2542" s="43"/>
    </row>
    <row r="2543" spans="2:16" x14ac:dyDescent="0.15">
      <c r="B2543" s="6" t="s">
        <v>765</v>
      </c>
      <c r="C2543" s="4">
        <v>1</v>
      </c>
      <c r="D2543" s="40">
        <v>43452</v>
      </c>
      <c r="E2543" s="41">
        <v>0.51874999999999993</v>
      </c>
      <c r="F2543" s="4" t="s">
        <v>136</v>
      </c>
      <c r="G2543" s="4" t="s">
        <v>153</v>
      </c>
      <c r="H2543" s="4" t="s">
        <v>125</v>
      </c>
      <c r="I2543" s="4" t="s">
        <v>128</v>
      </c>
      <c r="J2543" s="4">
        <v>524</v>
      </c>
      <c r="M2543" s="43"/>
      <c r="N2543" s="43"/>
      <c r="O2543" s="43"/>
      <c r="P2543" s="43"/>
    </row>
    <row r="2544" spans="2:16" x14ac:dyDescent="0.15">
      <c r="B2544" s="6" t="s">
        <v>765</v>
      </c>
      <c r="C2544" s="4">
        <v>1</v>
      </c>
      <c r="D2544" s="40">
        <v>43452</v>
      </c>
      <c r="E2544" s="41">
        <v>0.51944444444444449</v>
      </c>
      <c r="F2544" s="4" t="s">
        <v>127</v>
      </c>
      <c r="G2544" s="4" t="s">
        <v>127</v>
      </c>
      <c r="H2544" s="4" t="s">
        <v>125</v>
      </c>
      <c r="I2544" s="4" t="s">
        <v>138</v>
      </c>
      <c r="J2544" s="4">
        <v>359</v>
      </c>
      <c r="M2544" s="43"/>
      <c r="N2544" s="43"/>
      <c r="O2544" s="43"/>
      <c r="P2544" s="43"/>
    </row>
    <row r="2545" spans="2:16" x14ac:dyDescent="0.15">
      <c r="B2545" s="6" t="s">
        <v>765</v>
      </c>
      <c r="C2545" s="4">
        <v>1</v>
      </c>
      <c r="D2545" s="40">
        <v>43452</v>
      </c>
      <c r="E2545" s="41">
        <v>0.52013888888888882</v>
      </c>
      <c r="F2545" s="4" t="s">
        <v>135</v>
      </c>
      <c r="G2545" s="4" t="s">
        <v>135</v>
      </c>
      <c r="H2545" s="4" t="s">
        <v>140</v>
      </c>
      <c r="I2545" s="4" t="s">
        <v>135</v>
      </c>
      <c r="J2545" s="4">
        <v>794</v>
      </c>
      <c r="M2545" s="43"/>
      <c r="N2545" s="43"/>
      <c r="O2545" s="43"/>
      <c r="P2545" s="43"/>
    </row>
    <row r="2546" spans="2:16" x14ac:dyDescent="0.15">
      <c r="B2546" s="6" t="s">
        <v>765</v>
      </c>
      <c r="C2546" s="4">
        <v>1</v>
      </c>
      <c r="D2546" s="40">
        <v>43452</v>
      </c>
      <c r="E2546" s="41">
        <v>0.52083333333333337</v>
      </c>
      <c r="F2546" s="4" t="s">
        <v>125</v>
      </c>
      <c r="G2546" s="4" t="s">
        <v>135</v>
      </c>
      <c r="H2546" s="4" t="s">
        <v>139</v>
      </c>
      <c r="I2546" s="4" t="s">
        <v>118</v>
      </c>
      <c r="J2546" s="4">
        <v>934</v>
      </c>
      <c r="M2546" s="43"/>
      <c r="N2546" s="43"/>
      <c r="O2546" s="43"/>
      <c r="P2546" s="43"/>
    </row>
    <row r="2547" spans="2:16" x14ac:dyDescent="0.15">
      <c r="B2547" s="6" t="s">
        <v>765</v>
      </c>
      <c r="C2547" s="4">
        <v>1</v>
      </c>
      <c r="D2547" s="40">
        <v>43452</v>
      </c>
      <c r="E2547" s="41">
        <v>0.52152777777777781</v>
      </c>
      <c r="F2547" s="4" t="s">
        <v>139</v>
      </c>
      <c r="G2547" s="4" t="s">
        <v>129</v>
      </c>
      <c r="H2547" s="4" t="s">
        <v>139</v>
      </c>
      <c r="I2547" s="4" t="s">
        <v>137</v>
      </c>
      <c r="J2547" s="4">
        <v>1064</v>
      </c>
      <c r="M2547" s="43"/>
      <c r="N2547" s="43"/>
      <c r="O2547" s="43"/>
      <c r="P2547" s="43"/>
    </row>
    <row r="2548" spans="2:16" x14ac:dyDescent="0.15">
      <c r="B2548" s="6" t="s">
        <v>765</v>
      </c>
      <c r="C2548" s="4">
        <v>1</v>
      </c>
      <c r="D2548" s="40">
        <v>43452</v>
      </c>
      <c r="E2548" s="41">
        <v>0.52222222222222225</v>
      </c>
      <c r="F2548" s="4" t="s">
        <v>137</v>
      </c>
      <c r="G2548" s="4" t="s">
        <v>140</v>
      </c>
      <c r="H2548" s="4" t="s">
        <v>112</v>
      </c>
      <c r="I2548" s="4" t="s">
        <v>137</v>
      </c>
      <c r="J2548" s="4">
        <v>343</v>
      </c>
      <c r="M2548" s="43"/>
      <c r="N2548" s="43"/>
      <c r="O2548" s="43"/>
      <c r="P2548" s="43"/>
    </row>
    <row r="2549" spans="2:16" x14ac:dyDescent="0.15">
      <c r="B2549" s="6" t="s">
        <v>765</v>
      </c>
      <c r="C2549" s="4">
        <v>1</v>
      </c>
      <c r="D2549" s="40">
        <v>43452</v>
      </c>
      <c r="E2549" s="41">
        <v>0.5229166666666667</v>
      </c>
      <c r="F2549" s="4" t="s">
        <v>137</v>
      </c>
      <c r="G2549" s="4" t="s">
        <v>129</v>
      </c>
      <c r="H2549" s="4" t="s">
        <v>123</v>
      </c>
      <c r="I2549" s="4" t="s">
        <v>137</v>
      </c>
      <c r="J2549" s="4">
        <v>285</v>
      </c>
      <c r="M2549" s="43"/>
      <c r="N2549" s="43"/>
      <c r="O2549" s="43"/>
      <c r="P2549" s="43"/>
    </row>
    <row r="2550" spans="2:16" x14ac:dyDescent="0.15">
      <c r="B2550" s="6" t="s">
        <v>765</v>
      </c>
      <c r="C2550" s="4">
        <v>1</v>
      </c>
      <c r="D2550" s="40">
        <v>43452</v>
      </c>
      <c r="E2550" s="41">
        <v>0.52361111111111114</v>
      </c>
      <c r="F2550" s="4" t="s">
        <v>115</v>
      </c>
      <c r="G2550" s="4" t="s">
        <v>124</v>
      </c>
      <c r="H2550" s="4" t="s">
        <v>119</v>
      </c>
      <c r="I2550" s="4" t="s">
        <v>137</v>
      </c>
      <c r="J2550" s="4">
        <v>563</v>
      </c>
      <c r="M2550" s="43"/>
      <c r="N2550" s="43"/>
      <c r="O2550" s="43"/>
      <c r="P2550" s="43"/>
    </row>
    <row r="2551" spans="2:16" x14ac:dyDescent="0.15">
      <c r="B2551" s="6" t="s">
        <v>765</v>
      </c>
      <c r="C2551" s="4">
        <v>1</v>
      </c>
      <c r="D2551" s="40">
        <v>43452</v>
      </c>
      <c r="E2551" s="41">
        <v>0.52430555555555558</v>
      </c>
      <c r="F2551" s="4" t="s">
        <v>115</v>
      </c>
      <c r="G2551" s="4" t="s">
        <v>125</v>
      </c>
      <c r="H2551" s="4" t="s">
        <v>114</v>
      </c>
      <c r="I2551" s="4" t="s">
        <v>124</v>
      </c>
      <c r="J2551" s="4">
        <v>781</v>
      </c>
      <c r="M2551" s="43"/>
      <c r="N2551" s="43"/>
      <c r="O2551" s="43"/>
      <c r="P2551" s="43"/>
    </row>
    <row r="2552" spans="2:16" x14ac:dyDescent="0.15">
      <c r="B2552" s="6" t="s">
        <v>765</v>
      </c>
      <c r="C2552" s="4">
        <v>1</v>
      </c>
      <c r="D2552" s="40">
        <v>43452</v>
      </c>
      <c r="E2552" s="41">
        <v>0.52500000000000002</v>
      </c>
      <c r="F2552" s="4" t="s">
        <v>124</v>
      </c>
      <c r="G2552" s="4" t="s">
        <v>128</v>
      </c>
      <c r="H2552" s="4" t="s">
        <v>115</v>
      </c>
      <c r="I2552" s="4" t="s">
        <v>128</v>
      </c>
      <c r="J2552" s="4">
        <v>464</v>
      </c>
      <c r="M2552" s="43"/>
      <c r="N2552" s="43"/>
      <c r="O2552" s="43"/>
      <c r="P2552" s="43"/>
    </row>
    <row r="2553" spans="2:16" x14ac:dyDescent="0.15">
      <c r="B2553" s="6" t="s">
        <v>765</v>
      </c>
      <c r="C2553" s="4">
        <v>1</v>
      </c>
      <c r="D2553" s="40">
        <v>43452</v>
      </c>
      <c r="E2553" s="41">
        <v>0.52569444444444446</v>
      </c>
      <c r="F2553" s="4" t="s">
        <v>128</v>
      </c>
      <c r="G2553" s="4" t="s">
        <v>126</v>
      </c>
      <c r="H2553" s="4" t="s">
        <v>140</v>
      </c>
      <c r="I2553" s="4" t="s">
        <v>140</v>
      </c>
      <c r="J2553" s="4">
        <v>916</v>
      </c>
      <c r="M2553" s="43"/>
      <c r="N2553" s="43"/>
      <c r="O2553" s="43"/>
      <c r="P2553" s="43"/>
    </row>
    <row r="2554" spans="2:16" x14ac:dyDescent="0.15">
      <c r="B2554" s="6" t="s">
        <v>765</v>
      </c>
      <c r="C2554" s="4">
        <v>1</v>
      </c>
      <c r="D2554" s="40">
        <v>43452</v>
      </c>
      <c r="E2554" s="41">
        <v>0.52638888888888891</v>
      </c>
      <c r="F2554" s="4" t="s">
        <v>129</v>
      </c>
      <c r="G2554" s="4" t="s">
        <v>126</v>
      </c>
      <c r="H2554" s="4" t="s">
        <v>140</v>
      </c>
      <c r="I2554" s="4" t="s">
        <v>128</v>
      </c>
      <c r="J2554" s="4">
        <v>774</v>
      </c>
      <c r="M2554" s="43"/>
      <c r="N2554" s="43"/>
      <c r="O2554" s="43"/>
      <c r="P2554" s="43"/>
    </row>
    <row r="2555" spans="2:16" x14ac:dyDescent="0.15">
      <c r="B2555" s="6" t="s">
        <v>765</v>
      </c>
      <c r="C2555" s="4">
        <v>1</v>
      </c>
      <c r="D2555" s="40">
        <v>43452</v>
      </c>
      <c r="E2555" s="41">
        <v>0.52708333333333335</v>
      </c>
      <c r="F2555" s="4" t="s">
        <v>127</v>
      </c>
      <c r="G2555" s="4" t="s">
        <v>133</v>
      </c>
      <c r="H2555" s="4" t="s">
        <v>128</v>
      </c>
      <c r="I2555" s="4" t="s">
        <v>132</v>
      </c>
      <c r="J2555" s="4">
        <v>1701</v>
      </c>
      <c r="M2555" s="43"/>
      <c r="N2555" s="43"/>
      <c r="O2555" s="43"/>
      <c r="P2555" s="43"/>
    </row>
    <row r="2556" spans="2:16" x14ac:dyDescent="0.15">
      <c r="B2556" s="6" t="s">
        <v>765</v>
      </c>
      <c r="C2556" s="4">
        <v>1</v>
      </c>
      <c r="D2556" s="40">
        <v>43452</v>
      </c>
      <c r="E2556" s="41">
        <v>0.52777777777777779</v>
      </c>
      <c r="F2556" s="4" t="s">
        <v>132</v>
      </c>
      <c r="G2556" s="4" t="s">
        <v>157</v>
      </c>
      <c r="H2556" s="4" t="s">
        <v>130</v>
      </c>
      <c r="I2556" s="4" t="s">
        <v>141</v>
      </c>
      <c r="J2556" s="4">
        <v>1151</v>
      </c>
      <c r="M2556" s="43"/>
      <c r="N2556" s="43"/>
      <c r="O2556" s="43"/>
      <c r="P2556" s="43"/>
    </row>
    <row r="2557" spans="2:16" x14ac:dyDescent="0.15">
      <c r="B2557" s="6" t="s">
        <v>765</v>
      </c>
      <c r="C2557" s="4">
        <v>1</v>
      </c>
      <c r="D2557" s="40">
        <v>43452</v>
      </c>
      <c r="E2557" s="41">
        <v>0.52847222222222223</v>
      </c>
      <c r="F2557" s="4" t="s">
        <v>141</v>
      </c>
      <c r="G2557" s="4" t="s">
        <v>133</v>
      </c>
      <c r="H2557" s="4" t="s">
        <v>141</v>
      </c>
      <c r="I2557" s="4" t="s">
        <v>151</v>
      </c>
      <c r="J2557" s="4">
        <v>645</v>
      </c>
      <c r="M2557" s="43"/>
      <c r="N2557" s="43"/>
      <c r="O2557" s="43"/>
      <c r="P2557" s="43"/>
    </row>
    <row r="2558" spans="2:16" x14ac:dyDescent="0.15">
      <c r="B2558" s="6" t="s">
        <v>765</v>
      </c>
      <c r="C2558" s="4">
        <v>1</v>
      </c>
      <c r="D2558" s="40">
        <v>43452</v>
      </c>
      <c r="E2558" s="41">
        <v>0.52916666666666667</v>
      </c>
      <c r="F2558" s="4" t="s">
        <v>156</v>
      </c>
      <c r="G2558" s="4" t="s">
        <v>173</v>
      </c>
      <c r="H2558" s="4" t="s">
        <v>152</v>
      </c>
      <c r="I2558" s="4" t="s">
        <v>156</v>
      </c>
      <c r="J2558" s="4">
        <v>440</v>
      </c>
      <c r="M2558" s="43"/>
      <c r="N2558" s="43"/>
      <c r="O2558" s="43"/>
      <c r="P2558" s="43"/>
    </row>
    <row r="2559" spans="2:16" x14ac:dyDescent="0.15">
      <c r="B2559" s="6" t="s">
        <v>765</v>
      </c>
      <c r="C2559" s="4">
        <v>1</v>
      </c>
      <c r="D2559" s="40">
        <v>43452</v>
      </c>
      <c r="E2559" s="41">
        <v>0.52986111111111112</v>
      </c>
      <c r="F2559" s="4" t="s">
        <v>155</v>
      </c>
      <c r="G2559" s="4" t="s">
        <v>155</v>
      </c>
      <c r="H2559" s="4" t="s">
        <v>151</v>
      </c>
      <c r="I2559" s="4" t="s">
        <v>156</v>
      </c>
      <c r="J2559" s="4">
        <v>358</v>
      </c>
      <c r="M2559" s="43"/>
      <c r="N2559" s="43"/>
      <c r="O2559" s="43"/>
      <c r="P2559" s="43"/>
    </row>
    <row r="2560" spans="2:16" x14ac:dyDescent="0.15">
      <c r="B2560" s="6" t="s">
        <v>765</v>
      </c>
      <c r="C2560" s="4">
        <v>1</v>
      </c>
      <c r="D2560" s="40">
        <v>43452</v>
      </c>
      <c r="E2560" s="41">
        <v>0.53055555555555556</v>
      </c>
      <c r="F2560" s="4" t="s">
        <v>155</v>
      </c>
      <c r="G2560" s="4" t="s">
        <v>155</v>
      </c>
      <c r="H2560" s="4" t="s">
        <v>126</v>
      </c>
      <c r="I2560" s="4" t="s">
        <v>151</v>
      </c>
      <c r="J2560" s="4">
        <v>725</v>
      </c>
      <c r="M2560" s="43"/>
      <c r="N2560" s="43"/>
      <c r="O2560" s="43"/>
      <c r="P2560" s="43"/>
    </row>
    <row r="2561" spans="2:16" x14ac:dyDescent="0.15">
      <c r="B2561" s="6" t="s">
        <v>765</v>
      </c>
      <c r="C2561" s="4">
        <v>1</v>
      </c>
      <c r="D2561" s="40">
        <v>43452</v>
      </c>
      <c r="E2561" s="41">
        <v>0.53125</v>
      </c>
      <c r="F2561" s="4" t="s">
        <v>151</v>
      </c>
      <c r="G2561" s="4" t="s">
        <v>156</v>
      </c>
      <c r="H2561" s="4" t="s">
        <v>126</v>
      </c>
      <c r="I2561" s="4" t="s">
        <v>130</v>
      </c>
      <c r="J2561" s="4">
        <v>374</v>
      </c>
      <c r="M2561" s="43"/>
      <c r="N2561" s="43"/>
      <c r="O2561" s="43"/>
      <c r="P2561" s="43"/>
    </row>
    <row r="2562" spans="2:16" x14ac:dyDescent="0.15">
      <c r="B2562" s="6" t="s">
        <v>765</v>
      </c>
      <c r="C2562" s="4">
        <v>1</v>
      </c>
      <c r="D2562" s="40">
        <v>43452</v>
      </c>
      <c r="E2562" s="41">
        <v>0.53194444444444444</v>
      </c>
      <c r="F2562" s="4" t="s">
        <v>153</v>
      </c>
      <c r="G2562" s="4" t="s">
        <v>153</v>
      </c>
      <c r="H2562" s="4" t="s">
        <v>135</v>
      </c>
      <c r="I2562" s="4" t="s">
        <v>128</v>
      </c>
      <c r="J2562" s="4">
        <v>786</v>
      </c>
      <c r="M2562" s="43"/>
      <c r="N2562" s="43"/>
      <c r="O2562" s="43"/>
      <c r="P2562" s="43"/>
    </row>
    <row r="2563" spans="2:16" x14ac:dyDescent="0.15">
      <c r="B2563" s="6" t="s">
        <v>765</v>
      </c>
      <c r="C2563" s="4">
        <v>1</v>
      </c>
      <c r="D2563" s="40">
        <v>43452</v>
      </c>
      <c r="E2563" s="41">
        <v>0.53263888888888888</v>
      </c>
      <c r="F2563" s="4" t="s">
        <v>128</v>
      </c>
      <c r="G2563" s="4" t="s">
        <v>153</v>
      </c>
      <c r="H2563" s="4" t="s">
        <v>135</v>
      </c>
      <c r="I2563" s="4" t="s">
        <v>130</v>
      </c>
      <c r="J2563" s="4">
        <v>547</v>
      </c>
      <c r="M2563" s="43"/>
      <c r="N2563" s="43"/>
      <c r="O2563" s="43"/>
      <c r="P2563" s="43"/>
    </row>
    <row r="2564" spans="2:16" x14ac:dyDescent="0.15">
      <c r="B2564" s="6" t="s">
        <v>765</v>
      </c>
      <c r="C2564" s="4">
        <v>1</v>
      </c>
      <c r="D2564" s="40">
        <v>43452</v>
      </c>
      <c r="E2564" s="41">
        <v>0.53333333333333333</v>
      </c>
      <c r="F2564" s="4" t="s">
        <v>153</v>
      </c>
      <c r="G2564" s="4" t="s">
        <v>151</v>
      </c>
      <c r="H2564" s="4" t="s">
        <v>122</v>
      </c>
      <c r="I2564" s="4" t="s">
        <v>122</v>
      </c>
      <c r="J2564" s="4">
        <v>415</v>
      </c>
      <c r="M2564" s="43"/>
      <c r="N2564" s="43"/>
      <c r="O2564" s="43"/>
      <c r="P2564" s="43"/>
    </row>
    <row r="2565" spans="2:16" x14ac:dyDescent="0.15">
      <c r="B2565" s="6" t="s">
        <v>765</v>
      </c>
      <c r="C2565" s="4">
        <v>1</v>
      </c>
      <c r="D2565" s="40">
        <v>43452</v>
      </c>
      <c r="E2565" s="41">
        <v>0.53402777777777777</v>
      </c>
      <c r="F2565" s="4" t="s">
        <v>122</v>
      </c>
      <c r="G2565" s="4" t="s">
        <v>154</v>
      </c>
      <c r="H2565" s="4" t="s">
        <v>122</v>
      </c>
      <c r="I2565" s="4" t="s">
        <v>133</v>
      </c>
      <c r="J2565" s="4">
        <v>609</v>
      </c>
      <c r="M2565" s="43"/>
      <c r="N2565" s="43"/>
      <c r="O2565" s="43"/>
      <c r="P2565" s="43"/>
    </row>
    <row r="2566" spans="2:16" x14ac:dyDescent="0.15">
      <c r="B2566" s="6" t="s">
        <v>765</v>
      </c>
      <c r="C2566" s="4">
        <v>1</v>
      </c>
      <c r="D2566" s="40">
        <v>43452</v>
      </c>
      <c r="E2566" s="41">
        <v>0.53472222222222221</v>
      </c>
      <c r="F2566" s="4" t="s">
        <v>133</v>
      </c>
      <c r="G2566" s="4" t="s">
        <v>174</v>
      </c>
      <c r="H2566" s="4" t="s">
        <v>132</v>
      </c>
      <c r="I2566" s="4" t="s">
        <v>174</v>
      </c>
      <c r="J2566" s="4">
        <v>986</v>
      </c>
      <c r="M2566" s="43"/>
      <c r="N2566" s="43"/>
      <c r="O2566" s="43"/>
      <c r="P2566" s="43"/>
    </row>
    <row r="2567" spans="2:16" x14ac:dyDescent="0.15">
      <c r="B2567" s="6" t="s">
        <v>765</v>
      </c>
      <c r="C2567" s="4">
        <v>1</v>
      </c>
      <c r="D2567" s="40">
        <v>43452</v>
      </c>
      <c r="E2567" s="41">
        <v>0.53541666666666665</v>
      </c>
      <c r="F2567" s="4" t="s">
        <v>174</v>
      </c>
      <c r="G2567" s="4" t="s">
        <v>166</v>
      </c>
      <c r="H2567" s="4" t="s">
        <v>158</v>
      </c>
      <c r="I2567" s="4" t="s">
        <v>161</v>
      </c>
      <c r="J2567" s="4">
        <v>1128</v>
      </c>
      <c r="M2567" s="43"/>
      <c r="N2567" s="43"/>
      <c r="O2567" s="43"/>
      <c r="P2567" s="43"/>
    </row>
    <row r="2568" spans="2:16" x14ac:dyDescent="0.15">
      <c r="B2568" s="6" t="s">
        <v>765</v>
      </c>
      <c r="C2568" s="4">
        <v>1</v>
      </c>
      <c r="D2568" s="40">
        <v>43452</v>
      </c>
      <c r="E2568" s="41">
        <v>0.53611111111111109</v>
      </c>
      <c r="F2568" s="4" t="s">
        <v>158</v>
      </c>
      <c r="G2568" s="4" t="s">
        <v>174</v>
      </c>
      <c r="H2568" s="4" t="s">
        <v>133</v>
      </c>
      <c r="I2568" s="4" t="s">
        <v>174</v>
      </c>
      <c r="J2568" s="4">
        <v>785</v>
      </c>
      <c r="M2568" s="43"/>
      <c r="N2568" s="43"/>
      <c r="O2568" s="43"/>
      <c r="P2568" s="43"/>
    </row>
    <row r="2569" spans="2:16" x14ac:dyDescent="0.15">
      <c r="B2569" s="6" t="s">
        <v>765</v>
      </c>
      <c r="C2569" s="4">
        <v>1</v>
      </c>
      <c r="D2569" s="40">
        <v>43452</v>
      </c>
      <c r="E2569" s="41">
        <v>0.53680555555555554</v>
      </c>
      <c r="F2569" s="4" t="s">
        <v>164</v>
      </c>
      <c r="G2569" s="4" t="s">
        <v>160</v>
      </c>
      <c r="H2569" s="4" t="s">
        <v>131</v>
      </c>
      <c r="I2569" s="4" t="s">
        <v>159</v>
      </c>
      <c r="J2569" s="4">
        <v>399</v>
      </c>
      <c r="M2569" s="43"/>
      <c r="N2569" s="43"/>
      <c r="O2569" s="43"/>
      <c r="P2569" s="43"/>
    </row>
    <row r="2570" spans="2:16" x14ac:dyDescent="0.15">
      <c r="B2570" s="6" t="s">
        <v>765</v>
      </c>
      <c r="C2570" s="4">
        <v>1</v>
      </c>
      <c r="D2570" s="40">
        <v>43452</v>
      </c>
      <c r="E2570" s="41">
        <v>0.53749999999999998</v>
      </c>
      <c r="F2570" s="4" t="s">
        <v>159</v>
      </c>
      <c r="G2570" s="4" t="s">
        <v>177</v>
      </c>
      <c r="H2570" s="4" t="s">
        <v>159</v>
      </c>
      <c r="I2570" s="4" t="s">
        <v>168</v>
      </c>
      <c r="J2570" s="4">
        <v>1680</v>
      </c>
      <c r="M2570" s="43"/>
      <c r="N2570" s="43"/>
      <c r="O2570" s="43"/>
      <c r="P2570" s="43"/>
    </row>
    <row r="2571" spans="2:16" x14ac:dyDescent="0.15">
      <c r="B2571" s="6" t="s">
        <v>765</v>
      </c>
      <c r="C2571" s="4">
        <v>1</v>
      </c>
      <c r="D2571" s="40">
        <v>43452</v>
      </c>
      <c r="E2571" s="41">
        <v>0.53819444444444442</v>
      </c>
      <c r="F2571" s="4" t="s">
        <v>168</v>
      </c>
      <c r="G2571" s="4" t="s">
        <v>194</v>
      </c>
      <c r="H2571" s="4" t="s">
        <v>163</v>
      </c>
      <c r="I2571" s="4" t="s">
        <v>179</v>
      </c>
      <c r="J2571" s="4">
        <v>1019</v>
      </c>
      <c r="M2571" s="43"/>
      <c r="N2571" s="43"/>
      <c r="O2571" s="43"/>
      <c r="P2571" s="43"/>
    </row>
    <row r="2572" spans="2:16" x14ac:dyDescent="0.15">
      <c r="B2572" s="6" t="s">
        <v>765</v>
      </c>
      <c r="C2572" s="4">
        <v>1</v>
      </c>
      <c r="D2572" s="40">
        <v>43452</v>
      </c>
      <c r="E2572" s="41">
        <v>0.53888888888888886</v>
      </c>
      <c r="F2572" s="4" t="s">
        <v>175</v>
      </c>
      <c r="G2572" s="4" t="s">
        <v>199</v>
      </c>
      <c r="H2572" s="4" t="s">
        <v>175</v>
      </c>
      <c r="I2572" s="4" t="s">
        <v>189</v>
      </c>
      <c r="J2572" s="4">
        <v>3278</v>
      </c>
      <c r="M2572" s="43"/>
      <c r="N2572" s="43"/>
      <c r="O2572" s="43"/>
      <c r="P2572" s="43"/>
    </row>
    <row r="2573" spans="2:16" x14ac:dyDescent="0.15">
      <c r="B2573" s="6" t="s">
        <v>765</v>
      </c>
      <c r="C2573" s="4">
        <v>1</v>
      </c>
      <c r="D2573" s="40">
        <v>43452</v>
      </c>
      <c r="E2573" s="41">
        <v>0.5395833333333333</v>
      </c>
      <c r="F2573" s="4" t="s">
        <v>185</v>
      </c>
      <c r="G2573" s="4" t="s">
        <v>227</v>
      </c>
      <c r="H2573" s="4" t="s">
        <v>183</v>
      </c>
      <c r="I2573" s="4" t="s">
        <v>186</v>
      </c>
      <c r="J2573" s="4">
        <v>1939</v>
      </c>
      <c r="M2573" s="43"/>
      <c r="N2573" s="43"/>
      <c r="O2573" s="43"/>
      <c r="P2573" s="43"/>
    </row>
    <row r="2574" spans="2:16" x14ac:dyDescent="0.15">
      <c r="B2574" s="6" t="s">
        <v>765</v>
      </c>
      <c r="C2574" s="4">
        <v>1</v>
      </c>
      <c r="D2574" s="40">
        <v>43452</v>
      </c>
      <c r="E2574" s="41">
        <v>0.54027777777777775</v>
      </c>
      <c r="F2574" s="4" t="s">
        <v>189</v>
      </c>
      <c r="G2574" s="4" t="s">
        <v>185</v>
      </c>
      <c r="H2574" s="4" t="s">
        <v>175</v>
      </c>
      <c r="I2574" s="4" t="s">
        <v>179</v>
      </c>
      <c r="J2574" s="4">
        <v>1442</v>
      </c>
      <c r="M2574" s="43"/>
      <c r="N2574" s="43"/>
      <c r="O2574" s="43"/>
      <c r="P2574" s="43"/>
    </row>
    <row r="2575" spans="2:16" x14ac:dyDescent="0.15">
      <c r="B2575" s="6" t="s">
        <v>765</v>
      </c>
      <c r="C2575" s="4">
        <v>1</v>
      </c>
      <c r="D2575" s="40">
        <v>43452</v>
      </c>
      <c r="E2575" s="41">
        <v>0.54097222222222219</v>
      </c>
      <c r="F2575" s="4" t="s">
        <v>178</v>
      </c>
      <c r="G2575" s="4" t="s">
        <v>178</v>
      </c>
      <c r="H2575" s="4" t="s">
        <v>171</v>
      </c>
      <c r="I2575" s="4" t="s">
        <v>167</v>
      </c>
      <c r="J2575" s="4">
        <v>858</v>
      </c>
      <c r="M2575" s="43"/>
      <c r="N2575" s="43"/>
      <c r="O2575" s="43"/>
      <c r="P2575" s="43"/>
    </row>
    <row r="2576" spans="2:16" x14ac:dyDescent="0.15">
      <c r="B2576" s="6" t="s">
        <v>765</v>
      </c>
      <c r="C2576" s="4">
        <v>1</v>
      </c>
      <c r="D2576" s="40">
        <v>43452</v>
      </c>
      <c r="E2576" s="41">
        <v>0.54166666666666663</v>
      </c>
      <c r="F2576" s="4" t="s">
        <v>167</v>
      </c>
      <c r="G2576" s="4" t="s">
        <v>179</v>
      </c>
      <c r="H2576" s="4" t="s">
        <v>168</v>
      </c>
      <c r="I2576" s="4" t="s">
        <v>172</v>
      </c>
      <c r="J2576" s="4">
        <v>921</v>
      </c>
      <c r="M2576" s="43"/>
      <c r="N2576" s="43"/>
      <c r="O2576" s="43"/>
      <c r="P2576" s="43"/>
    </row>
    <row r="2577" spans="2:16" x14ac:dyDescent="0.15">
      <c r="B2577" s="6" t="s">
        <v>765</v>
      </c>
      <c r="C2577" s="4">
        <v>1</v>
      </c>
      <c r="D2577" s="40">
        <v>43452</v>
      </c>
      <c r="E2577" s="41">
        <v>0.54236111111111118</v>
      </c>
      <c r="F2577" s="4" t="s">
        <v>172</v>
      </c>
      <c r="G2577" s="4" t="s">
        <v>179</v>
      </c>
      <c r="H2577" s="4" t="s">
        <v>167</v>
      </c>
      <c r="I2577" s="4" t="s">
        <v>175</v>
      </c>
      <c r="J2577" s="4">
        <v>517</v>
      </c>
      <c r="M2577" s="43"/>
      <c r="N2577" s="43"/>
      <c r="O2577" s="43"/>
      <c r="P2577" s="43"/>
    </row>
    <row r="2578" spans="2:16" x14ac:dyDescent="0.15">
      <c r="B2578" s="6" t="s">
        <v>765</v>
      </c>
      <c r="C2578" s="4">
        <v>1</v>
      </c>
      <c r="D2578" s="40">
        <v>43452</v>
      </c>
      <c r="E2578" s="41">
        <v>0.54305555555555551</v>
      </c>
      <c r="F2578" s="4" t="s">
        <v>175</v>
      </c>
      <c r="G2578" s="4" t="s">
        <v>178</v>
      </c>
      <c r="H2578" s="4" t="s">
        <v>170</v>
      </c>
      <c r="I2578" s="4" t="s">
        <v>176</v>
      </c>
      <c r="J2578" s="4">
        <v>230</v>
      </c>
      <c r="M2578" s="43"/>
      <c r="N2578" s="43"/>
      <c r="O2578" s="43"/>
      <c r="P2578" s="43"/>
    </row>
    <row r="2579" spans="2:16" x14ac:dyDescent="0.15">
      <c r="B2579" s="6" t="s">
        <v>765</v>
      </c>
      <c r="C2579" s="4">
        <v>1</v>
      </c>
      <c r="D2579" s="40">
        <v>43452</v>
      </c>
      <c r="E2579" s="41">
        <v>0.54375000000000007</v>
      </c>
      <c r="F2579" s="4" t="s">
        <v>193</v>
      </c>
      <c r="G2579" s="4" t="s">
        <v>193</v>
      </c>
      <c r="H2579" s="4" t="s">
        <v>168</v>
      </c>
      <c r="I2579" s="4" t="s">
        <v>167</v>
      </c>
      <c r="J2579" s="4">
        <v>255</v>
      </c>
      <c r="M2579" s="43"/>
      <c r="N2579" s="43"/>
      <c r="O2579" s="43"/>
      <c r="P2579" s="43"/>
    </row>
    <row r="2580" spans="2:16" x14ac:dyDescent="0.15">
      <c r="B2580" s="6" t="s">
        <v>765</v>
      </c>
      <c r="C2580" s="4">
        <v>1</v>
      </c>
      <c r="D2580" s="40">
        <v>43452</v>
      </c>
      <c r="E2580" s="41">
        <v>0.5444444444444444</v>
      </c>
      <c r="F2580" s="4" t="s">
        <v>171</v>
      </c>
      <c r="G2580" s="4" t="s">
        <v>170</v>
      </c>
      <c r="H2580" s="4" t="s">
        <v>171</v>
      </c>
      <c r="I2580" s="4" t="s">
        <v>167</v>
      </c>
      <c r="J2580" s="4">
        <v>198</v>
      </c>
      <c r="M2580" s="43"/>
      <c r="N2580" s="43"/>
      <c r="O2580" s="43"/>
      <c r="P2580" s="43"/>
    </row>
    <row r="2581" spans="2:16" x14ac:dyDescent="0.15">
      <c r="B2581" s="6" t="s">
        <v>765</v>
      </c>
      <c r="C2581" s="4">
        <v>1</v>
      </c>
      <c r="D2581" s="40">
        <v>43452</v>
      </c>
      <c r="E2581" s="41">
        <v>0.54513888888888895</v>
      </c>
      <c r="F2581" s="4" t="s">
        <v>172</v>
      </c>
      <c r="G2581" s="4" t="s">
        <v>172</v>
      </c>
      <c r="H2581" s="4" t="s">
        <v>160</v>
      </c>
      <c r="I2581" s="4" t="s">
        <v>163</v>
      </c>
      <c r="J2581" s="4">
        <v>524</v>
      </c>
      <c r="M2581" s="43"/>
      <c r="N2581" s="43"/>
      <c r="O2581" s="43"/>
      <c r="P2581" s="43"/>
    </row>
    <row r="2582" spans="2:16" x14ac:dyDescent="0.15">
      <c r="B2582" s="6" t="s">
        <v>765</v>
      </c>
      <c r="C2582" s="4">
        <v>1</v>
      </c>
      <c r="D2582" s="40">
        <v>43452</v>
      </c>
      <c r="E2582" s="41">
        <v>0.54583333333333328</v>
      </c>
      <c r="F2582" s="4" t="s">
        <v>166</v>
      </c>
      <c r="G2582" s="4" t="s">
        <v>171</v>
      </c>
      <c r="H2582" s="4" t="s">
        <v>161</v>
      </c>
      <c r="I2582" s="4" t="s">
        <v>165</v>
      </c>
      <c r="J2582" s="4">
        <v>1021</v>
      </c>
      <c r="M2582" s="43"/>
      <c r="N2582" s="43"/>
      <c r="O2582" s="43"/>
      <c r="P2582" s="43"/>
    </row>
    <row r="2583" spans="2:16" x14ac:dyDescent="0.15">
      <c r="B2583" s="6" t="s">
        <v>765</v>
      </c>
      <c r="C2583" s="4">
        <v>1</v>
      </c>
      <c r="D2583" s="40">
        <v>43452</v>
      </c>
      <c r="E2583" s="41">
        <v>0.54652777777777783</v>
      </c>
      <c r="F2583" s="4" t="s">
        <v>163</v>
      </c>
      <c r="G2583" s="4" t="s">
        <v>169</v>
      </c>
      <c r="H2583" s="4" t="s">
        <v>160</v>
      </c>
      <c r="I2583" s="4" t="s">
        <v>169</v>
      </c>
      <c r="J2583" s="4">
        <v>318</v>
      </c>
      <c r="M2583" s="43"/>
      <c r="N2583" s="43"/>
      <c r="O2583" s="43"/>
      <c r="P2583" s="43"/>
    </row>
    <row r="2584" spans="2:16" x14ac:dyDescent="0.15">
      <c r="B2584" s="6" t="s">
        <v>765</v>
      </c>
      <c r="C2584" s="4">
        <v>1</v>
      </c>
      <c r="D2584" s="40">
        <v>43452</v>
      </c>
      <c r="E2584" s="41">
        <v>0.54722222222222217</v>
      </c>
      <c r="F2584" s="4" t="s">
        <v>169</v>
      </c>
      <c r="G2584" s="4" t="s">
        <v>172</v>
      </c>
      <c r="H2584" s="4" t="s">
        <v>162</v>
      </c>
      <c r="I2584" s="4" t="s">
        <v>166</v>
      </c>
      <c r="J2584" s="4">
        <v>476</v>
      </c>
      <c r="M2584" s="43"/>
      <c r="N2584" s="43"/>
      <c r="O2584" s="43"/>
      <c r="P2584" s="43"/>
    </row>
    <row r="2585" spans="2:16" x14ac:dyDescent="0.15">
      <c r="B2585" s="6" t="s">
        <v>765</v>
      </c>
      <c r="C2585" s="4">
        <v>1</v>
      </c>
      <c r="D2585" s="40">
        <v>43452</v>
      </c>
      <c r="E2585" s="41">
        <v>0.54791666666666672</v>
      </c>
      <c r="F2585" s="4" t="s">
        <v>163</v>
      </c>
      <c r="G2585" s="4" t="s">
        <v>172</v>
      </c>
      <c r="H2585" s="4" t="s">
        <v>165</v>
      </c>
      <c r="I2585" s="4" t="s">
        <v>171</v>
      </c>
      <c r="J2585" s="4">
        <v>521</v>
      </c>
      <c r="M2585" s="43"/>
      <c r="N2585" s="43"/>
      <c r="O2585" s="43"/>
      <c r="P2585" s="43"/>
    </row>
    <row r="2586" spans="2:16" x14ac:dyDescent="0.15">
      <c r="B2586" s="6" t="s">
        <v>765</v>
      </c>
      <c r="C2586" s="4">
        <v>1</v>
      </c>
      <c r="D2586" s="40">
        <v>43452</v>
      </c>
      <c r="E2586" s="41">
        <v>0.54861111111111105</v>
      </c>
      <c r="F2586" s="4" t="s">
        <v>167</v>
      </c>
      <c r="G2586" s="4" t="s">
        <v>177</v>
      </c>
      <c r="H2586" s="4" t="s">
        <v>166</v>
      </c>
      <c r="I2586" s="4" t="s">
        <v>163</v>
      </c>
      <c r="J2586" s="4">
        <v>947</v>
      </c>
      <c r="M2586" s="43"/>
      <c r="N2586" s="43"/>
      <c r="O2586" s="43"/>
      <c r="P2586" s="43"/>
    </row>
    <row r="2587" spans="2:16" x14ac:dyDescent="0.15">
      <c r="B2587" s="6" t="s">
        <v>765</v>
      </c>
      <c r="C2587" s="4">
        <v>1</v>
      </c>
      <c r="D2587" s="40">
        <v>43452</v>
      </c>
      <c r="E2587" s="41">
        <v>0.5493055555555556</v>
      </c>
      <c r="F2587" s="4" t="s">
        <v>163</v>
      </c>
      <c r="G2587" s="4" t="s">
        <v>167</v>
      </c>
      <c r="H2587" s="4" t="s">
        <v>163</v>
      </c>
      <c r="I2587" s="4" t="s">
        <v>169</v>
      </c>
      <c r="J2587" s="4">
        <v>261</v>
      </c>
      <c r="M2587" s="43"/>
      <c r="N2587" s="43"/>
      <c r="O2587" s="43"/>
      <c r="P2587" s="43"/>
    </row>
    <row r="2588" spans="2:16" x14ac:dyDescent="0.15">
      <c r="B2588" s="6" t="s">
        <v>765</v>
      </c>
      <c r="C2588" s="4">
        <v>1</v>
      </c>
      <c r="D2588" s="40">
        <v>43452</v>
      </c>
      <c r="E2588" s="41">
        <v>0.54999999999999993</v>
      </c>
      <c r="F2588" s="4" t="s">
        <v>169</v>
      </c>
      <c r="G2588" s="4" t="s">
        <v>171</v>
      </c>
      <c r="H2588" s="4" t="s">
        <v>163</v>
      </c>
      <c r="I2588" s="4" t="s">
        <v>169</v>
      </c>
      <c r="J2588" s="4">
        <v>205</v>
      </c>
      <c r="M2588" s="43"/>
      <c r="N2588" s="43"/>
      <c r="O2588" s="43"/>
      <c r="P2588" s="43"/>
    </row>
    <row r="2589" spans="2:16" x14ac:dyDescent="0.15">
      <c r="B2589" s="6" t="s">
        <v>765</v>
      </c>
      <c r="C2589" s="4">
        <v>1</v>
      </c>
      <c r="D2589" s="40">
        <v>43452</v>
      </c>
      <c r="E2589" s="41">
        <v>0.55069444444444449</v>
      </c>
      <c r="F2589" s="4" t="s">
        <v>169</v>
      </c>
      <c r="G2589" s="4" t="s">
        <v>169</v>
      </c>
      <c r="H2589" s="4" t="s">
        <v>161</v>
      </c>
      <c r="I2589" s="4" t="s">
        <v>161</v>
      </c>
      <c r="J2589" s="4">
        <v>422</v>
      </c>
      <c r="M2589" s="43"/>
      <c r="N2589" s="43"/>
      <c r="O2589" s="43"/>
      <c r="P2589" s="43"/>
    </row>
    <row r="2590" spans="2:16" x14ac:dyDescent="0.15">
      <c r="B2590" s="6" t="s">
        <v>765</v>
      </c>
      <c r="C2590" s="4">
        <v>1</v>
      </c>
      <c r="D2590" s="40">
        <v>43452</v>
      </c>
      <c r="E2590" s="41">
        <v>0.55138888888888882</v>
      </c>
      <c r="F2590" s="4" t="s">
        <v>159</v>
      </c>
      <c r="G2590" s="4" t="s">
        <v>165</v>
      </c>
      <c r="H2590" s="4" t="s">
        <v>158</v>
      </c>
      <c r="I2590" s="4" t="s">
        <v>174</v>
      </c>
      <c r="J2590" s="4">
        <v>324</v>
      </c>
      <c r="M2590" s="43"/>
      <c r="N2590" s="43"/>
      <c r="O2590" s="43"/>
      <c r="P2590" s="43"/>
    </row>
    <row r="2591" spans="2:16" x14ac:dyDescent="0.15">
      <c r="B2591" s="6" t="s">
        <v>765</v>
      </c>
      <c r="C2591" s="4">
        <v>1</v>
      </c>
      <c r="D2591" s="40">
        <v>43452</v>
      </c>
      <c r="E2591" s="41">
        <v>0.55208333333333337</v>
      </c>
      <c r="F2591" s="4" t="s">
        <v>174</v>
      </c>
      <c r="G2591" s="4" t="s">
        <v>160</v>
      </c>
      <c r="H2591" s="4" t="s">
        <v>132</v>
      </c>
      <c r="I2591" s="4" t="s">
        <v>161</v>
      </c>
      <c r="J2591" s="4">
        <v>702</v>
      </c>
      <c r="M2591" s="43"/>
      <c r="N2591" s="43"/>
      <c r="O2591" s="43"/>
      <c r="P2591" s="43"/>
    </row>
    <row r="2592" spans="2:16" x14ac:dyDescent="0.15">
      <c r="B2592" s="6" t="s">
        <v>765</v>
      </c>
      <c r="C2592" s="4">
        <v>1</v>
      </c>
      <c r="D2592" s="40">
        <v>43452</v>
      </c>
      <c r="E2592" s="41">
        <v>0.55277777777777781</v>
      </c>
      <c r="F2592" s="4" t="s">
        <v>161</v>
      </c>
      <c r="G2592" s="4" t="s">
        <v>161</v>
      </c>
      <c r="H2592" s="4" t="s">
        <v>156</v>
      </c>
      <c r="I2592" s="4" t="s">
        <v>134</v>
      </c>
      <c r="J2592" s="4">
        <v>646</v>
      </c>
      <c r="M2592" s="43"/>
      <c r="N2592" s="43"/>
      <c r="O2592" s="43"/>
      <c r="P2592" s="43"/>
    </row>
    <row r="2593" spans="2:16" x14ac:dyDescent="0.15">
      <c r="B2593" s="6" t="s">
        <v>765</v>
      </c>
      <c r="C2593" s="4">
        <v>1</v>
      </c>
      <c r="D2593" s="40">
        <v>43452</v>
      </c>
      <c r="E2593" s="41">
        <v>0.55347222222222225</v>
      </c>
      <c r="F2593" s="4" t="s">
        <v>134</v>
      </c>
      <c r="G2593" s="4" t="s">
        <v>158</v>
      </c>
      <c r="H2593" s="4" t="s">
        <v>133</v>
      </c>
      <c r="I2593" s="4" t="s">
        <v>131</v>
      </c>
      <c r="J2593" s="4">
        <v>286</v>
      </c>
      <c r="M2593" s="43"/>
      <c r="N2593" s="43"/>
      <c r="O2593" s="43"/>
      <c r="P2593" s="43"/>
    </row>
    <row r="2594" spans="2:16" x14ac:dyDescent="0.15">
      <c r="B2594" s="6" t="s">
        <v>765</v>
      </c>
      <c r="C2594" s="4">
        <v>1</v>
      </c>
      <c r="D2594" s="40">
        <v>43452</v>
      </c>
      <c r="E2594" s="41">
        <v>0.5541666666666667</v>
      </c>
      <c r="F2594" s="4" t="s">
        <v>157</v>
      </c>
      <c r="G2594" s="4" t="s">
        <v>161</v>
      </c>
      <c r="H2594" s="4" t="s">
        <v>157</v>
      </c>
      <c r="I2594" s="4" t="s">
        <v>161</v>
      </c>
      <c r="J2594" s="4">
        <v>160</v>
      </c>
      <c r="M2594" s="43"/>
      <c r="N2594" s="43"/>
      <c r="O2594" s="43"/>
      <c r="P2594" s="43"/>
    </row>
    <row r="2595" spans="2:16" x14ac:dyDescent="0.15">
      <c r="B2595" s="6" t="s">
        <v>765</v>
      </c>
      <c r="C2595" s="4">
        <v>1</v>
      </c>
      <c r="D2595" s="40">
        <v>43452</v>
      </c>
      <c r="E2595" s="41">
        <v>0.55486111111111114</v>
      </c>
      <c r="F2595" s="4" t="s">
        <v>158</v>
      </c>
      <c r="G2595" s="4" t="s">
        <v>174</v>
      </c>
      <c r="H2595" s="4" t="s">
        <v>158</v>
      </c>
      <c r="I2595" s="4" t="s">
        <v>159</v>
      </c>
      <c r="J2595" s="4">
        <v>228</v>
      </c>
      <c r="M2595" s="43"/>
      <c r="N2595" s="43"/>
      <c r="O2595" s="43"/>
      <c r="P2595" s="43"/>
    </row>
    <row r="2596" spans="2:16" x14ac:dyDescent="0.15">
      <c r="B2596" s="6" t="s">
        <v>765</v>
      </c>
      <c r="C2596" s="4">
        <v>1</v>
      </c>
      <c r="D2596" s="40">
        <v>43452</v>
      </c>
      <c r="E2596" s="41">
        <v>0.55555555555555558</v>
      </c>
      <c r="F2596" s="4" t="s">
        <v>174</v>
      </c>
      <c r="G2596" s="4" t="s">
        <v>160</v>
      </c>
      <c r="H2596" s="4" t="s">
        <v>134</v>
      </c>
      <c r="I2596" s="4" t="s">
        <v>158</v>
      </c>
      <c r="J2596" s="4">
        <v>490</v>
      </c>
      <c r="M2596" s="43"/>
      <c r="N2596" s="43"/>
      <c r="O2596" s="43"/>
      <c r="P2596" s="43"/>
    </row>
    <row r="2597" spans="2:16" x14ac:dyDescent="0.15">
      <c r="B2597" s="6" t="s">
        <v>765</v>
      </c>
      <c r="C2597" s="4">
        <v>1</v>
      </c>
      <c r="D2597" s="40">
        <v>43452</v>
      </c>
      <c r="E2597" s="41">
        <v>0.55625000000000002</v>
      </c>
      <c r="F2597" s="4" t="s">
        <v>131</v>
      </c>
      <c r="G2597" s="4" t="s">
        <v>162</v>
      </c>
      <c r="H2597" s="4" t="s">
        <v>134</v>
      </c>
      <c r="I2597" s="4" t="s">
        <v>164</v>
      </c>
      <c r="J2597" s="4">
        <v>246</v>
      </c>
      <c r="M2597" s="43"/>
      <c r="N2597" s="43"/>
      <c r="O2597" s="43"/>
      <c r="P2597" s="43"/>
    </row>
    <row r="2598" spans="2:16" x14ac:dyDescent="0.15">
      <c r="B2598" s="6" t="s">
        <v>765</v>
      </c>
      <c r="C2598" s="4">
        <v>1</v>
      </c>
      <c r="D2598" s="40">
        <v>43452</v>
      </c>
      <c r="E2598" s="41">
        <v>0.55694444444444446</v>
      </c>
      <c r="F2598" s="4" t="s">
        <v>160</v>
      </c>
      <c r="G2598" s="4" t="s">
        <v>175</v>
      </c>
      <c r="H2598" s="4" t="s">
        <v>160</v>
      </c>
      <c r="I2598" s="4" t="s">
        <v>193</v>
      </c>
      <c r="J2598" s="4">
        <v>993</v>
      </c>
      <c r="M2598" s="43"/>
      <c r="N2598" s="43"/>
      <c r="O2598" s="43"/>
      <c r="P2598" s="43"/>
    </row>
    <row r="2599" spans="2:16" x14ac:dyDescent="0.15">
      <c r="B2599" s="6" t="s">
        <v>765</v>
      </c>
      <c r="C2599" s="4">
        <v>1</v>
      </c>
      <c r="D2599" s="40">
        <v>43452</v>
      </c>
      <c r="E2599" s="41">
        <v>0.55763888888888891</v>
      </c>
      <c r="F2599" s="4" t="s">
        <v>176</v>
      </c>
      <c r="G2599" s="4" t="s">
        <v>177</v>
      </c>
      <c r="H2599" s="4" t="s">
        <v>171</v>
      </c>
      <c r="I2599" s="4" t="s">
        <v>193</v>
      </c>
      <c r="J2599" s="4">
        <v>547</v>
      </c>
      <c r="M2599" s="43"/>
      <c r="N2599" s="43"/>
      <c r="O2599" s="43"/>
      <c r="P2599" s="43"/>
    </row>
    <row r="2600" spans="2:16" x14ac:dyDescent="0.15">
      <c r="B2600" s="6" t="s">
        <v>765</v>
      </c>
      <c r="C2600" s="4">
        <v>1</v>
      </c>
      <c r="D2600" s="40">
        <v>43452</v>
      </c>
      <c r="E2600" s="41">
        <v>0.55833333333333335</v>
      </c>
      <c r="F2600" s="4" t="s">
        <v>193</v>
      </c>
      <c r="G2600" s="4" t="s">
        <v>177</v>
      </c>
      <c r="H2600" s="4" t="s">
        <v>166</v>
      </c>
      <c r="I2600" s="4" t="s">
        <v>168</v>
      </c>
      <c r="J2600" s="4">
        <v>436</v>
      </c>
      <c r="M2600" s="43"/>
      <c r="N2600" s="43"/>
      <c r="O2600" s="43"/>
      <c r="P2600" s="43"/>
    </row>
    <row r="2601" spans="2:16" x14ac:dyDescent="0.15">
      <c r="B2601" s="6" t="s">
        <v>765</v>
      </c>
      <c r="C2601" s="4">
        <v>1</v>
      </c>
      <c r="D2601" s="40">
        <v>43452</v>
      </c>
      <c r="E2601" s="41">
        <v>0.55902777777777779</v>
      </c>
      <c r="F2601" s="4" t="s">
        <v>168</v>
      </c>
      <c r="G2601" s="4" t="s">
        <v>171</v>
      </c>
      <c r="H2601" s="4" t="s">
        <v>166</v>
      </c>
      <c r="I2601" s="4" t="s">
        <v>171</v>
      </c>
      <c r="J2601" s="4">
        <v>204</v>
      </c>
      <c r="M2601" s="43"/>
      <c r="N2601" s="43"/>
      <c r="O2601" s="43"/>
      <c r="P2601" s="43"/>
    </row>
    <row r="2602" spans="2:16" x14ac:dyDescent="0.15">
      <c r="B2602" s="6" t="s">
        <v>765</v>
      </c>
      <c r="C2602" s="4">
        <v>1</v>
      </c>
      <c r="D2602" s="40">
        <v>43452</v>
      </c>
      <c r="E2602" s="41">
        <v>0.55972222222222223</v>
      </c>
      <c r="F2602" s="4" t="s">
        <v>171</v>
      </c>
      <c r="G2602" s="4" t="s">
        <v>170</v>
      </c>
      <c r="H2602" s="4" t="s">
        <v>168</v>
      </c>
      <c r="I2602" s="4" t="s">
        <v>168</v>
      </c>
      <c r="J2602" s="4">
        <v>228</v>
      </c>
      <c r="M2602" s="43"/>
      <c r="N2602" s="43"/>
      <c r="O2602" s="43"/>
      <c r="P2602" s="43"/>
    </row>
    <row r="2603" spans="2:16" x14ac:dyDescent="0.15">
      <c r="B2603" s="6" t="s">
        <v>765</v>
      </c>
      <c r="C2603" s="4">
        <v>1</v>
      </c>
      <c r="D2603" s="40">
        <v>43452</v>
      </c>
      <c r="E2603" s="41">
        <v>0.56041666666666667</v>
      </c>
      <c r="F2603" s="4" t="s">
        <v>169</v>
      </c>
      <c r="G2603" s="4" t="s">
        <v>169</v>
      </c>
      <c r="H2603" s="4" t="s">
        <v>160</v>
      </c>
      <c r="I2603" s="4" t="s">
        <v>166</v>
      </c>
      <c r="J2603" s="4">
        <v>483</v>
      </c>
      <c r="M2603" s="43"/>
      <c r="N2603" s="43"/>
      <c r="O2603" s="43"/>
      <c r="P2603" s="43"/>
    </row>
    <row r="2604" spans="2:16" x14ac:dyDescent="0.15">
      <c r="B2604" s="6" t="s">
        <v>765</v>
      </c>
      <c r="C2604" s="4">
        <v>1</v>
      </c>
      <c r="D2604" s="40">
        <v>43452</v>
      </c>
      <c r="E2604" s="41">
        <v>0.56111111111111112</v>
      </c>
      <c r="F2604" s="4" t="s">
        <v>166</v>
      </c>
      <c r="G2604" s="4" t="s">
        <v>169</v>
      </c>
      <c r="H2604" s="4" t="s">
        <v>165</v>
      </c>
      <c r="I2604" s="4" t="s">
        <v>168</v>
      </c>
      <c r="J2604" s="4">
        <v>262</v>
      </c>
      <c r="M2604" s="43"/>
      <c r="N2604" s="43"/>
      <c r="O2604" s="43"/>
      <c r="P2604" s="43"/>
    </row>
    <row r="2605" spans="2:16" x14ac:dyDescent="0.15">
      <c r="B2605" s="6" t="s">
        <v>765</v>
      </c>
      <c r="C2605" s="4">
        <v>1</v>
      </c>
      <c r="D2605" s="40">
        <v>43452</v>
      </c>
      <c r="E2605" s="41">
        <v>0.56180555555555556</v>
      </c>
      <c r="F2605" s="4" t="s">
        <v>163</v>
      </c>
      <c r="G2605" s="4" t="s">
        <v>172</v>
      </c>
      <c r="H2605" s="4" t="s">
        <v>163</v>
      </c>
      <c r="I2605" s="4" t="s">
        <v>172</v>
      </c>
      <c r="J2605" s="4">
        <v>309</v>
      </c>
      <c r="M2605" s="43"/>
      <c r="N2605" s="43"/>
      <c r="O2605" s="43"/>
      <c r="P2605" s="43"/>
    </row>
    <row r="2606" spans="2:16" x14ac:dyDescent="0.15">
      <c r="B2606" s="6" t="s">
        <v>765</v>
      </c>
      <c r="C2606" s="4">
        <v>1</v>
      </c>
      <c r="D2606" s="40">
        <v>43452</v>
      </c>
      <c r="E2606" s="41">
        <v>0.5625</v>
      </c>
      <c r="F2606" s="4" t="s">
        <v>172</v>
      </c>
      <c r="G2606" s="4" t="s">
        <v>175</v>
      </c>
      <c r="H2606" s="4" t="s">
        <v>171</v>
      </c>
      <c r="I2606" s="4" t="s">
        <v>175</v>
      </c>
      <c r="J2606" s="4">
        <v>572</v>
      </c>
      <c r="M2606" s="43"/>
      <c r="N2606" s="43"/>
      <c r="O2606" s="43"/>
      <c r="P2606" s="43"/>
    </row>
    <row r="2607" spans="2:16" x14ac:dyDescent="0.15">
      <c r="B2607" s="6" t="s">
        <v>765</v>
      </c>
      <c r="C2607" s="4">
        <v>1</v>
      </c>
      <c r="D2607" s="40">
        <v>43452</v>
      </c>
      <c r="E2607" s="41">
        <v>0.56319444444444444</v>
      </c>
      <c r="F2607" s="4" t="s">
        <v>177</v>
      </c>
      <c r="G2607" s="4" t="s">
        <v>194</v>
      </c>
      <c r="H2607" s="4" t="s">
        <v>170</v>
      </c>
      <c r="I2607" s="4" t="s">
        <v>170</v>
      </c>
      <c r="J2607" s="4">
        <v>750</v>
      </c>
      <c r="M2607" s="43"/>
      <c r="N2607" s="43"/>
      <c r="O2607" s="43"/>
      <c r="P2607" s="43"/>
    </row>
    <row r="2608" spans="2:16" x14ac:dyDescent="0.15">
      <c r="B2608" s="6" t="s">
        <v>765</v>
      </c>
      <c r="C2608" s="4">
        <v>1</v>
      </c>
      <c r="D2608" s="40">
        <v>43452</v>
      </c>
      <c r="E2608" s="41">
        <v>0.56388888888888888</v>
      </c>
      <c r="F2608" s="4" t="s">
        <v>172</v>
      </c>
      <c r="G2608" s="4" t="s">
        <v>177</v>
      </c>
      <c r="H2608" s="4" t="s">
        <v>172</v>
      </c>
      <c r="I2608" s="4" t="s">
        <v>170</v>
      </c>
      <c r="J2608" s="4">
        <v>211</v>
      </c>
      <c r="M2608" s="43"/>
      <c r="N2608" s="43"/>
      <c r="O2608" s="43"/>
      <c r="P2608" s="43"/>
    </row>
    <row r="2609" spans="2:16" x14ac:dyDescent="0.15">
      <c r="B2609" s="6" t="s">
        <v>765</v>
      </c>
      <c r="C2609" s="4">
        <v>1</v>
      </c>
      <c r="D2609" s="40">
        <v>43452</v>
      </c>
      <c r="E2609" s="41">
        <v>0.56458333333333333</v>
      </c>
      <c r="F2609" s="4" t="s">
        <v>170</v>
      </c>
      <c r="G2609" s="4" t="s">
        <v>170</v>
      </c>
      <c r="H2609" s="4" t="s">
        <v>169</v>
      </c>
      <c r="I2609" s="4" t="s">
        <v>167</v>
      </c>
      <c r="J2609" s="4">
        <v>235</v>
      </c>
      <c r="M2609" s="43"/>
      <c r="N2609" s="43"/>
      <c r="O2609" s="43"/>
      <c r="P2609" s="43"/>
    </row>
    <row r="2610" spans="2:16" x14ac:dyDescent="0.15">
      <c r="B2610" s="6" t="s">
        <v>765</v>
      </c>
      <c r="C2610" s="4">
        <v>1</v>
      </c>
      <c r="D2610" s="40">
        <v>43452</v>
      </c>
      <c r="E2610" s="41">
        <v>0.56527777777777777</v>
      </c>
      <c r="F2610" s="4" t="s">
        <v>172</v>
      </c>
      <c r="G2610" s="4" t="s">
        <v>172</v>
      </c>
      <c r="H2610" s="4" t="s">
        <v>159</v>
      </c>
      <c r="I2610" s="4" t="s">
        <v>162</v>
      </c>
      <c r="J2610" s="4">
        <v>706</v>
      </c>
      <c r="M2610" s="43"/>
      <c r="N2610" s="43"/>
      <c r="O2610" s="43"/>
      <c r="P2610" s="43"/>
    </row>
    <row r="2611" spans="2:16" x14ac:dyDescent="0.15">
      <c r="B2611" s="6" t="s">
        <v>765</v>
      </c>
      <c r="C2611" s="4">
        <v>1</v>
      </c>
      <c r="D2611" s="40">
        <v>43452</v>
      </c>
      <c r="E2611" s="41">
        <v>0.56597222222222221</v>
      </c>
      <c r="F2611" s="4" t="s">
        <v>160</v>
      </c>
      <c r="G2611" s="4" t="s">
        <v>162</v>
      </c>
      <c r="H2611" s="4" t="s">
        <v>141</v>
      </c>
      <c r="I2611" s="4" t="s">
        <v>156</v>
      </c>
      <c r="J2611" s="4">
        <v>1051</v>
      </c>
      <c r="M2611" s="43"/>
      <c r="N2611" s="43"/>
      <c r="O2611" s="43"/>
      <c r="P2611" s="43"/>
    </row>
    <row r="2612" spans="2:16" x14ac:dyDescent="0.15">
      <c r="B2612" s="6" t="s">
        <v>765</v>
      </c>
      <c r="C2612" s="4">
        <v>1</v>
      </c>
      <c r="D2612" s="40">
        <v>43452</v>
      </c>
      <c r="E2612" s="41">
        <v>0.56666666666666665</v>
      </c>
      <c r="F2612" s="4" t="s">
        <v>155</v>
      </c>
      <c r="G2612" s="4" t="s">
        <v>131</v>
      </c>
      <c r="H2612" s="4" t="s">
        <v>156</v>
      </c>
      <c r="I2612" s="4" t="s">
        <v>157</v>
      </c>
      <c r="J2612" s="4">
        <v>406</v>
      </c>
      <c r="M2612" s="43"/>
      <c r="N2612" s="43"/>
      <c r="O2612" s="43"/>
      <c r="P2612" s="43"/>
    </row>
    <row r="2613" spans="2:16" x14ac:dyDescent="0.15">
      <c r="B2613" s="6" t="s">
        <v>765</v>
      </c>
      <c r="C2613" s="4">
        <v>1</v>
      </c>
      <c r="D2613" s="40">
        <v>43452</v>
      </c>
      <c r="E2613" s="41">
        <v>0.56736111111111109</v>
      </c>
      <c r="F2613" s="4" t="s">
        <v>157</v>
      </c>
      <c r="G2613" s="4" t="s">
        <v>157</v>
      </c>
      <c r="H2613" s="4" t="s">
        <v>156</v>
      </c>
      <c r="I2613" s="4" t="s">
        <v>156</v>
      </c>
      <c r="J2613" s="4">
        <v>271</v>
      </c>
      <c r="M2613" s="43"/>
      <c r="N2613" s="43"/>
      <c r="O2613" s="43"/>
      <c r="P2613" s="43"/>
    </row>
    <row r="2614" spans="2:16" x14ac:dyDescent="0.15">
      <c r="B2614" s="6" t="s">
        <v>765</v>
      </c>
      <c r="C2614" s="4">
        <v>1</v>
      </c>
      <c r="D2614" s="40">
        <v>43452</v>
      </c>
      <c r="E2614" s="41">
        <v>0.56805555555555554</v>
      </c>
      <c r="F2614" s="4" t="s">
        <v>156</v>
      </c>
      <c r="G2614" s="4" t="s">
        <v>154</v>
      </c>
      <c r="H2614" s="4" t="s">
        <v>141</v>
      </c>
      <c r="I2614" s="4" t="s">
        <v>154</v>
      </c>
      <c r="J2614" s="4">
        <v>461</v>
      </c>
      <c r="M2614" s="43"/>
      <c r="N2614" s="43"/>
      <c r="O2614" s="43"/>
      <c r="P2614" s="43"/>
    </row>
    <row r="2615" spans="2:16" x14ac:dyDescent="0.15">
      <c r="B2615" s="6" t="s">
        <v>765</v>
      </c>
      <c r="C2615" s="4">
        <v>1</v>
      </c>
      <c r="D2615" s="40">
        <v>43452</v>
      </c>
      <c r="E2615" s="41">
        <v>0.56874999999999998</v>
      </c>
      <c r="F2615" s="4" t="s">
        <v>154</v>
      </c>
      <c r="G2615" s="4" t="s">
        <v>154</v>
      </c>
      <c r="H2615" s="4" t="s">
        <v>141</v>
      </c>
      <c r="I2615" s="4" t="s">
        <v>173</v>
      </c>
      <c r="J2615" s="4">
        <v>233</v>
      </c>
      <c r="M2615" s="43"/>
      <c r="N2615" s="43"/>
      <c r="O2615" s="43"/>
      <c r="P2615" s="43"/>
    </row>
    <row r="2616" spans="2:16" x14ac:dyDescent="0.15">
      <c r="B2616" s="6" t="s">
        <v>765</v>
      </c>
      <c r="C2616" s="4">
        <v>1</v>
      </c>
      <c r="D2616" s="40">
        <v>43452</v>
      </c>
      <c r="E2616" s="41">
        <v>0.56944444444444442</v>
      </c>
      <c r="F2616" s="4" t="s">
        <v>173</v>
      </c>
      <c r="G2616" s="4" t="s">
        <v>157</v>
      </c>
      <c r="H2616" s="4" t="s">
        <v>152</v>
      </c>
      <c r="I2616" s="4" t="s">
        <v>151</v>
      </c>
      <c r="J2616" s="4">
        <v>321</v>
      </c>
      <c r="M2616" s="43"/>
      <c r="N2616" s="43"/>
      <c r="O2616" s="43"/>
      <c r="P2616" s="43"/>
    </row>
    <row r="2617" spans="2:16" x14ac:dyDescent="0.15">
      <c r="B2617" s="6" t="s">
        <v>765</v>
      </c>
      <c r="C2617" s="4">
        <v>1</v>
      </c>
      <c r="D2617" s="40">
        <v>43452</v>
      </c>
      <c r="E2617" s="41">
        <v>0.57013888888888886</v>
      </c>
      <c r="F2617" s="4" t="s">
        <v>152</v>
      </c>
      <c r="G2617" s="4" t="s">
        <v>156</v>
      </c>
      <c r="H2617" s="4" t="s">
        <v>127</v>
      </c>
      <c r="I2617" s="4" t="s">
        <v>153</v>
      </c>
      <c r="J2617" s="4">
        <v>620</v>
      </c>
      <c r="M2617" s="43"/>
      <c r="N2617" s="43"/>
      <c r="O2617" s="43"/>
      <c r="P2617" s="43"/>
    </row>
    <row r="2618" spans="2:16" x14ac:dyDescent="0.15">
      <c r="B2618" s="6" t="s">
        <v>765</v>
      </c>
      <c r="C2618" s="4">
        <v>1</v>
      </c>
      <c r="D2618" s="40">
        <v>43452</v>
      </c>
      <c r="E2618" s="41">
        <v>0.5708333333333333</v>
      </c>
      <c r="F2618" s="4" t="s">
        <v>141</v>
      </c>
      <c r="G2618" s="4" t="s">
        <v>155</v>
      </c>
      <c r="H2618" s="4" t="s">
        <v>130</v>
      </c>
      <c r="I2618" s="4" t="s">
        <v>130</v>
      </c>
      <c r="J2618" s="4">
        <v>366</v>
      </c>
      <c r="M2618" s="43"/>
      <c r="N2618" s="43"/>
      <c r="O2618" s="43"/>
      <c r="P2618" s="43"/>
    </row>
    <row r="2619" spans="2:16" x14ac:dyDescent="0.15">
      <c r="B2619" s="6" t="s">
        <v>765</v>
      </c>
      <c r="C2619" s="4">
        <v>1</v>
      </c>
      <c r="D2619" s="40">
        <v>43452</v>
      </c>
      <c r="E2619" s="41">
        <v>0.57152777777777775</v>
      </c>
      <c r="F2619" s="4" t="s">
        <v>130</v>
      </c>
      <c r="G2619" s="4" t="s">
        <v>153</v>
      </c>
      <c r="H2619" s="4" t="s">
        <v>120</v>
      </c>
      <c r="I2619" s="4" t="s">
        <v>127</v>
      </c>
      <c r="J2619" s="4">
        <v>2321</v>
      </c>
      <c r="M2619" s="43"/>
      <c r="N2619" s="43"/>
      <c r="O2619" s="43"/>
      <c r="P2619" s="43"/>
    </row>
    <row r="2620" spans="2:16" x14ac:dyDescent="0.15">
      <c r="B2620" s="6" t="s">
        <v>765</v>
      </c>
      <c r="C2620" s="4">
        <v>1</v>
      </c>
      <c r="D2620" s="40">
        <v>43452</v>
      </c>
      <c r="E2620" s="41">
        <v>0.57222222222222219</v>
      </c>
      <c r="F2620" s="4" t="s">
        <v>127</v>
      </c>
      <c r="G2620" s="4" t="s">
        <v>127</v>
      </c>
      <c r="H2620" s="4" t="s">
        <v>140</v>
      </c>
      <c r="I2620" s="4" t="s">
        <v>125</v>
      </c>
      <c r="J2620" s="4">
        <v>845</v>
      </c>
      <c r="M2620" s="43"/>
      <c r="N2620" s="43"/>
      <c r="O2620" s="43"/>
      <c r="P2620" s="43"/>
    </row>
    <row r="2621" spans="2:16" x14ac:dyDescent="0.15">
      <c r="B2621" s="6" t="s">
        <v>765</v>
      </c>
      <c r="C2621" s="4">
        <v>1</v>
      </c>
      <c r="D2621" s="40">
        <v>43452</v>
      </c>
      <c r="E2621" s="41">
        <v>0.57291666666666663</v>
      </c>
      <c r="F2621" s="4" t="s">
        <v>124</v>
      </c>
      <c r="G2621" s="4" t="s">
        <v>138</v>
      </c>
      <c r="H2621" s="4" t="s">
        <v>123</v>
      </c>
      <c r="I2621" s="4" t="s">
        <v>124</v>
      </c>
      <c r="J2621" s="4">
        <v>654</v>
      </c>
      <c r="M2621" s="43"/>
      <c r="N2621" s="43"/>
      <c r="O2621" s="43"/>
      <c r="P2621" s="43"/>
    </row>
    <row r="2622" spans="2:16" x14ac:dyDescent="0.15">
      <c r="B2622" s="6" t="s">
        <v>765</v>
      </c>
      <c r="C2622" s="4">
        <v>1</v>
      </c>
      <c r="D2622" s="40">
        <v>43452</v>
      </c>
      <c r="E2622" s="41">
        <v>0.57361111111111118</v>
      </c>
      <c r="F2622" s="4" t="s">
        <v>124</v>
      </c>
      <c r="G2622" s="4" t="s">
        <v>125</v>
      </c>
      <c r="H2622" s="4" t="s">
        <v>137</v>
      </c>
      <c r="I2622" s="4" t="s">
        <v>129</v>
      </c>
      <c r="J2622" s="4">
        <v>464</v>
      </c>
      <c r="M2622" s="43"/>
      <c r="N2622" s="43"/>
      <c r="O2622" s="43"/>
      <c r="P2622" s="43"/>
    </row>
    <row r="2623" spans="2:16" x14ac:dyDescent="0.15">
      <c r="B2623" s="6" t="s">
        <v>765</v>
      </c>
      <c r="C2623" s="4">
        <v>1</v>
      </c>
      <c r="D2623" s="40">
        <v>43452</v>
      </c>
      <c r="E2623" s="41">
        <v>0.57430555555555551</v>
      </c>
      <c r="F2623" s="4" t="s">
        <v>129</v>
      </c>
      <c r="G2623" s="4" t="s">
        <v>138</v>
      </c>
      <c r="H2623" s="4" t="s">
        <v>123</v>
      </c>
      <c r="I2623" s="4" t="s">
        <v>138</v>
      </c>
      <c r="J2623" s="4">
        <v>431</v>
      </c>
      <c r="M2623" s="43"/>
      <c r="N2623" s="43"/>
      <c r="O2623" s="43"/>
      <c r="P2623" s="43"/>
    </row>
    <row r="2624" spans="2:16" x14ac:dyDescent="0.15">
      <c r="B2624" s="6" t="s">
        <v>765</v>
      </c>
      <c r="C2624" s="4">
        <v>1</v>
      </c>
      <c r="D2624" s="40">
        <v>43452</v>
      </c>
      <c r="E2624" s="41">
        <v>0.57500000000000007</v>
      </c>
      <c r="F2624" s="4" t="s">
        <v>135</v>
      </c>
      <c r="G2624" s="4" t="s">
        <v>128</v>
      </c>
      <c r="H2624" s="4" t="s">
        <v>124</v>
      </c>
      <c r="I2624" s="4" t="s">
        <v>135</v>
      </c>
      <c r="J2624" s="4">
        <v>346</v>
      </c>
      <c r="M2624" s="43"/>
      <c r="N2624" s="43"/>
      <c r="O2624" s="43"/>
      <c r="P2624" s="43"/>
    </row>
    <row r="2625" spans="2:16" x14ac:dyDescent="0.15">
      <c r="B2625" s="6" t="s">
        <v>765</v>
      </c>
      <c r="C2625" s="4">
        <v>1</v>
      </c>
      <c r="D2625" s="40">
        <v>43452</v>
      </c>
      <c r="E2625" s="41">
        <v>0.5756944444444444</v>
      </c>
      <c r="F2625" s="4" t="s">
        <v>135</v>
      </c>
      <c r="G2625" s="4" t="s">
        <v>128</v>
      </c>
      <c r="H2625" s="4" t="s">
        <v>129</v>
      </c>
      <c r="I2625" s="4" t="s">
        <v>129</v>
      </c>
      <c r="J2625" s="4">
        <v>244</v>
      </c>
      <c r="M2625" s="43"/>
      <c r="N2625" s="43"/>
      <c r="O2625" s="43"/>
      <c r="P2625" s="43"/>
    </row>
    <row r="2626" spans="2:16" x14ac:dyDescent="0.15">
      <c r="B2626" s="6" t="s">
        <v>765</v>
      </c>
      <c r="C2626" s="4">
        <v>1</v>
      </c>
      <c r="D2626" s="40">
        <v>43452</v>
      </c>
      <c r="E2626" s="41">
        <v>0.57638888888888895</v>
      </c>
      <c r="F2626" s="4" t="s">
        <v>124</v>
      </c>
      <c r="G2626" s="4" t="s">
        <v>124</v>
      </c>
      <c r="H2626" s="4" t="s">
        <v>117</v>
      </c>
      <c r="I2626" s="4" t="s">
        <v>124</v>
      </c>
      <c r="J2626" s="4">
        <v>691</v>
      </c>
      <c r="M2626" s="43"/>
      <c r="N2626" s="43"/>
      <c r="O2626" s="43"/>
      <c r="P2626" s="43"/>
    </row>
    <row r="2627" spans="2:16" x14ac:dyDescent="0.15">
      <c r="B2627" s="6" t="s">
        <v>765</v>
      </c>
      <c r="C2627" s="4">
        <v>1</v>
      </c>
      <c r="D2627" s="40">
        <v>43452</v>
      </c>
      <c r="E2627" s="41">
        <v>0.57708333333333328</v>
      </c>
      <c r="F2627" s="4" t="s">
        <v>140</v>
      </c>
      <c r="G2627" s="4" t="s">
        <v>135</v>
      </c>
      <c r="H2627" s="4" t="s">
        <v>137</v>
      </c>
      <c r="I2627" s="4" t="s">
        <v>124</v>
      </c>
      <c r="J2627" s="4">
        <v>391</v>
      </c>
      <c r="M2627" s="43"/>
      <c r="N2627" s="43"/>
      <c r="O2627" s="43"/>
      <c r="P2627" s="43"/>
    </row>
    <row r="2628" spans="2:16" x14ac:dyDescent="0.15">
      <c r="B2628" s="6" t="s">
        <v>765</v>
      </c>
      <c r="C2628" s="4">
        <v>1</v>
      </c>
      <c r="D2628" s="40">
        <v>43452</v>
      </c>
      <c r="E2628" s="41">
        <v>0.57777777777777783</v>
      </c>
      <c r="F2628" s="4" t="s">
        <v>129</v>
      </c>
      <c r="G2628" s="4" t="s">
        <v>136</v>
      </c>
      <c r="H2628" s="4" t="s">
        <v>129</v>
      </c>
      <c r="I2628" s="4" t="s">
        <v>124</v>
      </c>
      <c r="J2628" s="4">
        <v>715</v>
      </c>
      <c r="M2628" s="43"/>
      <c r="N2628" s="43"/>
      <c r="O2628" s="43"/>
      <c r="P2628" s="43"/>
    </row>
    <row r="2629" spans="2:16" x14ac:dyDescent="0.15">
      <c r="B2629" s="6" t="s">
        <v>765</v>
      </c>
      <c r="C2629" s="4">
        <v>1</v>
      </c>
      <c r="D2629" s="40">
        <v>43452</v>
      </c>
      <c r="E2629" s="41">
        <v>0.57847222222222217</v>
      </c>
      <c r="F2629" s="4" t="s">
        <v>124</v>
      </c>
      <c r="G2629" s="4" t="s">
        <v>128</v>
      </c>
      <c r="H2629" s="4" t="s">
        <v>119</v>
      </c>
      <c r="I2629" s="4" t="s">
        <v>125</v>
      </c>
      <c r="J2629" s="4">
        <v>482</v>
      </c>
      <c r="M2629" s="43"/>
      <c r="N2629" s="43"/>
      <c r="O2629" s="43"/>
      <c r="P2629" s="43"/>
    </row>
    <row r="2630" spans="2:16" x14ac:dyDescent="0.15">
      <c r="B2630" s="6" t="s">
        <v>765</v>
      </c>
      <c r="C2630" s="4">
        <v>1</v>
      </c>
      <c r="D2630" s="40">
        <v>43452</v>
      </c>
      <c r="E2630" s="41">
        <v>0.57916666666666672</v>
      </c>
      <c r="F2630" s="4" t="s">
        <v>124</v>
      </c>
      <c r="G2630" s="4" t="s">
        <v>122</v>
      </c>
      <c r="H2630" s="4" t="s">
        <v>124</v>
      </c>
      <c r="I2630" s="4" t="s">
        <v>138</v>
      </c>
      <c r="J2630" s="4">
        <v>363</v>
      </c>
      <c r="M2630" s="43"/>
      <c r="N2630" s="43"/>
      <c r="O2630" s="43"/>
      <c r="P2630" s="43"/>
    </row>
    <row r="2631" spans="2:16" x14ac:dyDescent="0.15">
      <c r="B2631" s="6" t="s">
        <v>765</v>
      </c>
      <c r="C2631" s="4">
        <v>1</v>
      </c>
      <c r="D2631" s="40">
        <v>43452</v>
      </c>
      <c r="E2631" s="41">
        <v>0.57986111111111105</v>
      </c>
      <c r="F2631" s="4" t="s">
        <v>125</v>
      </c>
      <c r="G2631" s="4" t="s">
        <v>130</v>
      </c>
      <c r="H2631" s="4" t="s">
        <v>137</v>
      </c>
      <c r="I2631" s="4" t="s">
        <v>126</v>
      </c>
      <c r="J2631" s="4">
        <v>956</v>
      </c>
      <c r="M2631" s="43"/>
      <c r="N2631" s="43"/>
      <c r="O2631" s="43"/>
      <c r="P2631" s="43"/>
    </row>
    <row r="2632" spans="2:16" x14ac:dyDescent="0.15">
      <c r="B2632" s="6" t="s">
        <v>765</v>
      </c>
      <c r="C2632" s="4">
        <v>1</v>
      </c>
      <c r="D2632" s="40">
        <v>43452</v>
      </c>
      <c r="E2632" s="41">
        <v>0.5805555555555556</v>
      </c>
      <c r="F2632" s="4" t="s">
        <v>126</v>
      </c>
      <c r="G2632" s="4" t="s">
        <v>152</v>
      </c>
      <c r="H2632" s="4" t="s">
        <v>135</v>
      </c>
      <c r="I2632" s="4" t="s">
        <v>128</v>
      </c>
      <c r="J2632" s="4">
        <v>597</v>
      </c>
      <c r="M2632" s="43"/>
      <c r="N2632" s="43"/>
      <c r="O2632" s="43"/>
      <c r="P2632" s="43"/>
    </row>
    <row r="2633" spans="2:16" x14ac:dyDescent="0.15">
      <c r="B2633" s="6" t="s">
        <v>765</v>
      </c>
      <c r="C2633" s="4">
        <v>1</v>
      </c>
      <c r="D2633" s="40">
        <v>43452</v>
      </c>
      <c r="E2633" s="41">
        <v>0.58124999999999993</v>
      </c>
      <c r="F2633" s="4" t="s">
        <v>127</v>
      </c>
      <c r="G2633" s="4" t="s">
        <v>141</v>
      </c>
      <c r="H2633" s="4" t="s">
        <v>135</v>
      </c>
      <c r="I2633" s="4" t="s">
        <v>130</v>
      </c>
      <c r="J2633" s="4">
        <v>295</v>
      </c>
      <c r="M2633" s="43"/>
      <c r="N2633" s="43"/>
      <c r="O2633" s="43"/>
      <c r="P2633" s="43"/>
    </row>
    <row r="2634" spans="2:16" x14ac:dyDescent="0.15">
      <c r="B2634" s="6" t="s">
        <v>765</v>
      </c>
      <c r="C2634" s="4">
        <v>1</v>
      </c>
      <c r="D2634" s="40">
        <v>43452</v>
      </c>
      <c r="E2634" s="41">
        <v>0.58194444444444449</v>
      </c>
      <c r="F2634" s="4" t="s">
        <v>126</v>
      </c>
      <c r="G2634" s="4" t="s">
        <v>152</v>
      </c>
      <c r="H2634" s="4" t="s">
        <v>127</v>
      </c>
      <c r="I2634" s="4" t="s">
        <v>127</v>
      </c>
      <c r="J2634" s="4">
        <v>361</v>
      </c>
      <c r="M2634" s="43"/>
      <c r="N2634" s="43"/>
      <c r="O2634" s="43"/>
      <c r="P2634" s="43"/>
    </row>
    <row r="2635" spans="2:16" x14ac:dyDescent="0.15">
      <c r="B2635" s="6" t="s">
        <v>765</v>
      </c>
      <c r="C2635" s="4">
        <v>1</v>
      </c>
      <c r="D2635" s="40">
        <v>43452</v>
      </c>
      <c r="E2635" s="41">
        <v>0.58263888888888882</v>
      </c>
      <c r="F2635" s="4" t="s">
        <v>136</v>
      </c>
      <c r="G2635" s="4" t="s">
        <v>122</v>
      </c>
      <c r="H2635" s="4" t="s">
        <v>138</v>
      </c>
      <c r="I2635" s="4" t="s">
        <v>136</v>
      </c>
      <c r="J2635" s="4">
        <v>113</v>
      </c>
      <c r="M2635" s="43"/>
      <c r="N2635" s="43"/>
      <c r="O2635" s="43"/>
      <c r="P2635" s="43"/>
    </row>
    <row r="2636" spans="2:16" x14ac:dyDescent="0.15">
      <c r="B2636" s="6" t="s">
        <v>765</v>
      </c>
      <c r="C2636" s="4">
        <v>1</v>
      </c>
      <c r="D2636" s="40">
        <v>43452</v>
      </c>
      <c r="E2636" s="41">
        <v>0.58333333333333337</v>
      </c>
      <c r="F2636" s="4" t="s">
        <v>127</v>
      </c>
      <c r="G2636" s="4" t="s">
        <v>126</v>
      </c>
      <c r="H2636" s="4" t="s">
        <v>125</v>
      </c>
      <c r="I2636" s="4" t="s">
        <v>127</v>
      </c>
      <c r="J2636" s="4">
        <v>402</v>
      </c>
      <c r="M2636" s="43"/>
      <c r="N2636" s="43"/>
      <c r="O2636" s="43"/>
      <c r="P2636" s="43"/>
    </row>
    <row r="2637" spans="2:16" x14ac:dyDescent="0.15">
      <c r="B2637" s="6" t="s">
        <v>765</v>
      </c>
      <c r="C2637" s="4">
        <v>1</v>
      </c>
      <c r="D2637" s="40">
        <v>43452</v>
      </c>
      <c r="E2637" s="41">
        <v>0.58750000000000002</v>
      </c>
      <c r="F2637" s="4" t="s">
        <v>127</v>
      </c>
      <c r="G2637" s="4" t="s">
        <v>154</v>
      </c>
      <c r="H2637" s="4" t="s">
        <v>138</v>
      </c>
      <c r="I2637" s="4" t="s">
        <v>155</v>
      </c>
      <c r="J2637" s="4">
        <v>1449</v>
      </c>
      <c r="M2637" s="43"/>
      <c r="N2637" s="43"/>
      <c r="O2637" s="43"/>
      <c r="P2637" s="43"/>
    </row>
    <row r="2638" spans="2:16" x14ac:dyDescent="0.15">
      <c r="B2638" s="6" t="s">
        <v>765</v>
      </c>
      <c r="C2638" s="4">
        <v>1</v>
      </c>
      <c r="D2638" s="40">
        <v>43452</v>
      </c>
      <c r="E2638" s="41">
        <v>0.58819444444444446</v>
      </c>
      <c r="F2638" s="4" t="s">
        <v>155</v>
      </c>
      <c r="G2638" s="4" t="s">
        <v>133</v>
      </c>
      <c r="H2638" s="4" t="s">
        <v>136</v>
      </c>
      <c r="I2638" s="4" t="s">
        <v>130</v>
      </c>
      <c r="J2638" s="4">
        <v>521</v>
      </c>
      <c r="M2638" s="43"/>
      <c r="N2638" s="43"/>
      <c r="O2638" s="43"/>
      <c r="P2638" s="43"/>
    </row>
    <row r="2639" spans="2:16" x14ac:dyDescent="0.15">
      <c r="B2639" s="6" t="s">
        <v>765</v>
      </c>
      <c r="C2639" s="4">
        <v>1</v>
      </c>
      <c r="D2639" s="40">
        <v>43452</v>
      </c>
      <c r="E2639" s="41">
        <v>0.58888888888888891</v>
      </c>
      <c r="F2639" s="4" t="s">
        <v>130</v>
      </c>
      <c r="G2639" s="4" t="s">
        <v>130</v>
      </c>
      <c r="H2639" s="4" t="s">
        <v>135</v>
      </c>
      <c r="I2639" s="4" t="s">
        <v>138</v>
      </c>
      <c r="J2639" s="4">
        <v>655</v>
      </c>
      <c r="M2639" s="43"/>
      <c r="N2639" s="43"/>
      <c r="O2639" s="43"/>
      <c r="P2639" s="43"/>
    </row>
    <row r="2640" spans="2:16" x14ac:dyDescent="0.15">
      <c r="B2640" s="6" t="s">
        <v>765</v>
      </c>
      <c r="C2640" s="4">
        <v>1</v>
      </c>
      <c r="D2640" s="40">
        <v>43452</v>
      </c>
      <c r="E2640" s="41">
        <v>0.58958333333333335</v>
      </c>
      <c r="F2640" s="4" t="s">
        <v>128</v>
      </c>
      <c r="G2640" s="4" t="s">
        <v>173</v>
      </c>
      <c r="H2640" s="4" t="s">
        <v>138</v>
      </c>
      <c r="I2640" s="4" t="s">
        <v>130</v>
      </c>
      <c r="J2640" s="4">
        <v>817</v>
      </c>
      <c r="M2640" s="43"/>
      <c r="N2640" s="43"/>
      <c r="O2640" s="43"/>
      <c r="P2640" s="43"/>
    </row>
    <row r="2641" spans="2:16" x14ac:dyDescent="0.15">
      <c r="B2641" s="6" t="s">
        <v>765</v>
      </c>
      <c r="C2641" s="4">
        <v>1</v>
      </c>
      <c r="D2641" s="40">
        <v>43452</v>
      </c>
      <c r="E2641" s="41">
        <v>0.59027777777777779</v>
      </c>
      <c r="F2641" s="4" t="s">
        <v>126</v>
      </c>
      <c r="G2641" s="4" t="s">
        <v>132</v>
      </c>
      <c r="H2641" s="4" t="s">
        <v>126</v>
      </c>
      <c r="I2641" s="4" t="s">
        <v>152</v>
      </c>
      <c r="J2641" s="4">
        <v>384</v>
      </c>
      <c r="M2641" s="43"/>
      <c r="N2641" s="43"/>
      <c r="O2641" s="43"/>
      <c r="P2641" s="43"/>
    </row>
    <row r="2642" spans="2:16" x14ac:dyDescent="0.15">
      <c r="B2642" s="6" t="s">
        <v>765</v>
      </c>
      <c r="C2642" s="4">
        <v>1</v>
      </c>
      <c r="D2642" s="40">
        <v>43452</v>
      </c>
      <c r="E2642" s="41">
        <v>0.59097222222222223</v>
      </c>
      <c r="F2642" s="4" t="s">
        <v>152</v>
      </c>
      <c r="G2642" s="4" t="s">
        <v>155</v>
      </c>
      <c r="H2642" s="4" t="s">
        <v>153</v>
      </c>
      <c r="I2642" s="4" t="s">
        <v>155</v>
      </c>
      <c r="J2642" s="4">
        <v>175</v>
      </c>
      <c r="M2642" s="43"/>
      <c r="N2642" s="43"/>
      <c r="O2642" s="43"/>
      <c r="P2642" s="43"/>
    </row>
    <row r="2643" spans="2:16" x14ac:dyDescent="0.15">
      <c r="B2643" s="6" t="s">
        <v>765</v>
      </c>
      <c r="C2643" s="4">
        <v>1</v>
      </c>
      <c r="D2643" s="40">
        <v>43452</v>
      </c>
      <c r="E2643" s="41">
        <v>0.59166666666666667</v>
      </c>
      <c r="F2643" s="4" t="s">
        <v>155</v>
      </c>
      <c r="G2643" s="4" t="s">
        <v>132</v>
      </c>
      <c r="H2643" s="4" t="s">
        <v>130</v>
      </c>
      <c r="I2643" s="4" t="s">
        <v>155</v>
      </c>
      <c r="J2643" s="4">
        <v>399</v>
      </c>
      <c r="M2643" s="43"/>
      <c r="N2643" s="43"/>
      <c r="O2643" s="43"/>
      <c r="P2643" s="43"/>
    </row>
    <row r="2644" spans="2:16" x14ac:dyDescent="0.15">
      <c r="B2644" s="6" t="s">
        <v>765</v>
      </c>
      <c r="C2644" s="4">
        <v>1</v>
      </c>
      <c r="D2644" s="40">
        <v>43452</v>
      </c>
      <c r="E2644" s="41">
        <v>0.59236111111111112</v>
      </c>
      <c r="F2644" s="4" t="s">
        <v>155</v>
      </c>
      <c r="G2644" s="4" t="s">
        <v>173</v>
      </c>
      <c r="H2644" s="4" t="s">
        <v>153</v>
      </c>
      <c r="I2644" s="4" t="s">
        <v>156</v>
      </c>
      <c r="J2644" s="4">
        <v>312</v>
      </c>
      <c r="M2644" s="43"/>
      <c r="N2644" s="43"/>
      <c r="O2644" s="43"/>
      <c r="P2644" s="43"/>
    </row>
    <row r="2645" spans="2:16" x14ac:dyDescent="0.15">
      <c r="B2645" s="6" t="s">
        <v>765</v>
      </c>
      <c r="C2645" s="4">
        <v>1</v>
      </c>
      <c r="D2645" s="40">
        <v>43452</v>
      </c>
      <c r="E2645" s="41">
        <v>0.59305555555555556</v>
      </c>
      <c r="F2645" s="4" t="s">
        <v>156</v>
      </c>
      <c r="G2645" s="4" t="s">
        <v>133</v>
      </c>
      <c r="H2645" s="4" t="s">
        <v>151</v>
      </c>
      <c r="I2645" s="4" t="s">
        <v>155</v>
      </c>
      <c r="J2645" s="4">
        <v>663</v>
      </c>
      <c r="M2645" s="43"/>
      <c r="N2645" s="43"/>
      <c r="O2645" s="43"/>
      <c r="P2645" s="43"/>
    </row>
    <row r="2646" spans="2:16" x14ac:dyDescent="0.15">
      <c r="B2646" s="6" t="s">
        <v>765</v>
      </c>
      <c r="C2646" s="4">
        <v>1</v>
      </c>
      <c r="D2646" s="40">
        <v>43452</v>
      </c>
      <c r="E2646" s="41">
        <v>0.59375</v>
      </c>
      <c r="F2646" s="4" t="s">
        <v>132</v>
      </c>
      <c r="G2646" s="4" t="s">
        <v>157</v>
      </c>
      <c r="H2646" s="4" t="s">
        <v>151</v>
      </c>
      <c r="I2646" s="4" t="s">
        <v>173</v>
      </c>
      <c r="J2646" s="4">
        <v>750</v>
      </c>
      <c r="M2646" s="43"/>
      <c r="N2646" s="43"/>
      <c r="O2646" s="43"/>
      <c r="P2646" s="43"/>
    </row>
    <row r="2647" spans="2:16" x14ac:dyDescent="0.15">
      <c r="B2647" s="6" t="s">
        <v>765</v>
      </c>
      <c r="C2647" s="4">
        <v>1</v>
      </c>
      <c r="D2647" s="40">
        <v>43452</v>
      </c>
      <c r="E2647" s="41">
        <v>0.59444444444444444</v>
      </c>
      <c r="F2647" s="4" t="s">
        <v>173</v>
      </c>
      <c r="G2647" s="4" t="s">
        <v>134</v>
      </c>
      <c r="H2647" s="4" t="s">
        <v>173</v>
      </c>
      <c r="I2647" s="4" t="s">
        <v>132</v>
      </c>
      <c r="J2647" s="4">
        <v>232</v>
      </c>
      <c r="M2647" s="43"/>
      <c r="N2647" s="43"/>
      <c r="O2647" s="43"/>
      <c r="P2647" s="43"/>
    </row>
    <row r="2648" spans="2:16" x14ac:dyDescent="0.15">
      <c r="B2648" s="6" t="s">
        <v>765</v>
      </c>
      <c r="C2648" s="4">
        <v>1</v>
      </c>
      <c r="D2648" s="40">
        <v>43452</v>
      </c>
      <c r="E2648" s="41">
        <v>0.59513888888888888</v>
      </c>
      <c r="F2648" s="4" t="s">
        <v>133</v>
      </c>
      <c r="G2648" s="4" t="s">
        <v>157</v>
      </c>
      <c r="H2648" s="4" t="s">
        <v>156</v>
      </c>
      <c r="I2648" s="4" t="s">
        <v>132</v>
      </c>
      <c r="J2648" s="4">
        <v>260</v>
      </c>
      <c r="M2648" s="43"/>
      <c r="N2648" s="43"/>
      <c r="O2648" s="43"/>
      <c r="P2648" s="43"/>
    </row>
    <row r="2649" spans="2:16" x14ac:dyDescent="0.15">
      <c r="B2649" s="6" t="s">
        <v>765</v>
      </c>
      <c r="C2649" s="4">
        <v>1</v>
      </c>
      <c r="D2649" s="40">
        <v>43452</v>
      </c>
      <c r="E2649" s="41">
        <v>0.59583333333333333</v>
      </c>
      <c r="F2649" s="4" t="s">
        <v>132</v>
      </c>
      <c r="G2649" s="4" t="s">
        <v>154</v>
      </c>
      <c r="H2649" s="4" t="s">
        <v>126</v>
      </c>
      <c r="I2649" s="4" t="s">
        <v>141</v>
      </c>
      <c r="J2649" s="4">
        <v>412</v>
      </c>
      <c r="M2649" s="43"/>
      <c r="N2649" s="43"/>
      <c r="O2649" s="43"/>
      <c r="P2649" s="43"/>
    </row>
    <row r="2650" spans="2:16" x14ac:dyDescent="0.15">
      <c r="B2650" s="6" t="s">
        <v>765</v>
      </c>
      <c r="C2650" s="4">
        <v>1</v>
      </c>
      <c r="D2650" s="40">
        <v>43452</v>
      </c>
      <c r="E2650" s="41">
        <v>0.59652777777777777</v>
      </c>
      <c r="F2650" s="4" t="s">
        <v>153</v>
      </c>
      <c r="G2650" s="4" t="s">
        <v>155</v>
      </c>
      <c r="H2650" s="4" t="s">
        <v>130</v>
      </c>
      <c r="I2650" s="4" t="s">
        <v>130</v>
      </c>
      <c r="J2650" s="4">
        <v>210</v>
      </c>
      <c r="M2650" s="43"/>
      <c r="N2650" s="43"/>
      <c r="O2650" s="43"/>
      <c r="P2650" s="43"/>
    </row>
    <row r="2651" spans="2:16" x14ac:dyDescent="0.15">
      <c r="B2651" s="6" t="s">
        <v>765</v>
      </c>
      <c r="C2651" s="4">
        <v>1</v>
      </c>
      <c r="D2651" s="40">
        <v>43452</v>
      </c>
      <c r="E2651" s="41">
        <v>0.59722222222222221</v>
      </c>
      <c r="F2651" s="4" t="s">
        <v>153</v>
      </c>
      <c r="G2651" s="4" t="s">
        <v>132</v>
      </c>
      <c r="H2651" s="4" t="s">
        <v>130</v>
      </c>
      <c r="I2651" s="4" t="s">
        <v>151</v>
      </c>
      <c r="J2651" s="4">
        <v>358</v>
      </c>
      <c r="M2651" s="43"/>
      <c r="N2651" s="43"/>
      <c r="O2651" s="43"/>
      <c r="P2651" s="43"/>
    </row>
    <row r="2652" spans="2:16" x14ac:dyDescent="0.15">
      <c r="B2652" s="6" t="s">
        <v>765</v>
      </c>
      <c r="C2652" s="4">
        <v>1</v>
      </c>
      <c r="D2652" s="40">
        <v>43452</v>
      </c>
      <c r="E2652" s="41">
        <v>0.59791666666666665</v>
      </c>
      <c r="F2652" s="4" t="s">
        <v>151</v>
      </c>
      <c r="G2652" s="4" t="s">
        <v>156</v>
      </c>
      <c r="H2652" s="4" t="s">
        <v>136</v>
      </c>
      <c r="I2652" s="4" t="s">
        <v>126</v>
      </c>
      <c r="J2652" s="4">
        <v>431</v>
      </c>
      <c r="M2652" s="43"/>
      <c r="N2652" s="43"/>
      <c r="O2652" s="43"/>
      <c r="P2652" s="43"/>
    </row>
    <row r="2653" spans="2:16" x14ac:dyDescent="0.15">
      <c r="B2653" s="6" t="s">
        <v>765</v>
      </c>
      <c r="C2653" s="4">
        <v>1</v>
      </c>
      <c r="D2653" s="40">
        <v>43452</v>
      </c>
      <c r="E2653" s="41">
        <v>0.59861111111111109</v>
      </c>
      <c r="F2653" s="4" t="s">
        <v>153</v>
      </c>
      <c r="G2653" s="4" t="s">
        <v>152</v>
      </c>
      <c r="H2653" s="4" t="s">
        <v>136</v>
      </c>
      <c r="I2653" s="4" t="s">
        <v>126</v>
      </c>
      <c r="J2653" s="4">
        <v>288</v>
      </c>
      <c r="M2653" s="43"/>
      <c r="N2653" s="43"/>
      <c r="O2653" s="43"/>
      <c r="P2653" s="43"/>
    </row>
    <row r="2654" spans="2:16" x14ac:dyDescent="0.15">
      <c r="B2654" s="6" t="s">
        <v>765</v>
      </c>
      <c r="C2654" s="4">
        <v>1</v>
      </c>
      <c r="D2654" s="40">
        <v>43452</v>
      </c>
      <c r="E2654" s="41">
        <v>0.59930555555555554</v>
      </c>
      <c r="F2654" s="4" t="s">
        <v>153</v>
      </c>
      <c r="G2654" s="4" t="s">
        <v>151</v>
      </c>
      <c r="H2654" s="4" t="s">
        <v>127</v>
      </c>
      <c r="I2654" s="4" t="s">
        <v>136</v>
      </c>
      <c r="J2654" s="4">
        <v>339</v>
      </c>
      <c r="M2654" s="43"/>
      <c r="N2654" s="43"/>
      <c r="O2654" s="43"/>
      <c r="P2654" s="43"/>
    </row>
    <row r="2655" spans="2:16" x14ac:dyDescent="0.15">
      <c r="B2655" s="6" t="s">
        <v>765</v>
      </c>
      <c r="C2655" s="4">
        <v>1</v>
      </c>
      <c r="D2655" s="40">
        <v>43452</v>
      </c>
      <c r="E2655" s="41">
        <v>0.6</v>
      </c>
      <c r="F2655" s="4" t="s">
        <v>136</v>
      </c>
      <c r="G2655" s="4" t="s">
        <v>122</v>
      </c>
      <c r="H2655" s="4" t="s">
        <v>127</v>
      </c>
      <c r="I2655" s="4" t="s">
        <v>136</v>
      </c>
      <c r="J2655" s="4">
        <v>177</v>
      </c>
      <c r="M2655" s="43"/>
      <c r="N2655" s="43"/>
      <c r="O2655" s="43"/>
      <c r="P2655" s="43"/>
    </row>
    <row r="2656" spans="2:16" x14ac:dyDescent="0.15">
      <c r="B2656" s="6" t="s">
        <v>765</v>
      </c>
      <c r="C2656" s="4">
        <v>1</v>
      </c>
      <c r="D2656" s="40">
        <v>43452</v>
      </c>
      <c r="E2656" s="41">
        <v>0.60069444444444442</v>
      </c>
      <c r="F2656" s="4" t="s">
        <v>127</v>
      </c>
      <c r="G2656" s="4" t="s">
        <v>130</v>
      </c>
      <c r="H2656" s="4" t="s">
        <v>128</v>
      </c>
      <c r="I2656" s="4" t="s">
        <v>122</v>
      </c>
      <c r="J2656" s="4">
        <v>279</v>
      </c>
      <c r="M2656" s="43"/>
      <c r="N2656" s="43"/>
      <c r="O2656" s="43"/>
      <c r="P2656" s="43"/>
    </row>
    <row r="2657" spans="2:16" x14ac:dyDescent="0.15">
      <c r="B2657" s="6" t="s">
        <v>765</v>
      </c>
      <c r="C2657" s="4">
        <v>1</v>
      </c>
      <c r="D2657" s="40">
        <v>43452</v>
      </c>
      <c r="E2657" s="41">
        <v>0.60138888888888886</v>
      </c>
      <c r="F2657" s="4" t="s">
        <v>122</v>
      </c>
      <c r="G2657" s="4" t="s">
        <v>156</v>
      </c>
      <c r="H2657" s="4" t="s">
        <v>122</v>
      </c>
      <c r="I2657" s="4" t="s">
        <v>152</v>
      </c>
      <c r="J2657" s="4">
        <v>576</v>
      </c>
      <c r="M2657" s="43"/>
      <c r="N2657" s="43"/>
      <c r="O2657" s="43"/>
      <c r="P2657" s="43"/>
    </row>
    <row r="2658" spans="2:16" x14ac:dyDescent="0.15">
      <c r="B2658" s="6" t="s">
        <v>765</v>
      </c>
      <c r="C2658" s="4">
        <v>1</v>
      </c>
      <c r="D2658" s="40">
        <v>43452</v>
      </c>
      <c r="E2658" s="41">
        <v>0.6020833333333333</v>
      </c>
      <c r="F2658" s="4" t="s">
        <v>152</v>
      </c>
      <c r="G2658" s="4" t="s">
        <v>151</v>
      </c>
      <c r="H2658" s="4" t="s">
        <v>153</v>
      </c>
      <c r="I2658" s="4" t="s">
        <v>153</v>
      </c>
      <c r="J2658" s="4">
        <v>231</v>
      </c>
      <c r="M2658" s="43"/>
      <c r="N2658" s="43"/>
      <c r="O2658" s="43"/>
      <c r="P2658" s="43"/>
    </row>
    <row r="2659" spans="2:16" x14ac:dyDescent="0.15">
      <c r="B2659" s="6" t="s">
        <v>765</v>
      </c>
      <c r="C2659" s="4">
        <v>1</v>
      </c>
      <c r="D2659" s="40">
        <v>43452</v>
      </c>
      <c r="E2659" s="41">
        <v>0.60277777777777775</v>
      </c>
      <c r="F2659" s="4" t="s">
        <v>141</v>
      </c>
      <c r="G2659" s="4" t="s">
        <v>155</v>
      </c>
      <c r="H2659" s="4" t="s">
        <v>153</v>
      </c>
      <c r="I2659" s="4" t="s">
        <v>155</v>
      </c>
      <c r="J2659" s="4">
        <v>316</v>
      </c>
      <c r="M2659" s="43"/>
      <c r="N2659" s="43"/>
      <c r="O2659" s="43"/>
      <c r="P2659" s="43"/>
    </row>
    <row r="2660" spans="2:16" x14ac:dyDescent="0.15">
      <c r="B2660" s="6" t="s">
        <v>765</v>
      </c>
      <c r="C2660" s="4">
        <v>1</v>
      </c>
      <c r="D2660" s="40">
        <v>43452</v>
      </c>
      <c r="E2660" s="41">
        <v>0.60347222222222219</v>
      </c>
      <c r="F2660" s="4" t="s">
        <v>155</v>
      </c>
      <c r="G2660" s="4" t="s">
        <v>134</v>
      </c>
      <c r="H2660" s="4" t="s">
        <v>141</v>
      </c>
      <c r="I2660" s="4" t="s">
        <v>151</v>
      </c>
      <c r="J2660" s="4">
        <v>586</v>
      </c>
      <c r="M2660" s="43"/>
      <c r="N2660" s="43"/>
      <c r="O2660" s="43"/>
      <c r="P2660" s="43"/>
    </row>
    <row r="2661" spans="2:16" x14ac:dyDescent="0.15">
      <c r="B2661" s="6" t="s">
        <v>765</v>
      </c>
      <c r="C2661" s="4">
        <v>1</v>
      </c>
      <c r="D2661" s="40">
        <v>43452</v>
      </c>
      <c r="E2661" s="41">
        <v>0.60416666666666663</v>
      </c>
      <c r="F2661" s="4" t="s">
        <v>152</v>
      </c>
      <c r="G2661" s="4" t="s">
        <v>151</v>
      </c>
      <c r="H2661" s="4" t="s">
        <v>126</v>
      </c>
      <c r="I2661" s="4" t="s">
        <v>152</v>
      </c>
      <c r="J2661" s="4">
        <v>261</v>
      </c>
      <c r="M2661" s="43"/>
      <c r="N2661" s="43"/>
      <c r="O2661" s="43"/>
      <c r="P2661" s="43"/>
    </row>
    <row r="2662" spans="2:16" x14ac:dyDescent="0.15">
      <c r="B2662" s="6" t="s">
        <v>765</v>
      </c>
      <c r="C2662" s="4">
        <v>1</v>
      </c>
      <c r="D2662" s="40">
        <v>43452</v>
      </c>
      <c r="E2662" s="41">
        <v>0.60486111111111118</v>
      </c>
      <c r="F2662" s="4" t="s">
        <v>152</v>
      </c>
      <c r="G2662" s="4" t="s">
        <v>156</v>
      </c>
      <c r="H2662" s="4" t="s">
        <v>122</v>
      </c>
      <c r="I2662" s="4" t="s">
        <v>122</v>
      </c>
      <c r="J2662" s="4">
        <v>280</v>
      </c>
      <c r="M2662" s="43"/>
      <c r="N2662" s="43"/>
      <c r="O2662" s="43"/>
      <c r="P2662" s="43"/>
    </row>
    <row r="2663" spans="2:16" x14ac:dyDescent="0.15">
      <c r="B2663" s="6" t="s">
        <v>765</v>
      </c>
      <c r="C2663" s="4">
        <v>1</v>
      </c>
      <c r="D2663" s="40">
        <v>43452</v>
      </c>
      <c r="E2663" s="41">
        <v>0.60555555555555551</v>
      </c>
      <c r="F2663" s="4" t="s">
        <v>122</v>
      </c>
      <c r="G2663" s="4" t="s">
        <v>152</v>
      </c>
      <c r="H2663" s="4" t="s">
        <v>136</v>
      </c>
      <c r="I2663" s="4" t="s">
        <v>130</v>
      </c>
      <c r="J2663" s="4">
        <v>355</v>
      </c>
      <c r="M2663" s="43"/>
      <c r="N2663" s="43"/>
      <c r="O2663" s="43"/>
      <c r="P2663" s="43"/>
    </row>
    <row r="2664" spans="2:16" x14ac:dyDescent="0.15">
      <c r="B2664" s="6" t="s">
        <v>765</v>
      </c>
      <c r="C2664" s="4">
        <v>1</v>
      </c>
      <c r="D2664" s="40">
        <v>43452</v>
      </c>
      <c r="E2664" s="41">
        <v>0.60625000000000007</v>
      </c>
      <c r="F2664" s="4" t="s">
        <v>141</v>
      </c>
      <c r="G2664" s="4" t="s">
        <v>141</v>
      </c>
      <c r="H2664" s="4" t="s">
        <v>128</v>
      </c>
      <c r="I2664" s="4" t="s">
        <v>127</v>
      </c>
      <c r="J2664" s="4">
        <v>179</v>
      </c>
      <c r="M2664" s="43"/>
      <c r="N2664" s="43"/>
      <c r="O2664" s="43"/>
      <c r="P2664" s="43"/>
    </row>
    <row r="2665" spans="2:16" x14ac:dyDescent="0.15">
      <c r="B2665" s="6" t="s">
        <v>765</v>
      </c>
      <c r="C2665" s="4">
        <v>1</v>
      </c>
      <c r="D2665" s="40">
        <v>43452</v>
      </c>
      <c r="E2665" s="41">
        <v>0.6069444444444444</v>
      </c>
      <c r="F2665" s="4" t="s">
        <v>127</v>
      </c>
      <c r="G2665" s="4" t="s">
        <v>153</v>
      </c>
      <c r="H2665" s="4" t="s">
        <v>127</v>
      </c>
      <c r="I2665" s="4" t="s">
        <v>130</v>
      </c>
      <c r="J2665" s="4">
        <v>202</v>
      </c>
      <c r="M2665" s="43"/>
      <c r="N2665" s="43"/>
      <c r="O2665" s="43"/>
      <c r="P2665" s="43"/>
    </row>
    <row r="2666" spans="2:16" x14ac:dyDescent="0.15">
      <c r="B2666" s="6" t="s">
        <v>765</v>
      </c>
      <c r="C2666" s="4">
        <v>1</v>
      </c>
      <c r="D2666" s="40">
        <v>43452</v>
      </c>
      <c r="E2666" s="41">
        <v>0.60763888888888895</v>
      </c>
      <c r="F2666" s="4" t="s">
        <v>130</v>
      </c>
      <c r="G2666" s="4" t="s">
        <v>153</v>
      </c>
      <c r="H2666" s="4" t="s">
        <v>125</v>
      </c>
      <c r="I2666" s="4" t="s">
        <v>138</v>
      </c>
      <c r="J2666" s="4">
        <v>445</v>
      </c>
      <c r="M2666" s="43"/>
      <c r="N2666" s="43"/>
      <c r="O2666" s="43"/>
      <c r="P2666" s="43"/>
    </row>
    <row r="2667" spans="2:16" x14ac:dyDescent="0.15">
      <c r="B2667" s="6" t="s">
        <v>765</v>
      </c>
      <c r="C2667" s="4">
        <v>1</v>
      </c>
      <c r="D2667" s="40">
        <v>43452</v>
      </c>
      <c r="E2667" s="41">
        <v>0.60833333333333328</v>
      </c>
      <c r="F2667" s="4" t="s">
        <v>138</v>
      </c>
      <c r="G2667" s="4" t="s">
        <v>136</v>
      </c>
      <c r="H2667" s="4" t="s">
        <v>124</v>
      </c>
      <c r="I2667" s="4" t="s">
        <v>124</v>
      </c>
      <c r="J2667" s="4">
        <v>239</v>
      </c>
      <c r="M2667" s="43"/>
      <c r="N2667" s="43"/>
      <c r="O2667" s="43"/>
      <c r="P2667" s="43"/>
    </row>
    <row r="2668" spans="2:16" x14ac:dyDescent="0.15">
      <c r="B2668" s="6" t="s">
        <v>765</v>
      </c>
      <c r="C2668" s="4">
        <v>1</v>
      </c>
      <c r="D2668" s="40">
        <v>43452</v>
      </c>
      <c r="E2668" s="41">
        <v>0.60902777777777783</v>
      </c>
      <c r="F2668" s="4" t="s">
        <v>124</v>
      </c>
      <c r="G2668" s="4" t="s">
        <v>135</v>
      </c>
      <c r="H2668" s="4" t="s">
        <v>137</v>
      </c>
      <c r="I2668" s="4" t="s">
        <v>135</v>
      </c>
      <c r="J2668" s="4">
        <v>326</v>
      </c>
      <c r="M2668" s="43"/>
      <c r="N2668" s="43"/>
      <c r="O2668" s="43"/>
      <c r="P2668" s="43"/>
    </row>
    <row r="2669" spans="2:16" x14ac:dyDescent="0.15">
      <c r="B2669" s="6" t="s">
        <v>765</v>
      </c>
      <c r="C2669" s="4">
        <v>1</v>
      </c>
      <c r="D2669" s="40">
        <v>43452</v>
      </c>
      <c r="E2669" s="41">
        <v>0.60972222222222217</v>
      </c>
      <c r="F2669" s="4" t="s">
        <v>135</v>
      </c>
      <c r="G2669" s="4" t="s">
        <v>128</v>
      </c>
      <c r="H2669" s="4" t="s">
        <v>124</v>
      </c>
      <c r="I2669" s="4" t="s">
        <v>138</v>
      </c>
      <c r="J2669" s="4">
        <v>166</v>
      </c>
      <c r="M2669" s="43"/>
      <c r="N2669" s="43"/>
      <c r="O2669" s="43"/>
      <c r="P2669" s="43"/>
    </row>
    <row r="2670" spans="2:16" x14ac:dyDescent="0.15">
      <c r="B2670" s="6" t="s">
        <v>765</v>
      </c>
      <c r="C2670" s="4">
        <v>1</v>
      </c>
      <c r="D2670" s="40">
        <v>43452</v>
      </c>
      <c r="E2670" s="41">
        <v>0.61041666666666672</v>
      </c>
      <c r="F2670" s="4" t="s">
        <v>135</v>
      </c>
      <c r="G2670" s="4" t="s">
        <v>122</v>
      </c>
      <c r="H2670" s="4" t="s">
        <v>125</v>
      </c>
      <c r="I2670" s="4" t="s">
        <v>128</v>
      </c>
      <c r="J2670" s="4">
        <v>237</v>
      </c>
      <c r="M2670" s="43"/>
      <c r="N2670" s="43"/>
      <c r="O2670" s="43"/>
      <c r="P2670" s="43"/>
    </row>
    <row r="2671" spans="2:16" x14ac:dyDescent="0.15">
      <c r="B2671" s="6" t="s">
        <v>765</v>
      </c>
      <c r="C2671" s="4">
        <v>1</v>
      </c>
      <c r="D2671" s="40">
        <v>43452</v>
      </c>
      <c r="E2671" s="41">
        <v>0.61111111111111105</v>
      </c>
      <c r="F2671" s="4" t="s">
        <v>127</v>
      </c>
      <c r="G2671" s="4" t="s">
        <v>136</v>
      </c>
      <c r="H2671" s="4" t="s">
        <v>125</v>
      </c>
      <c r="I2671" s="4" t="s">
        <v>136</v>
      </c>
      <c r="J2671" s="4">
        <v>166</v>
      </c>
      <c r="M2671" s="43"/>
      <c r="N2671" s="43"/>
      <c r="O2671" s="43"/>
      <c r="P2671" s="43"/>
    </row>
    <row r="2672" spans="2:16" x14ac:dyDescent="0.15">
      <c r="B2672" s="6" t="s">
        <v>765</v>
      </c>
      <c r="C2672" s="4">
        <v>1</v>
      </c>
      <c r="D2672" s="40">
        <v>43452</v>
      </c>
      <c r="E2672" s="41">
        <v>0.6118055555555556</v>
      </c>
      <c r="F2672" s="4" t="s">
        <v>122</v>
      </c>
      <c r="G2672" s="4" t="s">
        <v>130</v>
      </c>
      <c r="H2672" s="4" t="s">
        <v>127</v>
      </c>
      <c r="I2672" s="4" t="s">
        <v>122</v>
      </c>
      <c r="J2672" s="4">
        <v>186</v>
      </c>
      <c r="M2672" s="43"/>
      <c r="N2672" s="43"/>
      <c r="O2672" s="43"/>
      <c r="P2672" s="43"/>
    </row>
    <row r="2673" spans="2:16" x14ac:dyDescent="0.15">
      <c r="B2673" s="6" t="s">
        <v>765</v>
      </c>
      <c r="C2673" s="4">
        <v>1</v>
      </c>
      <c r="D2673" s="40">
        <v>43452</v>
      </c>
      <c r="E2673" s="41">
        <v>0.61249999999999993</v>
      </c>
      <c r="F2673" s="4" t="s">
        <v>126</v>
      </c>
      <c r="G2673" s="4" t="s">
        <v>152</v>
      </c>
      <c r="H2673" s="4" t="s">
        <v>136</v>
      </c>
      <c r="I2673" s="4" t="s">
        <v>152</v>
      </c>
      <c r="J2673" s="4">
        <v>191</v>
      </c>
      <c r="M2673" s="43"/>
      <c r="N2673" s="43"/>
      <c r="O2673" s="43"/>
      <c r="P2673" s="43"/>
    </row>
    <row r="2674" spans="2:16" x14ac:dyDescent="0.15">
      <c r="B2674" s="6" t="s">
        <v>765</v>
      </c>
      <c r="C2674" s="4">
        <v>1</v>
      </c>
      <c r="D2674" s="40">
        <v>43452</v>
      </c>
      <c r="E2674" s="41">
        <v>0.61319444444444449</v>
      </c>
      <c r="F2674" s="4" t="s">
        <v>152</v>
      </c>
      <c r="G2674" s="4" t="s">
        <v>156</v>
      </c>
      <c r="H2674" s="4" t="s">
        <v>153</v>
      </c>
      <c r="I2674" s="4" t="s">
        <v>151</v>
      </c>
      <c r="J2674" s="4">
        <v>338</v>
      </c>
      <c r="M2674" s="43"/>
      <c r="N2674" s="43"/>
      <c r="O2674" s="43"/>
      <c r="P2674" s="43"/>
    </row>
    <row r="2675" spans="2:16" x14ac:dyDescent="0.15">
      <c r="B2675" s="6" t="s">
        <v>765</v>
      </c>
      <c r="C2675" s="4">
        <v>1</v>
      </c>
      <c r="D2675" s="40">
        <v>43452</v>
      </c>
      <c r="E2675" s="41">
        <v>0.61388888888888882</v>
      </c>
      <c r="F2675" s="4" t="s">
        <v>152</v>
      </c>
      <c r="G2675" s="4" t="s">
        <v>133</v>
      </c>
      <c r="H2675" s="4" t="s">
        <v>126</v>
      </c>
      <c r="I2675" s="4" t="s">
        <v>126</v>
      </c>
      <c r="J2675" s="4">
        <v>993</v>
      </c>
      <c r="M2675" s="43"/>
      <c r="N2675" s="43"/>
      <c r="O2675" s="43"/>
      <c r="P2675" s="43"/>
    </row>
    <row r="2676" spans="2:16" x14ac:dyDescent="0.15">
      <c r="B2676" s="6" t="s">
        <v>765</v>
      </c>
      <c r="C2676" s="4">
        <v>1</v>
      </c>
      <c r="D2676" s="40">
        <v>43452</v>
      </c>
      <c r="E2676" s="41">
        <v>0.61458333333333337</v>
      </c>
      <c r="F2676" s="4" t="s">
        <v>126</v>
      </c>
      <c r="G2676" s="4" t="s">
        <v>153</v>
      </c>
      <c r="H2676" s="4" t="s">
        <v>126</v>
      </c>
      <c r="I2676" s="4" t="s">
        <v>126</v>
      </c>
      <c r="J2676" s="4">
        <v>174</v>
      </c>
      <c r="M2676" s="43"/>
      <c r="N2676" s="43"/>
      <c r="O2676" s="43"/>
      <c r="P2676" s="43"/>
    </row>
    <row r="2677" spans="2:16" x14ac:dyDescent="0.15">
      <c r="B2677" s="6" t="s">
        <v>765</v>
      </c>
      <c r="C2677" s="4">
        <v>1</v>
      </c>
      <c r="D2677" s="40">
        <v>43452</v>
      </c>
      <c r="E2677" s="41">
        <v>0.61527777777777781</v>
      </c>
      <c r="F2677" s="4" t="s">
        <v>130</v>
      </c>
      <c r="G2677" s="4" t="s">
        <v>173</v>
      </c>
      <c r="H2677" s="4" t="s">
        <v>126</v>
      </c>
      <c r="I2677" s="4" t="s">
        <v>156</v>
      </c>
      <c r="J2677" s="4">
        <v>298</v>
      </c>
      <c r="M2677" s="43"/>
      <c r="N2677" s="43"/>
      <c r="O2677" s="43"/>
      <c r="P2677" s="43"/>
    </row>
    <row r="2678" spans="2:16" x14ac:dyDescent="0.15">
      <c r="B2678" s="6" t="s">
        <v>765</v>
      </c>
      <c r="C2678" s="4">
        <v>1</v>
      </c>
      <c r="D2678" s="40">
        <v>43452</v>
      </c>
      <c r="E2678" s="41">
        <v>0.61597222222222225</v>
      </c>
      <c r="F2678" s="4" t="s">
        <v>156</v>
      </c>
      <c r="G2678" s="4" t="s">
        <v>173</v>
      </c>
      <c r="H2678" s="4" t="s">
        <v>122</v>
      </c>
      <c r="I2678" s="4" t="s">
        <v>122</v>
      </c>
      <c r="J2678" s="4">
        <v>327</v>
      </c>
      <c r="M2678" s="43"/>
      <c r="N2678" s="43"/>
      <c r="O2678" s="43"/>
      <c r="P2678" s="43"/>
    </row>
    <row r="2679" spans="2:16" x14ac:dyDescent="0.15">
      <c r="B2679" s="6" t="s">
        <v>765</v>
      </c>
      <c r="C2679" s="4">
        <v>1</v>
      </c>
      <c r="D2679" s="40">
        <v>43452</v>
      </c>
      <c r="E2679" s="41">
        <v>0.6166666666666667</v>
      </c>
      <c r="F2679" s="4" t="s">
        <v>122</v>
      </c>
      <c r="G2679" s="4" t="s">
        <v>130</v>
      </c>
      <c r="H2679" s="4" t="s">
        <v>136</v>
      </c>
      <c r="I2679" s="4" t="s">
        <v>126</v>
      </c>
      <c r="J2679" s="4">
        <v>310</v>
      </c>
      <c r="M2679" s="43"/>
      <c r="N2679" s="43"/>
      <c r="O2679" s="43"/>
      <c r="P2679" s="43"/>
    </row>
    <row r="2680" spans="2:16" x14ac:dyDescent="0.15">
      <c r="B2680" s="6" t="s">
        <v>765</v>
      </c>
      <c r="C2680" s="4">
        <v>1</v>
      </c>
      <c r="D2680" s="40">
        <v>43452</v>
      </c>
      <c r="E2680" s="41">
        <v>0.61736111111111114</v>
      </c>
      <c r="F2680" s="4" t="s">
        <v>130</v>
      </c>
      <c r="G2680" s="4" t="s">
        <v>130</v>
      </c>
      <c r="H2680" s="4" t="s">
        <v>128</v>
      </c>
      <c r="I2680" s="4" t="s">
        <v>126</v>
      </c>
      <c r="J2680" s="4">
        <v>332</v>
      </c>
      <c r="M2680" s="43"/>
      <c r="N2680" s="43"/>
      <c r="O2680" s="43"/>
      <c r="P2680" s="43"/>
    </row>
    <row r="2681" spans="2:16" x14ac:dyDescent="0.15">
      <c r="B2681" s="6" t="s">
        <v>765</v>
      </c>
      <c r="C2681" s="4">
        <v>1</v>
      </c>
      <c r="D2681" s="40">
        <v>43452</v>
      </c>
      <c r="E2681" s="41">
        <v>0.61805555555555558</v>
      </c>
      <c r="F2681" s="4" t="s">
        <v>122</v>
      </c>
      <c r="G2681" s="4" t="s">
        <v>126</v>
      </c>
      <c r="H2681" s="4" t="s">
        <v>115</v>
      </c>
      <c r="I2681" s="4" t="s">
        <v>115</v>
      </c>
      <c r="J2681" s="4">
        <v>464</v>
      </c>
      <c r="M2681" s="43"/>
      <c r="N2681" s="43"/>
      <c r="O2681" s="43"/>
      <c r="P2681" s="43"/>
    </row>
    <row r="2682" spans="2:16" x14ac:dyDescent="0.15">
      <c r="B2682" s="6" t="s">
        <v>765</v>
      </c>
      <c r="C2682" s="4">
        <v>1</v>
      </c>
      <c r="D2682" s="40">
        <v>43452</v>
      </c>
      <c r="E2682" s="41">
        <v>0.61875000000000002</v>
      </c>
      <c r="F2682" s="4" t="s">
        <v>115</v>
      </c>
      <c r="G2682" s="4" t="s">
        <v>125</v>
      </c>
      <c r="H2682" s="4" t="s">
        <v>120</v>
      </c>
      <c r="I2682" s="4" t="s">
        <v>125</v>
      </c>
      <c r="J2682" s="4">
        <v>527</v>
      </c>
      <c r="M2682" s="43"/>
      <c r="N2682" s="43"/>
      <c r="O2682" s="43"/>
      <c r="P2682" s="43"/>
    </row>
    <row r="2683" spans="2:16" x14ac:dyDescent="0.15">
      <c r="B2683" s="6" t="s">
        <v>765</v>
      </c>
      <c r="C2683" s="4">
        <v>1</v>
      </c>
      <c r="D2683" s="40">
        <v>43452</v>
      </c>
      <c r="E2683" s="41">
        <v>0.61944444444444446</v>
      </c>
      <c r="F2683" s="4" t="s">
        <v>124</v>
      </c>
      <c r="G2683" s="4" t="s">
        <v>138</v>
      </c>
      <c r="H2683" s="4" t="s">
        <v>115</v>
      </c>
      <c r="I2683" s="4" t="s">
        <v>124</v>
      </c>
      <c r="J2683" s="4">
        <v>216</v>
      </c>
      <c r="M2683" s="43"/>
      <c r="N2683" s="43"/>
      <c r="O2683" s="43"/>
      <c r="P2683" s="43"/>
    </row>
    <row r="2684" spans="2:16" x14ac:dyDescent="0.15">
      <c r="B2684" s="6" t="s">
        <v>765</v>
      </c>
      <c r="C2684" s="4">
        <v>1</v>
      </c>
      <c r="D2684" s="40">
        <v>43452</v>
      </c>
      <c r="E2684" s="41">
        <v>0.62013888888888891</v>
      </c>
      <c r="F2684" s="4" t="s">
        <v>124</v>
      </c>
      <c r="G2684" s="4" t="s">
        <v>138</v>
      </c>
      <c r="H2684" s="4" t="s">
        <v>140</v>
      </c>
      <c r="I2684" s="4" t="s">
        <v>125</v>
      </c>
      <c r="J2684" s="4">
        <v>215</v>
      </c>
      <c r="M2684" s="43"/>
      <c r="N2684" s="43"/>
      <c r="O2684" s="43"/>
      <c r="P2684" s="43"/>
    </row>
    <row r="2685" spans="2:16" x14ac:dyDescent="0.15">
      <c r="B2685" s="6" t="s">
        <v>765</v>
      </c>
      <c r="C2685" s="4">
        <v>1</v>
      </c>
      <c r="D2685" s="40">
        <v>43452</v>
      </c>
      <c r="E2685" s="41">
        <v>0.62083333333333335</v>
      </c>
      <c r="F2685" s="4" t="s">
        <v>124</v>
      </c>
      <c r="G2685" s="4" t="s">
        <v>135</v>
      </c>
      <c r="H2685" s="4" t="s">
        <v>140</v>
      </c>
      <c r="I2685" s="4" t="s">
        <v>135</v>
      </c>
      <c r="J2685" s="4">
        <v>125</v>
      </c>
      <c r="M2685" s="43"/>
      <c r="N2685" s="43"/>
      <c r="O2685" s="43"/>
      <c r="P2685" s="43"/>
    </row>
    <row r="2686" spans="2:16" x14ac:dyDescent="0.15">
      <c r="B2686" s="6" t="s">
        <v>765</v>
      </c>
      <c r="C2686" s="4">
        <v>1</v>
      </c>
      <c r="D2686" s="40">
        <v>43452</v>
      </c>
      <c r="E2686" s="41">
        <v>0.62152777777777779</v>
      </c>
      <c r="F2686" s="4" t="s">
        <v>125</v>
      </c>
      <c r="G2686" s="4" t="s">
        <v>125</v>
      </c>
      <c r="H2686" s="4" t="s">
        <v>119</v>
      </c>
      <c r="I2686" s="4" t="s">
        <v>137</v>
      </c>
      <c r="J2686" s="4">
        <v>338</v>
      </c>
      <c r="M2686" s="43"/>
      <c r="N2686" s="43"/>
      <c r="O2686" s="43"/>
      <c r="P2686" s="43"/>
    </row>
    <row r="2687" spans="2:16" x14ac:dyDescent="0.15">
      <c r="B2687" s="6" t="s">
        <v>765</v>
      </c>
      <c r="C2687" s="4">
        <v>1</v>
      </c>
      <c r="D2687" s="40">
        <v>43452</v>
      </c>
      <c r="E2687" s="41">
        <v>0.62222222222222223</v>
      </c>
      <c r="F2687" s="4" t="s">
        <v>123</v>
      </c>
      <c r="G2687" s="4" t="s">
        <v>115</v>
      </c>
      <c r="H2687" s="4" t="s">
        <v>139</v>
      </c>
      <c r="I2687" s="4" t="s">
        <v>123</v>
      </c>
      <c r="J2687" s="4">
        <v>706</v>
      </c>
      <c r="M2687" s="43"/>
      <c r="N2687" s="43"/>
      <c r="O2687" s="43"/>
      <c r="P2687" s="43"/>
    </row>
    <row r="2688" spans="2:16" x14ac:dyDescent="0.15">
      <c r="B2688" s="6" t="s">
        <v>765</v>
      </c>
      <c r="C2688" s="4">
        <v>1</v>
      </c>
      <c r="D2688" s="40">
        <v>43452</v>
      </c>
      <c r="E2688" s="41">
        <v>0.62291666666666667</v>
      </c>
      <c r="F2688" s="4" t="s">
        <v>123</v>
      </c>
      <c r="G2688" s="4" t="s">
        <v>123</v>
      </c>
      <c r="H2688" s="4" t="s">
        <v>150</v>
      </c>
      <c r="I2688" s="4" t="s">
        <v>112</v>
      </c>
      <c r="J2688" s="4">
        <v>802</v>
      </c>
      <c r="M2688" s="43"/>
      <c r="N2688" s="43"/>
      <c r="O2688" s="43"/>
      <c r="P2688" s="43"/>
    </row>
    <row r="2689" spans="2:16" x14ac:dyDescent="0.15">
      <c r="B2689" s="6" t="s">
        <v>765</v>
      </c>
      <c r="C2689" s="4">
        <v>1</v>
      </c>
      <c r="D2689" s="40">
        <v>43452</v>
      </c>
      <c r="E2689" s="41">
        <v>0.62361111111111112</v>
      </c>
      <c r="F2689" s="4" t="s">
        <v>117</v>
      </c>
      <c r="G2689" s="4" t="s">
        <v>119</v>
      </c>
      <c r="H2689" s="4" t="s">
        <v>139</v>
      </c>
      <c r="I2689" s="4" t="s">
        <v>119</v>
      </c>
      <c r="J2689" s="4">
        <v>289</v>
      </c>
      <c r="M2689" s="43"/>
      <c r="N2689" s="43"/>
      <c r="O2689" s="43"/>
      <c r="P2689" s="43"/>
    </row>
    <row r="2690" spans="2:16" x14ac:dyDescent="0.15">
      <c r="B2690" s="6" t="s">
        <v>765</v>
      </c>
      <c r="C2690" s="4">
        <v>1</v>
      </c>
      <c r="D2690" s="40">
        <v>43452</v>
      </c>
      <c r="E2690" s="41">
        <v>0.62430555555555556</v>
      </c>
      <c r="F2690" s="4" t="s">
        <v>119</v>
      </c>
      <c r="G2690" s="4" t="s">
        <v>119</v>
      </c>
      <c r="H2690" s="4" t="s">
        <v>150</v>
      </c>
      <c r="I2690" s="4" t="s">
        <v>118</v>
      </c>
      <c r="J2690" s="4">
        <v>663</v>
      </c>
      <c r="M2690" s="43"/>
      <c r="N2690" s="43"/>
      <c r="O2690" s="43"/>
      <c r="P2690" s="43"/>
    </row>
    <row r="2691" spans="2:16" x14ac:dyDescent="0.15">
      <c r="B2691" s="6" t="s">
        <v>765</v>
      </c>
      <c r="C2691" s="4">
        <v>1</v>
      </c>
      <c r="D2691" s="40">
        <v>43452</v>
      </c>
      <c r="E2691" s="41">
        <v>0.625</v>
      </c>
      <c r="F2691" s="4" t="s">
        <v>112</v>
      </c>
      <c r="G2691" s="4" t="s">
        <v>120</v>
      </c>
      <c r="H2691" s="4" t="s">
        <v>114</v>
      </c>
      <c r="I2691" s="4" t="s">
        <v>120</v>
      </c>
      <c r="J2691" s="4">
        <v>373</v>
      </c>
      <c r="M2691" s="43"/>
      <c r="N2691" s="43"/>
      <c r="O2691" s="43"/>
      <c r="P2691" s="43"/>
    </row>
    <row r="2692" spans="2:16" x14ac:dyDescent="0.15">
      <c r="B2692" s="6" t="s">
        <v>765</v>
      </c>
      <c r="C2692" s="4">
        <v>1</v>
      </c>
      <c r="D2692" s="40">
        <v>43452</v>
      </c>
      <c r="E2692" s="41">
        <v>0.62569444444444444</v>
      </c>
      <c r="F2692" s="4" t="s">
        <v>119</v>
      </c>
      <c r="G2692" s="4" t="s">
        <v>140</v>
      </c>
      <c r="H2692" s="4" t="s">
        <v>117</v>
      </c>
      <c r="I2692" s="4" t="s">
        <v>115</v>
      </c>
      <c r="J2692" s="4">
        <v>379</v>
      </c>
      <c r="M2692" s="43"/>
      <c r="N2692" s="43"/>
      <c r="O2692" s="43"/>
      <c r="P2692" s="43"/>
    </row>
    <row r="2693" spans="2:16" x14ac:dyDescent="0.15">
      <c r="B2693" s="6" t="s">
        <v>765</v>
      </c>
      <c r="C2693" s="4">
        <v>1</v>
      </c>
      <c r="D2693" s="40">
        <v>43452</v>
      </c>
      <c r="E2693" s="41">
        <v>0.62638888888888888</v>
      </c>
      <c r="F2693" s="4" t="s">
        <v>129</v>
      </c>
      <c r="G2693" s="4" t="s">
        <v>129</v>
      </c>
      <c r="H2693" s="4" t="s">
        <v>123</v>
      </c>
      <c r="I2693" s="4" t="s">
        <v>123</v>
      </c>
      <c r="J2693" s="4">
        <v>309</v>
      </c>
      <c r="M2693" s="43"/>
      <c r="N2693" s="43"/>
      <c r="O2693" s="43"/>
      <c r="P2693" s="43"/>
    </row>
    <row r="2694" spans="2:16" x14ac:dyDescent="0.15">
      <c r="B2694" s="6" t="s">
        <v>765</v>
      </c>
      <c r="C2694" s="4">
        <v>1</v>
      </c>
      <c r="D2694" s="40">
        <v>43452</v>
      </c>
      <c r="E2694" s="41">
        <v>0.62708333333333333</v>
      </c>
      <c r="F2694" s="4" t="s">
        <v>123</v>
      </c>
      <c r="G2694" s="4" t="s">
        <v>135</v>
      </c>
      <c r="H2694" s="4" t="s">
        <v>123</v>
      </c>
      <c r="I2694" s="4" t="s">
        <v>123</v>
      </c>
      <c r="J2694" s="4">
        <v>647</v>
      </c>
      <c r="M2694" s="43"/>
      <c r="N2694" s="43"/>
      <c r="O2694" s="43"/>
      <c r="P2694" s="43"/>
    </row>
    <row r="2695" spans="2:16" x14ac:dyDescent="0.15">
      <c r="B2695" s="6" t="s">
        <v>765</v>
      </c>
      <c r="C2695" s="4">
        <v>1</v>
      </c>
      <c r="D2695" s="40">
        <v>43452</v>
      </c>
      <c r="E2695" s="41">
        <v>0.62777777777777777</v>
      </c>
      <c r="F2695" s="4" t="s">
        <v>123</v>
      </c>
      <c r="G2695" s="4" t="s">
        <v>129</v>
      </c>
      <c r="H2695" s="4" t="s">
        <v>112</v>
      </c>
      <c r="I2695" s="4" t="s">
        <v>129</v>
      </c>
      <c r="J2695" s="4">
        <v>282</v>
      </c>
      <c r="M2695" s="43"/>
      <c r="N2695" s="43"/>
      <c r="O2695" s="43"/>
      <c r="P2695" s="43"/>
    </row>
    <row r="2696" spans="2:16" x14ac:dyDescent="0.15">
      <c r="B2696" s="6" t="s">
        <v>765</v>
      </c>
      <c r="C2696" s="4">
        <v>1</v>
      </c>
      <c r="D2696" s="40">
        <v>43452</v>
      </c>
      <c r="E2696" s="41">
        <v>0.62847222222222221</v>
      </c>
      <c r="F2696" s="4" t="s">
        <v>140</v>
      </c>
      <c r="G2696" s="4" t="s">
        <v>124</v>
      </c>
      <c r="H2696" s="4" t="s">
        <v>123</v>
      </c>
      <c r="I2696" s="4" t="s">
        <v>137</v>
      </c>
      <c r="J2696" s="4">
        <v>236</v>
      </c>
      <c r="M2696" s="43"/>
      <c r="N2696" s="43"/>
      <c r="O2696" s="43"/>
      <c r="P2696" s="43"/>
    </row>
    <row r="2697" spans="2:16" x14ac:dyDescent="0.15">
      <c r="B2697" s="6" t="s">
        <v>765</v>
      </c>
      <c r="C2697" s="4">
        <v>1</v>
      </c>
      <c r="D2697" s="40">
        <v>43452</v>
      </c>
      <c r="E2697" s="41">
        <v>0.62916666666666665</v>
      </c>
      <c r="F2697" s="4" t="s">
        <v>115</v>
      </c>
      <c r="G2697" s="4" t="s">
        <v>115</v>
      </c>
      <c r="H2697" s="4" t="s">
        <v>139</v>
      </c>
      <c r="I2697" s="4" t="s">
        <v>139</v>
      </c>
      <c r="J2697" s="4">
        <v>392</v>
      </c>
      <c r="M2697" s="43"/>
      <c r="N2697" s="43"/>
      <c r="O2697" s="43"/>
      <c r="P2697" s="43"/>
    </row>
    <row r="2698" spans="2:16" x14ac:dyDescent="0.15">
      <c r="B2698" s="6" t="s">
        <v>765</v>
      </c>
      <c r="C2698" s="4">
        <v>1</v>
      </c>
      <c r="D2698" s="40">
        <v>43452</v>
      </c>
      <c r="E2698" s="41">
        <v>0.62986111111111109</v>
      </c>
      <c r="F2698" s="4" t="s">
        <v>139</v>
      </c>
      <c r="G2698" s="4" t="s">
        <v>118</v>
      </c>
      <c r="H2698" s="4" t="s">
        <v>116</v>
      </c>
      <c r="I2698" s="4" t="s">
        <v>150</v>
      </c>
      <c r="J2698" s="4">
        <v>611</v>
      </c>
      <c r="M2698" s="43"/>
      <c r="N2698" s="43"/>
      <c r="O2698" s="43"/>
      <c r="P2698" s="43"/>
    </row>
    <row r="2699" spans="2:16" x14ac:dyDescent="0.15">
      <c r="B2699" s="6" t="s">
        <v>765</v>
      </c>
      <c r="C2699" s="4">
        <v>1</v>
      </c>
      <c r="D2699" s="40">
        <v>43452</v>
      </c>
      <c r="E2699" s="41">
        <v>0.63055555555555554</v>
      </c>
      <c r="F2699" s="4" t="s">
        <v>121</v>
      </c>
      <c r="G2699" s="4" t="s">
        <v>114</v>
      </c>
      <c r="H2699" s="4" t="s">
        <v>116</v>
      </c>
      <c r="I2699" s="4" t="s">
        <v>150</v>
      </c>
      <c r="J2699" s="4">
        <v>725</v>
      </c>
      <c r="M2699" s="43"/>
      <c r="N2699" s="43"/>
      <c r="O2699" s="43"/>
      <c r="P2699" s="43"/>
    </row>
    <row r="2700" spans="2:16" x14ac:dyDescent="0.15">
      <c r="B2700" s="6" t="s">
        <v>765</v>
      </c>
      <c r="C2700" s="4">
        <v>1</v>
      </c>
      <c r="D2700" s="40">
        <v>43452</v>
      </c>
      <c r="E2700" s="41">
        <v>0.63124999999999998</v>
      </c>
      <c r="F2700" s="4" t="s">
        <v>150</v>
      </c>
      <c r="G2700" s="4" t="s">
        <v>113</v>
      </c>
      <c r="H2700" s="4" t="s">
        <v>84</v>
      </c>
      <c r="I2700" s="4" t="s">
        <v>116</v>
      </c>
      <c r="J2700" s="4">
        <v>689</v>
      </c>
      <c r="M2700" s="43"/>
      <c r="N2700" s="43"/>
      <c r="O2700" s="43"/>
      <c r="P2700" s="43"/>
    </row>
    <row r="2701" spans="2:16" x14ac:dyDescent="0.15">
      <c r="B2701" s="6" t="s">
        <v>765</v>
      </c>
      <c r="C2701" s="4">
        <v>1</v>
      </c>
      <c r="D2701" s="40">
        <v>43452</v>
      </c>
      <c r="E2701" s="41">
        <v>0.63194444444444442</v>
      </c>
      <c r="F2701" s="4" t="s">
        <v>116</v>
      </c>
      <c r="G2701" s="4" t="s">
        <v>121</v>
      </c>
      <c r="H2701" s="4" t="s">
        <v>149</v>
      </c>
      <c r="I2701" s="4" t="s">
        <v>121</v>
      </c>
      <c r="J2701" s="4">
        <v>491</v>
      </c>
      <c r="M2701" s="43"/>
      <c r="N2701" s="43"/>
      <c r="O2701" s="43"/>
      <c r="P2701" s="43"/>
    </row>
    <row r="2702" spans="2:16" x14ac:dyDescent="0.15">
      <c r="B2702" s="6" t="s">
        <v>765</v>
      </c>
      <c r="C2702" s="4">
        <v>1</v>
      </c>
      <c r="D2702" s="40">
        <v>43452</v>
      </c>
      <c r="E2702" s="41">
        <v>0.63263888888888886</v>
      </c>
      <c r="F2702" s="4" t="s">
        <v>121</v>
      </c>
      <c r="G2702" s="4" t="s">
        <v>118</v>
      </c>
      <c r="H2702" s="4" t="s">
        <v>81</v>
      </c>
      <c r="I2702" s="4" t="s">
        <v>114</v>
      </c>
      <c r="J2702" s="4">
        <v>408</v>
      </c>
      <c r="M2702" s="43"/>
      <c r="N2702" s="43"/>
      <c r="O2702" s="43"/>
      <c r="P2702" s="43"/>
    </row>
    <row r="2703" spans="2:16" x14ac:dyDescent="0.15">
      <c r="B2703" s="6" t="s">
        <v>765</v>
      </c>
      <c r="C2703" s="4">
        <v>1</v>
      </c>
      <c r="D2703" s="40">
        <v>43452</v>
      </c>
      <c r="E2703" s="41">
        <v>0.6333333333333333</v>
      </c>
      <c r="F2703" s="4" t="s">
        <v>113</v>
      </c>
      <c r="G2703" s="4" t="s">
        <v>114</v>
      </c>
      <c r="H2703" s="4" t="s">
        <v>116</v>
      </c>
      <c r="I2703" s="4" t="s">
        <v>113</v>
      </c>
      <c r="J2703" s="4">
        <v>208</v>
      </c>
      <c r="M2703" s="43"/>
      <c r="N2703" s="43"/>
      <c r="O2703" s="43"/>
      <c r="P2703" s="43"/>
    </row>
    <row r="2704" spans="2:16" x14ac:dyDescent="0.15">
      <c r="B2704" s="6" t="s">
        <v>765</v>
      </c>
      <c r="C2704" s="4">
        <v>1</v>
      </c>
      <c r="D2704" s="40">
        <v>43452</v>
      </c>
      <c r="E2704" s="41">
        <v>0.63402777777777775</v>
      </c>
      <c r="F2704" s="4" t="s">
        <v>113</v>
      </c>
      <c r="G2704" s="4" t="s">
        <v>118</v>
      </c>
      <c r="H2704" s="4" t="s">
        <v>150</v>
      </c>
      <c r="I2704" s="4" t="s">
        <v>118</v>
      </c>
      <c r="J2704" s="4">
        <v>222</v>
      </c>
      <c r="M2704" s="43"/>
      <c r="N2704" s="43"/>
      <c r="O2704" s="43"/>
      <c r="P2704" s="43"/>
    </row>
    <row r="2705" spans="2:16" x14ac:dyDescent="0.15">
      <c r="B2705" s="6" t="s">
        <v>765</v>
      </c>
      <c r="C2705" s="4">
        <v>1</v>
      </c>
      <c r="D2705" s="40">
        <v>43452</v>
      </c>
      <c r="E2705" s="41">
        <v>0.63472222222222219</v>
      </c>
      <c r="F2705" s="4" t="s">
        <v>118</v>
      </c>
      <c r="G2705" s="4" t="s">
        <v>118</v>
      </c>
      <c r="H2705" s="4" t="s">
        <v>113</v>
      </c>
      <c r="I2705" s="4" t="s">
        <v>118</v>
      </c>
      <c r="J2705" s="4">
        <v>253</v>
      </c>
      <c r="M2705" s="43"/>
      <c r="N2705" s="43"/>
      <c r="O2705" s="43"/>
      <c r="P2705" s="43"/>
    </row>
    <row r="2706" spans="2:16" x14ac:dyDescent="0.15">
      <c r="B2706" s="6" t="s">
        <v>765</v>
      </c>
      <c r="C2706" s="4">
        <v>1</v>
      </c>
      <c r="D2706" s="40">
        <v>43452</v>
      </c>
      <c r="E2706" s="41">
        <v>0.63541666666666663</v>
      </c>
      <c r="F2706" s="4" t="s">
        <v>112</v>
      </c>
      <c r="G2706" s="4" t="s">
        <v>119</v>
      </c>
      <c r="H2706" s="4" t="s">
        <v>113</v>
      </c>
      <c r="I2706" s="4" t="s">
        <v>114</v>
      </c>
      <c r="J2706" s="4">
        <v>314</v>
      </c>
      <c r="M2706" s="43"/>
      <c r="N2706" s="43"/>
      <c r="O2706" s="43"/>
      <c r="P2706" s="43"/>
    </row>
    <row r="2707" spans="2:16" x14ac:dyDescent="0.15">
      <c r="B2707" s="6" t="s">
        <v>765</v>
      </c>
      <c r="C2707" s="4">
        <v>1</v>
      </c>
      <c r="D2707" s="40">
        <v>43452</v>
      </c>
      <c r="E2707" s="41">
        <v>0.63611111111111118</v>
      </c>
      <c r="F2707" s="4" t="s">
        <v>113</v>
      </c>
      <c r="G2707" s="4" t="s">
        <v>139</v>
      </c>
      <c r="H2707" s="4" t="s">
        <v>150</v>
      </c>
      <c r="I2707" s="4" t="s">
        <v>114</v>
      </c>
      <c r="J2707" s="4">
        <v>171</v>
      </c>
      <c r="M2707" s="43"/>
      <c r="N2707" s="43"/>
      <c r="O2707" s="43"/>
      <c r="P2707" s="43"/>
    </row>
    <row r="2708" spans="2:16" x14ac:dyDescent="0.15">
      <c r="B2708" s="6" t="s">
        <v>765</v>
      </c>
      <c r="C2708" s="4">
        <v>1</v>
      </c>
      <c r="D2708" s="40">
        <v>43452</v>
      </c>
      <c r="E2708" s="41">
        <v>0.63680555555555551</v>
      </c>
      <c r="F2708" s="4" t="s">
        <v>113</v>
      </c>
      <c r="G2708" s="4" t="s">
        <v>114</v>
      </c>
      <c r="H2708" s="4" t="s">
        <v>84</v>
      </c>
      <c r="I2708" s="4" t="s">
        <v>121</v>
      </c>
      <c r="J2708" s="4">
        <v>270</v>
      </c>
      <c r="M2708" s="43"/>
      <c r="N2708" s="43"/>
      <c r="O2708" s="43"/>
      <c r="P2708" s="43"/>
    </row>
    <row r="2709" spans="2:16" x14ac:dyDescent="0.15">
      <c r="B2709" s="6" t="s">
        <v>765</v>
      </c>
      <c r="C2709" s="4">
        <v>1</v>
      </c>
      <c r="D2709" s="40">
        <v>43452</v>
      </c>
      <c r="E2709" s="41">
        <v>0.63750000000000007</v>
      </c>
      <c r="F2709" s="4" t="s">
        <v>116</v>
      </c>
      <c r="G2709" s="4" t="s">
        <v>114</v>
      </c>
      <c r="H2709" s="4" t="s">
        <v>81</v>
      </c>
      <c r="I2709" s="4" t="s">
        <v>114</v>
      </c>
      <c r="J2709" s="4">
        <v>74</v>
      </c>
      <c r="M2709" s="43"/>
      <c r="N2709" s="43"/>
      <c r="O2709" s="43"/>
      <c r="P2709" s="43"/>
    </row>
    <row r="2710" spans="2:16" x14ac:dyDescent="0.15">
      <c r="B2710" s="6" t="s">
        <v>765</v>
      </c>
      <c r="C2710" s="4">
        <v>1</v>
      </c>
      <c r="D2710" s="40">
        <v>43452</v>
      </c>
      <c r="E2710" s="41">
        <v>0.6381944444444444</v>
      </c>
      <c r="F2710" s="4" t="s">
        <v>114</v>
      </c>
      <c r="G2710" s="4" t="s">
        <v>140</v>
      </c>
      <c r="H2710" s="4" t="s">
        <v>150</v>
      </c>
      <c r="I2710" s="4" t="s">
        <v>123</v>
      </c>
      <c r="J2710" s="4">
        <v>700</v>
      </c>
      <c r="M2710" s="43"/>
      <c r="N2710" s="43"/>
      <c r="O2710" s="43"/>
      <c r="P2710" s="43"/>
    </row>
    <row r="2711" spans="2:16" x14ac:dyDescent="0.15">
      <c r="B2711" s="6" t="s">
        <v>765</v>
      </c>
      <c r="C2711" s="4">
        <v>1</v>
      </c>
      <c r="D2711" s="40">
        <v>43452</v>
      </c>
      <c r="E2711" s="41">
        <v>0.63888888888888895</v>
      </c>
      <c r="F2711" s="4" t="s">
        <v>123</v>
      </c>
      <c r="G2711" s="4" t="s">
        <v>115</v>
      </c>
      <c r="H2711" s="4" t="s">
        <v>120</v>
      </c>
      <c r="I2711" s="4" t="s">
        <v>137</v>
      </c>
      <c r="J2711" s="4">
        <v>206</v>
      </c>
      <c r="M2711" s="43"/>
      <c r="N2711" s="43"/>
      <c r="O2711" s="43"/>
      <c r="P2711" s="43"/>
    </row>
    <row r="2712" spans="2:16" x14ac:dyDescent="0.15">
      <c r="B2712" s="6" t="s">
        <v>765</v>
      </c>
      <c r="C2712" s="4">
        <v>1</v>
      </c>
      <c r="D2712" s="40">
        <v>43452</v>
      </c>
      <c r="E2712" s="41">
        <v>0.63958333333333328</v>
      </c>
      <c r="F2712" s="4" t="s">
        <v>115</v>
      </c>
      <c r="G2712" s="4" t="s">
        <v>129</v>
      </c>
      <c r="H2712" s="4" t="s">
        <v>123</v>
      </c>
      <c r="I2712" s="4" t="s">
        <v>115</v>
      </c>
      <c r="J2712" s="4">
        <v>343</v>
      </c>
      <c r="M2712" s="43"/>
      <c r="N2712" s="43"/>
      <c r="O2712" s="43"/>
      <c r="P2712" s="43"/>
    </row>
    <row r="2713" spans="2:16" x14ac:dyDescent="0.15">
      <c r="B2713" s="6" t="s">
        <v>765</v>
      </c>
      <c r="C2713" s="4">
        <v>1</v>
      </c>
      <c r="D2713" s="40">
        <v>43452</v>
      </c>
      <c r="E2713" s="41">
        <v>0.64027777777777783</v>
      </c>
      <c r="F2713" s="4" t="s">
        <v>115</v>
      </c>
      <c r="G2713" s="4" t="s">
        <v>135</v>
      </c>
      <c r="H2713" s="4" t="s">
        <v>137</v>
      </c>
      <c r="I2713" s="4" t="s">
        <v>124</v>
      </c>
      <c r="J2713" s="4">
        <v>395</v>
      </c>
      <c r="M2713" s="43"/>
      <c r="N2713" s="43"/>
      <c r="O2713" s="43"/>
      <c r="P2713" s="43"/>
    </row>
    <row r="2714" spans="2:16" x14ac:dyDescent="0.15">
      <c r="B2714" s="6" t="s">
        <v>765</v>
      </c>
      <c r="C2714" s="4">
        <v>1</v>
      </c>
      <c r="D2714" s="40">
        <v>43452</v>
      </c>
      <c r="E2714" s="41">
        <v>0.64097222222222217</v>
      </c>
      <c r="F2714" s="4" t="s">
        <v>125</v>
      </c>
      <c r="G2714" s="4" t="s">
        <v>135</v>
      </c>
      <c r="H2714" s="4" t="s">
        <v>115</v>
      </c>
      <c r="I2714" s="4" t="s">
        <v>129</v>
      </c>
      <c r="J2714" s="4">
        <v>395</v>
      </c>
      <c r="M2714" s="43"/>
      <c r="N2714" s="43"/>
      <c r="O2714" s="43"/>
      <c r="P2714" s="43"/>
    </row>
    <row r="2715" spans="2:16" x14ac:dyDescent="0.15">
      <c r="B2715" s="6" t="s">
        <v>765</v>
      </c>
      <c r="C2715" s="4">
        <v>1</v>
      </c>
      <c r="D2715" s="40">
        <v>43452</v>
      </c>
      <c r="E2715" s="41">
        <v>0.64166666666666672</v>
      </c>
      <c r="F2715" s="4" t="s">
        <v>129</v>
      </c>
      <c r="G2715" s="4" t="s">
        <v>129</v>
      </c>
      <c r="H2715" s="4" t="s">
        <v>115</v>
      </c>
      <c r="I2715" s="4" t="s">
        <v>129</v>
      </c>
      <c r="J2715" s="4">
        <v>150</v>
      </c>
      <c r="M2715" s="43"/>
      <c r="N2715" s="43"/>
      <c r="O2715" s="43"/>
      <c r="P2715" s="43"/>
    </row>
    <row r="2716" spans="2:16" x14ac:dyDescent="0.15">
      <c r="B2716" s="6" t="s">
        <v>765</v>
      </c>
      <c r="C2716" s="4">
        <v>1</v>
      </c>
      <c r="D2716" s="40">
        <v>43452</v>
      </c>
      <c r="E2716" s="41">
        <v>0.64236111111111105</v>
      </c>
      <c r="F2716" s="4" t="s">
        <v>129</v>
      </c>
      <c r="G2716" s="4" t="s">
        <v>124</v>
      </c>
      <c r="H2716" s="4" t="s">
        <v>119</v>
      </c>
      <c r="I2716" s="4" t="s">
        <v>123</v>
      </c>
      <c r="J2716" s="4">
        <v>262</v>
      </c>
      <c r="M2716" s="43"/>
      <c r="N2716" s="43"/>
      <c r="O2716" s="43"/>
      <c r="P2716" s="43"/>
    </row>
    <row r="2717" spans="2:16" x14ac:dyDescent="0.15">
      <c r="B2717" s="6" t="s">
        <v>765</v>
      </c>
      <c r="C2717" s="4">
        <v>1</v>
      </c>
      <c r="D2717" s="40">
        <v>43452</v>
      </c>
      <c r="E2717" s="41">
        <v>0.6430555555555556</v>
      </c>
      <c r="F2717" s="4" t="s">
        <v>115</v>
      </c>
      <c r="G2717" s="4" t="s">
        <v>140</v>
      </c>
      <c r="H2717" s="4" t="s">
        <v>137</v>
      </c>
      <c r="I2717" s="4" t="s">
        <v>140</v>
      </c>
      <c r="J2717" s="4">
        <v>86</v>
      </c>
      <c r="M2717" s="43"/>
      <c r="N2717" s="43"/>
      <c r="O2717" s="43"/>
      <c r="P2717" s="43"/>
    </row>
    <row r="2718" spans="2:16" x14ac:dyDescent="0.15">
      <c r="B2718" s="6" t="s">
        <v>765</v>
      </c>
      <c r="C2718" s="4">
        <v>1</v>
      </c>
      <c r="D2718" s="40">
        <v>43452</v>
      </c>
      <c r="E2718" s="41">
        <v>0.64374999999999993</v>
      </c>
      <c r="F2718" s="4" t="s">
        <v>140</v>
      </c>
      <c r="G2718" s="4" t="s">
        <v>129</v>
      </c>
      <c r="H2718" s="4" t="s">
        <v>123</v>
      </c>
      <c r="I2718" s="4" t="s">
        <v>140</v>
      </c>
      <c r="J2718" s="4">
        <v>210</v>
      </c>
      <c r="M2718" s="43"/>
      <c r="N2718" s="43"/>
      <c r="O2718" s="43"/>
      <c r="P2718" s="43"/>
    </row>
    <row r="2719" spans="2:16" x14ac:dyDescent="0.15">
      <c r="B2719" s="6" t="s">
        <v>765</v>
      </c>
      <c r="C2719" s="4">
        <v>1</v>
      </c>
      <c r="D2719" s="40">
        <v>43452</v>
      </c>
      <c r="E2719" s="41">
        <v>0.64444444444444449</v>
      </c>
      <c r="F2719" s="4" t="s">
        <v>140</v>
      </c>
      <c r="G2719" s="4" t="s">
        <v>125</v>
      </c>
      <c r="H2719" s="4" t="s">
        <v>123</v>
      </c>
      <c r="I2719" s="4" t="s">
        <v>124</v>
      </c>
      <c r="J2719" s="4">
        <v>192</v>
      </c>
      <c r="M2719" s="43"/>
      <c r="N2719" s="43"/>
      <c r="O2719" s="43"/>
      <c r="P2719" s="43"/>
    </row>
    <row r="2720" spans="2:16" x14ac:dyDescent="0.15">
      <c r="B2720" s="6" t="s">
        <v>765</v>
      </c>
      <c r="C2720" s="4">
        <v>1</v>
      </c>
      <c r="D2720" s="40">
        <v>43452</v>
      </c>
      <c r="E2720" s="41">
        <v>0.64513888888888882</v>
      </c>
      <c r="F2720" s="4" t="s">
        <v>124</v>
      </c>
      <c r="G2720" s="4" t="s">
        <v>124</v>
      </c>
      <c r="H2720" s="4" t="s">
        <v>137</v>
      </c>
      <c r="I2720" s="4" t="s">
        <v>115</v>
      </c>
      <c r="J2720" s="4">
        <v>164</v>
      </c>
      <c r="M2720" s="43"/>
      <c r="N2720" s="43"/>
      <c r="O2720" s="43"/>
      <c r="P2720" s="43"/>
    </row>
    <row r="2721" spans="2:16" x14ac:dyDescent="0.15">
      <c r="B2721" s="6" t="s">
        <v>765</v>
      </c>
      <c r="C2721" s="4">
        <v>1</v>
      </c>
      <c r="D2721" s="40">
        <v>43452</v>
      </c>
      <c r="E2721" s="41">
        <v>0.64583333333333337</v>
      </c>
      <c r="F2721" s="4" t="s">
        <v>115</v>
      </c>
      <c r="G2721" s="4" t="s">
        <v>115</v>
      </c>
      <c r="H2721" s="4" t="s">
        <v>112</v>
      </c>
      <c r="I2721" s="4" t="s">
        <v>117</v>
      </c>
      <c r="J2721" s="4">
        <v>157</v>
      </c>
      <c r="M2721" s="43"/>
      <c r="N2721" s="43"/>
      <c r="O2721" s="43"/>
      <c r="P2721" s="43"/>
    </row>
    <row r="2722" spans="2:16" x14ac:dyDescent="0.15">
      <c r="B2722" s="6" t="s">
        <v>765</v>
      </c>
      <c r="C2722" s="4">
        <v>1</v>
      </c>
      <c r="D2722" s="40">
        <v>43452</v>
      </c>
      <c r="E2722" s="41">
        <v>0.64652777777777781</v>
      </c>
      <c r="F2722" s="4" t="s">
        <v>117</v>
      </c>
      <c r="G2722" s="4" t="s">
        <v>115</v>
      </c>
      <c r="H2722" s="4" t="s">
        <v>112</v>
      </c>
      <c r="I2722" s="4" t="s">
        <v>137</v>
      </c>
      <c r="J2722" s="4">
        <v>239</v>
      </c>
      <c r="M2722" s="43"/>
      <c r="N2722" s="43"/>
      <c r="O2722" s="43"/>
      <c r="P2722" s="43"/>
    </row>
    <row r="2723" spans="2:16" x14ac:dyDescent="0.15">
      <c r="B2723" s="6" t="s">
        <v>765</v>
      </c>
      <c r="C2723" s="4">
        <v>1</v>
      </c>
      <c r="D2723" s="40">
        <v>43452</v>
      </c>
      <c r="E2723" s="41">
        <v>0.64722222222222225</v>
      </c>
      <c r="F2723" s="4" t="s">
        <v>137</v>
      </c>
      <c r="G2723" s="4" t="s">
        <v>129</v>
      </c>
      <c r="H2723" s="4" t="s">
        <v>123</v>
      </c>
      <c r="I2723" s="4" t="s">
        <v>129</v>
      </c>
      <c r="J2723" s="4">
        <v>103</v>
      </c>
      <c r="M2723" s="43"/>
      <c r="N2723" s="43"/>
      <c r="O2723" s="43"/>
      <c r="P2723" s="43"/>
    </row>
    <row r="2724" spans="2:16" x14ac:dyDescent="0.15">
      <c r="B2724" s="6" t="s">
        <v>765</v>
      </c>
      <c r="C2724" s="4">
        <v>1</v>
      </c>
      <c r="D2724" s="40">
        <v>43452</v>
      </c>
      <c r="E2724" s="41">
        <v>0.6479166666666667</v>
      </c>
      <c r="F2724" s="4" t="s">
        <v>129</v>
      </c>
      <c r="G2724" s="4" t="s">
        <v>127</v>
      </c>
      <c r="H2724" s="4" t="s">
        <v>140</v>
      </c>
      <c r="I2724" s="4" t="s">
        <v>125</v>
      </c>
      <c r="J2724" s="4">
        <v>651</v>
      </c>
      <c r="M2724" s="43"/>
      <c r="N2724" s="43"/>
      <c r="O2724" s="43"/>
      <c r="P2724" s="43"/>
    </row>
    <row r="2725" spans="2:16" x14ac:dyDescent="0.15">
      <c r="B2725" s="6" t="s">
        <v>765</v>
      </c>
      <c r="C2725" s="4">
        <v>1</v>
      </c>
      <c r="D2725" s="40">
        <v>43452</v>
      </c>
      <c r="E2725" s="41">
        <v>0.64861111111111114</v>
      </c>
      <c r="F2725" s="4" t="s">
        <v>124</v>
      </c>
      <c r="G2725" s="4" t="s">
        <v>126</v>
      </c>
      <c r="H2725" s="4" t="s">
        <v>124</v>
      </c>
      <c r="I2725" s="4" t="s">
        <v>125</v>
      </c>
      <c r="J2725" s="4">
        <v>484</v>
      </c>
      <c r="M2725" s="43"/>
      <c r="N2725" s="43"/>
      <c r="O2725" s="43"/>
      <c r="P2725" s="43"/>
    </row>
    <row r="2726" spans="2:16" x14ac:dyDescent="0.15">
      <c r="B2726" s="6" t="s">
        <v>765</v>
      </c>
      <c r="C2726" s="4">
        <v>1</v>
      </c>
      <c r="D2726" s="40">
        <v>43452</v>
      </c>
      <c r="E2726" s="41">
        <v>0.64930555555555558</v>
      </c>
      <c r="F2726" s="4" t="s">
        <v>135</v>
      </c>
      <c r="G2726" s="4" t="s">
        <v>122</v>
      </c>
      <c r="H2726" s="4" t="s">
        <v>125</v>
      </c>
      <c r="I2726" s="4" t="s">
        <v>122</v>
      </c>
      <c r="J2726" s="4">
        <v>195</v>
      </c>
      <c r="M2726" s="43"/>
      <c r="N2726" s="43"/>
      <c r="O2726" s="43"/>
      <c r="P2726" s="43"/>
    </row>
    <row r="2727" spans="2:16" x14ac:dyDescent="0.15">
      <c r="B2727" s="6" t="s">
        <v>765</v>
      </c>
      <c r="C2727" s="4">
        <v>1</v>
      </c>
      <c r="D2727" s="40">
        <v>43452</v>
      </c>
      <c r="E2727" s="41">
        <v>0.65</v>
      </c>
      <c r="F2727" s="4" t="s">
        <v>122</v>
      </c>
      <c r="G2727" s="4" t="s">
        <v>153</v>
      </c>
      <c r="H2727" s="4" t="s">
        <v>127</v>
      </c>
      <c r="I2727" s="4" t="s">
        <v>130</v>
      </c>
      <c r="J2727" s="4">
        <v>380</v>
      </c>
      <c r="M2727" s="43"/>
      <c r="N2727" s="43"/>
      <c r="O2727" s="43"/>
      <c r="P2727" s="43"/>
    </row>
    <row r="2728" spans="2:16" x14ac:dyDescent="0.15">
      <c r="B2728" s="6" t="s">
        <v>765</v>
      </c>
      <c r="C2728" s="4">
        <v>1</v>
      </c>
      <c r="D2728" s="40">
        <v>43452</v>
      </c>
      <c r="E2728" s="41">
        <v>0.65069444444444446</v>
      </c>
      <c r="F2728" s="4" t="s">
        <v>122</v>
      </c>
      <c r="G2728" s="4" t="s">
        <v>153</v>
      </c>
      <c r="H2728" s="4" t="s">
        <v>128</v>
      </c>
      <c r="I2728" s="4" t="s">
        <v>130</v>
      </c>
      <c r="J2728" s="4">
        <v>467</v>
      </c>
      <c r="M2728" s="43"/>
      <c r="N2728" s="43"/>
      <c r="O2728" s="43"/>
      <c r="P2728" s="43"/>
    </row>
    <row r="2729" spans="2:16" x14ac:dyDescent="0.15">
      <c r="B2729" s="6" t="s">
        <v>765</v>
      </c>
      <c r="C2729" s="4">
        <v>1</v>
      </c>
      <c r="D2729" s="40">
        <v>43452</v>
      </c>
      <c r="E2729" s="41">
        <v>0.65138888888888891</v>
      </c>
      <c r="F2729" s="4" t="s">
        <v>126</v>
      </c>
      <c r="G2729" s="4" t="s">
        <v>153</v>
      </c>
      <c r="H2729" s="4" t="s">
        <v>122</v>
      </c>
      <c r="I2729" s="4" t="s">
        <v>126</v>
      </c>
      <c r="J2729" s="4">
        <v>197</v>
      </c>
      <c r="M2729" s="43"/>
      <c r="N2729" s="43"/>
      <c r="O2729" s="43"/>
      <c r="P2729" s="43"/>
    </row>
    <row r="2730" spans="2:16" x14ac:dyDescent="0.15">
      <c r="B2730" s="6" t="s">
        <v>765</v>
      </c>
      <c r="C2730" s="4">
        <v>1</v>
      </c>
      <c r="D2730" s="40">
        <v>43452</v>
      </c>
      <c r="E2730" s="41">
        <v>0.65208333333333335</v>
      </c>
      <c r="F2730" s="4" t="s">
        <v>126</v>
      </c>
      <c r="G2730" s="4" t="s">
        <v>130</v>
      </c>
      <c r="H2730" s="4" t="s">
        <v>125</v>
      </c>
      <c r="I2730" s="4" t="s">
        <v>138</v>
      </c>
      <c r="J2730" s="4">
        <v>292</v>
      </c>
      <c r="M2730" s="43"/>
      <c r="N2730" s="43"/>
      <c r="O2730" s="43"/>
      <c r="P2730" s="43"/>
    </row>
    <row r="2731" spans="2:16" x14ac:dyDescent="0.15">
      <c r="B2731" s="6" t="s">
        <v>765</v>
      </c>
      <c r="C2731" s="4">
        <v>1</v>
      </c>
      <c r="D2731" s="40">
        <v>43452</v>
      </c>
      <c r="E2731" s="41">
        <v>0.65277777777777779</v>
      </c>
      <c r="F2731" s="4" t="s">
        <v>135</v>
      </c>
      <c r="G2731" s="4" t="s">
        <v>130</v>
      </c>
      <c r="H2731" s="4" t="s">
        <v>135</v>
      </c>
      <c r="I2731" s="4" t="s">
        <v>122</v>
      </c>
      <c r="J2731" s="4">
        <v>412</v>
      </c>
      <c r="M2731" s="43"/>
      <c r="N2731" s="43"/>
      <c r="O2731" s="43"/>
      <c r="P2731" s="43"/>
    </row>
    <row r="2732" spans="2:16" x14ac:dyDescent="0.15">
      <c r="B2732" s="6" t="s">
        <v>765</v>
      </c>
      <c r="C2732" s="4">
        <v>1</v>
      </c>
      <c r="D2732" s="40">
        <v>43452</v>
      </c>
      <c r="E2732" s="41">
        <v>0.65347222222222223</v>
      </c>
      <c r="F2732" s="4" t="s">
        <v>126</v>
      </c>
      <c r="G2732" s="4" t="s">
        <v>130</v>
      </c>
      <c r="H2732" s="4" t="s">
        <v>136</v>
      </c>
      <c r="I2732" s="4" t="s">
        <v>122</v>
      </c>
      <c r="J2732" s="4">
        <v>187</v>
      </c>
      <c r="M2732" s="43"/>
      <c r="N2732" s="43"/>
      <c r="O2732" s="43"/>
      <c r="P2732" s="43"/>
    </row>
    <row r="2733" spans="2:16" x14ac:dyDescent="0.15">
      <c r="B2733" s="6" t="s">
        <v>765</v>
      </c>
      <c r="C2733" s="4">
        <v>1</v>
      </c>
      <c r="D2733" s="40">
        <v>43452</v>
      </c>
      <c r="E2733" s="41">
        <v>0.65416666666666667</v>
      </c>
      <c r="F2733" s="4" t="s">
        <v>122</v>
      </c>
      <c r="G2733" s="4" t="s">
        <v>130</v>
      </c>
      <c r="H2733" s="4" t="s">
        <v>136</v>
      </c>
      <c r="I2733" s="4" t="s">
        <v>126</v>
      </c>
      <c r="J2733" s="4">
        <v>122</v>
      </c>
      <c r="M2733" s="43"/>
      <c r="N2733" s="43"/>
      <c r="O2733" s="43"/>
      <c r="P2733" s="43"/>
    </row>
    <row r="2734" spans="2:16" x14ac:dyDescent="0.15">
      <c r="B2734" s="6" t="s">
        <v>765</v>
      </c>
      <c r="C2734" s="4">
        <v>1</v>
      </c>
      <c r="D2734" s="40">
        <v>43452</v>
      </c>
      <c r="E2734" s="41">
        <v>0.65486111111111112</v>
      </c>
      <c r="F2734" s="4" t="s">
        <v>126</v>
      </c>
      <c r="G2734" s="4" t="s">
        <v>141</v>
      </c>
      <c r="H2734" s="4" t="s">
        <v>136</v>
      </c>
      <c r="I2734" s="4" t="s">
        <v>141</v>
      </c>
      <c r="J2734" s="4">
        <v>205</v>
      </c>
      <c r="M2734" s="43"/>
      <c r="N2734" s="43"/>
      <c r="O2734" s="43"/>
      <c r="P2734" s="43"/>
    </row>
    <row r="2735" spans="2:16" x14ac:dyDescent="0.15">
      <c r="B2735" s="6" t="s">
        <v>765</v>
      </c>
      <c r="C2735" s="4">
        <v>1</v>
      </c>
      <c r="D2735" s="40">
        <v>43452</v>
      </c>
      <c r="E2735" s="41">
        <v>0.65555555555555556</v>
      </c>
      <c r="F2735" s="4" t="s">
        <v>141</v>
      </c>
      <c r="G2735" s="4" t="s">
        <v>154</v>
      </c>
      <c r="H2735" s="4" t="s">
        <v>130</v>
      </c>
      <c r="I2735" s="4" t="s">
        <v>133</v>
      </c>
      <c r="J2735" s="4">
        <v>1068</v>
      </c>
      <c r="M2735" s="43"/>
      <c r="N2735" s="43"/>
      <c r="O2735" s="43"/>
      <c r="P2735" s="43"/>
    </row>
    <row r="2736" spans="2:16" x14ac:dyDescent="0.15">
      <c r="B2736" s="6" t="s">
        <v>765</v>
      </c>
      <c r="C2736" s="4">
        <v>1</v>
      </c>
      <c r="D2736" s="40">
        <v>43452</v>
      </c>
      <c r="E2736" s="41">
        <v>0.65625</v>
      </c>
      <c r="F2736" s="4" t="s">
        <v>154</v>
      </c>
      <c r="G2736" s="4" t="s">
        <v>154</v>
      </c>
      <c r="H2736" s="4" t="s">
        <v>153</v>
      </c>
      <c r="I2736" s="4" t="s">
        <v>152</v>
      </c>
      <c r="J2736" s="4">
        <v>611</v>
      </c>
      <c r="M2736" s="43"/>
      <c r="N2736" s="43"/>
      <c r="O2736" s="43"/>
      <c r="P2736" s="43"/>
    </row>
    <row r="2737" spans="2:16" x14ac:dyDescent="0.15">
      <c r="B2737" s="6" t="s">
        <v>765</v>
      </c>
      <c r="C2737" s="4">
        <v>1</v>
      </c>
      <c r="D2737" s="40">
        <v>43452</v>
      </c>
      <c r="E2737" s="41">
        <v>0.65694444444444444</v>
      </c>
      <c r="F2737" s="4" t="s">
        <v>152</v>
      </c>
      <c r="G2737" s="4" t="s">
        <v>161</v>
      </c>
      <c r="H2737" s="4" t="s">
        <v>130</v>
      </c>
      <c r="I2737" s="4" t="s">
        <v>157</v>
      </c>
      <c r="J2737" s="4">
        <v>1082</v>
      </c>
      <c r="M2737" s="43"/>
      <c r="N2737" s="43"/>
      <c r="O2737" s="43"/>
      <c r="P2737" s="43"/>
    </row>
    <row r="2738" spans="2:16" x14ac:dyDescent="0.15">
      <c r="B2738" s="6" t="s">
        <v>765</v>
      </c>
      <c r="C2738" s="4">
        <v>1</v>
      </c>
      <c r="D2738" s="40">
        <v>43452</v>
      </c>
      <c r="E2738" s="41">
        <v>0.65763888888888888</v>
      </c>
      <c r="F2738" s="4" t="s">
        <v>157</v>
      </c>
      <c r="G2738" s="4" t="s">
        <v>167</v>
      </c>
      <c r="H2738" s="4" t="s">
        <v>132</v>
      </c>
      <c r="I2738" s="4" t="s">
        <v>168</v>
      </c>
      <c r="J2738" s="4">
        <v>4825</v>
      </c>
      <c r="M2738" s="43"/>
      <c r="N2738" s="43"/>
      <c r="O2738" s="43"/>
      <c r="P2738" s="43"/>
    </row>
    <row r="2739" spans="2:16" x14ac:dyDescent="0.15">
      <c r="B2739" s="6" t="s">
        <v>765</v>
      </c>
      <c r="C2739" s="4">
        <v>1</v>
      </c>
      <c r="D2739" s="40">
        <v>43452</v>
      </c>
      <c r="E2739" s="41">
        <v>0.65833333333333333</v>
      </c>
      <c r="F2739" s="4" t="s">
        <v>169</v>
      </c>
      <c r="G2739" s="4" t="s">
        <v>176</v>
      </c>
      <c r="H2739" s="4" t="s">
        <v>165</v>
      </c>
      <c r="I2739" s="4" t="s">
        <v>167</v>
      </c>
      <c r="J2739" s="4">
        <v>1487</v>
      </c>
      <c r="M2739" s="43"/>
      <c r="N2739" s="43"/>
      <c r="O2739" s="43"/>
      <c r="P2739" s="43"/>
    </row>
    <row r="2740" spans="2:16" x14ac:dyDescent="0.15">
      <c r="B2740" s="6" t="s">
        <v>765</v>
      </c>
      <c r="C2740" s="4">
        <v>1</v>
      </c>
      <c r="D2740" s="40">
        <v>43452</v>
      </c>
      <c r="E2740" s="41">
        <v>0.65902777777777777</v>
      </c>
      <c r="F2740" s="4" t="s">
        <v>167</v>
      </c>
      <c r="G2740" s="4" t="s">
        <v>172</v>
      </c>
      <c r="H2740" s="4" t="s">
        <v>160</v>
      </c>
      <c r="I2740" s="4" t="s">
        <v>162</v>
      </c>
      <c r="J2740" s="4">
        <v>1137</v>
      </c>
      <c r="M2740" s="43"/>
      <c r="N2740" s="43"/>
      <c r="O2740" s="43"/>
      <c r="P2740" s="43"/>
    </row>
    <row r="2741" spans="2:16" x14ac:dyDescent="0.15">
      <c r="B2741" s="6" t="s">
        <v>765</v>
      </c>
      <c r="C2741" s="4">
        <v>1</v>
      </c>
      <c r="D2741" s="40">
        <v>43452</v>
      </c>
      <c r="E2741" s="41">
        <v>0.65972222222222221</v>
      </c>
      <c r="F2741" s="4" t="s">
        <v>162</v>
      </c>
      <c r="G2741" s="4" t="s">
        <v>191</v>
      </c>
      <c r="H2741" s="4" t="s">
        <v>162</v>
      </c>
      <c r="I2741" s="4" t="s">
        <v>191</v>
      </c>
      <c r="J2741" s="4">
        <v>2592</v>
      </c>
      <c r="M2741" s="43"/>
      <c r="N2741" s="43"/>
      <c r="O2741" s="43"/>
      <c r="P2741" s="43"/>
    </row>
    <row r="2742" spans="2:16" x14ac:dyDescent="0.15">
      <c r="B2742" s="6" t="s">
        <v>765</v>
      </c>
      <c r="C2742" s="4">
        <v>1</v>
      </c>
      <c r="D2742" s="40">
        <v>43452</v>
      </c>
      <c r="E2742" s="41">
        <v>0.66041666666666665</v>
      </c>
      <c r="F2742" s="4" t="s">
        <v>188</v>
      </c>
      <c r="G2742" s="4" t="s">
        <v>199</v>
      </c>
      <c r="H2742" s="4" t="s">
        <v>181</v>
      </c>
      <c r="I2742" s="4" t="s">
        <v>199</v>
      </c>
      <c r="J2742" s="4">
        <v>6407</v>
      </c>
      <c r="M2742" s="43"/>
      <c r="N2742" s="43"/>
      <c r="O2742" s="43"/>
      <c r="P2742" s="43"/>
    </row>
    <row r="2743" spans="2:16" x14ac:dyDescent="0.15">
      <c r="B2743" s="6" t="s">
        <v>765</v>
      </c>
      <c r="C2743" s="4">
        <v>1</v>
      </c>
      <c r="D2743" s="40">
        <v>43452</v>
      </c>
      <c r="E2743" s="41">
        <v>0.66111111111111109</v>
      </c>
      <c r="F2743" s="4" t="s">
        <v>199</v>
      </c>
      <c r="G2743" s="4" t="s">
        <v>203</v>
      </c>
      <c r="H2743" s="4" t="s">
        <v>190</v>
      </c>
      <c r="I2743" s="4" t="s">
        <v>184</v>
      </c>
      <c r="J2743" s="4">
        <v>3942</v>
      </c>
      <c r="M2743" s="43"/>
      <c r="N2743" s="43"/>
      <c r="O2743" s="43"/>
      <c r="P2743" s="43"/>
    </row>
    <row r="2744" spans="2:16" x14ac:dyDescent="0.15">
      <c r="B2744" s="6" t="s">
        <v>765</v>
      </c>
      <c r="C2744" s="4">
        <v>1</v>
      </c>
      <c r="D2744" s="40">
        <v>43452</v>
      </c>
      <c r="E2744" s="41">
        <v>0.66180555555555554</v>
      </c>
      <c r="F2744" s="4" t="s">
        <v>187</v>
      </c>
      <c r="G2744" s="4" t="s">
        <v>195</v>
      </c>
      <c r="H2744" s="4" t="s">
        <v>188</v>
      </c>
      <c r="I2744" s="4" t="s">
        <v>192</v>
      </c>
      <c r="J2744" s="4">
        <v>1362</v>
      </c>
      <c r="M2744" s="43"/>
      <c r="N2744" s="43"/>
      <c r="O2744" s="43"/>
      <c r="P2744" s="43"/>
    </row>
    <row r="2745" spans="2:16" x14ac:dyDescent="0.15">
      <c r="B2745" s="6" t="s">
        <v>765</v>
      </c>
      <c r="C2745" s="4">
        <v>1</v>
      </c>
      <c r="D2745" s="40">
        <v>43452</v>
      </c>
      <c r="E2745" s="41">
        <v>0.66249999999999998</v>
      </c>
      <c r="F2745" s="4" t="s">
        <v>185</v>
      </c>
      <c r="G2745" s="4" t="s">
        <v>198</v>
      </c>
      <c r="H2745" s="4" t="s">
        <v>184</v>
      </c>
      <c r="I2745" s="4" t="s">
        <v>195</v>
      </c>
      <c r="J2745" s="4">
        <v>2249</v>
      </c>
      <c r="M2745" s="43"/>
      <c r="N2745" s="43"/>
      <c r="O2745" s="43"/>
      <c r="P2745" s="43"/>
    </row>
    <row r="2746" spans="2:16" x14ac:dyDescent="0.15">
      <c r="B2746" s="6" t="s">
        <v>765</v>
      </c>
      <c r="C2746" s="4">
        <v>1</v>
      </c>
      <c r="D2746" s="40">
        <v>43452</v>
      </c>
      <c r="E2746" s="41">
        <v>0.66319444444444442</v>
      </c>
      <c r="F2746" s="4" t="s">
        <v>192</v>
      </c>
      <c r="G2746" s="4" t="s">
        <v>197</v>
      </c>
      <c r="H2746" s="4" t="s">
        <v>194</v>
      </c>
      <c r="I2746" s="4" t="s">
        <v>188</v>
      </c>
      <c r="J2746" s="4">
        <v>875</v>
      </c>
      <c r="M2746" s="43"/>
      <c r="N2746" s="43"/>
      <c r="O2746" s="43"/>
      <c r="P2746" s="43"/>
    </row>
    <row r="2747" spans="2:16" x14ac:dyDescent="0.15">
      <c r="B2747" s="6" t="s">
        <v>765</v>
      </c>
      <c r="C2747" s="4">
        <v>1</v>
      </c>
      <c r="D2747" s="40">
        <v>43452</v>
      </c>
      <c r="E2747" s="41">
        <v>0.66388888888888886</v>
      </c>
      <c r="F2747" s="4" t="s">
        <v>188</v>
      </c>
      <c r="G2747" s="4" t="s">
        <v>184</v>
      </c>
      <c r="H2747" s="4" t="s">
        <v>194</v>
      </c>
      <c r="I2747" s="4" t="s">
        <v>191</v>
      </c>
      <c r="J2747" s="4">
        <v>900</v>
      </c>
      <c r="M2747" s="43"/>
      <c r="N2747" s="43"/>
      <c r="O2747" s="43"/>
      <c r="P2747" s="43"/>
    </row>
    <row r="2748" spans="2:16" x14ac:dyDescent="0.15">
      <c r="B2748" s="6" t="s">
        <v>765</v>
      </c>
      <c r="C2748" s="4">
        <v>1</v>
      </c>
      <c r="D2748" s="40">
        <v>43452</v>
      </c>
      <c r="E2748" s="41">
        <v>0.6645833333333333</v>
      </c>
      <c r="F2748" s="4" t="s">
        <v>188</v>
      </c>
      <c r="G2748" s="4" t="s">
        <v>183</v>
      </c>
      <c r="H2748" s="4" t="s">
        <v>181</v>
      </c>
      <c r="I2748" s="4" t="s">
        <v>191</v>
      </c>
      <c r="J2748" s="4">
        <v>304</v>
      </c>
      <c r="M2748" s="43"/>
      <c r="N2748" s="43"/>
      <c r="O2748" s="43"/>
      <c r="P2748" s="43"/>
    </row>
    <row r="2749" spans="2:16" x14ac:dyDescent="0.15">
      <c r="B2749" s="6" t="s">
        <v>765</v>
      </c>
      <c r="C2749" s="4">
        <v>1</v>
      </c>
      <c r="D2749" s="40">
        <v>43452</v>
      </c>
      <c r="E2749" s="41">
        <v>0.66527777777777775</v>
      </c>
      <c r="F2749" s="4" t="s">
        <v>191</v>
      </c>
      <c r="G2749" s="4" t="s">
        <v>183</v>
      </c>
      <c r="H2749" s="4" t="s">
        <v>194</v>
      </c>
      <c r="I2749" s="4" t="s">
        <v>183</v>
      </c>
      <c r="J2749" s="4">
        <v>364</v>
      </c>
      <c r="M2749" s="43"/>
      <c r="N2749" s="43"/>
      <c r="O2749" s="43"/>
      <c r="P2749" s="43"/>
    </row>
    <row r="2750" spans="2:16" x14ac:dyDescent="0.15">
      <c r="B2750" s="6" t="s">
        <v>765</v>
      </c>
      <c r="C2750" s="4">
        <v>1</v>
      </c>
      <c r="D2750" s="40">
        <v>43452</v>
      </c>
      <c r="E2750" s="41">
        <v>0.66597222222222219</v>
      </c>
      <c r="F2750" s="4" t="s">
        <v>190</v>
      </c>
      <c r="G2750" s="4" t="s">
        <v>187</v>
      </c>
      <c r="H2750" s="4" t="s">
        <v>181</v>
      </c>
      <c r="I2750" s="4" t="s">
        <v>181</v>
      </c>
      <c r="J2750" s="4">
        <v>255</v>
      </c>
      <c r="M2750" s="43"/>
      <c r="N2750" s="43"/>
      <c r="O2750" s="43"/>
      <c r="P2750" s="43"/>
    </row>
    <row r="2751" spans="2:16" x14ac:dyDescent="0.15">
      <c r="B2751" s="6" t="s">
        <v>765</v>
      </c>
      <c r="C2751" s="4">
        <v>1</v>
      </c>
      <c r="D2751" s="40">
        <v>43452</v>
      </c>
      <c r="E2751" s="41">
        <v>0.66666666666666663</v>
      </c>
      <c r="F2751" s="4" t="s">
        <v>188</v>
      </c>
      <c r="G2751" s="4" t="s">
        <v>183</v>
      </c>
      <c r="H2751" s="4" t="s">
        <v>181</v>
      </c>
      <c r="I2751" s="4" t="s">
        <v>181</v>
      </c>
      <c r="J2751" s="4">
        <v>426</v>
      </c>
      <c r="M2751" s="43"/>
      <c r="N2751" s="43"/>
      <c r="O2751" s="43"/>
      <c r="P2751" s="43"/>
    </row>
    <row r="2752" spans="2:16" x14ac:dyDescent="0.15">
      <c r="B2752" s="6" t="s">
        <v>765</v>
      </c>
      <c r="C2752" s="4">
        <v>1</v>
      </c>
      <c r="D2752" s="40">
        <v>43452</v>
      </c>
      <c r="E2752" s="41">
        <v>0.66736111111111107</v>
      </c>
      <c r="F2752" s="4" t="s">
        <v>181</v>
      </c>
      <c r="G2752" s="4" t="s">
        <v>184</v>
      </c>
      <c r="H2752" s="4" t="s">
        <v>194</v>
      </c>
      <c r="I2752" s="4" t="s">
        <v>194</v>
      </c>
      <c r="J2752" s="4">
        <v>645</v>
      </c>
      <c r="M2752" s="43"/>
      <c r="N2752" s="43"/>
      <c r="O2752" s="43"/>
      <c r="P2752" s="43"/>
    </row>
    <row r="2753" spans="2:16" x14ac:dyDescent="0.15">
      <c r="B2753" s="6" t="s">
        <v>765</v>
      </c>
      <c r="C2753" s="4">
        <v>1</v>
      </c>
      <c r="D2753" s="40">
        <v>43452</v>
      </c>
      <c r="E2753" s="41">
        <v>0.66805555555555562</v>
      </c>
      <c r="F2753" s="4" t="s">
        <v>194</v>
      </c>
      <c r="G2753" s="4" t="s">
        <v>188</v>
      </c>
      <c r="H2753" s="4" t="s">
        <v>176</v>
      </c>
      <c r="I2753" s="4" t="s">
        <v>193</v>
      </c>
      <c r="J2753" s="4">
        <v>697</v>
      </c>
      <c r="M2753" s="43"/>
      <c r="N2753" s="43"/>
      <c r="O2753" s="43"/>
      <c r="P2753" s="43"/>
    </row>
    <row r="2754" spans="2:16" x14ac:dyDescent="0.15">
      <c r="B2754" s="6" t="s">
        <v>765</v>
      </c>
      <c r="C2754" s="4">
        <v>1</v>
      </c>
      <c r="D2754" s="40">
        <v>43452</v>
      </c>
      <c r="E2754" s="41">
        <v>0.66875000000000007</v>
      </c>
      <c r="F2754" s="4" t="s">
        <v>193</v>
      </c>
      <c r="G2754" s="4" t="s">
        <v>181</v>
      </c>
      <c r="H2754" s="4" t="s">
        <v>176</v>
      </c>
      <c r="I2754" s="4" t="s">
        <v>194</v>
      </c>
      <c r="J2754" s="4">
        <v>557</v>
      </c>
      <c r="M2754" s="43"/>
      <c r="N2754" s="43"/>
      <c r="O2754" s="43"/>
      <c r="P2754" s="43"/>
    </row>
    <row r="2755" spans="2:16" x14ac:dyDescent="0.15">
      <c r="B2755" s="6" t="s">
        <v>765</v>
      </c>
      <c r="C2755" s="4">
        <v>1</v>
      </c>
      <c r="D2755" s="40">
        <v>43452</v>
      </c>
      <c r="E2755" s="41">
        <v>0.6694444444444444</v>
      </c>
      <c r="F2755" s="4" t="s">
        <v>178</v>
      </c>
      <c r="G2755" s="4" t="s">
        <v>190</v>
      </c>
      <c r="H2755" s="4" t="s">
        <v>179</v>
      </c>
      <c r="I2755" s="4" t="s">
        <v>194</v>
      </c>
      <c r="J2755" s="4">
        <v>438</v>
      </c>
      <c r="M2755" s="43"/>
      <c r="N2755" s="43"/>
      <c r="O2755" s="43"/>
      <c r="P2755" s="43"/>
    </row>
    <row r="2756" spans="2:16" x14ac:dyDescent="0.15">
      <c r="B2756" s="6" t="s">
        <v>765</v>
      </c>
      <c r="C2756" s="4">
        <v>1</v>
      </c>
      <c r="D2756" s="40">
        <v>43452</v>
      </c>
      <c r="E2756" s="41">
        <v>0.67013888888888884</v>
      </c>
      <c r="F2756" s="4" t="s">
        <v>194</v>
      </c>
      <c r="G2756" s="4" t="s">
        <v>188</v>
      </c>
      <c r="H2756" s="4" t="s">
        <v>193</v>
      </c>
      <c r="I2756" s="4" t="s">
        <v>177</v>
      </c>
      <c r="J2756" s="4">
        <v>325</v>
      </c>
      <c r="M2756" s="43"/>
      <c r="N2756" s="43"/>
      <c r="O2756" s="43"/>
      <c r="P2756" s="43"/>
    </row>
    <row r="2757" spans="2:16" x14ac:dyDescent="0.15">
      <c r="B2757" s="6" t="s">
        <v>765</v>
      </c>
      <c r="C2757" s="4">
        <v>1</v>
      </c>
      <c r="D2757" s="40">
        <v>43452</v>
      </c>
      <c r="E2757" s="41">
        <v>0.67083333333333339</v>
      </c>
      <c r="F2757" s="4" t="s">
        <v>175</v>
      </c>
      <c r="G2757" s="4" t="s">
        <v>178</v>
      </c>
      <c r="H2757" s="4" t="s">
        <v>172</v>
      </c>
      <c r="I2757" s="4" t="s">
        <v>178</v>
      </c>
      <c r="J2757" s="4">
        <v>505</v>
      </c>
      <c r="M2757" s="43"/>
      <c r="N2757" s="43"/>
      <c r="O2757" s="43"/>
      <c r="P2757" s="43"/>
    </row>
    <row r="2758" spans="2:16" x14ac:dyDescent="0.15">
      <c r="B2758" s="6" t="s">
        <v>765</v>
      </c>
      <c r="C2758" s="4">
        <v>1</v>
      </c>
      <c r="D2758" s="40">
        <v>43452</v>
      </c>
      <c r="E2758" s="41">
        <v>0.67152777777777783</v>
      </c>
      <c r="F2758" s="4" t="s">
        <v>178</v>
      </c>
      <c r="G2758" s="4" t="s">
        <v>188</v>
      </c>
      <c r="H2758" s="4" t="s">
        <v>178</v>
      </c>
      <c r="I2758" s="4" t="s">
        <v>194</v>
      </c>
      <c r="J2758" s="4">
        <v>322</v>
      </c>
      <c r="M2758" s="43"/>
      <c r="N2758" s="43"/>
      <c r="O2758" s="43"/>
      <c r="P2758" s="43"/>
    </row>
    <row r="2759" spans="2:16" x14ac:dyDescent="0.15">
      <c r="B2759" s="6" t="s">
        <v>765</v>
      </c>
      <c r="C2759" s="4">
        <v>1</v>
      </c>
      <c r="D2759" s="40">
        <v>43452</v>
      </c>
      <c r="E2759" s="41">
        <v>0.67222222222222217</v>
      </c>
      <c r="F2759" s="4" t="s">
        <v>178</v>
      </c>
      <c r="G2759" s="4" t="s">
        <v>183</v>
      </c>
      <c r="H2759" s="4" t="s">
        <v>179</v>
      </c>
      <c r="I2759" s="4" t="s">
        <v>188</v>
      </c>
      <c r="J2759" s="4">
        <v>584</v>
      </c>
      <c r="M2759" s="43"/>
      <c r="N2759" s="43"/>
      <c r="O2759" s="43"/>
      <c r="P2759" s="43"/>
    </row>
    <row r="2760" spans="2:16" x14ac:dyDescent="0.15">
      <c r="B2760" s="6" t="s">
        <v>765</v>
      </c>
      <c r="C2760" s="4">
        <v>1</v>
      </c>
      <c r="D2760" s="40">
        <v>43452</v>
      </c>
      <c r="E2760" s="41">
        <v>0.67291666666666661</v>
      </c>
      <c r="F2760" s="4" t="s">
        <v>188</v>
      </c>
      <c r="G2760" s="4" t="s">
        <v>191</v>
      </c>
      <c r="H2760" s="4" t="s">
        <v>179</v>
      </c>
      <c r="I2760" s="4" t="s">
        <v>179</v>
      </c>
      <c r="J2760" s="4">
        <v>302</v>
      </c>
      <c r="M2760" s="43"/>
      <c r="N2760" s="43"/>
      <c r="O2760" s="43"/>
      <c r="P2760" s="43"/>
    </row>
    <row r="2761" spans="2:16" x14ac:dyDescent="0.15">
      <c r="B2761" s="6" t="s">
        <v>765</v>
      </c>
      <c r="C2761" s="4">
        <v>1</v>
      </c>
      <c r="D2761" s="40">
        <v>43452</v>
      </c>
      <c r="E2761" s="41">
        <v>0.67361111111111116</v>
      </c>
      <c r="F2761" s="4" t="s">
        <v>179</v>
      </c>
      <c r="G2761" s="4" t="s">
        <v>183</v>
      </c>
      <c r="H2761" s="4" t="s">
        <v>179</v>
      </c>
      <c r="I2761" s="4" t="s">
        <v>183</v>
      </c>
      <c r="J2761" s="4">
        <v>260</v>
      </c>
      <c r="M2761" s="43"/>
      <c r="N2761" s="43"/>
      <c r="O2761" s="43"/>
      <c r="P2761" s="43"/>
    </row>
    <row r="2762" spans="2:16" x14ac:dyDescent="0.15">
      <c r="B2762" s="6" t="s">
        <v>765</v>
      </c>
      <c r="C2762" s="4">
        <v>1</v>
      </c>
      <c r="D2762" s="40">
        <v>43452</v>
      </c>
      <c r="E2762" s="41">
        <v>0.6743055555555556</v>
      </c>
      <c r="F2762" s="4" t="s">
        <v>183</v>
      </c>
      <c r="G2762" s="4" t="s">
        <v>189</v>
      </c>
      <c r="H2762" s="4" t="s">
        <v>183</v>
      </c>
      <c r="I2762" s="4" t="s">
        <v>180</v>
      </c>
      <c r="J2762" s="4">
        <v>451</v>
      </c>
      <c r="M2762" s="43"/>
      <c r="N2762" s="43"/>
      <c r="O2762" s="43"/>
      <c r="P2762" s="43"/>
    </row>
    <row r="2763" spans="2:16" x14ac:dyDescent="0.15">
      <c r="B2763" s="6" t="s">
        <v>765</v>
      </c>
      <c r="C2763" s="4">
        <v>1</v>
      </c>
      <c r="D2763" s="40">
        <v>43452</v>
      </c>
      <c r="E2763" s="41">
        <v>0.67499999999999993</v>
      </c>
      <c r="F2763" s="4" t="s">
        <v>189</v>
      </c>
      <c r="G2763" s="4" t="s">
        <v>195</v>
      </c>
      <c r="H2763" s="4" t="s">
        <v>180</v>
      </c>
      <c r="I2763" s="4" t="s">
        <v>192</v>
      </c>
      <c r="J2763" s="4">
        <v>690</v>
      </c>
      <c r="M2763" s="43"/>
      <c r="N2763" s="43"/>
      <c r="O2763" s="43"/>
      <c r="P2763" s="43"/>
    </row>
    <row r="2764" spans="2:16" x14ac:dyDescent="0.15">
      <c r="B2764" s="6" t="s">
        <v>765</v>
      </c>
      <c r="C2764" s="4">
        <v>1</v>
      </c>
      <c r="D2764" s="40">
        <v>43452</v>
      </c>
      <c r="E2764" s="41">
        <v>0.67569444444444438</v>
      </c>
      <c r="F2764" s="4" t="s">
        <v>192</v>
      </c>
      <c r="G2764" s="4" t="s">
        <v>197</v>
      </c>
      <c r="H2764" s="4" t="s">
        <v>180</v>
      </c>
      <c r="I2764" s="4" t="s">
        <v>180</v>
      </c>
      <c r="J2764" s="4">
        <v>424</v>
      </c>
      <c r="M2764" s="43"/>
      <c r="N2764" s="43"/>
      <c r="O2764" s="43"/>
      <c r="P2764" s="43"/>
    </row>
    <row r="2765" spans="2:16" x14ac:dyDescent="0.15">
      <c r="B2765" s="6" t="s">
        <v>765</v>
      </c>
      <c r="C2765" s="4">
        <v>1</v>
      </c>
      <c r="D2765" s="40">
        <v>43452</v>
      </c>
      <c r="E2765" s="41">
        <v>0.67638888888888893</v>
      </c>
      <c r="F2765" s="4" t="s">
        <v>186</v>
      </c>
      <c r="G2765" s="4" t="s">
        <v>185</v>
      </c>
      <c r="H2765" s="4" t="s">
        <v>190</v>
      </c>
      <c r="I2765" s="4" t="s">
        <v>183</v>
      </c>
      <c r="J2765" s="4">
        <v>457</v>
      </c>
      <c r="M2765" s="43"/>
      <c r="N2765" s="43"/>
      <c r="O2765" s="43"/>
      <c r="P2765" s="43"/>
    </row>
    <row r="2766" spans="2:16" x14ac:dyDescent="0.15">
      <c r="B2766" s="6" t="s">
        <v>765</v>
      </c>
      <c r="C2766" s="4">
        <v>1</v>
      </c>
      <c r="D2766" s="40">
        <v>43452</v>
      </c>
      <c r="E2766" s="41">
        <v>0.67708333333333337</v>
      </c>
      <c r="F2766" s="4" t="s">
        <v>187</v>
      </c>
      <c r="G2766" s="4" t="s">
        <v>184</v>
      </c>
      <c r="H2766" s="4" t="s">
        <v>194</v>
      </c>
      <c r="I2766" s="4" t="s">
        <v>181</v>
      </c>
      <c r="J2766" s="4">
        <v>410</v>
      </c>
      <c r="M2766" s="43"/>
      <c r="N2766" s="43"/>
      <c r="O2766" s="43"/>
      <c r="P2766" s="43"/>
    </row>
    <row r="2767" spans="2:16" x14ac:dyDescent="0.15">
      <c r="B2767" s="6" t="s">
        <v>765</v>
      </c>
      <c r="C2767" s="4">
        <v>1</v>
      </c>
      <c r="D2767" s="40">
        <v>43452</v>
      </c>
      <c r="E2767" s="41">
        <v>0.6777777777777777</v>
      </c>
      <c r="F2767" s="4" t="s">
        <v>194</v>
      </c>
      <c r="G2767" s="4" t="s">
        <v>188</v>
      </c>
      <c r="H2767" s="4" t="s">
        <v>179</v>
      </c>
      <c r="I2767" s="4" t="s">
        <v>181</v>
      </c>
      <c r="J2767" s="4">
        <v>340</v>
      </c>
      <c r="M2767" s="43"/>
      <c r="N2767" s="43"/>
      <c r="O2767" s="43"/>
      <c r="P2767" s="43"/>
    </row>
    <row r="2768" spans="2:16" x14ac:dyDescent="0.15">
      <c r="B2768" s="6" t="s">
        <v>765</v>
      </c>
      <c r="C2768" s="4">
        <v>1</v>
      </c>
      <c r="D2768" s="40">
        <v>43452</v>
      </c>
      <c r="E2768" s="41">
        <v>0.67847222222222225</v>
      </c>
      <c r="F2768" s="4" t="s">
        <v>188</v>
      </c>
      <c r="G2768" s="4" t="s">
        <v>184</v>
      </c>
      <c r="H2768" s="4" t="s">
        <v>181</v>
      </c>
      <c r="I2768" s="4" t="s">
        <v>187</v>
      </c>
      <c r="J2768" s="4">
        <v>295</v>
      </c>
      <c r="M2768" s="43"/>
      <c r="N2768" s="43"/>
      <c r="O2768" s="43"/>
      <c r="P2768" s="43"/>
    </row>
    <row r="2769" spans="2:16" x14ac:dyDescent="0.15">
      <c r="B2769" s="6" t="s">
        <v>765</v>
      </c>
      <c r="C2769" s="4">
        <v>1</v>
      </c>
      <c r="D2769" s="40">
        <v>43452</v>
      </c>
      <c r="E2769" s="41">
        <v>0.6791666666666667</v>
      </c>
      <c r="F2769" s="4" t="s">
        <v>183</v>
      </c>
      <c r="G2769" s="4" t="s">
        <v>187</v>
      </c>
      <c r="H2769" s="4" t="s">
        <v>190</v>
      </c>
      <c r="I2769" s="4" t="s">
        <v>183</v>
      </c>
      <c r="J2769" s="4">
        <v>154</v>
      </c>
      <c r="M2769" s="43"/>
      <c r="N2769" s="43"/>
      <c r="O2769" s="43"/>
      <c r="P2769" s="43"/>
    </row>
    <row r="2770" spans="2:16" x14ac:dyDescent="0.15">
      <c r="B2770" s="6" t="s">
        <v>765</v>
      </c>
      <c r="C2770" s="4">
        <v>1</v>
      </c>
      <c r="D2770" s="40">
        <v>43452</v>
      </c>
      <c r="E2770" s="41">
        <v>0.67986111111111114</v>
      </c>
      <c r="F2770" s="4" t="s">
        <v>183</v>
      </c>
      <c r="G2770" s="4" t="s">
        <v>187</v>
      </c>
      <c r="H2770" s="4" t="s">
        <v>188</v>
      </c>
      <c r="I2770" s="4" t="s">
        <v>188</v>
      </c>
      <c r="J2770" s="4">
        <v>131</v>
      </c>
      <c r="M2770" s="43"/>
      <c r="N2770" s="43"/>
      <c r="O2770" s="43"/>
      <c r="P2770" s="43"/>
    </row>
    <row r="2771" spans="2:16" x14ac:dyDescent="0.15">
      <c r="B2771" s="6" t="s">
        <v>765</v>
      </c>
      <c r="C2771" s="4">
        <v>1</v>
      </c>
      <c r="D2771" s="40">
        <v>43452</v>
      </c>
      <c r="E2771" s="41">
        <v>0.68055555555555547</v>
      </c>
      <c r="F2771" s="4" t="s">
        <v>191</v>
      </c>
      <c r="G2771" s="4" t="s">
        <v>183</v>
      </c>
      <c r="H2771" s="4" t="s">
        <v>188</v>
      </c>
      <c r="I2771" s="4" t="s">
        <v>191</v>
      </c>
      <c r="J2771" s="4">
        <v>187</v>
      </c>
      <c r="M2771" s="43"/>
      <c r="N2771" s="43"/>
      <c r="O2771" s="43"/>
      <c r="P2771" s="43"/>
    </row>
    <row r="2772" spans="2:16" x14ac:dyDescent="0.15">
      <c r="B2772" s="6" t="s">
        <v>765</v>
      </c>
      <c r="C2772" s="4">
        <v>1</v>
      </c>
      <c r="D2772" s="40">
        <v>43452</v>
      </c>
      <c r="E2772" s="41">
        <v>0.68125000000000002</v>
      </c>
      <c r="F2772" s="4" t="s">
        <v>188</v>
      </c>
      <c r="G2772" s="4" t="s">
        <v>188</v>
      </c>
      <c r="H2772" s="4" t="s">
        <v>179</v>
      </c>
      <c r="I2772" s="4" t="s">
        <v>178</v>
      </c>
      <c r="J2772" s="4">
        <v>352</v>
      </c>
      <c r="M2772" s="43"/>
      <c r="N2772" s="43"/>
      <c r="O2772" s="43"/>
      <c r="P2772" s="43"/>
    </row>
    <row r="2773" spans="2:16" x14ac:dyDescent="0.15">
      <c r="B2773" s="6" t="s">
        <v>765</v>
      </c>
      <c r="C2773" s="4">
        <v>1</v>
      </c>
      <c r="D2773" s="40">
        <v>43452</v>
      </c>
      <c r="E2773" s="41">
        <v>0.68194444444444446</v>
      </c>
      <c r="F2773" s="4" t="s">
        <v>194</v>
      </c>
      <c r="G2773" s="4" t="s">
        <v>182</v>
      </c>
      <c r="H2773" s="4" t="s">
        <v>194</v>
      </c>
      <c r="I2773" s="4" t="s">
        <v>182</v>
      </c>
      <c r="J2773" s="4">
        <v>394</v>
      </c>
      <c r="M2773" s="43"/>
      <c r="N2773" s="43"/>
      <c r="O2773" s="43"/>
      <c r="P2773" s="43"/>
    </row>
    <row r="2774" spans="2:16" x14ac:dyDescent="0.15">
      <c r="B2774" s="6" t="s">
        <v>765</v>
      </c>
      <c r="C2774" s="4">
        <v>1</v>
      </c>
      <c r="D2774" s="40">
        <v>43452</v>
      </c>
      <c r="E2774" s="41">
        <v>0.68263888888888891</v>
      </c>
      <c r="F2774" s="4" t="s">
        <v>182</v>
      </c>
      <c r="G2774" s="4" t="s">
        <v>186</v>
      </c>
      <c r="H2774" s="4" t="s">
        <v>187</v>
      </c>
      <c r="I2774" s="4" t="s">
        <v>184</v>
      </c>
      <c r="J2774" s="4">
        <v>567</v>
      </c>
      <c r="M2774" s="43"/>
      <c r="N2774" s="43"/>
      <c r="O2774" s="43"/>
      <c r="P2774" s="43"/>
    </row>
    <row r="2775" spans="2:16" x14ac:dyDescent="0.15">
      <c r="B2775" s="6" t="s">
        <v>765</v>
      </c>
      <c r="C2775" s="4">
        <v>1</v>
      </c>
      <c r="D2775" s="40">
        <v>43452</v>
      </c>
      <c r="E2775" s="41">
        <v>0.68333333333333324</v>
      </c>
      <c r="F2775" s="4" t="s">
        <v>182</v>
      </c>
      <c r="G2775" s="4" t="s">
        <v>198</v>
      </c>
      <c r="H2775" s="4" t="s">
        <v>184</v>
      </c>
      <c r="I2775" s="4" t="s">
        <v>185</v>
      </c>
      <c r="J2775" s="4">
        <v>820</v>
      </c>
      <c r="M2775" s="43"/>
      <c r="N2775" s="43"/>
      <c r="O2775" s="43"/>
      <c r="P2775" s="43"/>
    </row>
    <row r="2776" spans="2:16" x14ac:dyDescent="0.15">
      <c r="B2776" s="6" t="s">
        <v>765</v>
      </c>
      <c r="C2776" s="4">
        <v>1</v>
      </c>
      <c r="D2776" s="40">
        <v>43452</v>
      </c>
      <c r="E2776" s="41">
        <v>0.68402777777777779</v>
      </c>
      <c r="F2776" s="4" t="s">
        <v>186</v>
      </c>
      <c r="G2776" s="4" t="s">
        <v>227</v>
      </c>
      <c r="H2776" s="4" t="s">
        <v>186</v>
      </c>
      <c r="I2776" s="4" t="s">
        <v>227</v>
      </c>
      <c r="J2776" s="4">
        <v>803</v>
      </c>
      <c r="M2776" s="43"/>
      <c r="N2776" s="43"/>
      <c r="O2776" s="43"/>
      <c r="P2776" s="43"/>
    </row>
    <row r="2777" spans="2:16" x14ac:dyDescent="0.15">
      <c r="B2777" s="6" t="s">
        <v>765</v>
      </c>
      <c r="C2777" s="4">
        <v>1</v>
      </c>
      <c r="D2777" s="40">
        <v>43452</v>
      </c>
      <c r="E2777" s="41">
        <v>0.68472222222222223</v>
      </c>
      <c r="F2777" s="4" t="s">
        <v>227</v>
      </c>
      <c r="G2777" s="4" t="s">
        <v>210</v>
      </c>
      <c r="H2777" s="4" t="s">
        <v>227</v>
      </c>
      <c r="I2777" s="4" t="s">
        <v>228</v>
      </c>
      <c r="J2777" s="4">
        <v>3723</v>
      </c>
      <c r="M2777" s="43"/>
      <c r="N2777" s="43"/>
      <c r="O2777" s="43"/>
      <c r="P2777" s="43"/>
    </row>
    <row r="2778" spans="2:16" x14ac:dyDescent="0.15">
      <c r="B2778" s="6" t="s">
        <v>765</v>
      </c>
      <c r="C2778" s="4">
        <v>1</v>
      </c>
      <c r="D2778" s="40">
        <v>43452</v>
      </c>
      <c r="E2778" s="41">
        <v>0.68541666666666667</v>
      </c>
      <c r="F2778" s="4" t="s">
        <v>204</v>
      </c>
      <c r="G2778" s="4" t="s">
        <v>210</v>
      </c>
      <c r="H2778" s="4" t="s">
        <v>227</v>
      </c>
      <c r="I2778" s="4" t="s">
        <v>226</v>
      </c>
      <c r="J2778" s="4">
        <v>1433</v>
      </c>
      <c r="M2778" s="43"/>
      <c r="N2778" s="43"/>
      <c r="O2778" s="43"/>
      <c r="P2778" s="43"/>
    </row>
    <row r="2779" spans="2:16" x14ac:dyDescent="0.15">
      <c r="B2779" s="6" t="s">
        <v>765</v>
      </c>
      <c r="C2779" s="4">
        <v>1</v>
      </c>
      <c r="D2779" s="40">
        <v>43452</v>
      </c>
      <c r="E2779" s="41">
        <v>0.68611111111111101</v>
      </c>
      <c r="F2779" s="4" t="s">
        <v>200</v>
      </c>
      <c r="G2779" s="4" t="s">
        <v>228</v>
      </c>
      <c r="H2779" s="4" t="s">
        <v>205</v>
      </c>
      <c r="I2779" s="4" t="s">
        <v>200</v>
      </c>
      <c r="J2779" s="4">
        <v>772</v>
      </c>
      <c r="M2779" s="43"/>
      <c r="N2779" s="43"/>
      <c r="O2779" s="43"/>
      <c r="P2779" s="43"/>
    </row>
    <row r="2780" spans="2:16" x14ac:dyDescent="0.15">
      <c r="B2780" s="6" t="s">
        <v>765</v>
      </c>
      <c r="C2780" s="4">
        <v>1</v>
      </c>
      <c r="D2780" s="40">
        <v>43452</v>
      </c>
      <c r="E2780" s="41">
        <v>0.68680555555555556</v>
      </c>
      <c r="F2780" s="4" t="s">
        <v>202</v>
      </c>
      <c r="G2780" s="4" t="s">
        <v>207</v>
      </c>
      <c r="H2780" s="4" t="s">
        <v>227</v>
      </c>
      <c r="I2780" s="4" t="s">
        <v>203</v>
      </c>
      <c r="J2780" s="4">
        <v>406</v>
      </c>
      <c r="M2780" s="43"/>
      <c r="N2780" s="43"/>
      <c r="O2780" s="43"/>
      <c r="P2780" s="43"/>
    </row>
    <row r="2781" spans="2:16" x14ac:dyDescent="0.15">
      <c r="B2781" s="6" t="s">
        <v>765</v>
      </c>
      <c r="C2781" s="4">
        <v>1</v>
      </c>
      <c r="D2781" s="40">
        <v>43452</v>
      </c>
      <c r="E2781" s="41">
        <v>0.6875</v>
      </c>
      <c r="F2781" s="4" t="s">
        <v>205</v>
      </c>
      <c r="G2781" s="4" t="s">
        <v>200</v>
      </c>
      <c r="H2781" s="4" t="s">
        <v>227</v>
      </c>
      <c r="I2781" s="4" t="s">
        <v>201</v>
      </c>
      <c r="J2781" s="4">
        <v>479</v>
      </c>
      <c r="M2781" s="43"/>
      <c r="N2781" s="43"/>
      <c r="O2781" s="43"/>
      <c r="P2781" s="43"/>
    </row>
    <row r="2782" spans="2:16" x14ac:dyDescent="0.15">
      <c r="B2782" s="6" t="s">
        <v>765</v>
      </c>
      <c r="C2782" s="4">
        <v>1</v>
      </c>
      <c r="D2782" s="40">
        <v>43452</v>
      </c>
      <c r="E2782" s="41">
        <v>0.68819444444444444</v>
      </c>
      <c r="F2782" s="4" t="s">
        <v>200</v>
      </c>
      <c r="G2782" s="4" t="s">
        <v>202</v>
      </c>
      <c r="H2782" s="4" t="s">
        <v>198</v>
      </c>
      <c r="I2782" s="4" t="s">
        <v>199</v>
      </c>
      <c r="J2782" s="4">
        <v>542</v>
      </c>
      <c r="M2782" s="43"/>
      <c r="N2782" s="43"/>
      <c r="O2782" s="43"/>
      <c r="P2782" s="43"/>
    </row>
    <row r="2783" spans="2:16" x14ac:dyDescent="0.15">
      <c r="B2783" s="6" t="s">
        <v>765</v>
      </c>
      <c r="C2783" s="4">
        <v>1</v>
      </c>
      <c r="D2783" s="40">
        <v>43452</v>
      </c>
      <c r="E2783" s="41">
        <v>0.68888888888888899</v>
      </c>
      <c r="F2783" s="4" t="s">
        <v>198</v>
      </c>
      <c r="G2783" s="4" t="s">
        <v>198</v>
      </c>
      <c r="H2783" s="4" t="s">
        <v>189</v>
      </c>
      <c r="I2783" s="4" t="s">
        <v>185</v>
      </c>
      <c r="J2783" s="4">
        <v>575</v>
      </c>
      <c r="M2783" s="43"/>
      <c r="N2783" s="43"/>
      <c r="O2783" s="43"/>
      <c r="P2783" s="43"/>
    </row>
    <row r="2784" spans="2:16" x14ac:dyDescent="0.15">
      <c r="B2784" s="6" t="s">
        <v>765</v>
      </c>
      <c r="C2784" s="4">
        <v>1</v>
      </c>
      <c r="D2784" s="40">
        <v>43452</v>
      </c>
      <c r="E2784" s="41">
        <v>0.68958333333333333</v>
      </c>
      <c r="F2784" s="4" t="s">
        <v>185</v>
      </c>
      <c r="G2784" s="4" t="s">
        <v>185</v>
      </c>
      <c r="H2784" s="4" t="s">
        <v>187</v>
      </c>
      <c r="I2784" s="4" t="s">
        <v>187</v>
      </c>
      <c r="J2784" s="4">
        <v>789</v>
      </c>
      <c r="M2784" s="43"/>
      <c r="N2784" s="43"/>
      <c r="O2784" s="43"/>
      <c r="P2784" s="43"/>
    </row>
    <row r="2785" spans="2:16" x14ac:dyDescent="0.15">
      <c r="B2785" s="6" t="s">
        <v>765</v>
      </c>
      <c r="C2785" s="4">
        <v>1</v>
      </c>
      <c r="D2785" s="40">
        <v>43452</v>
      </c>
      <c r="E2785" s="41">
        <v>0.69027777777777777</v>
      </c>
      <c r="F2785" s="4" t="s">
        <v>187</v>
      </c>
      <c r="G2785" s="4" t="s">
        <v>184</v>
      </c>
      <c r="H2785" s="4" t="s">
        <v>181</v>
      </c>
      <c r="I2785" s="4" t="s">
        <v>188</v>
      </c>
      <c r="J2785" s="4">
        <v>430</v>
      </c>
      <c r="M2785" s="43"/>
      <c r="N2785" s="43"/>
      <c r="O2785" s="43"/>
      <c r="P2785" s="43"/>
    </row>
    <row r="2786" spans="2:16" x14ac:dyDescent="0.15">
      <c r="B2786" s="6" t="s">
        <v>765</v>
      </c>
      <c r="C2786" s="4">
        <v>1</v>
      </c>
      <c r="D2786" s="40">
        <v>43452</v>
      </c>
      <c r="E2786" s="41">
        <v>0.69097222222222221</v>
      </c>
      <c r="F2786" s="4" t="s">
        <v>188</v>
      </c>
      <c r="G2786" s="4" t="s">
        <v>188</v>
      </c>
      <c r="H2786" s="4" t="s">
        <v>166</v>
      </c>
      <c r="I2786" s="4" t="s">
        <v>168</v>
      </c>
      <c r="J2786" s="4">
        <v>2019</v>
      </c>
      <c r="M2786" s="43"/>
      <c r="N2786" s="43"/>
      <c r="O2786" s="43"/>
      <c r="P2786" s="43"/>
    </row>
    <row r="2787" spans="2:16" x14ac:dyDescent="0.15">
      <c r="B2787" s="6" t="s">
        <v>765</v>
      </c>
      <c r="C2787" s="4">
        <v>1</v>
      </c>
      <c r="D2787" s="40">
        <v>43452</v>
      </c>
      <c r="E2787" s="41">
        <v>0.69166666666666676</v>
      </c>
      <c r="F2787" s="4" t="s">
        <v>169</v>
      </c>
      <c r="G2787" s="4" t="s">
        <v>179</v>
      </c>
      <c r="H2787" s="4" t="s">
        <v>168</v>
      </c>
      <c r="I2787" s="4" t="s">
        <v>176</v>
      </c>
      <c r="J2787" s="4">
        <v>721</v>
      </c>
      <c r="M2787" s="43"/>
      <c r="N2787" s="43"/>
      <c r="O2787" s="43"/>
      <c r="P2787" s="43"/>
    </row>
    <row r="2788" spans="2:16" x14ac:dyDescent="0.15">
      <c r="B2788" s="6" t="s">
        <v>765</v>
      </c>
      <c r="C2788" s="4">
        <v>1</v>
      </c>
      <c r="D2788" s="40">
        <v>43452</v>
      </c>
      <c r="E2788" s="41">
        <v>0.69236111111111109</v>
      </c>
      <c r="F2788" s="4" t="s">
        <v>177</v>
      </c>
      <c r="G2788" s="4" t="s">
        <v>177</v>
      </c>
      <c r="H2788" s="4" t="s">
        <v>167</v>
      </c>
      <c r="I2788" s="4" t="s">
        <v>177</v>
      </c>
      <c r="J2788" s="4">
        <v>418</v>
      </c>
      <c r="M2788" s="43"/>
      <c r="N2788" s="43"/>
      <c r="O2788" s="43"/>
      <c r="P2788" s="43"/>
    </row>
    <row r="2789" spans="2:16" x14ac:dyDescent="0.15">
      <c r="B2789" s="6" t="s">
        <v>765</v>
      </c>
      <c r="C2789" s="4">
        <v>1</v>
      </c>
      <c r="D2789" s="40">
        <v>43452</v>
      </c>
      <c r="E2789" s="41">
        <v>0.69305555555555554</v>
      </c>
      <c r="F2789" s="4" t="s">
        <v>177</v>
      </c>
      <c r="G2789" s="4" t="s">
        <v>177</v>
      </c>
      <c r="H2789" s="4" t="s">
        <v>167</v>
      </c>
      <c r="I2789" s="4" t="s">
        <v>170</v>
      </c>
      <c r="J2789" s="4">
        <v>352</v>
      </c>
      <c r="M2789" s="43"/>
      <c r="N2789" s="43"/>
      <c r="O2789" s="43"/>
      <c r="P2789" s="43"/>
    </row>
    <row r="2790" spans="2:16" x14ac:dyDescent="0.15">
      <c r="B2790" s="6" t="s">
        <v>765</v>
      </c>
      <c r="C2790" s="4">
        <v>1</v>
      </c>
      <c r="D2790" s="40">
        <v>43452</v>
      </c>
      <c r="E2790" s="41">
        <v>0.69374999999999998</v>
      </c>
      <c r="F2790" s="4" t="s">
        <v>170</v>
      </c>
      <c r="G2790" s="4" t="s">
        <v>176</v>
      </c>
      <c r="H2790" s="4" t="s">
        <v>168</v>
      </c>
      <c r="I2790" s="4" t="s">
        <v>169</v>
      </c>
      <c r="J2790" s="4">
        <v>544</v>
      </c>
      <c r="M2790" s="43"/>
      <c r="N2790" s="43"/>
      <c r="O2790" s="43"/>
      <c r="P2790" s="43"/>
    </row>
    <row r="2791" spans="2:16" x14ac:dyDescent="0.15">
      <c r="B2791" s="6" t="s">
        <v>765</v>
      </c>
      <c r="C2791" s="4">
        <v>1</v>
      </c>
      <c r="D2791" s="40">
        <v>43452</v>
      </c>
      <c r="E2791" s="41">
        <v>0.69444444444444453</v>
      </c>
      <c r="F2791" s="4" t="s">
        <v>168</v>
      </c>
      <c r="G2791" s="4" t="s">
        <v>172</v>
      </c>
      <c r="H2791" s="4" t="s">
        <v>165</v>
      </c>
      <c r="I2791" s="4" t="s">
        <v>172</v>
      </c>
      <c r="J2791" s="4">
        <v>431</v>
      </c>
      <c r="M2791" s="43"/>
      <c r="N2791" s="43"/>
      <c r="O2791" s="43"/>
      <c r="P2791" s="43"/>
    </row>
    <row r="2792" spans="2:16" x14ac:dyDescent="0.15">
      <c r="B2792" s="6" t="s">
        <v>765</v>
      </c>
      <c r="C2792" s="4">
        <v>1</v>
      </c>
      <c r="D2792" s="40">
        <v>43452</v>
      </c>
      <c r="E2792" s="41">
        <v>0.69513888888888886</v>
      </c>
      <c r="F2792" s="4" t="s">
        <v>167</v>
      </c>
      <c r="G2792" s="4" t="s">
        <v>170</v>
      </c>
      <c r="H2792" s="4" t="s">
        <v>166</v>
      </c>
      <c r="I2792" s="4" t="s">
        <v>163</v>
      </c>
      <c r="J2792" s="4">
        <v>422</v>
      </c>
      <c r="M2792" s="43"/>
      <c r="N2792" s="43"/>
      <c r="O2792" s="43"/>
      <c r="P2792" s="43"/>
    </row>
    <row r="2793" spans="2:16" x14ac:dyDescent="0.15">
      <c r="B2793" s="6" t="s">
        <v>765</v>
      </c>
      <c r="C2793" s="4">
        <v>1</v>
      </c>
      <c r="D2793" s="40">
        <v>43452</v>
      </c>
      <c r="E2793" s="41">
        <v>0.6958333333333333</v>
      </c>
      <c r="F2793" s="4" t="s">
        <v>163</v>
      </c>
      <c r="G2793" s="4" t="s">
        <v>163</v>
      </c>
      <c r="H2793" s="4" t="s">
        <v>174</v>
      </c>
      <c r="I2793" s="4" t="s">
        <v>160</v>
      </c>
      <c r="J2793" s="4">
        <v>948</v>
      </c>
      <c r="M2793" s="43"/>
      <c r="N2793" s="43"/>
      <c r="O2793" s="43"/>
      <c r="P2793" s="43"/>
    </row>
    <row r="2794" spans="2:16" x14ac:dyDescent="0.15">
      <c r="B2794" s="6" t="s">
        <v>765</v>
      </c>
      <c r="C2794" s="4">
        <v>1</v>
      </c>
      <c r="D2794" s="40">
        <v>43452</v>
      </c>
      <c r="E2794" s="41">
        <v>0.69652777777777775</v>
      </c>
      <c r="F2794" s="4" t="s">
        <v>160</v>
      </c>
      <c r="G2794" s="4" t="s">
        <v>160</v>
      </c>
      <c r="H2794" s="4" t="s">
        <v>157</v>
      </c>
      <c r="I2794" s="4" t="s">
        <v>131</v>
      </c>
      <c r="J2794" s="4">
        <v>745</v>
      </c>
      <c r="M2794" s="43"/>
      <c r="N2794" s="43"/>
      <c r="O2794" s="43"/>
      <c r="P2794" s="43"/>
    </row>
    <row r="2795" spans="2:16" x14ac:dyDescent="0.15">
      <c r="B2795" s="6" t="s">
        <v>765</v>
      </c>
      <c r="C2795" s="4">
        <v>1</v>
      </c>
      <c r="D2795" s="40">
        <v>43452</v>
      </c>
      <c r="E2795" s="41">
        <v>0.6972222222222223</v>
      </c>
      <c r="F2795" s="4" t="s">
        <v>158</v>
      </c>
      <c r="G2795" s="4" t="s">
        <v>161</v>
      </c>
      <c r="H2795" s="4" t="s">
        <v>133</v>
      </c>
      <c r="I2795" s="4" t="s">
        <v>134</v>
      </c>
      <c r="J2795" s="4">
        <v>1219</v>
      </c>
      <c r="M2795" s="43"/>
      <c r="N2795" s="43"/>
      <c r="O2795" s="43"/>
      <c r="P2795" s="43"/>
    </row>
    <row r="2796" spans="2:16" x14ac:dyDescent="0.15">
      <c r="B2796" s="6" t="s">
        <v>765</v>
      </c>
      <c r="C2796" s="4">
        <v>1</v>
      </c>
      <c r="D2796" s="40">
        <v>43452</v>
      </c>
      <c r="E2796" s="41">
        <v>0.69791666666666663</v>
      </c>
      <c r="F2796" s="4" t="s">
        <v>134</v>
      </c>
      <c r="G2796" s="4" t="s">
        <v>164</v>
      </c>
      <c r="H2796" s="4" t="s">
        <v>154</v>
      </c>
      <c r="I2796" s="4" t="s">
        <v>131</v>
      </c>
      <c r="J2796" s="4">
        <v>545</v>
      </c>
      <c r="M2796" s="43"/>
      <c r="N2796" s="43"/>
      <c r="O2796" s="43"/>
      <c r="P2796" s="43"/>
    </row>
    <row r="2797" spans="2:16" x14ac:dyDescent="0.15">
      <c r="B2797" s="6" t="s">
        <v>765</v>
      </c>
      <c r="C2797" s="4">
        <v>1</v>
      </c>
      <c r="D2797" s="40">
        <v>43452</v>
      </c>
      <c r="E2797" s="41">
        <v>0.69861111111111107</v>
      </c>
      <c r="F2797" s="4" t="s">
        <v>157</v>
      </c>
      <c r="G2797" s="4" t="s">
        <v>162</v>
      </c>
      <c r="H2797" s="4" t="s">
        <v>133</v>
      </c>
      <c r="I2797" s="4" t="s">
        <v>162</v>
      </c>
      <c r="J2797" s="4">
        <v>981</v>
      </c>
      <c r="M2797" s="43"/>
      <c r="N2797" s="43"/>
      <c r="O2797" s="43"/>
      <c r="P2797" s="43"/>
    </row>
    <row r="2798" spans="2:16" x14ac:dyDescent="0.15">
      <c r="B2798" s="6" t="s">
        <v>765</v>
      </c>
      <c r="C2798" s="4">
        <v>1</v>
      </c>
      <c r="D2798" s="40">
        <v>43452</v>
      </c>
      <c r="E2798" s="41">
        <v>0.69930555555555562</v>
      </c>
      <c r="F2798" s="4" t="s">
        <v>162</v>
      </c>
      <c r="G2798" s="4" t="s">
        <v>172</v>
      </c>
      <c r="H2798" s="4" t="s">
        <v>160</v>
      </c>
      <c r="I2798" s="4" t="s">
        <v>169</v>
      </c>
      <c r="J2798" s="4">
        <v>1392</v>
      </c>
      <c r="M2798" s="43"/>
      <c r="N2798" s="43"/>
      <c r="O2798" s="43"/>
      <c r="P2798" s="43"/>
    </row>
    <row r="2799" spans="2:16" x14ac:dyDescent="0.15">
      <c r="B2799" s="6" t="s">
        <v>765</v>
      </c>
      <c r="C2799" s="4">
        <v>1</v>
      </c>
      <c r="D2799" s="40">
        <v>43452</v>
      </c>
      <c r="E2799" s="41">
        <v>0.70000000000000007</v>
      </c>
      <c r="F2799" s="4" t="s">
        <v>163</v>
      </c>
      <c r="G2799" s="4" t="s">
        <v>170</v>
      </c>
      <c r="H2799" s="4" t="s">
        <v>163</v>
      </c>
      <c r="I2799" s="4" t="s">
        <v>172</v>
      </c>
      <c r="J2799" s="4">
        <v>540</v>
      </c>
      <c r="M2799" s="43"/>
      <c r="N2799" s="43"/>
      <c r="O2799" s="43"/>
      <c r="P2799" s="43"/>
    </row>
    <row r="2800" spans="2:16" x14ac:dyDescent="0.15">
      <c r="B2800" s="6" t="s">
        <v>765</v>
      </c>
      <c r="C2800" s="4">
        <v>1</v>
      </c>
      <c r="D2800" s="40">
        <v>43452</v>
      </c>
      <c r="E2800" s="41">
        <v>0.7006944444444444</v>
      </c>
      <c r="F2800" s="4" t="s">
        <v>170</v>
      </c>
      <c r="G2800" s="4" t="s">
        <v>176</v>
      </c>
      <c r="H2800" s="4" t="s">
        <v>166</v>
      </c>
      <c r="I2800" s="4" t="s">
        <v>168</v>
      </c>
      <c r="J2800" s="4">
        <v>825</v>
      </c>
      <c r="M2800" s="43"/>
      <c r="N2800" s="43"/>
      <c r="O2800" s="43"/>
      <c r="P2800" s="43"/>
    </row>
    <row r="2801" spans="2:16" x14ac:dyDescent="0.15">
      <c r="B2801" s="6" t="s">
        <v>765</v>
      </c>
      <c r="C2801" s="4">
        <v>1</v>
      </c>
      <c r="D2801" s="40">
        <v>43452</v>
      </c>
      <c r="E2801" s="41">
        <v>0.70138888888888884</v>
      </c>
      <c r="F2801" s="4" t="s">
        <v>169</v>
      </c>
      <c r="G2801" s="4" t="s">
        <v>191</v>
      </c>
      <c r="H2801" s="4" t="s">
        <v>169</v>
      </c>
      <c r="I2801" s="4" t="s">
        <v>181</v>
      </c>
      <c r="J2801" s="4">
        <v>1395</v>
      </c>
      <c r="M2801" s="43"/>
      <c r="N2801" s="43"/>
      <c r="O2801" s="43"/>
      <c r="P2801" s="43"/>
    </row>
    <row r="2802" spans="2:16" x14ac:dyDescent="0.15">
      <c r="B2802" s="6" t="s">
        <v>765</v>
      </c>
      <c r="C2802" s="4">
        <v>1</v>
      </c>
      <c r="D2802" s="40">
        <v>43452</v>
      </c>
      <c r="E2802" s="41">
        <v>0.70208333333333339</v>
      </c>
      <c r="F2802" s="4" t="s">
        <v>194</v>
      </c>
      <c r="G2802" s="4" t="s">
        <v>191</v>
      </c>
      <c r="H2802" s="4" t="s">
        <v>168</v>
      </c>
      <c r="I2802" s="4" t="s">
        <v>172</v>
      </c>
      <c r="J2802" s="4">
        <v>1241</v>
      </c>
      <c r="M2802" s="43"/>
      <c r="N2802" s="43"/>
      <c r="O2802" s="43"/>
      <c r="P2802" s="43"/>
    </row>
    <row r="2803" spans="2:16" x14ac:dyDescent="0.15">
      <c r="B2803" s="6" t="s">
        <v>765</v>
      </c>
      <c r="C2803" s="4">
        <v>1</v>
      </c>
      <c r="D2803" s="40">
        <v>43452</v>
      </c>
      <c r="E2803" s="41">
        <v>0.70277777777777783</v>
      </c>
      <c r="F2803" s="4" t="s">
        <v>172</v>
      </c>
      <c r="G2803" s="4" t="s">
        <v>170</v>
      </c>
      <c r="H2803" s="4" t="s">
        <v>163</v>
      </c>
      <c r="I2803" s="4" t="s">
        <v>171</v>
      </c>
      <c r="J2803" s="4">
        <v>498</v>
      </c>
      <c r="M2803" s="43"/>
      <c r="N2803" s="43"/>
      <c r="O2803" s="43"/>
      <c r="P2803" s="43"/>
    </row>
    <row r="2804" spans="2:16" x14ac:dyDescent="0.15">
      <c r="B2804" s="6" t="s">
        <v>765</v>
      </c>
      <c r="C2804" s="4">
        <v>1</v>
      </c>
      <c r="D2804" s="40">
        <v>43452</v>
      </c>
      <c r="E2804" s="41">
        <v>0.70347222222222217</v>
      </c>
      <c r="F2804" s="4" t="s">
        <v>171</v>
      </c>
      <c r="G2804" s="4" t="s">
        <v>167</v>
      </c>
      <c r="H2804" s="4" t="s">
        <v>168</v>
      </c>
      <c r="I2804" s="4" t="s">
        <v>167</v>
      </c>
      <c r="J2804" s="4">
        <v>188</v>
      </c>
      <c r="M2804" s="43"/>
      <c r="N2804" s="43"/>
      <c r="O2804" s="43"/>
      <c r="P2804" s="43"/>
    </row>
    <row r="2805" spans="2:16" x14ac:dyDescent="0.15">
      <c r="B2805" s="6" t="s">
        <v>765</v>
      </c>
      <c r="C2805" s="4">
        <v>1</v>
      </c>
      <c r="D2805" s="40">
        <v>43452</v>
      </c>
      <c r="E2805" s="41">
        <v>0.70416666666666661</v>
      </c>
      <c r="F2805" s="4" t="s">
        <v>171</v>
      </c>
      <c r="G2805" s="4" t="s">
        <v>181</v>
      </c>
      <c r="H2805" s="4" t="s">
        <v>169</v>
      </c>
      <c r="I2805" s="4" t="s">
        <v>181</v>
      </c>
      <c r="J2805" s="4">
        <v>731</v>
      </c>
      <c r="M2805" s="43"/>
      <c r="N2805" s="43"/>
      <c r="O2805" s="43"/>
      <c r="P2805" s="43"/>
    </row>
    <row r="2806" spans="2:16" x14ac:dyDescent="0.15">
      <c r="B2806" s="6" t="s">
        <v>765</v>
      </c>
      <c r="C2806" s="4">
        <v>1</v>
      </c>
      <c r="D2806" s="40">
        <v>43452</v>
      </c>
      <c r="E2806" s="41">
        <v>0.70486111111111116</v>
      </c>
      <c r="F2806" s="4" t="s">
        <v>181</v>
      </c>
      <c r="G2806" s="4" t="s">
        <v>188</v>
      </c>
      <c r="H2806" s="4" t="s">
        <v>179</v>
      </c>
      <c r="I2806" s="4" t="s">
        <v>194</v>
      </c>
      <c r="J2806" s="4">
        <v>437</v>
      </c>
      <c r="M2806" s="43"/>
      <c r="N2806" s="43"/>
      <c r="O2806" s="43"/>
      <c r="P2806" s="43"/>
    </row>
    <row r="2807" spans="2:16" x14ac:dyDescent="0.15">
      <c r="B2807" s="6" t="s">
        <v>765</v>
      </c>
      <c r="C2807" s="4">
        <v>1</v>
      </c>
      <c r="D2807" s="40">
        <v>43452</v>
      </c>
      <c r="E2807" s="41">
        <v>0.7055555555555556</v>
      </c>
      <c r="F2807" s="4" t="s">
        <v>194</v>
      </c>
      <c r="G2807" s="4" t="s">
        <v>188</v>
      </c>
      <c r="H2807" s="4" t="s">
        <v>175</v>
      </c>
      <c r="I2807" s="4" t="s">
        <v>175</v>
      </c>
      <c r="J2807" s="4">
        <v>515</v>
      </c>
      <c r="M2807" s="43"/>
      <c r="N2807" s="43"/>
      <c r="O2807" s="43"/>
      <c r="P2807" s="43"/>
    </row>
    <row r="2808" spans="2:16" x14ac:dyDescent="0.15">
      <c r="B2808" s="6" t="s">
        <v>765</v>
      </c>
      <c r="C2808" s="4">
        <v>1</v>
      </c>
      <c r="D2808" s="40">
        <v>43452</v>
      </c>
      <c r="E2808" s="41">
        <v>0.70624999999999993</v>
      </c>
      <c r="F2808" s="4" t="s">
        <v>177</v>
      </c>
      <c r="G2808" s="4" t="s">
        <v>181</v>
      </c>
      <c r="H2808" s="4" t="s">
        <v>176</v>
      </c>
      <c r="I2808" s="4" t="s">
        <v>179</v>
      </c>
      <c r="J2808" s="4">
        <v>365</v>
      </c>
      <c r="M2808" s="43"/>
      <c r="N2808" s="43"/>
      <c r="O2808" s="43"/>
      <c r="P2808" s="43"/>
    </row>
    <row r="2809" spans="2:16" x14ac:dyDescent="0.15">
      <c r="B2809" s="6" t="s">
        <v>765</v>
      </c>
      <c r="C2809" s="4">
        <v>1</v>
      </c>
      <c r="D2809" s="40">
        <v>43452</v>
      </c>
      <c r="E2809" s="41">
        <v>0.70694444444444438</v>
      </c>
      <c r="F2809" s="4" t="s">
        <v>179</v>
      </c>
      <c r="G2809" s="4" t="s">
        <v>190</v>
      </c>
      <c r="H2809" s="4" t="s">
        <v>175</v>
      </c>
      <c r="I2809" s="4" t="s">
        <v>194</v>
      </c>
      <c r="J2809" s="4">
        <v>840</v>
      </c>
      <c r="M2809" s="43"/>
      <c r="N2809" s="43"/>
      <c r="O2809" s="43"/>
      <c r="P2809" s="43"/>
    </row>
    <row r="2810" spans="2:16" x14ac:dyDescent="0.15">
      <c r="B2810" s="6" t="s">
        <v>765</v>
      </c>
      <c r="C2810" s="4">
        <v>1</v>
      </c>
      <c r="D2810" s="40">
        <v>43452</v>
      </c>
      <c r="E2810" s="41">
        <v>0.70763888888888893</v>
      </c>
      <c r="F2810" s="4" t="s">
        <v>178</v>
      </c>
      <c r="G2810" s="4" t="s">
        <v>191</v>
      </c>
      <c r="H2810" s="4" t="s">
        <v>179</v>
      </c>
      <c r="I2810" s="4" t="s">
        <v>191</v>
      </c>
      <c r="J2810" s="4">
        <v>439</v>
      </c>
      <c r="M2810" s="43"/>
      <c r="N2810" s="43"/>
      <c r="O2810" s="43"/>
      <c r="P2810" s="43"/>
    </row>
    <row r="2811" spans="2:16" x14ac:dyDescent="0.15">
      <c r="B2811" s="6" t="s">
        <v>765</v>
      </c>
      <c r="C2811" s="4">
        <v>1</v>
      </c>
      <c r="D2811" s="40">
        <v>43452</v>
      </c>
      <c r="E2811" s="41">
        <v>0.70833333333333337</v>
      </c>
      <c r="F2811" s="4" t="s">
        <v>191</v>
      </c>
      <c r="G2811" s="4" t="s">
        <v>190</v>
      </c>
      <c r="H2811" s="4" t="s">
        <v>175</v>
      </c>
      <c r="I2811" s="4" t="s">
        <v>179</v>
      </c>
      <c r="J2811" s="4">
        <v>396</v>
      </c>
      <c r="M2811" s="43"/>
      <c r="N2811" s="43"/>
      <c r="O2811" s="43"/>
      <c r="P2811" s="43"/>
    </row>
    <row r="2812" spans="2:16" x14ac:dyDescent="0.15">
      <c r="B2812" s="6" t="s">
        <v>765</v>
      </c>
      <c r="C2812" s="4">
        <v>1</v>
      </c>
      <c r="D2812" s="40">
        <v>43452</v>
      </c>
      <c r="E2812" s="41">
        <v>0.7090277777777777</v>
      </c>
      <c r="F2812" s="4" t="s">
        <v>178</v>
      </c>
      <c r="G2812" s="4" t="s">
        <v>181</v>
      </c>
      <c r="H2812" s="4" t="s">
        <v>177</v>
      </c>
      <c r="I2812" s="4" t="s">
        <v>194</v>
      </c>
      <c r="J2812" s="4">
        <v>417</v>
      </c>
      <c r="M2812" s="43"/>
      <c r="N2812" s="43"/>
      <c r="O2812" s="43"/>
      <c r="P2812" s="43"/>
    </row>
    <row r="2813" spans="2:16" x14ac:dyDescent="0.15">
      <c r="B2813" s="6" t="s">
        <v>765</v>
      </c>
      <c r="C2813" s="4">
        <v>1</v>
      </c>
      <c r="D2813" s="40">
        <v>43452</v>
      </c>
      <c r="E2813" s="41">
        <v>0.70972222222222225</v>
      </c>
      <c r="F2813" s="4" t="s">
        <v>194</v>
      </c>
      <c r="G2813" s="4" t="s">
        <v>182</v>
      </c>
      <c r="H2813" s="4" t="s">
        <v>178</v>
      </c>
      <c r="I2813" s="4" t="s">
        <v>190</v>
      </c>
      <c r="J2813" s="4">
        <v>827</v>
      </c>
      <c r="M2813" s="43"/>
      <c r="N2813" s="43"/>
      <c r="O2813" s="43"/>
      <c r="P2813" s="43"/>
    </row>
    <row r="2814" spans="2:16" x14ac:dyDescent="0.15">
      <c r="B2814" s="6" t="s">
        <v>765</v>
      </c>
      <c r="C2814" s="4">
        <v>1</v>
      </c>
      <c r="D2814" s="40">
        <v>43452</v>
      </c>
      <c r="E2814" s="41">
        <v>0.7104166666666667</v>
      </c>
      <c r="F2814" s="4" t="s">
        <v>190</v>
      </c>
      <c r="G2814" s="4" t="s">
        <v>180</v>
      </c>
      <c r="H2814" s="4" t="s">
        <v>190</v>
      </c>
      <c r="I2814" s="4" t="s">
        <v>187</v>
      </c>
      <c r="J2814" s="4">
        <v>678</v>
      </c>
      <c r="M2814" s="43"/>
      <c r="N2814" s="43"/>
      <c r="O2814" s="43"/>
      <c r="P2814" s="43"/>
    </row>
    <row r="2815" spans="2:16" x14ac:dyDescent="0.15">
      <c r="B2815" s="6" t="s">
        <v>765</v>
      </c>
      <c r="C2815" s="4">
        <v>1</v>
      </c>
      <c r="D2815" s="40">
        <v>43452</v>
      </c>
      <c r="E2815" s="41">
        <v>0.71111111111111114</v>
      </c>
      <c r="F2815" s="4" t="s">
        <v>187</v>
      </c>
      <c r="G2815" s="4" t="s">
        <v>182</v>
      </c>
      <c r="H2815" s="4" t="s">
        <v>170</v>
      </c>
      <c r="I2815" s="4" t="s">
        <v>170</v>
      </c>
      <c r="J2815" s="4">
        <v>620</v>
      </c>
      <c r="M2815" s="43"/>
      <c r="N2815" s="43"/>
      <c r="O2815" s="43"/>
      <c r="P2815" s="43"/>
    </row>
    <row r="2816" spans="2:16" x14ac:dyDescent="0.15">
      <c r="B2816" s="6" t="s">
        <v>765</v>
      </c>
      <c r="C2816" s="4">
        <v>1</v>
      </c>
      <c r="D2816" s="40">
        <v>43452</v>
      </c>
      <c r="E2816" s="41">
        <v>0.71180555555555547</v>
      </c>
      <c r="F2816" s="4" t="s">
        <v>176</v>
      </c>
      <c r="G2816" s="4" t="s">
        <v>177</v>
      </c>
      <c r="H2816" s="4" t="s">
        <v>169</v>
      </c>
      <c r="I2816" s="4" t="s">
        <v>169</v>
      </c>
      <c r="J2816" s="4">
        <v>407</v>
      </c>
      <c r="M2816" s="43"/>
      <c r="N2816" s="43"/>
      <c r="O2816" s="43"/>
      <c r="P2816" s="43"/>
    </row>
    <row r="2817" spans="2:16" x14ac:dyDescent="0.15">
      <c r="B2817" s="6" t="s">
        <v>765</v>
      </c>
      <c r="C2817" s="4">
        <v>1</v>
      </c>
      <c r="D2817" s="40">
        <v>43452</v>
      </c>
      <c r="E2817" s="41">
        <v>0.71250000000000002</v>
      </c>
      <c r="F2817" s="4" t="s">
        <v>168</v>
      </c>
      <c r="G2817" s="4" t="s">
        <v>170</v>
      </c>
      <c r="H2817" s="4" t="s">
        <v>166</v>
      </c>
      <c r="I2817" s="4" t="s">
        <v>167</v>
      </c>
      <c r="J2817" s="4">
        <v>473</v>
      </c>
      <c r="M2817" s="43"/>
      <c r="N2817" s="43"/>
      <c r="O2817" s="43"/>
      <c r="P2817" s="43"/>
    </row>
    <row r="2818" spans="2:16" x14ac:dyDescent="0.15">
      <c r="B2818" s="6" t="s">
        <v>765</v>
      </c>
      <c r="C2818" s="4">
        <v>1</v>
      </c>
      <c r="D2818" s="40">
        <v>43452</v>
      </c>
      <c r="E2818" s="41">
        <v>0.71319444444444446</v>
      </c>
      <c r="F2818" s="4" t="s">
        <v>171</v>
      </c>
      <c r="G2818" s="4" t="s">
        <v>191</v>
      </c>
      <c r="H2818" s="4" t="s">
        <v>168</v>
      </c>
      <c r="I2818" s="4" t="s">
        <v>178</v>
      </c>
      <c r="J2818" s="4">
        <v>610</v>
      </c>
      <c r="M2818" s="43"/>
      <c r="N2818" s="43"/>
      <c r="O2818" s="43"/>
      <c r="P2818" s="43"/>
    </row>
    <row r="2819" spans="2:16" x14ac:dyDescent="0.15">
      <c r="B2819" s="6" t="s">
        <v>765</v>
      </c>
      <c r="C2819" s="4">
        <v>1</v>
      </c>
      <c r="D2819" s="40">
        <v>43452</v>
      </c>
      <c r="E2819" s="41">
        <v>0.71388888888888891</v>
      </c>
      <c r="F2819" s="4" t="s">
        <v>179</v>
      </c>
      <c r="G2819" s="4" t="s">
        <v>178</v>
      </c>
      <c r="H2819" s="4" t="s">
        <v>175</v>
      </c>
      <c r="I2819" s="4" t="s">
        <v>179</v>
      </c>
      <c r="J2819" s="4">
        <v>102</v>
      </c>
      <c r="M2819" s="43"/>
      <c r="N2819" s="43"/>
      <c r="O2819" s="43"/>
      <c r="P2819" s="43"/>
    </row>
    <row r="2820" spans="2:16" x14ac:dyDescent="0.15">
      <c r="B2820" s="6" t="s">
        <v>765</v>
      </c>
      <c r="C2820" s="4">
        <v>1</v>
      </c>
      <c r="D2820" s="40">
        <v>43452</v>
      </c>
      <c r="E2820" s="41">
        <v>0.71458333333333324</v>
      </c>
      <c r="F2820" s="4" t="s">
        <v>177</v>
      </c>
      <c r="G2820" s="4" t="s">
        <v>178</v>
      </c>
      <c r="H2820" s="4" t="s">
        <v>177</v>
      </c>
      <c r="I2820" s="4" t="s">
        <v>177</v>
      </c>
      <c r="J2820" s="4">
        <v>270</v>
      </c>
      <c r="M2820" s="43"/>
      <c r="N2820" s="43"/>
      <c r="O2820" s="43"/>
      <c r="P2820" s="43"/>
    </row>
    <row r="2821" spans="2:16" x14ac:dyDescent="0.15">
      <c r="B2821" s="6" t="s">
        <v>765</v>
      </c>
      <c r="C2821" s="4">
        <v>1</v>
      </c>
      <c r="D2821" s="40">
        <v>43452</v>
      </c>
      <c r="E2821" s="41">
        <v>0.71527777777777779</v>
      </c>
      <c r="F2821" s="4" t="s">
        <v>193</v>
      </c>
      <c r="G2821" s="4" t="s">
        <v>183</v>
      </c>
      <c r="H2821" s="4" t="s">
        <v>193</v>
      </c>
      <c r="I2821" s="4" t="s">
        <v>183</v>
      </c>
      <c r="J2821" s="4">
        <v>740</v>
      </c>
      <c r="M2821" s="43"/>
      <c r="N2821" s="43"/>
      <c r="O2821" s="43"/>
      <c r="P2821" s="43"/>
    </row>
    <row r="2822" spans="2:16" x14ac:dyDescent="0.15">
      <c r="B2822" s="6" t="s">
        <v>765</v>
      </c>
      <c r="C2822" s="4">
        <v>1</v>
      </c>
      <c r="D2822" s="40">
        <v>43452</v>
      </c>
      <c r="E2822" s="41">
        <v>0.71597222222222223</v>
      </c>
      <c r="F2822" s="4" t="s">
        <v>190</v>
      </c>
      <c r="G2822" s="4" t="s">
        <v>184</v>
      </c>
      <c r="H2822" s="4" t="s">
        <v>188</v>
      </c>
      <c r="I2822" s="4" t="s">
        <v>183</v>
      </c>
      <c r="J2822" s="4">
        <v>475</v>
      </c>
      <c r="M2822" s="43"/>
      <c r="N2822" s="43"/>
      <c r="O2822" s="43"/>
      <c r="P2822" s="43"/>
    </row>
    <row r="2823" spans="2:16" x14ac:dyDescent="0.15">
      <c r="B2823" s="6" t="s">
        <v>765</v>
      </c>
      <c r="C2823" s="4">
        <v>1</v>
      </c>
      <c r="D2823" s="40">
        <v>43452</v>
      </c>
      <c r="E2823" s="41">
        <v>0.71666666666666667</v>
      </c>
      <c r="F2823" s="4" t="s">
        <v>183</v>
      </c>
      <c r="G2823" s="4" t="s">
        <v>197</v>
      </c>
      <c r="H2823" s="4" t="s">
        <v>183</v>
      </c>
      <c r="I2823" s="4" t="s">
        <v>195</v>
      </c>
      <c r="J2823" s="4">
        <v>913</v>
      </c>
      <c r="M2823" s="43"/>
      <c r="N2823" s="43"/>
      <c r="O2823" s="43"/>
      <c r="P2823" s="43"/>
    </row>
    <row r="2824" spans="2:16" x14ac:dyDescent="0.15">
      <c r="B2824" s="6" t="s">
        <v>765</v>
      </c>
      <c r="C2824" s="4">
        <v>1</v>
      </c>
      <c r="D2824" s="40">
        <v>43452</v>
      </c>
      <c r="E2824" s="41">
        <v>0.71736111111111101</v>
      </c>
      <c r="F2824" s="4" t="s">
        <v>192</v>
      </c>
      <c r="G2824" s="4" t="s">
        <v>205</v>
      </c>
      <c r="H2824" s="4" t="s">
        <v>185</v>
      </c>
      <c r="I2824" s="4" t="s">
        <v>196</v>
      </c>
      <c r="J2824" s="4">
        <v>971</v>
      </c>
      <c r="M2824" s="43"/>
      <c r="N2824" s="43"/>
      <c r="O2824" s="43"/>
      <c r="P2824" s="43"/>
    </row>
    <row r="2825" spans="2:16" x14ac:dyDescent="0.15">
      <c r="B2825" s="6" t="s">
        <v>765</v>
      </c>
      <c r="C2825" s="4">
        <v>1</v>
      </c>
      <c r="D2825" s="40">
        <v>43452</v>
      </c>
      <c r="E2825" s="41">
        <v>0.71805555555555556</v>
      </c>
      <c r="F2825" s="4" t="s">
        <v>196</v>
      </c>
      <c r="G2825" s="4" t="s">
        <v>228</v>
      </c>
      <c r="H2825" s="4" t="s">
        <v>197</v>
      </c>
      <c r="I2825" s="4" t="s">
        <v>202</v>
      </c>
      <c r="J2825" s="4">
        <v>1532</v>
      </c>
      <c r="M2825" s="43"/>
      <c r="N2825" s="43"/>
      <c r="O2825" s="43"/>
      <c r="P2825" s="43"/>
    </row>
    <row r="2826" spans="2:16" x14ac:dyDescent="0.15">
      <c r="B2826" s="6" t="s">
        <v>765</v>
      </c>
      <c r="C2826" s="4">
        <v>1</v>
      </c>
      <c r="D2826" s="40">
        <v>43452</v>
      </c>
      <c r="E2826" s="41">
        <v>0.71875</v>
      </c>
      <c r="F2826" s="4" t="s">
        <v>207</v>
      </c>
      <c r="G2826" s="4" t="s">
        <v>225</v>
      </c>
      <c r="H2826" s="4" t="s">
        <v>201</v>
      </c>
      <c r="I2826" s="4" t="s">
        <v>200</v>
      </c>
      <c r="J2826" s="4">
        <v>1311</v>
      </c>
      <c r="M2826" s="43"/>
      <c r="N2826" s="43"/>
      <c r="O2826" s="43"/>
      <c r="P2826" s="43"/>
    </row>
    <row r="2827" spans="2:16" x14ac:dyDescent="0.15">
      <c r="B2827" s="6" t="s">
        <v>765</v>
      </c>
      <c r="C2827" s="4">
        <v>1</v>
      </c>
      <c r="D2827" s="40">
        <v>43452</v>
      </c>
      <c r="E2827" s="41">
        <v>0.71944444444444444</v>
      </c>
      <c r="F2827" s="4" t="s">
        <v>202</v>
      </c>
      <c r="G2827" s="4" t="s">
        <v>228</v>
      </c>
      <c r="H2827" s="4" t="s">
        <v>201</v>
      </c>
      <c r="I2827" s="4" t="s">
        <v>200</v>
      </c>
      <c r="J2827" s="4">
        <v>862</v>
      </c>
      <c r="M2827" s="43"/>
      <c r="N2827" s="43"/>
      <c r="O2827" s="43"/>
      <c r="P2827" s="43"/>
    </row>
    <row r="2828" spans="2:16" x14ac:dyDescent="0.15">
      <c r="B2828" s="6" t="s">
        <v>765</v>
      </c>
      <c r="C2828" s="4">
        <v>1</v>
      </c>
      <c r="D2828" s="40">
        <v>43452</v>
      </c>
      <c r="E2828" s="41">
        <v>0.72013888888888899</v>
      </c>
      <c r="F2828" s="4" t="s">
        <v>200</v>
      </c>
      <c r="G2828" s="4" t="s">
        <v>204</v>
      </c>
      <c r="H2828" s="4" t="s">
        <v>203</v>
      </c>
      <c r="I2828" s="4" t="s">
        <v>205</v>
      </c>
      <c r="J2828" s="4">
        <v>826</v>
      </c>
      <c r="M2828" s="43"/>
      <c r="N2828" s="43"/>
      <c r="O2828" s="43"/>
      <c r="P2828" s="43"/>
    </row>
    <row r="2829" spans="2:16" x14ac:dyDescent="0.15">
      <c r="B2829" s="6" t="s">
        <v>765</v>
      </c>
      <c r="C2829" s="4">
        <v>1</v>
      </c>
      <c r="D2829" s="40">
        <v>43452</v>
      </c>
      <c r="E2829" s="41">
        <v>0.72083333333333333</v>
      </c>
      <c r="F2829" s="4" t="s">
        <v>205</v>
      </c>
      <c r="G2829" s="4" t="s">
        <v>201</v>
      </c>
      <c r="H2829" s="4" t="s">
        <v>195</v>
      </c>
      <c r="I2829" s="4" t="s">
        <v>199</v>
      </c>
      <c r="J2829" s="4">
        <v>531</v>
      </c>
      <c r="M2829" s="43"/>
      <c r="N2829" s="43"/>
      <c r="O2829" s="43"/>
      <c r="P2829" s="43"/>
    </row>
    <row r="2830" spans="2:16" x14ac:dyDescent="0.15">
      <c r="B2830" s="6" t="s">
        <v>765</v>
      </c>
      <c r="C2830" s="4">
        <v>1</v>
      </c>
      <c r="D2830" s="40">
        <v>43452</v>
      </c>
      <c r="E2830" s="41">
        <v>0.72152777777777777</v>
      </c>
      <c r="F2830" s="4" t="s">
        <v>199</v>
      </c>
      <c r="G2830" s="4" t="s">
        <v>201</v>
      </c>
      <c r="H2830" s="4" t="s">
        <v>199</v>
      </c>
      <c r="I2830" s="4" t="s">
        <v>203</v>
      </c>
      <c r="J2830" s="4">
        <v>268</v>
      </c>
      <c r="M2830" s="43"/>
      <c r="N2830" s="43"/>
      <c r="O2830" s="43"/>
      <c r="P2830" s="43"/>
    </row>
    <row r="2831" spans="2:16" x14ac:dyDescent="0.15">
      <c r="B2831" s="6" t="s">
        <v>765</v>
      </c>
      <c r="C2831" s="4">
        <v>1</v>
      </c>
      <c r="D2831" s="40">
        <v>43452</v>
      </c>
      <c r="E2831" s="41">
        <v>0.72222222222222221</v>
      </c>
      <c r="F2831" s="4" t="s">
        <v>203</v>
      </c>
      <c r="G2831" s="4" t="s">
        <v>201</v>
      </c>
      <c r="H2831" s="4" t="s">
        <v>196</v>
      </c>
      <c r="I2831" s="4" t="s">
        <v>196</v>
      </c>
      <c r="J2831" s="4">
        <v>361</v>
      </c>
      <c r="M2831" s="43"/>
      <c r="N2831" s="43"/>
      <c r="O2831" s="43"/>
      <c r="P2831" s="43"/>
    </row>
    <row r="2832" spans="2:16" x14ac:dyDescent="0.15">
      <c r="B2832" s="6" t="s">
        <v>765</v>
      </c>
      <c r="C2832" s="4">
        <v>1</v>
      </c>
      <c r="D2832" s="40">
        <v>43452</v>
      </c>
      <c r="E2832" s="41">
        <v>0.72291666666666676</v>
      </c>
      <c r="F2832" s="4" t="s">
        <v>196</v>
      </c>
      <c r="G2832" s="4" t="s">
        <v>204</v>
      </c>
      <c r="H2832" s="4" t="s">
        <v>196</v>
      </c>
      <c r="I2832" s="4" t="s">
        <v>226</v>
      </c>
      <c r="J2832" s="4">
        <v>783</v>
      </c>
      <c r="M2832" s="43"/>
      <c r="N2832" s="43"/>
      <c r="O2832" s="43"/>
      <c r="P2832" s="43"/>
    </row>
    <row r="2833" spans="2:16" x14ac:dyDescent="0.15">
      <c r="B2833" s="6" t="s">
        <v>765</v>
      </c>
      <c r="C2833" s="4">
        <v>1</v>
      </c>
      <c r="D2833" s="40">
        <v>43452</v>
      </c>
      <c r="E2833" s="41">
        <v>0.72361111111111109</v>
      </c>
      <c r="F2833" s="4" t="s">
        <v>202</v>
      </c>
      <c r="G2833" s="4" t="s">
        <v>204</v>
      </c>
      <c r="H2833" s="4" t="s">
        <v>227</v>
      </c>
      <c r="I2833" s="4" t="s">
        <v>227</v>
      </c>
      <c r="J2833" s="4">
        <v>514</v>
      </c>
      <c r="M2833" s="43"/>
      <c r="N2833" s="43"/>
      <c r="O2833" s="43"/>
      <c r="P2833" s="43"/>
    </row>
    <row r="2834" spans="2:16" x14ac:dyDescent="0.15">
      <c r="B2834" s="6" t="s">
        <v>765</v>
      </c>
      <c r="C2834" s="4">
        <v>1</v>
      </c>
      <c r="D2834" s="40">
        <v>43452</v>
      </c>
      <c r="E2834" s="41">
        <v>0.72430555555555554</v>
      </c>
      <c r="F2834" s="4" t="s">
        <v>227</v>
      </c>
      <c r="G2834" s="4" t="s">
        <v>205</v>
      </c>
      <c r="H2834" s="4" t="s">
        <v>189</v>
      </c>
      <c r="I2834" s="4" t="s">
        <v>186</v>
      </c>
      <c r="J2834" s="4">
        <v>724</v>
      </c>
      <c r="M2834" s="43"/>
      <c r="N2834" s="43"/>
      <c r="O2834" s="43"/>
      <c r="P2834" s="43"/>
    </row>
    <row r="2835" spans="2:16" x14ac:dyDescent="0.15">
      <c r="B2835" s="6" t="s">
        <v>765</v>
      </c>
      <c r="C2835" s="4">
        <v>1</v>
      </c>
      <c r="D2835" s="40">
        <v>43452</v>
      </c>
      <c r="E2835" s="41">
        <v>0.72499999999999998</v>
      </c>
      <c r="F2835" s="4" t="s">
        <v>186</v>
      </c>
      <c r="G2835" s="4" t="s">
        <v>185</v>
      </c>
      <c r="H2835" s="4" t="s">
        <v>181</v>
      </c>
      <c r="I2835" s="4" t="s">
        <v>181</v>
      </c>
      <c r="J2835" s="4">
        <v>903</v>
      </c>
      <c r="M2835" s="43"/>
      <c r="N2835" s="43"/>
      <c r="O2835" s="43"/>
      <c r="P2835" s="43"/>
    </row>
    <row r="2836" spans="2:16" x14ac:dyDescent="0.15">
      <c r="B2836" s="6" t="s">
        <v>765</v>
      </c>
      <c r="C2836" s="4">
        <v>1</v>
      </c>
      <c r="D2836" s="40">
        <v>43452</v>
      </c>
      <c r="E2836" s="41">
        <v>0.72569444444444453</v>
      </c>
      <c r="F2836" s="4" t="s">
        <v>188</v>
      </c>
      <c r="G2836" s="4" t="s">
        <v>180</v>
      </c>
      <c r="H2836" s="4" t="s">
        <v>181</v>
      </c>
      <c r="I2836" s="4" t="s">
        <v>183</v>
      </c>
      <c r="J2836" s="4">
        <v>523</v>
      </c>
      <c r="M2836" s="43"/>
      <c r="N2836" s="43"/>
      <c r="O2836" s="43"/>
      <c r="P2836" s="43"/>
    </row>
    <row r="2837" spans="2:16" x14ac:dyDescent="0.15">
      <c r="B2837" s="6" t="s">
        <v>765</v>
      </c>
      <c r="C2837" s="4">
        <v>1</v>
      </c>
      <c r="D2837" s="40">
        <v>43452</v>
      </c>
      <c r="E2837" s="41">
        <v>0.72638888888888886</v>
      </c>
      <c r="F2837" s="4" t="s">
        <v>190</v>
      </c>
      <c r="G2837" s="4" t="s">
        <v>183</v>
      </c>
      <c r="H2837" s="4" t="s">
        <v>194</v>
      </c>
      <c r="I2837" s="4" t="s">
        <v>190</v>
      </c>
      <c r="J2837" s="4">
        <v>312</v>
      </c>
      <c r="M2837" s="43"/>
      <c r="N2837" s="43"/>
      <c r="O2837" s="43"/>
      <c r="P2837" s="43"/>
    </row>
    <row r="2838" spans="2:16" x14ac:dyDescent="0.15">
      <c r="B2838" s="6" t="s">
        <v>765</v>
      </c>
      <c r="C2838" s="4">
        <v>1</v>
      </c>
      <c r="D2838" s="40">
        <v>43452</v>
      </c>
      <c r="E2838" s="41">
        <v>0.7270833333333333</v>
      </c>
      <c r="F2838" s="4" t="s">
        <v>190</v>
      </c>
      <c r="G2838" s="4" t="s">
        <v>180</v>
      </c>
      <c r="H2838" s="4" t="s">
        <v>188</v>
      </c>
      <c r="I2838" s="4" t="s">
        <v>190</v>
      </c>
      <c r="J2838" s="4">
        <v>544</v>
      </c>
      <c r="M2838" s="43"/>
      <c r="N2838" s="43"/>
      <c r="O2838" s="43"/>
      <c r="P2838" s="43"/>
    </row>
    <row r="2839" spans="2:16" x14ac:dyDescent="0.15">
      <c r="B2839" s="6" t="s">
        <v>765</v>
      </c>
      <c r="C2839" s="4">
        <v>1</v>
      </c>
      <c r="D2839" s="40">
        <v>43452</v>
      </c>
      <c r="E2839" s="41">
        <v>0.72777777777777775</v>
      </c>
      <c r="F2839" s="4" t="s">
        <v>183</v>
      </c>
      <c r="G2839" s="4" t="s">
        <v>185</v>
      </c>
      <c r="H2839" s="4" t="s">
        <v>183</v>
      </c>
      <c r="I2839" s="4" t="s">
        <v>182</v>
      </c>
      <c r="J2839" s="4">
        <v>304</v>
      </c>
      <c r="M2839" s="43"/>
      <c r="N2839" s="43"/>
      <c r="O2839" s="43"/>
      <c r="P2839" s="43"/>
    </row>
    <row r="2840" spans="2:16" x14ac:dyDescent="0.15">
      <c r="B2840" s="6" t="s">
        <v>765</v>
      </c>
      <c r="C2840" s="4">
        <v>1</v>
      </c>
      <c r="D2840" s="40">
        <v>43452</v>
      </c>
      <c r="E2840" s="41">
        <v>0.7284722222222223</v>
      </c>
      <c r="F2840" s="4" t="s">
        <v>184</v>
      </c>
      <c r="G2840" s="4" t="s">
        <v>182</v>
      </c>
      <c r="H2840" s="4" t="s">
        <v>181</v>
      </c>
      <c r="I2840" s="4" t="s">
        <v>183</v>
      </c>
      <c r="J2840" s="4">
        <v>476</v>
      </c>
      <c r="M2840" s="43"/>
      <c r="N2840" s="43"/>
      <c r="O2840" s="43"/>
      <c r="P2840" s="43"/>
    </row>
    <row r="2841" spans="2:16" x14ac:dyDescent="0.15">
      <c r="B2841" s="6" t="s">
        <v>765</v>
      </c>
      <c r="C2841" s="4">
        <v>1</v>
      </c>
      <c r="D2841" s="40">
        <v>43452</v>
      </c>
      <c r="E2841" s="41">
        <v>0.72916666666666663</v>
      </c>
      <c r="F2841" s="4" t="s">
        <v>183</v>
      </c>
      <c r="G2841" s="4" t="s">
        <v>189</v>
      </c>
      <c r="H2841" s="4" t="s">
        <v>188</v>
      </c>
      <c r="I2841" s="4" t="s">
        <v>191</v>
      </c>
      <c r="J2841" s="4">
        <v>564</v>
      </c>
      <c r="M2841" s="43"/>
      <c r="N2841" s="43"/>
      <c r="O2841" s="43"/>
      <c r="P2841" s="43"/>
    </row>
    <row r="2842" spans="2:16" x14ac:dyDescent="0.15">
      <c r="B2842" s="6" t="s">
        <v>765</v>
      </c>
      <c r="C2842" s="4">
        <v>1</v>
      </c>
      <c r="D2842" s="40">
        <v>43452</v>
      </c>
      <c r="E2842" s="41">
        <v>0.72986111111111107</v>
      </c>
      <c r="F2842" s="4" t="s">
        <v>190</v>
      </c>
      <c r="G2842" s="4" t="s">
        <v>184</v>
      </c>
      <c r="H2842" s="4" t="s">
        <v>178</v>
      </c>
      <c r="I2842" s="4" t="s">
        <v>181</v>
      </c>
      <c r="J2842" s="4">
        <v>1327</v>
      </c>
      <c r="M2842" s="43"/>
      <c r="N2842" s="43"/>
      <c r="O2842" s="43"/>
      <c r="P2842" s="43"/>
    </row>
    <row r="2843" spans="2:16" x14ac:dyDescent="0.15">
      <c r="B2843" s="6" t="s">
        <v>765</v>
      </c>
      <c r="C2843" s="4">
        <v>1</v>
      </c>
      <c r="D2843" s="40">
        <v>43452</v>
      </c>
      <c r="E2843" s="41">
        <v>0.73055555555555562</v>
      </c>
      <c r="F2843" s="4" t="s">
        <v>181</v>
      </c>
      <c r="G2843" s="4" t="s">
        <v>189</v>
      </c>
      <c r="H2843" s="4" t="s">
        <v>181</v>
      </c>
      <c r="I2843" s="4" t="s">
        <v>184</v>
      </c>
      <c r="J2843" s="4">
        <v>453</v>
      </c>
      <c r="M2843" s="43"/>
      <c r="N2843" s="43"/>
      <c r="O2843" s="43"/>
      <c r="P2843" s="43"/>
    </row>
    <row r="2844" spans="2:16" x14ac:dyDescent="0.15">
      <c r="B2844" s="6" t="s">
        <v>765</v>
      </c>
      <c r="C2844" s="4">
        <v>1</v>
      </c>
      <c r="D2844" s="40">
        <v>43452</v>
      </c>
      <c r="E2844" s="41">
        <v>0.73125000000000007</v>
      </c>
      <c r="F2844" s="4" t="s">
        <v>182</v>
      </c>
      <c r="G2844" s="4" t="s">
        <v>186</v>
      </c>
      <c r="H2844" s="4" t="s">
        <v>177</v>
      </c>
      <c r="I2844" s="4" t="s">
        <v>181</v>
      </c>
      <c r="J2844" s="4">
        <v>706</v>
      </c>
      <c r="M2844" s="43"/>
      <c r="N2844" s="43"/>
      <c r="O2844" s="43"/>
      <c r="P2844" s="43"/>
    </row>
    <row r="2845" spans="2:16" x14ac:dyDescent="0.15">
      <c r="B2845" s="6" t="s">
        <v>765</v>
      </c>
      <c r="C2845" s="4">
        <v>1</v>
      </c>
      <c r="D2845" s="40">
        <v>43452</v>
      </c>
      <c r="E2845" s="41">
        <v>0.7319444444444444</v>
      </c>
      <c r="F2845" s="4" t="s">
        <v>188</v>
      </c>
      <c r="G2845" s="4" t="s">
        <v>180</v>
      </c>
      <c r="H2845" s="4" t="s">
        <v>188</v>
      </c>
      <c r="I2845" s="4" t="s">
        <v>184</v>
      </c>
      <c r="J2845" s="4">
        <v>586</v>
      </c>
      <c r="M2845" s="43"/>
      <c r="N2845" s="43"/>
      <c r="O2845" s="43"/>
      <c r="P2845" s="43"/>
    </row>
    <row r="2846" spans="2:16" x14ac:dyDescent="0.15">
      <c r="B2846" s="6" t="s">
        <v>765</v>
      </c>
      <c r="C2846" s="4">
        <v>1</v>
      </c>
      <c r="D2846" s="40">
        <v>43452</v>
      </c>
      <c r="E2846" s="41">
        <v>0.73263888888888884</v>
      </c>
      <c r="F2846" s="4" t="s">
        <v>184</v>
      </c>
      <c r="G2846" s="4" t="s">
        <v>186</v>
      </c>
      <c r="H2846" s="4" t="s">
        <v>176</v>
      </c>
      <c r="I2846" s="4" t="s">
        <v>188</v>
      </c>
      <c r="J2846" s="4">
        <v>1335</v>
      </c>
      <c r="M2846" s="43"/>
      <c r="N2846" s="43"/>
      <c r="O2846" s="43"/>
      <c r="P2846" s="43"/>
    </row>
    <row r="2847" spans="2:16" x14ac:dyDescent="0.15">
      <c r="B2847" s="6" t="s">
        <v>765</v>
      </c>
      <c r="C2847" s="4">
        <v>1</v>
      </c>
      <c r="D2847" s="40">
        <v>43452</v>
      </c>
      <c r="E2847" s="41">
        <v>0.73333333333333339</v>
      </c>
      <c r="F2847" s="4" t="s">
        <v>191</v>
      </c>
      <c r="G2847" s="4" t="s">
        <v>180</v>
      </c>
      <c r="H2847" s="4" t="s">
        <v>176</v>
      </c>
      <c r="I2847" s="4" t="s">
        <v>177</v>
      </c>
      <c r="J2847" s="4">
        <v>1208</v>
      </c>
      <c r="M2847" s="43"/>
      <c r="N2847" s="43"/>
      <c r="O2847" s="43"/>
      <c r="P2847" s="43"/>
    </row>
    <row r="2848" spans="2:16" x14ac:dyDescent="0.15">
      <c r="B2848" s="6" t="s">
        <v>765</v>
      </c>
      <c r="C2848" s="4">
        <v>1</v>
      </c>
      <c r="D2848" s="40">
        <v>43452</v>
      </c>
      <c r="E2848" s="41">
        <v>0.73402777777777783</v>
      </c>
      <c r="F2848" s="4" t="s">
        <v>177</v>
      </c>
      <c r="G2848" s="4" t="s">
        <v>184</v>
      </c>
      <c r="H2848" s="4" t="s">
        <v>177</v>
      </c>
      <c r="I2848" s="4" t="s">
        <v>190</v>
      </c>
      <c r="J2848" s="4">
        <v>977</v>
      </c>
      <c r="M2848" s="43"/>
      <c r="N2848" s="43"/>
      <c r="O2848" s="43"/>
      <c r="P2848" s="43"/>
    </row>
    <row r="2849" spans="2:16" x14ac:dyDescent="0.15">
      <c r="B2849" s="6" t="s">
        <v>765</v>
      </c>
      <c r="C2849" s="4">
        <v>1</v>
      </c>
      <c r="D2849" s="40">
        <v>43452</v>
      </c>
      <c r="E2849" s="41">
        <v>0.73472222222222217</v>
      </c>
      <c r="F2849" s="4" t="s">
        <v>183</v>
      </c>
      <c r="G2849" s="4" t="s">
        <v>180</v>
      </c>
      <c r="H2849" s="4" t="s">
        <v>183</v>
      </c>
      <c r="I2849" s="4" t="s">
        <v>182</v>
      </c>
      <c r="J2849" s="4">
        <v>926</v>
      </c>
      <c r="M2849" s="43"/>
      <c r="N2849" s="43"/>
      <c r="O2849" s="43"/>
      <c r="P2849" s="43"/>
    </row>
    <row r="2850" spans="2:16" x14ac:dyDescent="0.15">
      <c r="B2850" s="6" t="s">
        <v>765</v>
      </c>
      <c r="C2850" s="4">
        <v>1</v>
      </c>
      <c r="D2850" s="40">
        <v>43452</v>
      </c>
      <c r="E2850" s="41">
        <v>0.73541666666666661</v>
      </c>
      <c r="F2850" s="4" t="s">
        <v>184</v>
      </c>
      <c r="G2850" s="4" t="s">
        <v>184</v>
      </c>
      <c r="H2850" s="4" t="s">
        <v>177</v>
      </c>
      <c r="I2850" s="4" t="s">
        <v>175</v>
      </c>
      <c r="J2850" s="4">
        <v>905</v>
      </c>
      <c r="M2850" s="43"/>
      <c r="N2850" s="43"/>
      <c r="O2850" s="43"/>
      <c r="P2850" s="43"/>
    </row>
    <row r="2851" spans="2:16" x14ac:dyDescent="0.15">
      <c r="B2851" s="6" t="s">
        <v>765</v>
      </c>
      <c r="C2851" s="4">
        <v>1</v>
      </c>
      <c r="D2851" s="40">
        <v>43452</v>
      </c>
      <c r="E2851" s="41">
        <v>0.73611111111111116</v>
      </c>
      <c r="F2851" s="4" t="s">
        <v>175</v>
      </c>
      <c r="G2851" s="4" t="s">
        <v>182</v>
      </c>
      <c r="H2851" s="4" t="s">
        <v>177</v>
      </c>
      <c r="I2851" s="4" t="s">
        <v>187</v>
      </c>
      <c r="J2851" s="4">
        <v>629</v>
      </c>
      <c r="M2851" s="43"/>
      <c r="N2851" s="43"/>
      <c r="O2851" s="43"/>
      <c r="P2851" s="43"/>
    </row>
    <row r="2852" spans="2:16" x14ac:dyDescent="0.15">
      <c r="B2852" s="6" t="s">
        <v>765</v>
      </c>
      <c r="C2852" s="4">
        <v>1</v>
      </c>
      <c r="D2852" s="40">
        <v>43452</v>
      </c>
      <c r="E2852" s="41">
        <v>0.7368055555555556</v>
      </c>
      <c r="F2852" s="4" t="s">
        <v>184</v>
      </c>
      <c r="G2852" s="4" t="s">
        <v>180</v>
      </c>
      <c r="H2852" s="4" t="s">
        <v>183</v>
      </c>
      <c r="I2852" s="4" t="s">
        <v>180</v>
      </c>
      <c r="J2852" s="4">
        <v>910</v>
      </c>
      <c r="M2852" s="43"/>
      <c r="N2852" s="43"/>
      <c r="O2852" s="43"/>
      <c r="P2852" s="43"/>
    </row>
    <row r="2853" spans="2:16" x14ac:dyDescent="0.15">
      <c r="B2853" s="6" t="s">
        <v>765</v>
      </c>
      <c r="C2853" s="4">
        <v>1</v>
      </c>
      <c r="D2853" s="40">
        <v>43452</v>
      </c>
      <c r="E2853" s="41">
        <v>0.73749999999999993</v>
      </c>
      <c r="F2853" s="4" t="s">
        <v>182</v>
      </c>
      <c r="G2853" s="4" t="s">
        <v>189</v>
      </c>
      <c r="H2853" s="4" t="s">
        <v>188</v>
      </c>
      <c r="I2853" s="4" t="s">
        <v>188</v>
      </c>
      <c r="J2853" s="4">
        <v>535</v>
      </c>
      <c r="M2853" s="43"/>
      <c r="N2853" s="43"/>
      <c r="O2853" s="43"/>
      <c r="P2853" s="43"/>
    </row>
    <row r="2854" spans="2:16" x14ac:dyDescent="0.15">
      <c r="B2854" s="6" t="s">
        <v>765</v>
      </c>
      <c r="C2854" s="4">
        <v>1</v>
      </c>
      <c r="D2854" s="40">
        <v>43452</v>
      </c>
      <c r="E2854" s="41">
        <v>0.73819444444444438</v>
      </c>
      <c r="F2854" s="4" t="s">
        <v>191</v>
      </c>
      <c r="G2854" s="4" t="s">
        <v>186</v>
      </c>
      <c r="H2854" s="4" t="s">
        <v>191</v>
      </c>
      <c r="I2854" s="4" t="s">
        <v>189</v>
      </c>
      <c r="J2854" s="4">
        <v>637</v>
      </c>
      <c r="M2854" s="43"/>
      <c r="N2854" s="43"/>
      <c r="O2854" s="43"/>
      <c r="P2854" s="43"/>
    </row>
    <row r="2855" spans="2:16" x14ac:dyDescent="0.15">
      <c r="B2855" s="6" t="s">
        <v>765</v>
      </c>
      <c r="C2855" s="4">
        <v>1</v>
      </c>
      <c r="D2855" s="40">
        <v>43452</v>
      </c>
      <c r="E2855" s="41">
        <v>0.73888888888888893</v>
      </c>
      <c r="F2855" s="4" t="s">
        <v>189</v>
      </c>
      <c r="G2855" s="4" t="s">
        <v>192</v>
      </c>
      <c r="H2855" s="4" t="s">
        <v>183</v>
      </c>
      <c r="I2855" s="4" t="s">
        <v>185</v>
      </c>
      <c r="J2855" s="4">
        <v>621</v>
      </c>
      <c r="M2855" s="43"/>
      <c r="N2855" s="43"/>
      <c r="O2855" s="43"/>
      <c r="P2855" s="43"/>
    </row>
    <row r="2856" spans="2:16" x14ac:dyDescent="0.15">
      <c r="B2856" s="6" t="s">
        <v>765</v>
      </c>
      <c r="C2856" s="4">
        <v>1</v>
      </c>
      <c r="D2856" s="40">
        <v>43452</v>
      </c>
      <c r="E2856" s="41">
        <v>0.73958333333333337</v>
      </c>
      <c r="F2856" s="4" t="s">
        <v>192</v>
      </c>
      <c r="G2856" s="4" t="s">
        <v>195</v>
      </c>
      <c r="H2856" s="4" t="s">
        <v>184</v>
      </c>
      <c r="I2856" s="4" t="s">
        <v>180</v>
      </c>
      <c r="J2856" s="4">
        <v>555</v>
      </c>
      <c r="M2856" s="43"/>
      <c r="N2856" s="43"/>
      <c r="O2856" s="43"/>
      <c r="P2856" s="43"/>
    </row>
    <row r="2857" spans="2:16" x14ac:dyDescent="0.15">
      <c r="B2857" s="6" t="s">
        <v>765</v>
      </c>
      <c r="C2857" s="4">
        <v>1</v>
      </c>
      <c r="D2857" s="40">
        <v>43452</v>
      </c>
      <c r="E2857" s="41">
        <v>0.7402777777777777</v>
      </c>
      <c r="F2857" s="4" t="s">
        <v>189</v>
      </c>
      <c r="G2857" s="4" t="s">
        <v>203</v>
      </c>
      <c r="H2857" s="4" t="s">
        <v>189</v>
      </c>
      <c r="I2857" s="4" t="s">
        <v>197</v>
      </c>
      <c r="J2857" s="4">
        <v>1289</v>
      </c>
      <c r="M2857" s="43"/>
      <c r="N2857" s="43"/>
      <c r="O2857" s="43"/>
      <c r="P2857" s="43"/>
    </row>
    <row r="2858" spans="2:16" x14ac:dyDescent="0.15">
      <c r="B2858" s="6" t="s">
        <v>765</v>
      </c>
      <c r="C2858" s="4">
        <v>1</v>
      </c>
      <c r="D2858" s="40">
        <v>43452</v>
      </c>
      <c r="E2858" s="41">
        <v>0.74097222222222225</v>
      </c>
      <c r="F2858" s="4" t="s">
        <v>197</v>
      </c>
      <c r="G2858" s="4" t="s">
        <v>211</v>
      </c>
      <c r="H2858" s="4" t="s">
        <v>195</v>
      </c>
      <c r="I2858" s="4" t="s">
        <v>208</v>
      </c>
      <c r="J2858" s="4">
        <v>2152</v>
      </c>
      <c r="M2858" s="43"/>
      <c r="N2858" s="43"/>
      <c r="O2858" s="43"/>
      <c r="P2858" s="43"/>
    </row>
    <row r="2859" spans="2:16" x14ac:dyDescent="0.15">
      <c r="B2859" s="6" t="s">
        <v>765</v>
      </c>
      <c r="C2859" s="4">
        <v>1</v>
      </c>
      <c r="D2859" s="40">
        <v>43452</v>
      </c>
      <c r="E2859" s="41">
        <v>0.7416666666666667</v>
      </c>
      <c r="F2859" s="4" t="s">
        <v>210</v>
      </c>
      <c r="G2859" s="4" t="s">
        <v>221</v>
      </c>
      <c r="H2859" s="4" t="s">
        <v>222</v>
      </c>
      <c r="I2859" s="4" t="s">
        <v>215</v>
      </c>
      <c r="J2859" s="4">
        <v>2522</v>
      </c>
      <c r="M2859" s="43"/>
      <c r="N2859" s="43"/>
      <c r="O2859" s="43"/>
      <c r="P2859" s="43"/>
    </row>
    <row r="2860" spans="2:16" x14ac:dyDescent="0.15">
      <c r="B2860" s="6" t="s">
        <v>765</v>
      </c>
      <c r="C2860" s="4">
        <v>1</v>
      </c>
      <c r="D2860" s="40">
        <v>43452</v>
      </c>
      <c r="E2860" s="41">
        <v>0.74236111111111114</v>
      </c>
      <c r="F2860" s="4" t="s">
        <v>215</v>
      </c>
      <c r="G2860" s="4" t="s">
        <v>214</v>
      </c>
      <c r="H2860" s="4" t="s">
        <v>222</v>
      </c>
      <c r="I2860" s="4" t="s">
        <v>210</v>
      </c>
      <c r="J2860" s="4">
        <v>1740</v>
      </c>
      <c r="M2860" s="43"/>
      <c r="N2860" s="43"/>
      <c r="O2860" s="43"/>
      <c r="P2860" s="43"/>
    </row>
    <row r="2861" spans="2:16" x14ac:dyDescent="0.15">
      <c r="B2861" s="6" t="s">
        <v>765</v>
      </c>
      <c r="C2861" s="4">
        <v>1</v>
      </c>
      <c r="D2861" s="40">
        <v>43452</v>
      </c>
      <c r="E2861" s="41">
        <v>0.74305555555555547</v>
      </c>
      <c r="F2861" s="4" t="s">
        <v>208</v>
      </c>
      <c r="G2861" s="4" t="s">
        <v>212</v>
      </c>
      <c r="H2861" s="4" t="s">
        <v>223</v>
      </c>
      <c r="I2861" s="4" t="s">
        <v>208</v>
      </c>
      <c r="J2861" s="4">
        <v>820</v>
      </c>
      <c r="M2861" s="43"/>
      <c r="N2861" s="43"/>
      <c r="O2861" s="43"/>
      <c r="P2861" s="43"/>
    </row>
    <row r="2862" spans="2:16" x14ac:dyDescent="0.15">
      <c r="B2862" s="6" t="s">
        <v>765</v>
      </c>
      <c r="C2862" s="4">
        <v>1</v>
      </c>
      <c r="D2862" s="40">
        <v>43452</v>
      </c>
      <c r="E2862" s="41">
        <v>0.74375000000000002</v>
      </c>
      <c r="F2862" s="4" t="s">
        <v>210</v>
      </c>
      <c r="G2862" s="4" t="s">
        <v>211</v>
      </c>
      <c r="H2862" s="4" t="s">
        <v>228</v>
      </c>
      <c r="I2862" s="4" t="s">
        <v>204</v>
      </c>
      <c r="J2862" s="4">
        <v>930</v>
      </c>
      <c r="M2862" s="43"/>
      <c r="N2862" s="43"/>
      <c r="O2862" s="43"/>
      <c r="P2862" s="43"/>
    </row>
    <row r="2863" spans="2:16" x14ac:dyDescent="0.15">
      <c r="B2863" s="6" t="s">
        <v>765</v>
      </c>
      <c r="C2863" s="4">
        <v>1</v>
      </c>
      <c r="D2863" s="40">
        <v>43452</v>
      </c>
      <c r="E2863" s="41">
        <v>0.74444444444444446</v>
      </c>
      <c r="F2863" s="4" t="s">
        <v>228</v>
      </c>
      <c r="G2863" s="4" t="s">
        <v>210</v>
      </c>
      <c r="H2863" s="4" t="s">
        <v>202</v>
      </c>
      <c r="I2863" s="4" t="s">
        <v>223</v>
      </c>
      <c r="J2863" s="4">
        <v>774</v>
      </c>
      <c r="M2863" s="43"/>
      <c r="N2863" s="43"/>
      <c r="O2863" s="43"/>
      <c r="P2863" s="43"/>
    </row>
    <row r="2864" spans="2:16" x14ac:dyDescent="0.15">
      <c r="B2864" s="6" t="s">
        <v>765</v>
      </c>
      <c r="C2864" s="4">
        <v>1</v>
      </c>
      <c r="D2864" s="40">
        <v>43452</v>
      </c>
      <c r="E2864" s="41">
        <v>0.74513888888888891</v>
      </c>
      <c r="F2864" s="4" t="s">
        <v>223</v>
      </c>
      <c r="G2864" s="4" t="s">
        <v>212</v>
      </c>
      <c r="H2864" s="4" t="s">
        <v>225</v>
      </c>
      <c r="I2864" s="4" t="s">
        <v>223</v>
      </c>
      <c r="J2864" s="4">
        <v>711</v>
      </c>
      <c r="M2864" s="43"/>
      <c r="N2864" s="43"/>
      <c r="O2864" s="43"/>
      <c r="P2864" s="43"/>
    </row>
    <row r="2865" spans="2:16" x14ac:dyDescent="0.15">
      <c r="B2865" s="6" t="s">
        <v>765</v>
      </c>
      <c r="C2865" s="4">
        <v>1</v>
      </c>
      <c r="D2865" s="40">
        <v>43452</v>
      </c>
      <c r="E2865" s="41">
        <v>0.74583333333333324</v>
      </c>
      <c r="F2865" s="4" t="s">
        <v>224</v>
      </c>
      <c r="G2865" s="4" t="s">
        <v>222</v>
      </c>
      <c r="H2865" s="4" t="s">
        <v>207</v>
      </c>
      <c r="I2865" s="4" t="s">
        <v>223</v>
      </c>
      <c r="J2865" s="4">
        <v>793</v>
      </c>
      <c r="M2865" s="43"/>
      <c r="N2865" s="43"/>
      <c r="O2865" s="43"/>
      <c r="P2865" s="43"/>
    </row>
    <row r="2866" spans="2:16" x14ac:dyDescent="0.15">
      <c r="B2866" s="6" t="s">
        <v>765</v>
      </c>
      <c r="C2866" s="4">
        <v>1</v>
      </c>
      <c r="D2866" s="40">
        <v>43452</v>
      </c>
      <c r="E2866" s="41">
        <v>0.74652777777777779</v>
      </c>
      <c r="F2866" s="4" t="s">
        <v>222</v>
      </c>
      <c r="G2866" s="4" t="s">
        <v>230</v>
      </c>
      <c r="H2866" s="4" t="s">
        <v>225</v>
      </c>
      <c r="I2866" s="4" t="s">
        <v>217</v>
      </c>
      <c r="J2866" s="4">
        <v>2779</v>
      </c>
      <c r="M2866" s="43"/>
      <c r="N2866" s="43"/>
      <c r="O2866" s="43"/>
      <c r="P2866" s="43"/>
    </row>
    <row r="2867" spans="2:16" x14ac:dyDescent="0.15">
      <c r="B2867" s="6" t="s">
        <v>765</v>
      </c>
      <c r="C2867" s="4">
        <v>1</v>
      </c>
      <c r="D2867" s="40">
        <v>43452</v>
      </c>
      <c r="E2867" s="41">
        <v>0.74722222222222223</v>
      </c>
      <c r="F2867" s="4" t="s">
        <v>217</v>
      </c>
      <c r="G2867" s="4" t="s">
        <v>231</v>
      </c>
      <c r="H2867" s="4" t="s">
        <v>217</v>
      </c>
      <c r="I2867" s="4" t="s">
        <v>230</v>
      </c>
      <c r="J2867" s="4">
        <v>2809</v>
      </c>
      <c r="M2867" s="43"/>
      <c r="N2867" s="43"/>
      <c r="O2867" s="43"/>
      <c r="P2867" s="43"/>
    </row>
    <row r="2868" spans="2:16" x14ac:dyDescent="0.15">
      <c r="B2868" s="6" t="s">
        <v>765</v>
      </c>
      <c r="C2868" s="4">
        <v>1</v>
      </c>
      <c r="D2868" s="40">
        <v>43452</v>
      </c>
      <c r="E2868" s="41">
        <v>0.74791666666666667</v>
      </c>
      <c r="F2868" s="4" t="s">
        <v>233</v>
      </c>
      <c r="G2868" s="4" t="s">
        <v>230</v>
      </c>
      <c r="H2868" s="4" t="s">
        <v>221</v>
      </c>
      <c r="I2868" s="4" t="s">
        <v>217</v>
      </c>
      <c r="J2868" s="4">
        <v>510</v>
      </c>
      <c r="M2868" s="43"/>
      <c r="N2868" s="43"/>
      <c r="O2868" s="43"/>
      <c r="P2868" s="43"/>
    </row>
    <row r="2869" spans="2:16" x14ac:dyDescent="0.15">
      <c r="B2869" s="6" t="s">
        <v>765</v>
      </c>
      <c r="C2869" s="4">
        <v>1</v>
      </c>
      <c r="D2869" s="40">
        <v>43452</v>
      </c>
      <c r="E2869" s="41">
        <v>0.74861111111111101</v>
      </c>
      <c r="F2869" s="4" t="s">
        <v>233</v>
      </c>
      <c r="G2869" s="4" t="s">
        <v>213</v>
      </c>
      <c r="H2869" s="4" t="s">
        <v>209</v>
      </c>
      <c r="I2869" s="4" t="s">
        <v>209</v>
      </c>
      <c r="J2869" s="4">
        <v>1215</v>
      </c>
      <c r="M2869" s="43"/>
      <c r="N2869" s="43"/>
      <c r="O2869" s="43"/>
      <c r="P2869" s="43"/>
    </row>
    <row r="2870" spans="2:16" x14ac:dyDescent="0.15">
      <c r="B2870" s="6" t="s">
        <v>765</v>
      </c>
      <c r="C2870" s="4">
        <v>1</v>
      </c>
      <c r="D2870" s="40">
        <v>43452</v>
      </c>
      <c r="E2870" s="41">
        <v>0.74930555555555556</v>
      </c>
      <c r="F2870" s="4" t="s">
        <v>219</v>
      </c>
      <c r="G2870" s="4" t="s">
        <v>233</v>
      </c>
      <c r="H2870" s="4" t="s">
        <v>209</v>
      </c>
      <c r="I2870" s="4" t="s">
        <v>217</v>
      </c>
      <c r="J2870" s="4">
        <v>420</v>
      </c>
      <c r="M2870" s="43"/>
      <c r="N2870" s="43"/>
      <c r="O2870" s="43"/>
      <c r="P2870" s="43"/>
    </row>
    <row r="2871" spans="2:16" x14ac:dyDescent="0.15">
      <c r="B2871" s="6" t="s">
        <v>765</v>
      </c>
      <c r="C2871" s="4">
        <v>1</v>
      </c>
      <c r="D2871" s="40">
        <v>43452</v>
      </c>
      <c r="E2871" s="41">
        <v>0.75</v>
      </c>
      <c r="F2871" s="4" t="s">
        <v>217</v>
      </c>
      <c r="G2871" s="4" t="s">
        <v>232</v>
      </c>
      <c r="H2871" s="4" t="s">
        <v>218</v>
      </c>
      <c r="I2871" s="4" t="s">
        <v>218</v>
      </c>
      <c r="J2871" s="4">
        <v>1062</v>
      </c>
      <c r="M2871" s="43"/>
      <c r="N2871" s="43"/>
      <c r="O2871" s="43"/>
      <c r="P2871" s="43"/>
    </row>
    <row r="2872" spans="2:16" x14ac:dyDescent="0.15">
      <c r="B2872" s="6" t="s">
        <v>765</v>
      </c>
      <c r="C2872" s="4">
        <v>1</v>
      </c>
      <c r="D2872" s="40">
        <v>43452</v>
      </c>
      <c r="E2872" s="41">
        <v>0.75069444444444444</v>
      </c>
      <c r="F2872" s="4" t="s">
        <v>221</v>
      </c>
      <c r="G2872" s="4" t="s">
        <v>234</v>
      </c>
      <c r="H2872" s="4" t="s">
        <v>218</v>
      </c>
      <c r="I2872" s="4" t="s">
        <v>221</v>
      </c>
      <c r="J2872" s="4">
        <v>1854</v>
      </c>
      <c r="M2872" s="43"/>
      <c r="N2872" s="43"/>
      <c r="O2872" s="43"/>
      <c r="P2872" s="43"/>
    </row>
    <row r="2873" spans="2:16" x14ac:dyDescent="0.15">
      <c r="B2873" s="6" t="s">
        <v>765</v>
      </c>
      <c r="C2873" s="4">
        <v>1</v>
      </c>
      <c r="D2873" s="40">
        <v>43452</v>
      </c>
      <c r="E2873" s="41">
        <v>0.75138888888888899</v>
      </c>
      <c r="F2873" s="4" t="s">
        <v>221</v>
      </c>
      <c r="G2873" s="4" t="s">
        <v>233</v>
      </c>
      <c r="H2873" s="4" t="s">
        <v>208</v>
      </c>
      <c r="I2873" s="4" t="s">
        <v>212</v>
      </c>
      <c r="J2873" s="4">
        <v>1456</v>
      </c>
      <c r="M2873" s="43"/>
      <c r="N2873" s="43"/>
      <c r="O2873" s="43"/>
      <c r="P2873" s="43"/>
    </row>
    <row r="2874" spans="2:16" x14ac:dyDescent="0.15">
      <c r="B2874" s="6" t="s">
        <v>765</v>
      </c>
      <c r="C2874" s="4">
        <v>1</v>
      </c>
      <c r="D2874" s="40">
        <v>43452</v>
      </c>
      <c r="E2874" s="41">
        <v>0.75208333333333333</v>
      </c>
      <c r="F2874" s="4" t="s">
        <v>206</v>
      </c>
      <c r="G2874" s="4" t="s">
        <v>209</v>
      </c>
      <c r="H2874" s="4" t="s">
        <v>225</v>
      </c>
      <c r="I2874" s="4" t="s">
        <v>222</v>
      </c>
      <c r="J2874" s="4">
        <v>718</v>
      </c>
      <c r="M2874" s="43"/>
      <c r="N2874" s="43"/>
      <c r="O2874" s="43"/>
      <c r="P2874" s="43"/>
    </row>
    <row r="2875" spans="2:16" x14ac:dyDescent="0.15">
      <c r="B2875" s="6" t="s">
        <v>765</v>
      </c>
      <c r="C2875" s="4">
        <v>1</v>
      </c>
      <c r="D2875" s="40">
        <v>43452</v>
      </c>
      <c r="E2875" s="41">
        <v>0.75277777777777777</v>
      </c>
      <c r="F2875" s="4" t="s">
        <v>208</v>
      </c>
      <c r="G2875" s="4" t="s">
        <v>208</v>
      </c>
      <c r="H2875" s="4" t="s">
        <v>204</v>
      </c>
      <c r="I2875" s="4" t="s">
        <v>224</v>
      </c>
      <c r="J2875" s="4">
        <v>601</v>
      </c>
      <c r="M2875" s="43"/>
      <c r="N2875" s="43"/>
      <c r="O2875" s="43"/>
      <c r="P2875" s="43"/>
    </row>
    <row r="2876" spans="2:16" x14ac:dyDescent="0.15">
      <c r="B2876" s="6" t="s">
        <v>765</v>
      </c>
      <c r="C2876" s="4">
        <v>1</v>
      </c>
      <c r="D2876" s="40">
        <v>43452</v>
      </c>
      <c r="E2876" s="41">
        <v>0.75347222222222221</v>
      </c>
      <c r="F2876" s="4" t="s">
        <v>224</v>
      </c>
      <c r="G2876" s="4" t="s">
        <v>209</v>
      </c>
      <c r="H2876" s="4" t="s">
        <v>204</v>
      </c>
      <c r="I2876" s="4" t="s">
        <v>225</v>
      </c>
      <c r="J2876" s="4">
        <v>892</v>
      </c>
      <c r="M2876" s="43"/>
      <c r="N2876" s="43"/>
      <c r="O2876" s="43"/>
      <c r="P2876" s="43"/>
    </row>
    <row r="2877" spans="2:16" x14ac:dyDescent="0.15">
      <c r="B2877" s="6" t="s">
        <v>765</v>
      </c>
      <c r="C2877" s="4">
        <v>1</v>
      </c>
      <c r="D2877" s="40">
        <v>43452</v>
      </c>
      <c r="E2877" s="41">
        <v>0.75416666666666676</v>
      </c>
      <c r="F2877" s="4" t="s">
        <v>225</v>
      </c>
      <c r="G2877" s="4" t="s">
        <v>222</v>
      </c>
      <c r="H2877" s="4" t="s">
        <v>200</v>
      </c>
      <c r="I2877" s="4" t="s">
        <v>223</v>
      </c>
      <c r="J2877" s="4">
        <v>1233</v>
      </c>
      <c r="M2877" s="43"/>
      <c r="N2877" s="43"/>
      <c r="O2877" s="43"/>
      <c r="P2877" s="43"/>
    </row>
    <row r="2878" spans="2:16" x14ac:dyDescent="0.15">
      <c r="B2878" s="6" t="s">
        <v>765</v>
      </c>
      <c r="C2878" s="4">
        <v>1</v>
      </c>
      <c r="D2878" s="40">
        <v>43452</v>
      </c>
      <c r="E2878" s="41">
        <v>0.75486111111111109</v>
      </c>
      <c r="F2878" s="4" t="s">
        <v>222</v>
      </c>
      <c r="G2878" s="4" t="s">
        <v>219</v>
      </c>
      <c r="H2878" s="4" t="s">
        <v>222</v>
      </c>
      <c r="I2878" s="4" t="s">
        <v>211</v>
      </c>
      <c r="J2878" s="4">
        <v>561</v>
      </c>
      <c r="M2878" s="43"/>
      <c r="N2878" s="43"/>
      <c r="O2878" s="43"/>
      <c r="P2878" s="43"/>
    </row>
    <row r="2879" spans="2:16" x14ac:dyDescent="0.15">
      <c r="B2879" s="6" t="s">
        <v>765</v>
      </c>
      <c r="C2879" s="4">
        <v>1</v>
      </c>
      <c r="D2879" s="40">
        <v>43452</v>
      </c>
      <c r="E2879" s="41">
        <v>0.75555555555555554</v>
      </c>
      <c r="F2879" s="4" t="s">
        <v>211</v>
      </c>
      <c r="G2879" s="4" t="s">
        <v>232</v>
      </c>
      <c r="H2879" s="4" t="s">
        <v>211</v>
      </c>
      <c r="I2879" s="4" t="s">
        <v>213</v>
      </c>
      <c r="J2879" s="4">
        <v>1618</v>
      </c>
      <c r="M2879" s="43"/>
      <c r="N2879" s="43"/>
      <c r="O2879" s="43"/>
      <c r="P2879" s="43"/>
    </row>
    <row r="2880" spans="2:16" x14ac:dyDescent="0.15">
      <c r="B2880" s="6" t="s">
        <v>765</v>
      </c>
      <c r="C2880" s="4">
        <v>1</v>
      </c>
      <c r="D2880" s="40">
        <v>43452</v>
      </c>
      <c r="E2880" s="41">
        <v>0.75624999999999998</v>
      </c>
      <c r="F2880" s="4" t="s">
        <v>213</v>
      </c>
      <c r="G2880" s="4" t="s">
        <v>230</v>
      </c>
      <c r="H2880" s="4" t="s">
        <v>219</v>
      </c>
      <c r="I2880" s="4" t="s">
        <v>215</v>
      </c>
      <c r="J2880" s="4">
        <v>1067</v>
      </c>
      <c r="M2880" s="43"/>
      <c r="N2880" s="43"/>
      <c r="O2880" s="43"/>
      <c r="P2880" s="43"/>
    </row>
    <row r="2881" spans="2:16" x14ac:dyDescent="0.15">
      <c r="B2881" s="6" t="s">
        <v>765</v>
      </c>
      <c r="C2881" s="4">
        <v>1</v>
      </c>
      <c r="D2881" s="40">
        <v>43452</v>
      </c>
      <c r="E2881" s="41">
        <v>0.75694444444444453</v>
      </c>
      <c r="F2881" s="4" t="s">
        <v>215</v>
      </c>
      <c r="G2881" s="4" t="s">
        <v>218</v>
      </c>
      <c r="H2881" s="4" t="s">
        <v>211</v>
      </c>
      <c r="I2881" s="4" t="s">
        <v>206</v>
      </c>
      <c r="J2881" s="4">
        <v>971</v>
      </c>
      <c r="M2881" s="43"/>
      <c r="N2881" s="43"/>
      <c r="O2881" s="43"/>
      <c r="P2881" s="43"/>
    </row>
    <row r="2882" spans="2:16" x14ac:dyDescent="0.15">
      <c r="B2882" s="6" t="s">
        <v>765</v>
      </c>
      <c r="C2882" s="4">
        <v>1</v>
      </c>
      <c r="D2882" s="40">
        <v>43452</v>
      </c>
      <c r="E2882" s="41">
        <v>0.75763888888888886</v>
      </c>
      <c r="F2882" s="4" t="s">
        <v>206</v>
      </c>
      <c r="G2882" s="4" t="s">
        <v>215</v>
      </c>
      <c r="H2882" s="4" t="s">
        <v>208</v>
      </c>
      <c r="I2882" s="4" t="s">
        <v>211</v>
      </c>
      <c r="J2882" s="4">
        <v>595</v>
      </c>
      <c r="M2882" s="43"/>
      <c r="N2882" s="43"/>
      <c r="O2882" s="43"/>
      <c r="P2882" s="43"/>
    </row>
    <row r="2883" spans="2:16" x14ac:dyDescent="0.15">
      <c r="B2883" s="6" t="s">
        <v>765</v>
      </c>
      <c r="C2883" s="4">
        <v>1</v>
      </c>
      <c r="D2883" s="40">
        <v>43452</v>
      </c>
      <c r="E2883" s="41">
        <v>0.7583333333333333</v>
      </c>
      <c r="F2883" s="4" t="s">
        <v>208</v>
      </c>
      <c r="G2883" s="4" t="s">
        <v>209</v>
      </c>
      <c r="H2883" s="4" t="s">
        <v>204</v>
      </c>
      <c r="I2883" s="4" t="s">
        <v>204</v>
      </c>
      <c r="J2883" s="4">
        <v>1071</v>
      </c>
      <c r="M2883" s="43"/>
      <c r="N2883" s="43"/>
      <c r="O2883" s="43"/>
      <c r="P2883" s="43"/>
    </row>
    <row r="2884" spans="2:16" x14ac:dyDescent="0.15">
      <c r="B2884" s="6" t="s">
        <v>765</v>
      </c>
      <c r="C2884" s="4">
        <v>1</v>
      </c>
      <c r="D2884" s="40">
        <v>43452</v>
      </c>
      <c r="E2884" s="41">
        <v>0.75902777777777775</v>
      </c>
      <c r="F2884" s="4" t="s">
        <v>224</v>
      </c>
      <c r="G2884" s="4" t="s">
        <v>222</v>
      </c>
      <c r="H2884" s="4" t="s">
        <v>200</v>
      </c>
      <c r="I2884" s="4" t="s">
        <v>224</v>
      </c>
      <c r="J2884" s="4">
        <v>671</v>
      </c>
      <c r="M2884" s="43"/>
      <c r="N2884" s="43"/>
      <c r="O2884" s="43"/>
      <c r="P2884" s="43"/>
    </row>
    <row r="2885" spans="2:16" x14ac:dyDescent="0.15">
      <c r="B2885" s="6" t="s">
        <v>765</v>
      </c>
      <c r="C2885" s="4">
        <v>1</v>
      </c>
      <c r="D2885" s="40">
        <v>43452</v>
      </c>
      <c r="E2885" s="41">
        <v>0.7597222222222223</v>
      </c>
      <c r="F2885" s="4" t="s">
        <v>225</v>
      </c>
      <c r="G2885" s="4" t="s">
        <v>208</v>
      </c>
      <c r="H2885" s="4" t="s">
        <v>204</v>
      </c>
      <c r="I2885" s="4" t="s">
        <v>222</v>
      </c>
      <c r="J2885" s="4">
        <v>474</v>
      </c>
      <c r="M2885" s="43"/>
      <c r="N2885" s="43"/>
      <c r="O2885" s="43"/>
      <c r="P2885" s="43"/>
    </row>
    <row r="2886" spans="2:16" x14ac:dyDescent="0.15">
      <c r="B2886" s="6" t="s">
        <v>765</v>
      </c>
      <c r="C2886" s="4">
        <v>1</v>
      </c>
      <c r="D2886" s="40">
        <v>43452</v>
      </c>
      <c r="E2886" s="41">
        <v>0.76041666666666663</v>
      </c>
      <c r="F2886" s="4" t="s">
        <v>210</v>
      </c>
      <c r="G2886" s="4" t="s">
        <v>206</v>
      </c>
      <c r="H2886" s="4" t="s">
        <v>225</v>
      </c>
      <c r="I2886" s="4" t="s">
        <v>211</v>
      </c>
      <c r="J2886" s="4">
        <v>1307</v>
      </c>
      <c r="M2886" s="43"/>
      <c r="N2886" s="43"/>
      <c r="O2886" s="43"/>
      <c r="P2886" s="43"/>
    </row>
    <row r="2887" spans="2:16" x14ac:dyDescent="0.15">
      <c r="B2887" s="6" t="s">
        <v>765</v>
      </c>
      <c r="C2887" s="4">
        <v>1</v>
      </c>
      <c r="D2887" s="40">
        <v>43452</v>
      </c>
      <c r="E2887" s="41">
        <v>0.76111111111111107</v>
      </c>
      <c r="F2887" s="4" t="s">
        <v>211</v>
      </c>
      <c r="G2887" s="4" t="s">
        <v>221</v>
      </c>
      <c r="H2887" s="4" t="s">
        <v>211</v>
      </c>
      <c r="I2887" s="4" t="s">
        <v>219</v>
      </c>
      <c r="J2887" s="4">
        <v>786</v>
      </c>
      <c r="M2887" s="43"/>
      <c r="N2887" s="43"/>
      <c r="O2887" s="43"/>
      <c r="P2887" s="43"/>
    </row>
    <row r="2888" spans="2:16" x14ac:dyDescent="0.15">
      <c r="B2888" s="6" t="s">
        <v>765</v>
      </c>
      <c r="C2888" s="4">
        <v>1</v>
      </c>
      <c r="D2888" s="40">
        <v>43452</v>
      </c>
      <c r="E2888" s="41">
        <v>0.76180555555555562</v>
      </c>
      <c r="F2888" s="4" t="s">
        <v>215</v>
      </c>
      <c r="G2888" s="4" t="s">
        <v>213</v>
      </c>
      <c r="H2888" s="4" t="s">
        <v>219</v>
      </c>
      <c r="I2888" s="4" t="s">
        <v>219</v>
      </c>
      <c r="J2888" s="4">
        <v>826</v>
      </c>
      <c r="M2888" s="43"/>
      <c r="N2888" s="43"/>
      <c r="O2888" s="43"/>
      <c r="P2888" s="43"/>
    </row>
    <row r="2889" spans="2:16" x14ac:dyDescent="0.15">
      <c r="B2889" s="6" t="s">
        <v>765</v>
      </c>
      <c r="C2889" s="4">
        <v>1</v>
      </c>
      <c r="D2889" s="40">
        <v>43452</v>
      </c>
      <c r="E2889" s="41">
        <v>0.76250000000000007</v>
      </c>
      <c r="F2889" s="4" t="s">
        <v>209</v>
      </c>
      <c r="G2889" s="4" t="s">
        <v>215</v>
      </c>
      <c r="H2889" s="4" t="s">
        <v>223</v>
      </c>
      <c r="I2889" s="4" t="s">
        <v>222</v>
      </c>
      <c r="J2889" s="4">
        <v>430</v>
      </c>
      <c r="M2889" s="43"/>
      <c r="N2889" s="43"/>
      <c r="O2889" s="43"/>
      <c r="P2889" s="43"/>
    </row>
    <row r="2890" spans="2:16" x14ac:dyDescent="0.15">
      <c r="B2890" s="6" t="s">
        <v>765</v>
      </c>
      <c r="C2890" s="4">
        <v>1</v>
      </c>
      <c r="D2890" s="40">
        <v>43452</v>
      </c>
      <c r="E2890" s="41">
        <v>0.7631944444444444</v>
      </c>
      <c r="F2890" s="4" t="s">
        <v>222</v>
      </c>
      <c r="G2890" s="4" t="s">
        <v>222</v>
      </c>
      <c r="H2890" s="4" t="s">
        <v>226</v>
      </c>
      <c r="I2890" s="4" t="s">
        <v>228</v>
      </c>
      <c r="J2890" s="4">
        <v>902</v>
      </c>
      <c r="M2890" s="43"/>
      <c r="N2890" s="43"/>
      <c r="O2890" s="43"/>
      <c r="P2890" s="43"/>
    </row>
    <row r="2891" spans="2:16" x14ac:dyDescent="0.15">
      <c r="B2891" s="6" t="s">
        <v>765</v>
      </c>
      <c r="C2891" s="4">
        <v>1</v>
      </c>
      <c r="D2891" s="40">
        <v>43452</v>
      </c>
      <c r="E2891" s="41">
        <v>0.76388888888888884</v>
      </c>
      <c r="F2891" s="4" t="s">
        <v>228</v>
      </c>
      <c r="G2891" s="4" t="s">
        <v>208</v>
      </c>
      <c r="H2891" s="4" t="s">
        <v>207</v>
      </c>
      <c r="I2891" s="4" t="s">
        <v>208</v>
      </c>
      <c r="J2891" s="4">
        <v>417</v>
      </c>
      <c r="M2891" s="43"/>
      <c r="N2891" s="43"/>
      <c r="O2891" s="43"/>
      <c r="P2891" s="43"/>
    </row>
    <row r="2892" spans="2:16" x14ac:dyDescent="0.15">
      <c r="B2892" s="6" t="s">
        <v>765</v>
      </c>
      <c r="C2892" s="4">
        <v>1</v>
      </c>
      <c r="D2892" s="40">
        <v>43452</v>
      </c>
      <c r="E2892" s="41">
        <v>0.76458333333333339</v>
      </c>
      <c r="F2892" s="4" t="s">
        <v>208</v>
      </c>
      <c r="G2892" s="4" t="s">
        <v>212</v>
      </c>
      <c r="H2892" s="4" t="s">
        <v>228</v>
      </c>
      <c r="I2892" s="4" t="s">
        <v>223</v>
      </c>
      <c r="J2892" s="4">
        <v>491</v>
      </c>
      <c r="M2892" s="43"/>
      <c r="N2892" s="43"/>
      <c r="O2892" s="43"/>
      <c r="P2892" s="43"/>
    </row>
    <row r="2893" spans="2:16" x14ac:dyDescent="0.15">
      <c r="B2893" s="6" t="s">
        <v>765</v>
      </c>
      <c r="C2893" s="4">
        <v>1</v>
      </c>
      <c r="D2893" s="40">
        <v>43452</v>
      </c>
      <c r="E2893" s="41">
        <v>0.76527777777777783</v>
      </c>
      <c r="F2893" s="4" t="s">
        <v>223</v>
      </c>
      <c r="G2893" s="4" t="s">
        <v>223</v>
      </c>
      <c r="H2893" s="4" t="s">
        <v>228</v>
      </c>
      <c r="I2893" s="4" t="s">
        <v>228</v>
      </c>
      <c r="J2893" s="4">
        <v>277</v>
      </c>
      <c r="M2893" s="43"/>
      <c r="N2893" s="43"/>
      <c r="O2893" s="43"/>
      <c r="P2893" s="43"/>
    </row>
    <row r="2894" spans="2:16" x14ac:dyDescent="0.15">
      <c r="B2894" s="6" t="s">
        <v>765</v>
      </c>
      <c r="C2894" s="4">
        <v>1</v>
      </c>
      <c r="D2894" s="40">
        <v>43452</v>
      </c>
      <c r="E2894" s="41">
        <v>0.76597222222222217</v>
      </c>
      <c r="F2894" s="4" t="s">
        <v>228</v>
      </c>
      <c r="G2894" s="4" t="s">
        <v>209</v>
      </c>
      <c r="H2894" s="4" t="s">
        <v>228</v>
      </c>
      <c r="I2894" s="4" t="s">
        <v>211</v>
      </c>
      <c r="J2894" s="4">
        <v>940</v>
      </c>
      <c r="M2894" s="43"/>
      <c r="N2894" s="43"/>
      <c r="O2894" s="43"/>
      <c r="P2894" s="43"/>
    </row>
    <row r="2895" spans="2:16" x14ac:dyDescent="0.15">
      <c r="B2895" s="6" t="s">
        <v>765</v>
      </c>
      <c r="C2895" s="4">
        <v>1</v>
      </c>
      <c r="D2895" s="40">
        <v>43452</v>
      </c>
      <c r="E2895" s="41">
        <v>0.76666666666666661</v>
      </c>
      <c r="F2895" s="4" t="s">
        <v>212</v>
      </c>
      <c r="G2895" s="4" t="s">
        <v>209</v>
      </c>
      <c r="H2895" s="4" t="s">
        <v>210</v>
      </c>
      <c r="I2895" s="4" t="s">
        <v>209</v>
      </c>
      <c r="J2895" s="4">
        <v>698</v>
      </c>
      <c r="M2895" s="43"/>
      <c r="N2895" s="43"/>
      <c r="O2895" s="43"/>
      <c r="P2895" s="43"/>
    </row>
    <row r="2896" spans="2:16" x14ac:dyDescent="0.15">
      <c r="B2896" s="6" t="s">
        <v>765</v>
      </c>
      <c r="C2896" s="4">
        <v>1</v>
      </c>
      <c r="D2896" s="40">
        <v>43452</v>
      </c>
      <c r="E2896" s="41">
        <v>0.76736111111111116</v>
      </c>
      <c r="F2896" s="4" t="s">
        <v>209</v>
      </c>
      <c r="G2896" s="4" t="s">
        <v>218</v>
      </c>
      <c r="H2896" s="4" t="s">
        <v>210</v>
      </c>
      <c r="I2896" s="4" t="s">
        <v>214</v>
      </c>
      <c r="J2896" s="4">
        <v>541</v>
      </c>
      <c r="M2896" s="43"/>
      <c r="N2896" s="43"/>
      <c r="O2896" s="43"/>
      <c r="P2896" s="43"/>
    </row>
    <row r="2897" spans="2:16" x14ac:dyDescent="0.15">
      <c r="B2897" s="6" t="s">
        <v>765</v>
      </c>
      <c r="C2897" s="4">
        <v>1</v>
      </c>
      <c r="D2897" s="40">
        <v>43452</v>
      </c>
      <c r="E2897" s="41">
        <v>0.7680555555555556</v>
      </c>
      <c r="F2897" s="4" t="s">
        <v>215</v>
      </c>
      <c r="G2897" s="4" t="s">
        <v>218</v>
      </c>
      <c r="H2897" s="4" t="s">
        <v>206</v>
      </c>
      <c r="I2897" s="4" t="s">
        <v>209</v>
      </c>
      <c r="J2897" s="4">
        <v>587</v>
      </c>
      <c r="M2897" s="43"/>
      <c r="N2897" s="43"/>
      <c r="O2897" s="43"/>
      <c r="P2897" s="43"/>
    </row>
    <row r="2898" spans="2:16" x14ac:dyDescent="0.15">
      <c r="B2898" s="6" t="s">
        <v>765</v>
      </c>
      <c r="C2898" s="4">
        <v>1</v>
      </c>
      <c r="D2898" s="40">
        <v>43452</v>
      </c>
      <c r="E2898" s="41">
        <v>0.76874999999999993</v>
      </c>
      <c r="F2898" s="4" t="s">
        <v>219</v>
      </c>
      <c r="G2898" s="4" t="s">
        <v>215</v>
      </c>
      <c r="H2898" s="4" t="s">
        <v>211</v>
      </c>
      <c r="I2898" s="4" t="s">
        <v>219</v>
      </c>
      <c r="J2898" s="4">
        <v>201</v>
      </c>
      <c r="M2898" s="43"/>
      <c r="N2898" s="43"/>
      <c r="O2898" s="43"/>
      <c r="P2898" s="43"/>
    </row>
    <row r="2899" spans="2:16" x14ac:dyDescent="0.15">
      <c r="B2899" s="6" t="s">
        <v>765</v>
      </c>
      <c r="C2899" s="4">
        <v>1</v>
      </c>
      <c r="D2899" s="40">
        <v>43452</v>
      </c>
      <c r="E2899" s="41">
        <v>0.76944444444444438</v>
      </c>
      <c r="F2899" s="4" t="s">
        <v>219</v>
      </c>
      <c r="G2899" s="4" t="s">
        <v>220</v>
      </c>
      <c r="H2899" s="4" t="s">
        <v>219</v>
      </c>
      <c r="I2899" s="4" t="s">
        <v>214</v>
      </c>
      <c r="J2899" s="4">
        <v>955</v>
      </c>
      <c r="M2899" s="43"/>
      <c r="N2899" s="43"/>
      <c r="O2899" s="43"/>
      <c r="P2899" s="43"/>
    </row>
    <row r="2900" spans="2:16" x14ac:dyDescent="0.15">
      <c r="B2900" s="6" t="s">
        <v>765</v>
      </c>
      <c r="C2900" s="4">
        <v>1</v>
      </c>
      <c r="D2900" s="40">
        <v>43452</v>
      </c>
      <c r="E2900" s="41">
        <v>0.77013888888888893</v>
      </c>
      <c r="F2900" s="4" t="s">
        <v>218</v>
      </c>
      <c r="G2900" s="4" t="s">
        <v>230</v>
      </c>
      <c r="H2900" s="4" t="s">
        <v>219</v>
      </c>
      <c r="I2900" s="4" t="s">
        <v>213</v>
      </c>
      <c r="J2900" s="4">
        <v>1069</v>
      </c>
      <c r="M2900" s="43"/>
      <c r="N2900" s="43"/>
      <c r="O2900" s="43"/>
      <c r="P2900" s="43"/>
    </row>
    <row r="2901" spans="2:16" x14ac:dyDescent="0.15">
      <c r="B2901" s="6" t="s">
        <v>765</v>
      </c>
      <c r="C2901" s="4">
        <v>1</v>
      </c>
      <c r="D2901" s="40">
        <v>43452</v>
      </c>
      <c r="E2901" s="41">
        <v>0.77083333333333337</v>
      </c>
      <c r="F2901" s="4" t="s">
        <v>213</v>
      </c>
      <c r="G2901" s="4" t="s">
        <v>237</v>
      </c>
      <c r="H2901" s="4" t="s">
        <v>233</v>
      </c>
      <c r="I2901" s="4" t="s">
        <v>216</v>
      </c>
      <c r="J2901" s="4">
        <v>2137</v>
      </c>
      <c r="M2901" s="43"/>
      <c r="N2901" s="43"/>
      <c r="O2901" s="43"/>
      <c r="P2901" s="43"/>
    </row>
    <row r="2902" spans="2:16" x14ac:dyDescent="0.15">
      <c r="B2902" s="6" t="s">
        <v>765</v>
      </c>
      <c r="C2902" s="4">
        <v>1</v>
      </c>
      <c r="D2902" s="40">
        <v>43452</v>
      </c>
      <c r="E2902" s="41">
        <v>0.7715277777777777</v>
      </c>
      <c r="F2902" s="4" t="s">
        <v>216</v>
      </c>
      <c r="G2902" s="4" t="s">
        <v>234</v>
      </c>
      <c r="H2902" s="4" t="s">
        <v>230</v>
      </c>
      <c r="I2902" s="4" t="s">
        <v>235</v>
      </c>
      <c r="J2902" s="4">
        <v>846</v>
      </c>
      <c r="M2902" s="43"/>
      <c r="N2902" s="43"/>
      <c r="O2902" s="43"/>
      <c r="P2902" s="43"/>
    </row>
    <row r="2903" spans="2:16" x14ac:dyDescent="0.15">
      <c r="B2903" s="6" t="s">
        <v>765</v>
      </c>
      <c r="C2903" s="4">
        <v>1</v>
      </c>
      <c r="D2903" s="40">
        <v>43452</v>
      </c>
      <c r="E2903" s="41">
        <v>0.77222222222222225</v>
      </c>
      <c r="F2903" s="4" t="s">
        <v>232</v>
      </c>
      <c r="G2903" s="4" t="s">
        <v>240</v>
      </c>
      <c r="H2903" s="4" t="s">
        <v>216</v>
      </c>
      <c r="I2903" s="4" t="s">
        <v>239</v>
      </c>
      <c r="J2903" s="4">
        <v>2379</v>
      </c>
      <c r="M2903" s="43"/>
      <c r="N2903" s="43"/>
      <c r="O2903" s="43"/>
      <c r="P2903" s="43"/>
    </row>
    <row r="2904" spans="2:16" x14ac:dyDescent="0.15">
      <c r="B2904" s="6" t="s">
        <v>765</v>
      </c>
      <c r="C2904" s="4">
        <v>1</v>
      </c>
      <c r="D2904" s="40">
        <v>43452</v>
      </c>
      <c r="E2904" s="41">
        <v>0.7729166666666667</v>
      </c>
      <c r="F2904" s="4" t="s">
        <v>239</v>
      </c>
      <c r="G2904" s="4" t="s">
        <v>241</v>
      </c>
      <c r="H2904" s="4" t="s">
        <v>239</v>
      </c>
      <c r="I2904" s="4" t="s">
        <v>238</v>
      </c>
      <c r="J2904" s="4">
        <v>903</v>
      </c>
      <c r="M2904" s="43"/>
      <c r="N2904" s="43"/>
      <c r="O2904" s="43"/>
      <c r="P2904" s="43"/>
    </row>
    <row r="2905" spans="2:16" x14ac:dyDescent="0.15">
      <c r="B2905" s="6" t="s">
        <v>765</v>
      </c>
      <c r="C2905" s="4">
        <v>1</v>
      </c>
      <c r="D2905" s="40">
        <v>43452</v>
      </c>
      <c r="E2905" s="41">
        <v>0.77361111111111114</v>
      </c>
      <c r="F2905" s="4" t="s">
        <v>238</v>
      </c>
      <c r="G2905" s="4" t="s">
        <v>249</v>
      </c>
      <c r="H2905" s="4" t="s">
        <v>239</v>
      </c>
      <c r="I2905" s="4" t="s">
        <v>249</v>
      </c>
      <c r="J2905" s="4">
        <v>2056</v>
      </c>
      <c r="M2905" s="43"/>
      <c r="N2905" s="43"/>
      <c r="O2905" s="43"/>
      <c r="P2905" s="43"/>
    </row>
    <row r="2906" spans="2:16" x14ac:dyDescent="0.15">
      <c r="B2906" s="6" t="s">
        <v>765</v>
      </c>
      <c r="C2906" s="4">
        <v>1</v>
      </c>
      <c r="D2906" s="40">
        <v>43452</v>
      </c>
      <c r="E2906" s="41">
        <v>0.77430555555555547</v>
      </c>
      <c r="F2906" s="4" t="s">
        <v>249</v>
      </c>
      <c r="G2906" s="4" t="s">
        <v>258</v>
      </c>
      <c r="H2906" s="4" t="s">
        <v>243</v>
      </c>
      <c r="I2906" s="4" t="s">
        <v>257</v>
      </c>
      <c r="J2906" s="4">
        <v>1262</v>
      </c>
      <c r="M2906" s="43"/>
      <c r="N2906" s="43"/>
      <c r="O2906" s="43"/>
      <c r="P2906" s="43"/>
    </row>
    <row r="2907" spans="2:16" x14ac:dyDescent="0.15">
      <c r="B2907" s="6" t="s">
        <v>765</v>
      </c>
      <c r="C2907" s="4">
        <v>1</v>
      </c>
      <c r="D2907" s="40">
        <v>43452</v>
      </c>
      <c r="E2907" s="41">
        <v>0.77500000000000002</v>
      </c>
      <c r="F2907" s="4" t="s">
        <v>249</v>
      </c>
      <c r="G2907" s="4" t="s">
        <v>258</v>
      </c>
      <c r="H2907" s="4" t="s">
        <v>245</v>
      </c>
      <c r="I2907" s="4" t="s">
        <v>248</v>
      </c>
      <c r="J2907" s="4">
        <v>1425</v>
      </c>
      <c r="M2907" s="43"/>
      <c r="N2907" s="43"/>
      <c r="O2907" s="43"/>
      <c r="P2907" s="43"/>
    </row>
    <row r="2908" spans="2:16" x14ac:dyDescent="0.15">
      <c r="B2908" s="6" t="s">
        <v>765</v>
      </c>
      <c r="C2908" s="4">
        <v>1</v>
      </c>
      <c r="D2908" s="40">
        <v>43452</v>
      </c>
      <c r="E2908" s="41">
        <v>0.77569444444444446</v>
      </c>
      <c r="F2908" s="4" t="s">
        <v>243</v>
      </c>
      <c r="G2908" s="4" t="s">
        <v>249</v>
      </c>
      <c r="H2908" s="4" t="s">
        <v>242</v>
      </c>
      <c r="I2908" s="4" t="s">
        <v>242</v>
      </c>
      <c r="J2908" s="4">
        <v>1150</v>
      </c>
      <c r="M2908" s="43"/>
      <c r="N2908" s="43"/>
      <c r="O2908" s="43"/>
      <c r="P2908" s="43"/>
    </row>
    <row r="2909" spans="2:16" x14ac:dyDescent="0.15">
      <c r="B2909" s="6" t="s">
        <v>765</v>
      </c>
      <c r="C2909" s="4">
        <v>1</v>
      </c>
      <c r="D2909" s="40">
        <v>43452</v>
      </c>
      <c r="E2909" s="41">
        <v>0.77638888888888891</v>
      </c>
      <c r="F2909" s="4" t="s">
        <v>242</v>
      </c>
      <c r="G2909" s="4" t="s">
        <v>246</v>
      </c>
      <c r="H2909" s="4" t="s">
        <v>247</v>
      </c>
      <c r="I2909" s="4" t="s">
        <v>247</v>
      </c>
      <c r="J2909" s="4">
        <v>921</v>
      </c>
      <c r="M2909" s="43"/>
      <c r="N2909" s="43"/>
      <c r="O2909" s="43"/>
      <c r="P2909" s="43"/>
    </row>
    <row r="2910" spans="2:16" x14ac:dyDescent="0.15">
      <c r="B2910" s="6" t="s">
        <v>765</v>
      </c>
      <c r="C2910" s="4">
        <v>1</v>
      </c>
      <c r="D2910" s="40">
        <v>43452</v>
      </c>
      <c r="E2910" s="41">
        <v>0.77708333333333324</v>
      </c>
      <c r="F2910" s="4" t="s">
        <v>240</v>
      </c>
      <c r="G2910" s="4" t="s">
        <v>241</v>
      </c>
      <c r="H2910" s="4" t="s">
        <v>235</v>
      </c>
      <c r="I2910" s="4" t="s">
        <v>234</v>
      </c>
      <c r="J2910" s="4">
        <v>1185</v>
      </c>
      <c r="M2910" s="43"/>
      <c r="N2910" s="43"/>
      <c r="O2910" s="43"/>
      <c r="P2910" s="43"/>
    </row>
    <row r="2911" spans="2:16" x14ac:dyDescent="0.15">
      <c r="B2911" s="6" t="s">
        <v>765</v>
      </c>
      <c r="C2911" s="4">
        <v>1</v>
      </c>
      <c r="D2911" s="40">
        <v>43452</v>
      </c>
      <c r="E2911" s="41">
        <v>0.77777777777777779</v>
      </c>
      <c r="F2911" s="4" t="s">
        <v>234</v>
      </c>
      <c r="G2911" s="4" t="s">
        <v>236</v>
      </c>
      <c r="H2911" s="4" t="s">
        <v>213</v>
      </c>
      <c r="I2911" s="4" t="s">
        <v>230</v>
      </c>
      <c r="J2911" s="4">
        <v>718</v>
      </c>
      <c r="M2911" s="43"/>
      <c r="N2911" s="43"/>
      <c r="O2911" s="43"/>
      <c r="P2911" s="43"/>
    </row>
    <row r="2912" spans="2:16" x14ac:dyDescent="0.15">
      <c r="B2912" s="6" t="s">
        <v>765</v>
      </c>
      <c r="C2912" s="4">
        <v>1</v>
      </c>
      <c r="D2912" s="40">
        <v>43452</v>
      </c>
      <c r="E2912" s="41">
        <v>0.77847222222222223</v>
      </c>
      <c r="F2912" s="4" t="s">
        <v>230</v>
      </c>
      <c r="G2912" s="4" t="s">
        <v>239</v>
      </c>
      <c r="H2912" s="4" t="s">
        <v>229</v>
      </c>
      <c r="I2912" s="4" t="s">
        <v>234</v>
      </c>
      <c r="J2912" s="4">
        <v>1010</v>
      </c>
      <c r="M2912" s="43"/>
      <c r="N2912" s="43"/>
      <c r="O2912" s="43"/>
      <c r="P2912" s="43"/>
    </row>
    <row r="2913" spans="2:16" x14ac:dyDescent="0.15">
      <c r="B2913" s="6" t="s">
        <v>765</v>
      </c>
      <c r="C2913" s="4">
        <v>1</v>
      </c>
      <c r="D2913" s="40">
        <v>43452</v>
      </c>
      <c r="E2913" s="41">
        <v>0.77916666666666667</v>
      </c>
      <c r="F2913" s="4" t="s">
        <v>234</v>
      </c>
      <c r="G2913" s="4" t="s">
        <v>237</v>
      </c>
      <c r="H2913" s="4" t="s">
        <v>215</v>
      </c>
      <c r="I2913" s="4" t="s">
        <v>218</v>
      </c>
      <c r="J2913" s="4">
        <v>762</v>
      </c>
      <c r="M2913" s="43"/>
      <c r="N2913" s="43"/>
      <c r="O2913" s="43"/>
      <c r="P2913" s="43"/>
    </row>
    <row r="2914" spans="2:16" x14ac:dyDescent="0.15">
      <c r="B2914" s="6" t="s">
        <v>765</v>
      </c>
      <c r="C2914" s="4">
        <v>1</v>
      </c>
      <c r="D2914" s="40">
        <v>43452</v>
      </c>
      <c r="E2914" s="41">
        <v>0.77986111111111101</v>
      </c>
      <c r="F2914" s="4" t="s">
        <v>221</v>
      </c>
      <c r="G2914" s="4" t="s">
        <v>220</v>
      </c>
      <c r="H2914" s="4" t="s">
        <v>212</v>
      </c>
      <c r="I2914" s="4" t="s">
        <v>209</v>
      </c>
      <c r="J2914" s="4">
        <v>944</v>
      </c>
      <c r="M2914" s="43"/>
      <c r="N2914" s="43"/>
      <c r="O2914" s="43"/>
      <c r="P2914" s="43"/>
    </row>
    <row r="2915" spans="2:16" x14ac:dyDescent="0.15">
      <c r="B2915" s="6" t="s">
        <v>765</v>
      </c>
      <c r="C2915" s="4">
        <v>1</v>
      </c>
      <c r="D2915" s="40">
        <v>43452</v>
      </c>
      <c r="E2915" s="41">
        <v>0.78055555555555556</v>
      </c>
      <c r="F2915" s="4" t="s">
        <v>209</v>
      </c>
      <c r="G2915" s="4" t="s">
        <v>215</v>
      </c>
      <c r="H2915" s="4" t="s">
        <v>212</v>
      </c>
      <c r="I2915" s="4" t="s">
        <v>209</v>
      </c>
      <c r="J2915" s="4">
        <v>433</v>
      </c>
      <c r="M2915" s="43"/>
      <c r="N2915" s="43"/>
      <c r="O2915" s="43"/>
      <c r="P2915" s="43"/>
    </row>
    <row r="2916" spans="2:16" x14ac:dyDescent="0.15">
      <c r="B2916" s="6" t="s">
        <v>765</v>
      </c>
      <c r="C2916" s="4">
        <v>1</v>
      </c>
      <c r="D2916" s="40">
        <v>43452</v>
      </c>
      <c r="E2916" s="41">
        <v>0.78125</v>
      </c>
      <c r="F2916" s="4" t="s">
        <v>215</v>
      </c>
      <c r="G2916" s="4" t="s">
        <v>221</v>
      </c>
      <c r="H2916" s="4" t="s">
        <v>225</v>
      </c>
      <c r="I2916" s="4" t="s">
        <v>214</v>
      </c>
      <c r="J2916" s="4">
        <v>1141</v>
      </c>
      <c r="M2916" s="43"/>
      <c r="N2916" s="43"/>
      <c r="O2916" s="43"/>
      <c r="P2916" s="43"/>
    </row>
    <row r="2917" spans="2:16" x14ac:dyDescent="0.15">
      <c r="B2917" s="6" t="s">
        <v>765</v>
      </c>
      <c r="C2917" s="4">
        <v>1</v>
      </c>
      <c r="D2917" s="40">
        <v>43452</v>
      </c>
      <c r="E2917" s="41">
        <v>0.79236111111111107</v>
      </c>
      <c r="F2917" s="4" t="s">
        <v>201</v>
      </c>
      <c r="G2917" s="4" t="s">
        <v>200</v>
      </c>
      <c r="H2917" s="4" t="s">
        <v>105</v>
      </c>
      <c r="I2917" s="4" t="s">
        <v>193</v>
      </c>
      <c r="J2917" s="4">
        <v>6540</v>
      </c>
      <c r="M2917" s="43"/>
      <c r="N2917" s="43"/>
      <c r="O2917" s="43"/>
      <c r="P2917" s="43"/>
    </row>
    <row r="2918" spans="2:16" x14ac:dyDescent="0.15">
      <c r="B2918" s="6" t="s">
        <v>765</v>
      </c>
      <c r="C2918" s="4">
        <v>1</v>
      </c>
      <c r="D2918" s="40">
        <v>43452</v>
      </c>
      <c r="E2918" s="41">
        <v>0.79305555555555562</v>
      </c>
      <c r="F2918" s="4" t="s">
        <v>177</v>
      </c>
      <c r="G2918" s="4" t="s">
        <v>194</v>
      </c>
      <c r="H2918" s="4" t="s">
        <v>116</v>
      </c>
      <c r="I2918" s="4" t="s">
        <v>163</v>
      </c>
      <c r="J2918" s="4">
        <v>10973</v>
      </c>
      <c r="M2918" s="43"/>
      <c r="N2918" s="43"/>
      <c r="O2918" s="43"/>
      <c r="P2918" s="43"/>
    </row>
    <row r="2919" spans="2:16" x14ac:dyDescent="0.15">
      <c r="B2919" s="6" t="s">
        <v>765</v>
      </c>
      <c r="C2919" s="4">
        <v>1</v>
      </c>
      <c r="D2919" s="40">
        <v>43452</v>
      </c>
      <c r="E2919" s="41">
        <v>0.79375000000000007</v>
      </c>
      <c r="F2919" s="4" t="s">
        <v>168</v>
      </c>
      <c r="G2919" s="4" t="s">
        <v>179</v>
      </c>
      <c r="H2919" s="4" t="s">
        <v>165</v>
      </c>
      <c r="I2919" s="4" t="s">
        <v>179</v>
      </c>
      <c r="J2919" s="4">
        <v>1803</v>
      </c>
      <c r="M2919" s="43"/>
      <c r="N2919" s="43"/>
      <c r="O2919" s="43"/>
      <c r="P2919" s="43"/>
    </row>
    <row r="2920" spans="2:16" x14ac:dyDescent="0.15">
      <c r="B2920" s="6" t="s">
        <v>765</v>
      </c>
      <c r="C2920" s="4">
        <v>1</v>
      </c>
      <c r="D2920" s="40">
        <v>43452</v>
      </c>
      <c r="E2920" s="41">
        <v>0.7944444444444444</v>
      </c>
      <c r="F2920" s="4" t="s">
        <v>178</v>
      </c>
      <c r="G2920" s="4" t="s">
        <v>190</v>
      </c>
      <c r="H2920" s="4" t="s">
        <v>167</v>
      </c>
      <c r="I2920" s="4" t="s">
        <v>167</v>
      </c>
      <c r="J2920" s="4">
        <v>1752</v>
      </c>
      <c r="M2920" s="43"/>
      <c r="N2920" s="43"/>
      <c r="O2920" s="43"/>
      <c r="P2920" s="43"/>
    </row>
    <row r="2921" spans="2:16" x14ac:dyDescent="0.15">
      <c r="B2921" s="6" t="s">
        <v>765</v>
      </c>
      <c r="C2921" s="4">
        <v>1</v>
      </c>
      <c r="D2921" s="40">
        <v>43452</v>
      </c>
      <c r="E2921" s="41">
        <v>0.79513888888888884</v>
      </c>
      <c r="F2921" s="4" t="s">
        <v>171</v>
      </c>
      <c r="G2921" s="4" t="s">
        <v>181</v>
      </c>
      <c r="H2921" s="4" t="s">
        <v>171</v>
      </c>
      <c r="I2921" s="4" t="s">
        <v>179</v>
      </c>
      <c r="J2921" s="4">
        <v>1594</v>
      </c>
      <c r="M2921" s="43"/>
      <c r="N2921" s="43"/>
      <c r="O2921" s="43"/>
      <c r="P2921" s="43"/>
    </row>
    <row r="2922" spans="2:16" x14ac:dyDescent="0.15">
      <c r="B2922" s="6" t="s">
        <v>765</v>
      </c>
      <c r="C2922" s="4">
        <v>1</v>
      </c>
      <c r="D2922" s="40">
        <v>43452</v>
      </c>
      <c r="E2922" s="41">
        <v>0.79583333333333339</v>
      </c>
      <c r="F2922" s="4" t="s">
        <v>179</v>
      </c>
      <c r="G2922" s="4" t="s">
        <v>181</v>
      </c>
      <c r="H2922" s="4" t="s">
        <v>170</v>
      </c>
      <c r="I2922" s="4" t="s">
        <v>179</v>
      </c>
      <c r="J2922" s="4">
        <v>841</v>
      </c>
      <c r="M2922" s="43"/>
      <c r="N2922" s="43"/>
      <c r="O2922" s="43"/>
      <c r="P2922" s="43"/>
    </row>
    <row r="2923" spans="2:16" x14ac:dyDescent="0.15">
      <c r="B2923" s="6" t="s">
        <v>765</v>
      </c>
      <c r="C2923" s="4">
        <v>1</v>
      </c>
      <c r="D2923" s="40">
        <v>43452</v>
      </c>
      <c r="E2923" s="41">
        <v>0.79652777777777783</v>
      </c>
      <c r="F2923" s="4" t="s">
        <v>175</v>
      </c>
      <c r="G2923" s="4" t="s">
        <v>181</v>
      </c>
      <c r="H2923" s="4" t="s">
        <v>193</v>
      </c>
      <c r="I2923" s="4" t="s">
        <v>177</v>
      </c>
      <c r="J2923" s="4">
        <v>777</v>
      </c>
      <c r="M2923" s="43"/>
      <c r="N2923" s="43"/>
      <c r="O2923" s="43"/>
      <c r="P2923" s="43"/>
    </row>
    <row r="2924" spans="2:16" x14ac:dyDescent="0.15">
      <c r="B2924" s="6" t="s">
        <v>765</v>
      </c>
      <c r="C2924" s="4">
        <v>1</v>
      </c>
      <c r="D2924" s="40">
        <v>43452</v>
      </c>
      <c r="E2924" s="41">
        <v>0.79722222222222217</v>
      </c>
      <c r="F2924" s="4" t="s">
        <v>193</v>
      </c>
      <c r="G2924" s="4" t="s">
        <v>194</v>
      </c>
      <c r="H2924" s="4" t="s">
        <v>168</v>
      </c>
      <c r="I2924" s="4" t="s">
        <v>179</v>
      </c>
      <c r="J2924" s="4">
        <v>769</v>
      </c>
      <c r="M2924" s="43"/>
      <c r="N2924" s="43"/>
      <c r="O2924" s="43"/>
      <c r="P2924" s="43"/>
    </row>
    <row r="2925" spans="2:16" x14ac:dyDescent="0.15">
      <c r="B2925" s="6" t="s">
        <v>765</v>
      </c>
      <c r="C2925" s="4">
        <v>1</v>
      </c>
      <c r="D2925" s="40">
        <v>43452</v>
      </c>
      <c r="E2925" s="41">
        <v>0.79791666666666661</v>
      </c>
      <c r="F2925" s="4" t="s">
        <v>178</v>
      </c>
      <c r="G2925" s="4" t="s">
        <v>184</v>
      </c>
      <c r="H2925" s="4" t="s">
        <v>176</v>
      </c>
      <c r="I2925" s="4" t="s">
        <v>194</v>
      </c>
      <c r="J2925" s="4">
        <v>931</v>
      </c>
      <c r="M2925" s="43"/>
      <c r="N2925" s="43"/>
      <c r="O2925" s="43"/>
      <c r="P2925" s="43"/>
    </row>
    <row r="2926" spans="2:16" x14ac:dyDescent="0.15">
      <c r="B2926" s="6" t="s">
        <v>765</v>
      </c>
      <c r="C2926" s="4">
        <v>1</v>
      </c>
      <c r="D2926" s="40">
        <v>43452</v>
      </c>
      <c r="E2926" s="41">
        <v>0.79861111111111116</v>
      </c>
      <c r="F2926" s="4" t="s">
        <v>181</v>
      </c>
      <c r="G2926" s="4" t="s">
        <v>190</v>
      </c>
      <c r="H2926" s="4" t="s">
        <v>175</v>
      </c>
      <c r="I2926" s="4" t="s">
        <v>188</v>
      </c>
      <c r="J2926" s="4">
        <v>396</v>
      </c>
      <c r="M2926" s="43"/>
      <c r="N2926" s="43"/>
      <c r="O2926" s="43"/>
      <c r="P2926" s="43"/>
    </row>
    <row r="2927" spans="2:16" x14ac:dyDescent="0.15">
      <c r="B2927" s="6" t="s">
        <v>765</v>
      </c>
      <c r="C2927" s="4">
        <v>1</v>
      </c>
      <c r="D2927" s="40">
        <v>43452</v>
      </c>
      <c r="E2927" s="41">
        <v>0.7993055555555556</v>
      </c>
      <c r="F2927" s="4" t="s">
        <v>181</v>
      </c>
      <c r="G2927" s="4" t="s">
        <v>188</v>
      </c>
      <c r="H2927" s="4" t="s">
        <v>193</v>
      </c>
      <c r="I2927" s="4" t="s">
        <v>175</v>
      </c>
      <c r="J2927" s="4">
        <v>417</v>
      </c>
      <c r="M2927" s="43"/>
      <c r="N2927" s="43"/>
      <c r="O2927" s="43"/>
      <c r="P2927" s="43"/>
    </row>
    <row r="2928" spans="2:16" x14ac:dyDescent="0.15">
      <c r="B2928" s="6" t="s">
        <v>765</v>
      </c>
      <c r="C2928" s="4">
        <v>1</v>
      </c>
      <c r="D2928" s="40">
        <v>43452</v>
      </c>
      <c r="E2928" s="41">
        <v>0.79999999999999993</v>
      </c>
      <c r="F2928" s="4" t="s">
        <v>177</v>
      </c>
      <c r="G2928" s="4" t="s">
        <v>191</v>
      </c>
      <c r="H2928" s="4" t="s">
        <v>193</v>
      </c>
      <c r="I2928" s="4" t="s">
        <v>191</v>
      </c>
      <c r="J2928" s="4">
        <v>194</v>
      </c>
      <c r="M2928" s="43"/>
      <c r="N2928" s="43"/>
      <c r="O2928" s="43"/>
      <c r="P2928" s="43"/>
    </row>
    <row r="2929" spans="2:16" x14ac:dyDescent="0.15">
      <c r="B2929" s="6" t="s">
        <v>765</v>
      </c>
      <c r="C2929" s="4">
        <v>1</v>
      </c>
      <c r="D2929" s="40">
        <v>43452</v>
      </c>
      <c r="E2929" s="41">
        <v>0.80069444444444438</v>
      </c>
      <c r="F2929" s="4" t="s">
        <v>191</v>
      </c>
      <c r="G2929" s="4" t="s">
        <v>190</v>
      </c>
      <c r="H2929" s="4" t="s">
        <v>175</v>
      </c>
      <c r="I2929" s="4" t="s">
        <v>179</v>
      </c>
      <c r="J2929" s="4">
        <v>323</v>
      </c>
      <c r="M2929" s="43"/>
      <c r="N2929" s="43"/>
      <c r="O2929" s="43"/>
      <c r="P2929" s="43"/>
    </row>
    <row r="2930" spans="2:16" x14ac:dyDescent="0.15">
      <c r="B2930" s="6" t="s">
        <v>765</v>
      </c>
      <c r="C2930" s="4">
        <v>1</v>
      </c>
      <c r="D2930" s="40">
        <v>43452</v>
      </c>
      <c r="E2930" s="41">
        <v>0.80138888888888893</v>
      </c>
      <c r="F2930" s="4" t="s">
        <v>178</v>
      </c>
      <c r="G2930" s="4" t="s">
        <v>191</v>
      </c>
      <c r="H2930" s="4" t="s">
        <v>178</v>
      </c>
      <c r="I2930" s="4" t="s">
        <v>178</v>
      </c>
      <c r="J2930" s="4">
        <v>194</v>
      </c>
      <c r="M2930" s="43"/>
      <c r="N2930" s="43"/>
      <c r="O2930" s="43"/>
      <c r="P2930" s="43"/>
    </row>
    <row r="2931" spans="2:16" x14ac:dyDescent="0.15">
      <c r="B2931" s="6" t="s">
        <v>765</v>
      </c>
      <c r="C2931" s="4">
        <v>1</v>
      </c>
      <c r="D2931" s="40">
        <v>43452</v>
      </c>
      <c r="E2931" s="41">
        <v>0.80208333333333337</v>
      </c>
      <c r="F2931" s="4" t="s">
        <v>179</v>
      </c>
      <c r="G2931" s="4" t="s">
        <v>188</v>
      </c>
      <c r="H2931" s="4" t="s">
        <v>179</v>
      </c>
      <c r="I2931" s="4" t="s">
        <v>188</v>
      </c>
      <c r="J2931" s="4">
        <v>118</v>
      </c>
      <c r="M2931" s="43"/>
      <c r="N2931" s="43"/>
      <c r="O2931" s="43"/>
      <c r="P2931" s="43"/>
    </row>
    <row r="2932" spans="2:16" x14ac:dyDescent="0.15">
      <c r="B2932" s="6" t="s">
        <v>765</v>
      </c>
      <c r="C2932" s="4">
        <v>1</v>
      </c>
      <c r="D2932" s="40">
        <v>43452</v>
      </c>
      <c r="E2932" s="41">
        <v>0.8027777777777777</v>
      </c>
      <c r="F2932" s="4" t="s">
        <v>181</v>
      </c>
      <c r="G2932" s="4" t="s">
        <v>191</v>
      </c>
      <c r="H2932" s="4" t="s">
        <v>170</v>
      </c>
      <c r="I2932" s="4" t="s">
        <v>170</v>
      </c>
      <c r="J2932" s="4">
        <v>449</v>
      </c>
      <c r="M2932" s="43"/>
      <c r="N2932" s="43"/>
      <c r="O2932" s="43"/>
      <c r="P2932" s="43"/>
    </row>
    <row r="2933" spans="2:16" x14ac:dyDescent="0.15">
      <c r="B2933" s="6" t="s">
        <v>765</v>
      </c>
      <c r="C2933" s="4">
        <v>1</v>
      </c>
      <c r="D2933" s="40">
        <v>43452</v>
      </c>
      <c r="E2933" s="41">
        <v>0.80347222222222225</v>
      </c>
      <c r="F2933" s="4" t="s">
        <v>170</v>
      </c>
      <c r="G2933" s="4" t="s">
        <v>170</v>
      </c>
      <c r="H2933" s="4" t="s">
        <v>166</v>
      </c>
      <c r="I2933" s="4" t="s">
        <v>163</v>
      </c>
      <c r="J2933" s="4">
        <v>563</v>
      </c>
      <c r="M2933" s="43"/>
      <c r="N2933" s="43"/>
      <c r="O2933" s="43"/>
      <c r="P2933" s="43"/>
    </row>
    <row r="2934" spans="2:16" x14ac:dyDescent="0.15">
      <c r="B2934" s="6" t="s">
        <v>765</v>
      </c>
      <c r="C2934" s="4">
        <v>1</v>
      </c>
      <c r="D2934" s="40">
        <v>43452</v>
      </c>
      <c r="E2934" s="41">
        <v>0.8041666666666667</v>
      </c>
      <c r="F2934" s="4" t="s">
        <v>168</v>
      </c>
      <c r="G2934" s="4" t="s">
        <v>171</v>
      </c>
      <c r="H2934" s="4" t="s">
        <v>160</v>
      </c>
      <c r="I2934" s="4" t="s">
        <v>165</v>
      </c>
      <c r="J2934" s="4">
        <v>598</v>
      </c>
      <c r="M2934" s="43"/>
      <c r="N2934" s="43"/>
      <c r="O2934" s="43"/>
      <c r="P2934" s="43"/>
    </row>
    <row r="2935" spans="2:16" x14ac:dyDescent="0.15">
      <c r="B2935" s="6" t="s">
        <v>765</v>
      </c>
      <c r="C2935" s="4">
        <v>1</v>
      </c>
      <c r="D2935" s="40">
        <v>43452</v>
      </c>
      <c r="E2935" s="41">
        <v>0.80486111111111114</v>
      </c>
      <c r="F2935" s="4" t="s">
        <v>162</v>
      </c>
      <c r="G2935" s="4" t="s">
        <v>169</v>
      </c>
      <c r="H2935" s="4" t="s">
        <v>160</v>
      </c>
      <c r="I2935" s="4" t="s">
        <v>162</v>
      </c>
      <c r="J2935" s="4">
        <v>749</v>
      </c>
      <c r="M2935" s="43"/>
      <c r="N2935" s="43"/>
      <c r="O2935" s="43"/>
      <c r="P2935" s="43"/>
    </row>
    <row r="2936" spans="2:16" x14ac:dyDescent="0.15">
      <c r="B2936" s="6" t="s">
        <v>765</v>
      </c>
      <c r="C2936" s="4">
        <v>1</v>
      </c>
      <c r="D2936" s="40">
        <v>43452</v>
      </c>
      <c r="E2936" s="41">
        <v>0.80555555555555547</v>
      </c>
      <c r="F2936" s="4" t="s">
        <v>166</v>
      </c>
      <c r="G2936" s="4" t="s">
        <v>171</v>
      </c>
      <c r="H2936" s="4" t="s">
        <v>160</v>
      </c>
      <c r="I2936" s="4" t="s">
        <v>168</v>
      </c>
      <c r="J2936" s="4">
        <v>664</v>
      </c>
      <c r="M2936" s="43"/>
      <c r="N2936" s="43"/>
      <c r="O2936" s="43"/>
      <c r="P2936" s="43"/>
    </row>
    <row r="2937" spans="2:16" x14ac:dyDescent="0.15">
      <c r="B2937" s="6" t="s">
        <v>765</v>
      </c>
      <c r="C2937" s="4">
        <v>1</v>
      </c>
      <c r="D2937" s="40">
        <v>43452</v>
      </c>
      <c r="E2937" s="41">
        <v>0.80625000000000002</v>
      </c>
      <c r="F2937" s="4" t="s">
        <v>168</v>
      </c>
      <c r="G2937" s="4" t="s">
        <v>169</v>
      </c>
      <c r="H2937" s="4" t="s">
        <v>164</v>
      </c>
      <c r="I2937" s="4" t="s">
        <v>162</v>
      </c>
      <c r="J2937" s="4">
        <v>540</v>
      </c>
      <c r="M2937" s="43"/>
      <c r="N2937" s="43"/>
      <c r="O2937" s="43"/>
      <c r="P2937" s="43"/>
    </row>
    <row r="2938" spans="2:16" x14ac:dyDescent="0.15">
      <c r="B2938" s="6" t="s">
        <v>765</v>
      </c>
      <c r="C2938" s="4">
        <v>1</v>
      </c>
      <c r="D2938" s="40">
        <v>43452</v>
      </c>
      <c r="E2938" s="41">
        <v>0.80694444444444446</v>
      </c>
      <c r="F2938" s="4" t="s">
        <v>162</v>
      </c>
      <c r="G2938" s="4" t="s">
        <v>162</v>
      </c>
      <c r="H2938" s="4" t="s">
        <v>158</v>
      </c>
      <c r="I2938" s="4" t="s">
        <v>158</v>
      </c>
      <c r="J2938" s="4">
        <v>658</v>
      </c>
      <c r="M2938" s="43"/>
      <c r="N2938" s="43"/>
      <c r="O2938" s="43"/>
      <c r="P2938" s="43"/>
    </row>
    <row r="2939" spans="2:16" x14ac:dyDescent="0.15">
      <c r="B2939" s="6" t="s">
        <v>765</v>
      </c>
      <c r="C2939" s="4">
        <v>1</v>
      </c>
      <c r="D2939" s="40">
        <v>43452</v>
      </c>
      <c r="E2939" s="41">
        <v>0.80763888888888891</v>
      </c>
      <c r="F2939" s="4" t="s">
        <v>158</v>
      </c>
      <c r="G2939" s="4" t="s">
        <v>174</v>
      </c>
      <c r="H2939" s="4" t="s">
        <v>134</v>
      </c>
      <c r="I2939" s="4" t="s">
        <v>157</v>
      </c>
      <c r="J2939" s="4">
        <v>816</v>
      </c>
      <c r="M2939" s="43"/>
      <c r="N2939" s="43"/>
      <c r="O2939" s="43"/>
      <c r="P2939" s="43"/>
    </row>
    <row r="2940" spans="2:16" x14ac:dyDescent="0.15">
      <c r="B2940" s="6" t="s">
        <v>765</v>
      </c>
      <c r="C2940" s="4">
        <v>1</v>
      </c>
      <c r="D2940" s="40">
        <v>43452</v>
      </c>
      <c r="E2940" s="41">
        <v>0.80833333333333324</v>
      </c>
      <c r="F2940" s="4" t="s">
        <v>157</v>
      </c>
      <c r="G2940" s="4" t="s">
        <v>157</v>
      </c>
      <c r="H2940" s="4" t="s">
        <v>153</v>
      </c>
      <c r="I2940" s="4" t="s">
        <v>173</v>
      </c>
      <c r="J2940" s="4">
        <v>1869</v>
      </c>
      <c r="M2940" s="43"/>
      <c r="N2940" s="43"/>
      <c r="O2940" s="43"/>
      <c r="P2940" s="43"/>
    </row>
    <row r="2941" spans="2:16" x14ac:dyDescent="0.15">
      <c r="B2941" s="6" t="s">
        <v>765</v>
      </c>
      <c r="C2941" s="4">
        <v>1</v>
      </c>
      <c r="D2941" s="40">
        <v>43452</v>
      </c>
      <c r="E2941" s="41">
        <v>0.80902777777777779</v>
      </c>
      <c r="F2941" s="4" t="s">
        <v>173</v>
      </c>
      <c r="G2941" s="4" t="s">
        <v>133</v>
      </c>
      <c r="H2941" s="4" t="s">
        <v>122</v>
      </c>
      <c r="I2941" s="4" t="s">
        <v>130</v>
      </c>
      <c r="J2941" s="4">
        <v>717</v>
      </c>
      <c r="M2941" s="43"/>
      <c r="N2941" s="43"/>
      <c r="O2941" s="43"/>
      <c r="P2941" s="43"/>
    </row>
    <row r="2942" spans="2:16" x14ac:dyDescent="0.15">
      <c r="B2942" s="6" t="s">
        <v>765</v>
      </c>
      <c r="C2942" s="4">
        <v>1</v>
      </c>
      <c r="D2942" s="40">
        <v>43452</v>
      </c>
      <c r="E2942" s="41">
        <v>0.80972222222222223</v>
      </c>
      <c r="F2942" s="4" t="s">
        <v>126</v>
      </c>
      <c r="G2942" s="4" t="s">
        <v>130</v>
      </c>
      <c r="H2942" s="4" t="s">
        <v>117</v>
      </c>
      <c r="I2942" s="4" t="s">
        <v>130</v>
      </c>
      <c r="J2942" s="4">
        <v>2058</v>
      </c>
      <c r="M2942" s="43"/>
      <c r="N2942" s="43"/>
      <c r="O2942" s="43"/>
      <c r="P2942" s="43"/>
    </row>
    <row r="2943" spans="2:16" x14ac:dyDescent="0.15">
      <c r="B2943" s="6" t="s">
        <v>765</v>
      </c>
      <c r="C2943" s="4">
        <v>1</v>
      </c>
      <c r="D2943" s="40">
        <v>43452</v>
      </c>
      <c r="E2943" s="41">
        <v>0.81041666666666667</v>
      </c>
      <c r="F2943" s="4" t="s">
        <v>126</v>
      </c>
      <c r="G2943" s="4" t="s">
        <v>173</v>
      </c>
      <c r="H2943" s="4" t="s">
        <v>128</v>
      </c>
      <c r="I2943" s="4" t="s">
        <v>130</v>
      </c>
      <c r="J2943" s="4">
        <v>1807</v>
      </c>
      <c r="M2943" s="43"/>
      <c r="N2943" s="43"/>
      <c r="O2943" s="43"/>
      <c r="P2943" s="43"/>
    </row>
    <row r="2944" spans="2:16" x14ac:dyDescent="0.15">
      <c r="B2944" s="6" t="s">
        <v>765</v>
      </c>
      <c r="C2944" s="4">
        <v>1</v>
      </c>
      <c r="D2944" s="40">
        <v>43452</v>
      </c>
      <c r="E2944" s="41">
        <v>0.81111111111111101</v>
      </c>
      <c r="F2944" s="4" t="s">
        <v>126</v>
      </c>
      <c r="G2944" s="4" t="s">
        <v>153</v>
      </c>
      <c r="H2944" s="4" t="s">
        <v>129</v>
      </c>
      <c r="I2944" s="4" t="s">
        <v>127</v>
      </c>
      <c r="J2944" s="4">
        <v>1055</v>
      </c>
      <c r="M2944" s="43"/>
      <c r="N2944" s="43"/>
      <c r="O2944" s="43"/>
      <c r="P2944" s="43"/>
    </row>
    <row r="2945" spans="2:16" x14ac:dyDescent="0.15">
      <c r="B2945" s="6" t="s">
        <v>765</v>
      </c>
      <c r="C2945" s="4">
        <v>1</v>
      </c>
      <c r="D2945" s="40">
        <v>43452</v>
      </c>
      <c r="E2945" s="41">
        <v>0.81180555555555556</v>
      </c>
      <c r="F2945" s="4" t="s">
        <v>127</v>
      </c>
      <c r="G2945" s="4" t="s">
        <v>152</v>
      </c>
      <c r="H2945" s="4" t="s">
        <v>138</v>
      </c>
      <c r="I2945" s="4" t="s">
        <v>122</v>
      </c>
      <c r="J2945" s="4">
        <v>619</v>
      </c>
      <c r="M2945" s="43"/>
      <c r="N2945" s="43"/>
      <c r="O2945" s="43"/>
      <c r="P2945" s="43"/>
    </row>
    <row r="2946" spans="2:16" x14ac:dyDescent="0.15">
      <c r="B2946" s="6" t="s">
        <v>765</v>
      </c>
      <c r="C2946" s="4">
        <v>1</v>
      </c>
      <c r="D2946" s="40">
        <v>43452</v>
      </c>
      <c r="E2946" s="41">
        <v>0.8125</v>
      </c>
      <c r="F2946" s="4" t="s">
        <v>122</v>
      </c>
      <c r="G2946" s="4" t="s">
        <v>126</v>
      </c>
      <c r="H2946" s="4" t="s">
        <v>125</v>
      </c>
      <c r="I2946" s="4" t="s">
        <v>126</v>
      </c>
      <c r="J2946" s="4">
        <v>536</v>
      </c>
      <c r="M2946" s="43"/>
      <c r="N2946" s="43"/>
      <c r="O2946" s="43"/>
      <c r="P2946" s="43"/>
    </row>
    <row r="2947" spans="2:16" x14ac:dyDescent="0.15">
      <c r="B2947" s="6" t="s">
        <v>765</v>
      </c>
      <c r="C2947" s="4">
        <v>1</v>
      </c>
      <c r="D2947" s="40">
        <v>43452</v>
      </c>
      <c r="E2947" s="41">
        <v>0.81319444444444444</v>
      </c>
      <c r="F2947" s="4" t="s">
        <v>126</v>
      </c>
      <c r="G2947" s="4" t="s">
        <v>156</v>
      </c>
      <c r="H2947" s="4" t="s">
        <v>128</v>
      </c>
      <c r="I2947" s="4" t="s">
        <v>156</v>
      </c>
      <c r="J2947" s="4">
        <v>710</v>
      </c>
      <c r="M2947" s="43"/>
      <c r="N2947" s="43"/>
      <c r="O2947" s="43"/>
      <c r="P2947" s="43"/>
    </row>
    <row r="2948" spans="2:16" x14ac:dyDescent="0.15">
      <c r="B2948" s="6" t="s">
        <v>765</v>
      </c>
      <c r="C2948" s="4">
        <v>1</v>
      </c>
      <c r="D2948" s="40">
        <v>43452</v>
      </c>
      <c r="E2948" s="41">
        <v>0.81388888888888899</v>
      </c>
      <c r="F2948" s="4" t="s">
        <v>152</v>
      </c>
      <c r="G2948" s="4" t="s">
        <v>156</v>
      </c>
      <c r="H2948" s="4" t="s">
        <v>128</v>
      </c>
      <c r="I2948" s="4" t="s">
        <v>122</v>
      </c>
      <c r="J2948" s="4">
        <v>294</v>
      </c>
      <c r="M2948" s="43"/>
      <c r="N2948" s="43"/>
      <c r="O2948" s="43"/>
      <c r="P2948" s="43"/>
    </row>
    <row r="2949" spans="2:16" x14ac:dyDescent="0.15">
      <c r="B2949" s="6" t="s">
        <v>765</v>
      </c>
      <c r="C2949" s="4">
        <v>1</v>
      </c>
      <c r="D2949" s="40">
        <v>43452</v>
      </c>
      <c r="E2949" s="41">
        <v>0.81458333333333333</v>
      </c>
      <c r="F2949" s="4" t="s">
        <v>136</v>
      </c>
      <c r="G2949" s="4" t="s">
        <v>151</v>
      </c>
      <c r="H2949" s="4" t="s">
        <v>136</v>
      </c>
      <c r="I2949" s="4" t="s">
        <v>141</v>
      </c>
      <c r="J2949" s="4">
        <v>251</v>
      </c>
      <c r="M2949" s="43"/>
      <c r="N2949" s="43"/>
      <c r="O2949" s="43"/>
      <c r="P2949" s="43"/>
    </row>
    <row r="2950" spans="2:16" x14ac:dyDescent="0.15">
      <c r="B2950" s="6" t="s">
        <v>765</v>
      </c>
      <c r="C2950" s="4">
        <v>1</v>
      </c>
      <c r="D2950" s="40">
        <v>43452</v>
      </c>
      <c r="E2950" s="41">
        <v>0.81527777777777777</v>
      </c>
      <c r="F2950" s="4" t="s">
        <v>152</v>
      </c>
      <c r="G2950" s="4" t="s">
        <v>133</v>
      </c>
      <c r="H2950" s="4" t="s">
        <v>141</v>
      </c>
      <c r="I2950" s="4" t="s">
        <v>132</v>
      </c>
      <c r="J2950" s="4">
        <v>583</v>
      </c>
      <c r="M2950" s="43"/>
      <c r="N2950" s="43"/>
      <c r="O2950" s="43"/>
      <c r="P2950" s="43"/>
    </row>
    <row r="2951" spans="2:16" x14ac:dyDescent="0.15">
      <c r="B2951" s="6" t="s">
        <v>765</v>
      </c>
      <c r="C2951" s="4">
        <v>1</v>
      </c>
      <c r="D2951" s="40">
        <v>43452</v>
      </c>
      <c r="E2951" s="41">
        <v>0.81597222222222221</v>
      </c>
      <c r="F2951" s="4" t="s">
        <v>132</v>
      </c>
      <c r="G2951" s="4" t="s">
        <v>133</v>
      </c>
      <c r="H2951" s="4" t="s">
        <v>141</v>
      </c>
      <c r="I2951" s="4" t="s">
        <v>155</v>
      </c>
      <c r="J2951" s="4">
        <v>689</v>
      </c>
      <c r="M2951" s="43"/>
      <c r="N2951" s="43"/>
      <c r="O2951" s="43"/>
      <c r="P2951" s="43"/>
    </row>
    <row r="2952" spans="2:16" x14ac:dyDescent="0.15">
      <c r="B2952" s="6" t="s">
        <v>765</v>
      </c>
      <c r="C2952" s="4">
        <v>1</v>
      </c>
      <c r="D2952" s="40">
        <v>43452</v>
      </c>
      <c r="E2952" s="41">
        <v>0.81666666666666676</v>
      </c>
      <c r="F2952" s="4" t="s">
        <v>173</v>
      </c>
      <c r="G2952" s="4" t="s">
        <v>133</v>
      </c>
      <c r="H2952" s="4" t="s">
        <v>153</v>
      </c>
      <c r="I2952" s="4" t="s">
        <v>151</v>
      </c>
      <c r="J2952" s="4">
        <v>886</v>
      </c>
      <c r="M2952" s="43"/>
      <c r="N2952" s="43"/>
      <c r="O2952" s="43"/>
      <c r="P2952" s="43"/>
    </row>
    <row r="2953" spans="2:16" x14ac:dyDescent="0.15">
      <c r="B2953" s="6" t="s">
        <v>765</v>
      </c>
      <c r="C2953" s="4">
        <v>1</v>
      </c>
      <c r="D2953" s="40">
        <v>43452</v>
      </c>
      <c r="E2953" s="41">
        <v>0.81736111111111109</v>
      </c>
      <c r="F2953" s="4" t="s">
        <v>152</v>
      </c>
      <c r="G2953" s="4" t="s">
        <v>132</v>
      </c>
      <c r="H2953" s="4" t="s">
        <v>153</v>
      </c>
      <c r="I2953" s="4" t="s">
        <v>151</v>
      </c>
      <c r="J2953" s="4">
        <v>269</v>
      </c>
      <c r="M2953" s="43"/>
      <c r="N2953" s="43"/>
      <c r="O2953" s="43"/>
      <c r="P2953" s="43"/>
    </row>
    <row r="2954" spans="2:16" x14ac:dyDescent="0.15">
      <c r="B2954" s="6" t="s">
        <v>765</v>
      </c>
      <c r="C2954" s="4">
        <v>1</v>
      </c>
      <c r="D2954" s="40">
        <v>43452</v>
      </c>
      <c r="E2954" s="41">
        <v>0.81805555555555554</v>
      </c>
      <c r="F2954" s="4" t="s">
        <v>155</v>
      </c>
      <c r="G2954" s="4" t="s">
        <v>133</v>
      </c>
      <c r="H2954" s="4" t="s">
        <v>151</v>
      </c>
      <c r="I2954" s="4" t="s">
        <v>133</v>
      </c>
      <c r="J2954" s="4">
        <v>238</v>
      </c>
      <c r="M2954" s="43"/>
      <c r="N2954" s="43"/>
      <c r="O2954" s="43"/>
      <c r="P2954" s="43"/>
    </row>
    <row r="2955" spans="2:16" x14ac:dyDescent="0.15">
      <c r="B2955" s="6" t="s">
        <v>765</v>
      </c>
      <c r="C2955" s="4">
        <v>1</v>
      </c>
      <c r="D2955" s="40">
        <v>43452</v>
      </c>
      <c r="E2955" s="41">
        <v>0.81874999999999998</v>
      </c>
      <c r="F2955" s="4" t="s">
        <v>132</v>
      </c>
      <c r="G2955" s="4" t="s">
        <v>133</v>
      </c>
      <c r="H2955" s="4" t="s">
        <v>173</v>
      </c>
      <c r="I2955" s="4" t="s">
        <v>133</v>
      </c>
      <c r="J2955" s="4">
        <v>154</v>
      </c>
      <c r="M2955" s="43"/>
      <c r="N2955" s="43"/>
      <c r="O2955" s="43"/>
      <c r="P2955" s="43"/>
    </row>
    <row r="2956" spans="2:16" x14ac:dyDescent="0.15">
      <c r="B2956" s="6" t="s">
        <v>765</v>
      </c>
      <c r="C2956" s="4">
        <v>1</v>
      </c>
      <c r="D2956" s="40">
        <v>43452</v>
      </c>
      <c r="E2956" s="41">
        <v>0.81944444444444453</v>
      </c>
      <c r="F2956" s="4" t="s">
        <v>132</v>
      </c>
      <c r="G2956" s="4" t="s">
        <v>133</v>
      </c>
      <c r="H2956" s="4" t="s">
        <v>155</v>
      </c>
      <c r="I2956" s="4" t="s">
        <v>173</v>
      </c>
      <c r="J2956" s="4">
        <v>210</v>
      </c>
      <c r="M2956" s="43"/>
      <c r="N2956" s="43"/>
      <c r="O2956" s="43"/>
      <c r="P2956" s="43"/>
    </row>
    <row r="2957" spans="2:16" x14ac:dyDescent="0.15">
      <c r="B2957" s="6" t="s">
        <v>765</v>
      </c>
      <c r="C2957" s="4">
        <v>1</v>
      </c>
      <c r="D2957" s="40">
        <v>43452</v>
      </c>
      <c r="E2957" s="41">
        <v>0.82013888888888886</v>
      </c>
      <c r="F2957" s="4" t="s">
        <v>132</v>
      </c>
      <c r="G2957" s="4" t="s">
        <v>133</v>
      </c>
      <c r="H2957" s="4" t="s">
        <v>141</v>
      </c>
      <c r="I2957" s="4" t="s">
        <v>141</v>
      </c>
      <c r="J2957" s="4">
        <v>598</v>
      </c>
      <c r="M2957" s="43"/>
      <c r="N2957" s="43"/>
      <c r="O2957" s="43"/>
      <c r="P2957" s="43"/>
    </row>
    <row r="2958" spans="2:16" x14ac:dyDescent="0.15">
      <c r="B2958" s="6" t="s">
        <v>765</v>
      </c>
      <c r="C2958" s="4">
        <v>1</v>
      </c>
      <c r="D2958" s="40">
        <v>43452</v>
      </c>
      <c r="E2958" s="41">
        <v>0.8208333333333333</v>
      </c>
      <c r="F2958" s="4" t="s">
        <v>141</v>
      </c>
      <c r="G2958" s="4" t="s">
        <v>132</v>
      </c>
      <c r="H2958" s="4" t="s">
        <v>126</v>
      </c>
      <c r="I2958" s="4" t="s">
        <v>155</v>
      </c>
      <c r="J2958" s="4">
        <v>567</v>
      </c>
      <c r="M2958" s="43"/>
      <c r="N2958" s="43"/>
      <c r="O2958" s="43"/>
      <c r="P2958" s="43"/>
    </row>
    <row r="2959" spans="2:16" x14ac:dyDescent="0.15">
      <c r="B2959" s="6" t="s">
        <v>765</v>
      </c>
      <c r="C2959" s="4">
        <v>1</v>
      </c>
      <c r="D2959" s="40">
        <v>43452</v>
      </c>
      <c r="E2959" s="41">
        <v>0.82152777777777775</v>
      </c>
      <c r="F2959" s="4" t="s">
        <v>156</v>
      </c>
      <c r="G2959" s="4" t="s">
        <v>133</v>
      </c>
      <c r="H2959" s="4" t="s">
        <v>156</v>
      </c>
      <c r="I2959" s="4" t="s">
        <v>156</v>
      </c>
      <c r="J2959" s="4">
        <v>87</v>
      </c>
      <c r="M2959" s="43"/>
      <c r="N2959" s="43"/>
      <c r="O2959" s="43"/>
      <c r="P2959" s="43"/>
    </row>
    <row r="2960" spans="2:16" x14ac:dyDescent="0.15">
      <c r="B2960" s="6" t="s">
        <v>765</v>
      </c>
      <c r="C2960" s="4">
        <v>1</v>
      </c>
      <c r="D2960" s="40">
        <v>43452</v>
      </c>
      <c r="E2960" s="41">
        <v>0.8222222222222223</v>
      </c>
      <c r="F2960" s="4" t="s">
        <v>151</v>
      </c>
      <c r="G2960" s="4" t="s">
        <v>156</v>
      </c>
      <c r="H2960" s="4" t="s">
        <v>153</v>
      </c>
      <c r="I2960" s="4" t="s">
        <v>141</v>
      </c>
      <c r="J2960" s="4">
        <v>194</v>
      </c>
      <c r="M2960" s="43"/>
      <c r="N2960" s="43"/>
      <c r="O2960" s="43"/>
      <c r="P2960" s="43"/>
    </row>
    <row r="2961" spans="2:16" x14ac:dyDescent="0.15">
      <c r="B2961" s="6" t="s">
        <v>765</v>
      </c>
      <c r="C2961" s="4">
        <v>1</v>
      </c>
      <c r="D2961" s="40">
        <v>43452</v>
      </c>
      <c r="E2961" s="41">
        <v>0.82291666666666663</v>
      </c>
      <c r="F2961" s="4" t="s">
        <v>152</v>
      </c>
      <c r="G2961" s="4" t="s">
        <v>155</v>
      </c>
      <c r="H2961" s="4" t="s">
        <v>138</v>
      </c>
      <c r="I2961" s="4" t="s">
        <v>126</v>
      </c>
      <c r="J2961" s="4">
        <v>1426</v>
      </c>
      <c r="M2961" s="43"/>
      <c r="N2961" s="43"/>
      <c r="O2961" s="43"/>
      <c r="P2961" s="43"/>
    </row>
    <row r="2962" spans="2:16" x14ac:dyDescent="0.15">
      <c r="B2962" s="6" t="s">
        <v>765</v>
      </c>
      <c r="C2962" s="4">
        <v>1</v>
      </c>
      <c r="D2962" s="40">
        <v>43452</v>
      </c>
      <c r="E2962" s="41">
        <v>0.82361111111111107</v>
      </c>
      <c r="F2962" s="4" t="s">
        <v>130</v>
      </c>
      <c r="G2962" s="4" t="s">
        <v>152</v>
      </c>
      <c r="H2962" s="4" t="s">
        <v>125</v>
      </c>
      <c r="I2962" s="4" t="s">
        <v>141</v>
      </c>
      <c r="J2962" s="4">
        <v>668</v>
      </c>
      <c r="M2962" s="43"/>
      <c r="N2962" s="43"/>
      <c r="O2962" s="43"/>
      <c r="P2962" s="43"/>
    </row>
    <row r="2963" spans="2:16" x14ac:dyDescent="0.15">
      <c r="B2963" s="6" t="s">
        <v>765</v>
      </c>
      <c r="C2963" s="4">
        <v>1</v>
      </c>
      <c r="D2963" s="40">
        <v>43452</v>
      </c>
      <c r="E2963" s="41">
        <v>0.82430555555555562</v>
      </c>
      <c r="F2963" s="4" t="s">
        <v>152</v>
      </c>
      <c r="G2963" s="4" t="s">
        <v>155</v>
      </c>
      <c r="H2963" s="4" t="s">
        <v>130</v>
      </c>
      <c r="I2963" s="4" t="s">
        <v>156</v>
      </c>
      <c r="J2963" s="4">
        <v>416</v>
      </c>
      <c r="M2963" s="43"/>
      <c r="N2963" s="43"/>
      <c r="O2963" s="43"/>
      <c r="P2963" s="43"/>
    </row>
    <row r="2964" spans="2:16" x14ac:dyDescent="0.15">
      <c r="B2964" s="6" t="s">
        <v>765</v>
      </c>
      <c r="C2964" s="4">
        <v>1</v>
      </c>
      <c r="D2964" s="40">
        <v>43452</v>
      </c>
      <c r="E2964" s="41">
        <v>0.82500000000000007</v>
      </c>
      <c r="F2964" s="4" t="s">
        <v>151</v>
      </c>
      <c r="G2964" s="4" t="s">
        <v>133</v>
      </c>
      <c r="H2964" s="4" t="s">
        <v>151</v>
      </c>
      <c r="I2964" s="4" t="s">
        <v>156</v>
      </c>
      <c r="J2964" s="4">
        <v>491</v>
      </c>
      <c r="M2964" s="43"/>
      <c r="N2964" s="43"/>
      <c r="O2964" s="43"/>
      <c r="P2964" s="43"/>
    </row>
    <row r="2965" spans="2:16" x14ac:dyDescent="0.15">
      <c r="B2965" s="6" t="s">
        <v>765</v>
      </c>
      <c r="C2965" s="4">
        <v>1</v>
      </c>
      <c r="D2965" s="40">
        <v>43452</v>
      </c>
      <c r="E2965" s="41">
        <v>0.8256944444444444</v>
      </c>
      <c r="F2965" s="4" t="s">
        <v>156</v>
      </c>
      <c r="G2965" s="4" t="s">
        <v>132</v>
      </c>
      <c r="H2965" s="4" t="s">
        <v>151</v>
      </c>
      <c r="I2965" s="4" t="s">
        <v>155</v>
      </c>
      <c r="J2965" s="4">
        <v>123</v>
      </c>
      <c r="M2965" s="43"/>
      <c r="N2965" s="43"/>
      <c r="O2965" s="43"/>
      <c r="P2965" s="43"/>
    </row>
    <row r="2966" spans="2:16" x14ac:dyDescent="0.15">
      <c r="B2966" s="6" t="s">
        <v>765</v>
      </c>
      <c r="C2966" s="4">
        <v>1</v>
      </c>
      <c r="D2966" s="40">
        <v>43452</v>
      </c>
      <c r="E2966" s="41">
        <v>0.82638888888888884</v>
      </c>
      <c r="F2966" s="4" t="s">
        <v>155</v>
      </c>
      <c r="G2966" s="4" t="s">
        <v>133</v>
      </c>
      <c r="H2966" s="4" t="s">
        <v>156</v>
      </c>
      <c r="I2966" s="4" t="s">
        <v>173</v>
      </c>
      <c r="J2966" s="4">
        <v>107</v>
      </c>
      <c r="M2966" s="43"/>
      <c r="N2966" s="43"/>
      <c r="O2966" s="43"/>
      <c r="P2966" s="43"/>
    </row>
    <row r="2967" spans="2:16" x14ac:dyDescent="0.15">
      <c r="B2967" s="6" t="s">
        <v>765</v>
      </c>
      <c r="C2967" s="4">
        <v>1</v>
      </c>
      <c r="D2967" s="40">
        <v>43452</v>
      </c>
      <c r="E2967" s="41">
        <v>0.82708333333333339</v>
      </c>
      <c r="F2967" s="4" t="s">
        <v>132</v>
      </c>
      <c r="G2967" s="4" t="s">
        <v>133</v>
      </c>
      <c r="H2967" s="4" t="s">
        <v>155</v>
      </c>
      <c r="I2967" s="4" t="s">
        <v>132</v>
      </c>
      <c r="J2967" s="4">
        <v>423</v>
      </c>
      <c r="M2967" s="43"/>
      <c r="N2967" s="43"/>
      <c r="O2967" s="43"/>
      <c r="P2967" s="43"/>
    </row>
    <row r="2968" spans="2:16" x14ac:dyDescent="0.15">
      <c r="B2968" s="6" t="s">
        <v>765</v>
      </c>
      <c r="C2968" s="4">
        <v>1</v>
      </c>
      <c r="D2968" s="40">
        <v>43452</v>
      </c>
      <c r="E2968" s="41">
        <v>0.82777777777777783</v>
      </c>
      <c r="F2968" s="4" t="s">
        <v>132</v>
      </c>
      <c r="G2968" s="4" t="s">
        <v>133</v>
      </c>
      <c r="H2968" s="4" t="s">
        <v>156</v>
      </c>
      <c r="I2968" s="4" t="s">
        <v>155</v>
      </c>
      <c r="J2968" s="4">
        <v>207</v>
      </c>
      <c r="M2968" s="43"/>
      <c r="N2968" s="43"/>
      <c r="O2968" s="43"/>
      <c r="P2968" s="43"/>
    </row>
    <row r="2969" spans="2:16" x14ac:dyDescent="0.15">
      <c r="B2969" s="6" t="s">
        <v>765</v>
      </c>
      <c r="C2969" s="4">
        <v>1</v>
      </c>
      <c r="D2969" s="40">
        <v>43452</v>
      </c>
      <c r="E2969" s="41">
        <v>0.82847222222222217</v>
      </c>
      <c r="F2969" s="4" t="s">
        <v>173</v>
      </c>
      <c r="G2969" s="4" t="s">
        <v>132</v>
      </c>
      <c r="H2969" s="4" t="s">
        <v>152</v>
      </c>
      <c r="I2969" s="4" t="s">
        <v>151</v>
      </c>
      <c r="J2969" s="4">
        <v>192</v>
      </c>
      <c r="M2969" s="43"/>
      <c r="N2969" s="43"/>
      <c r="O2969" s="43"/>
      <c r="P2969" s="43"/>
    </row>
    <row r="2970" spans="2:16" x14ac:dyDescent="0.15">
      <c r="B2970" s="6" t="s">
        <v>765</v>
      </c>
      <c r="C2970" s="4">
        <v>1</v>
      </c>
      <c r="D2970" s="40">
        <v>43452</v>
      </c>
      <c r="E2970" s="41">
        <v>0.82916666666666661</v>
      </c>
      <c r="F2970" s="4" t="s">
        <v>156</v>
      </c>
      <c r="G2970" s="4" t="s">
        <v>155</v>
      </c>
      <c r="H2970" s="4" t="s">
        <v>130</v>
      </c>
      <c r="I2970" s="4" t="s">
        <v>141</v>
      </c>
      <c r="J2970" s="4">
        <v>203</v>
      </c>
      <c r="M2970" s="43"/>
      <c r="N2970" s="43"/>
      <c r="O2970" s="43"/>
      <c r="P2970" s="43"/>
    </row>
    <row r="2971" spans="2:16" x14ac:dyDescent="0.15">
      <c r="B2971" s="6" t="s">
        <v>765</v>
      </c>
      <c r="C2971" s="4">
        <v>1</v>
      </c>
      <c r="D2971" s="40">
        <v>43452</v>
      </c>
      <c r="E2971" s="41">
        <v>0.82986111111111116</v>
      </c>
      <c r="F2971" s="4" t="s">
        <v>141</v>
      </c>
      <c r="G2971" s="4" t="s">
        <v>141</v>
      </c>
      <c r="H2971" s="4" t="s">
        <v>127</v>
      </c>
      <c r="I2971" s="4" t="s">
        <v>122</v>
      </c>
      <c r="J2971" s="4">
        <v>444</v>
      </c>
      <c r="M2971" s="43"/>
      <c r="N2971" s="43"/>
      <c r="O2971" s="43"/>
      <c r="P2971" s="43"/>
    </row>
    <row r="2972" spans="2:16" x14ac:dyDescent="0.15">
      <c r="B2972" s="6" t="s">
        <v>765</v>
      </c>
      <c r="C2972" s="4">
        <v>1</v>
      </c>
      <c r="D2972" s="40">
        <v>43452</v>
      </c>
      <c r="E2972" s="41">
        <v>0.8305555555555556</v>
      </c>
      <c r="F2972" s="4" t="s">
        <v>122</v>
      </c>
      <c r="G2972" s="4" t="s">
        <v>126</v>
      </c>
      <c r="H2972" s="4" t="s">
        <v>138</v>
      </c>
      <c r="I2972" s="4" t="s">
        <v>138</v>
      </c>
      <c r="J2972" s="4">
        <v>680</v>
      </c>
      <c r="M2972" s="43"/>
      <c r="N2972" s="43"/>
      <c r="O2972" s="43"/>
      <c r="P2972" s="43"/>
    </row>
    <row r="2973" spans="2:16" x14ac:dyDescent="0.15">
      <c r="B2973" s="6" t="s">
        <v>765</v>
      </c>
      <c r="C2973" s="4">
        <v>1</v>
      </c>
      <c r="D2973" s="40">
        <v>43452</v>
      </c>
      <c r="E2973" s="41">
        <v>0.83124999999999993</v>
      </c>
      <c r="F2973" s="4" t="s">
        <v>138</v>
      </c>
      <c r="G2973" s="4" t="s">
        <v>138</v>
      </c>
      <c r="H2973" s="4" t="s">
        <v>123</v>
      </c>
      <c r="I2973" s="4" t="s">
        <v>140</v>
      </c>
      <c r="J2973" s="4">
        <v>790</v>
      </c>
      <c r="M2973" s="43"/>
      <c r="N2973" s="43"/>
      <c r="O2973" s="43"/>
      <c r="P2973" s="43"/>
    </row>
    <row r="2974" spans="2:16" x14ac:dyDescent="0.15">
      <c r="B2974" s="6" t="s">
        <v>765</v>
      </c>
      <c r="C2974" s="4">
        <v>1</v>
      </c>
      <c r="D2974" s="40">
        <v>43452</v>
      </c>
      <c r="E2974" s="41">
        <v>0.83194444444444438</v>
      </c>
      <c r="F2974" s="4" t="s">
        <v>140</v>
      </c>
      <c r="G2974" s="4" t="s">
        <v>135</v>
      </c>
      <c r="H2974" s="4" t="s">
        <v>118</v>
      </c>
      <c r="I2974" s="4" t="s">
        <v>123</v>
      </c>
      <c r="J2974" s="4">
        <v>503</v>
      </c>
      <c r="M2974" s="43"/>
      <c r="N2974" s="43"/>
      <c r="O2974" s="43"/>
      <c r="P2974" s="43"/>
    </row>
    <row r="2975" spans="2:16" x14ac:dyDescent="0.15">
      <c r="B2975" s="6" t="s">
        <v>765</v>
      </c>
      <c r="C2975" s="4">
        <v>1</v>
      </c>
      <c r="D2975" s="40">
        <v>43452</v>
      </c>
      <c r="E2975" s="41">
        <v>0.83263888888888893</v>
      </c>
      <c r="F2975" s="4" t="s">
        <v>137</v>
      </c>
      <c r="G2975" s="4" t="s">
        <v>140</v>
      </c>
      <c r="H2975" s="4" t="s">
        <v>112</v>
      </c>
      <c r="I2975" s="4" t="s">
        <v>123</v>
      </c>
      <c r="J2975" s="4">
        <v>342</v>
      </c>
      <c r="M2975" s="43"/>
      <c r="N2975" s="43"/>
      <c r="O2975" s="43"/>
      <c r="P2975" s="43"/>
    </row>
    <row r="2976" spans="2:16" x14ac:dyDescent="0.15">
      <c r="B2976" s="6" t="s">
        <v>765</v>
      </c>
      <c r="C2976" s="4">
        <v>1</v>
      </c>
      <c r="D2976" s="40">
        <v>43452</v>
      </c>
      <c r="E2976" s="41">
        <v>0.83333333333333337</v>
      </c>
      <c r="F2976" s="4" t="s">
        <v>120</v>
      </c>
      <c r="G2976" s="4" t="s">
        <v>123</v>
      </c>
      <c r="H2976" s="4" t="s">
        <v>114</v>
      </c>
      <c r="I2976" s="4" t="s">
        <v>117</v>
      </c>
      <c r="J2976" s="4">
        <v>930</v>
      </c>
      <c r="M2976" s="43"/>
      <c r="N2976" s="43"/>
      <c r="O2976" s="43"/>
      <c r="P2976" s="43"/>
    </row>
    <row r="2977" spans="2:16" x14ac:dyDescent="0.15">
      <c r="B2977" s="6" t="s">
        <v>765</v>
      </c>
      <c r="C2977" s="4">
        <v>1</v>
      </c>
      <c r="D2977" s="40">
        <v>43452</v>
      </c>
      <c r="E2977" s="41">
        <v>0.8340277777777777</v>
      </c>
      <c r="F2977" s="4" t="s">
        <v>117</v>
      </c>
      <c r="G2977" s="4" t="s">
        <v>120</v>
      </c>
      <c r="H2977" s="4" t="s">
        <v>150</v>
      </c>
      <c r="I2977" s="4" t="s">
        <v>114</v>
      </c>
      <c r="J2977" s="4">
        <v>969</v>
      </c>
      <c r="M2977" s="43"/>
      <c r="N2977" s="43"/>
      <c r="O2977" s="43"/>
      <c r="P2977" s="43"/>
    </row>
    <row r="2978" spans="2:16" x14ac:dyDescent="0.15">
      <c r="B2978" s="6" t="s">
        <v>765</v>
      </c>
      <c r="C2978" s="4">
        <v>1</v>
      </c>
      <c r="D2978" s="40">
        <v>43452</v>
      </c>
      <c r="E2978" s="41">
        <v>0.83472222222222225</v>
      </c>
      <c r="F2978" s="4" t="s">
        <v>113</v>
      </c>
      <c r="G2978" s="4" t="s">
        <v>140</v>
      </c>
      <c r="H2978" s="4" t="s">
        <v>113</v>
      </c>
      <c r="I2978" s="4" t="s">
        <v>123</v>
      </c>
      <c r="J2978" s="4">
        <v>433</v>
      </c>
      <c r="M2978" s="43"/>
      <c r="N2978" s="43"/>
      <c r="O2978" s="43"/>
      <c r="P2978" s="43"/>
    </row>
    <row r="2979" spans="2:16" x14ac:dyDescent="0.15">
      <c r="B2979" s="6" t="s">
        <v>765</v>
      </c>
      <c r="C2979" s="4">
        <v>1</v>
      </c>
      <c r="D2979" s="40">
        <v>43452</v>
      </c>
      <c r="E2979" s="41">
        <v>0.8354166666666667</v>
      </c>
      <c r="F2979" s="4" t="s">
        <v>115</v>
      </c>
      <c r="G2979" s="4" t="s">
        <v>125</v>
      </c>
      <c r="H2979" s="4" t="s">
        <v>123</v>
      </c>
      <c r="I2979" s="4" t="s">
        <v>140</v>
      </c>
      <c r="J2979" s="4">
        <v>386</v>
      </c>
      <c r="M2979" s="43"/>
      <c r="N2979" s="43"/>
      <c r="O2979" s="43"/>
      <c r="P2979" s="43"/>
    </row>
    <row r="2980" spans="2:16" x14ac:dyDescent="0.15">
      <c r="B2980" s="6" t="s">
        <v>765</v>
      </c>
      <c r="C2980" s="4">
        <v>1</v>
      </c>
      <c r="D2980" s="40">
        <v>43452</v>
      </c>
      <c r="E2980" s="41">
        <v>0.83611111111111114</v>
      </c>
      <c r="F2980" s="4" t="s">
        <v>140</v>
      </c>
      <c r="G2980" s="4" t="s">
        <v>140</v>
      </c>
      <c r="H2980" s="4" t="s">
        <v>119</v>
      </c>
      <c r="I2980" s="4" t="s">
        <v>137</v>
      </c>
      <c r="J2980" s="4">
        <v>378</v>
      </c>
      <c r="M2980" s="43"/>
      <c r="N2980" s="43"/>
      <c r="O2980" s="43"/>
      <c r="P2980" s="43"/>
    </row>
    <row r="2981" spans="2:16" x14ac:dyDescent="0.15">
      <c r="B2981" s="6" t="s">
        <v>765</v>
      </c>
      <c r="C2981" s="4">
        <v>1</v>
      </c>
      <c r="D2981" s="40">
        <v>43452</v>
      </c>
      <c r="E2981" s="41">
        <v>0.83680555555555547</v>
      </c>
      <c r="F2981" s="4" t="s">
        <v>115</v>
      </c>
      <c r="G2981" s="4" t="s">
        <v>125</v>
      </c>
      <c r="H2981" s="4" t="s">
        <v>137</v>
      </c>
      <c r="I2981" s="4" t="s">
        <v>124</v>
      </c>
      <c r="J2981" s="4">
        <v>246</v>
      </c>
      <c r="M2981" s="43"/>
      <c r="N2981" s="43"/>
      <c r="O2981" s="43"/>
      <c r="P2981" s="43"/>
    </row>
    <row r="2982" spans="2:16" x14ac:dyDescent="0.15">
      <c r="B2982" s="6" t="s">
        <v>765</v>
      </c>
      <c r="C2982" s="4">
        <v>1</v>
      </c>
      <c r="D2982" s="40">
        <v>43452</v>
      </c>
      <c r="E2982" s="41">
        <v>0.83750000000000002</v>
      </c>
      <c r="F2982" s="4" t="s">
        <v>129</v>
      </c>
      <c r="G2982" s="4" t="s">
        <v>126</v>
      </c>
      <c r="H2982" s="4" t="s">
        <v>140</v>
      </c>
      <c r="I2982" s="4" t="s">
        <v>126</v>
      </c>
      <c r="J2982" s="4">
        <v>751</v>
      </c>
      <c r="M2982" s="43"/>
      <c r="N2982" s="43"/>
      <c r="O2982" s="43"/>
      <c r="P2982" s="43"/>
    </row>
    <row r="2983" spans="2:16" x14ac:dyDescent="0.15">
      <c r="B2983" s="6" t="s">
        <v>765</v>
      </c>
      <c r="C2983" s="4">
        <v>1</v>
      </c>
      <c r="D2983" s="40">
        <v>43452</v>
      </c>
      <c r="E2983" s="41">
        <v>0.83819444444444446</v>
      </c>
      <c r="F2983" s="4" t="s">
        <v>126</v>
      </c>
      <c r="G2983" s="4" t="s">
        <v>151</v>
      </c>
      <c r="H2983" s="4" t="s">
        <v>126</v>
      </c>
      <c r="I2983" s="4" t="s">
        <v>152</v>
      </c>
      <c r="J2983" s="4">
        <v>726</v>
      </c>
      <c r="M2983" s="43"/>
      <c r="N2983" s="43"/>
      <c r="O2983" s="43"/>
      <c r="P2983" s="43"/>
    </row>
    <row r="2984" spans="2:16" x14ac:dyDescent="0.15">
      <c r="B2984" s="6" t="s">
        <v>765</v>
      </c>
      <c r="C2984" s="4">
        <v>1</v>
      </c>
      <c r="D2984" s="40">
        <v>43452</v>
      </c>
      <c r="E2984" s="41">
        <v>0.83888888888888891</v>
      </c>
      <c r="F2984" s="4" t="s">
        <v>152</v>
      </c>
      <c r="G2984" s="4" t="s">
        <v>156</v>
      </c>
      <c r="H2984" s="4" t="s">
        <v>122</v>
      </c>
      <c r="I2984" s="4" t="s">
        <v>153</v>
      </c>
      <c r="J2984" s="4">
        <v>266</v>
      </c>
      <c r="M2984" s="43"/>
      <c r="N2984" s="43"/>
      <c r="O2984" s="43"/>
      <c r="P2984" s="43"/>
    </row>
    <row r="2985" spans="2:16" x14ac:dyDescent="0.15">
      <c r="B2985" s="6" t="s">
        <v>765</v>
      </c>
      <c r="C2985" s="4">
        <v>1</v>
      </c>
      <c r="D2985" s="40">
        <v>43452</v>
      </c>
      <c r="E2985" s="41">
        <v>0.83958333333333324</v>
      </c>
      <c r="F2985" s="4" t="s">
        <v>141</v>
      </c>
      <c r="G2985" s="4" t="s">
        <v>155</v>
      </c>
      <c r="H2985" s="4" t="s">
        <v>153</v>
      </c>
      <c r="I2985" s="4" t="s">
        <v>151</v>
      </c>
      <c r="J2985" s="4">
        <v>204</v>
      </c>
      <c r="M2985" s="43"/>
      <c r="N2985" s="43"/>
      <c r="O2985" s="43"/>
      <c r="P2985" s="43"/>
    </row>
    <row r="2986" spans="2:16" x14ac:dyDescent="0.15">
      <c r="B2986" s="6" t="s">
        <v>765</v>
      </c>
      <c r="C2986" s="4">
        <v>1</v>
      </c>
      <c r="D2986" s="40">
        <v>43452</v>
      </c>
      <c r="E2986" s="41">
        <v>0.84027777777777779</v>
      </c>
      <c r="F2986" s="4" t="s">
        <v>152</v>
      </c>
      <c r="G2986" s="4" t="s">
        <v>133</v>
      </c>
      <c r="H2986" s="4" t="s">
        <v>153</v>
      </c>
      <c r="I2986" s="4" t="s">
        <v>156</v>
      </c>
      <c r="J2986" s="4">
        <v>462</v>
      </c>
      <c r="M2986" s="43"/>
      <c r="N2986" s="43"/>
      <c r="O2986" s="43"/>
      <c r="P2986" s="43"/>
    </row>
    <row r="2987" spans="2:16" x14ac:dyDescent="0.15">
      <c r="B2987" s="6" t="s">
        <v>765</v>
      </c>
      <c r="C2987" s="4">
        <v>1</v>
      </c>
      <c r="D2987" s="40">
        <v>43452</v>
      </c>
      <c r="E2987" s="41">
        <v>0.84097222222222223</v>
      </c>
      <c r="F2987" s="4" t="s">
        <v>156</v>
      </c>
      <c r="G2987" s="4" t="s">
        <v>134</v>
      </c>
      <c r="H2987" s="4" t="s">
        <v>152</v>
      </c>
      <c r="I2987" s="4" t="s">
        <v>155</v>
      </c>
      <c r="J2987" s="4">
        <v>362</v>
      </c>
      <c r="M2987" s="43"/>
      <c r="N2987" s="43"/>
      <c r="O2987" s="43"/>
      <c r="P2987" s="43"/>
    </row>
    <row r="2988" spans="2:16" x14ac:dyDescent="0.15">
      <c r="B2988" s="6" t="s">
        <v>765</v>
      </c>
      <c r="C2988" s="4">
        <v>1</v>
      </c>
      <c r="D2988" s="40">
        <v>43452</v>
      </c>
      <c r="E2988" s="41">
        <v>0.84166666666666667</v>
      </c>
      <c r="F2988" s="4" t="s">
        <v>173</v>
      </c>
      <c r="G2988" s="4" t="s">
        <v>173</v>
      </c>
      <c r="H2988" s="4" t="s">
        <v>141</v>
      </c>
      <c r="I2988" s="4" t="s">
        <v>156</v>
      </c>
      <c r="J2988" s="4">
        <v>176</v>
      </c>
      <c r="M2988" s="43"/>
      <c r="N2988" s="43"/>
      <c r="O2988" s="43"/>
      <c r="P2988" s="43"/>
    </row>
    <row r="2989" spans="2:16" x14ac:dyDescent="0.15">
      <c r="B2989" s="6" t="s">
        <v>765</v>
      </c>
      <c r="C2989" s="4">
        <v>1</v>
      </c>
      <c r="D2989" s="40">
        <v>43452</v>
      </c>
      <c r="E2989" s="41">
        <v>0.84236111111111101</v>
      </c>
      <c r="F2989" s="4" t="s">
        <v>151</v>
      </c>
      <c r="G2989" s="4" t="s">
        <v>156</v>
      </c>
      <c r="H2989" s="4" t="s">
        <v>153</v>
      </c>
      <c r="I2989" s="4" t="s">
        <v>152</v>
      </c>
      <c r="J2989" s="4">
        <v>133</v>
      </c>
      <c r="M2989" s="43"/>
      <c r="N2989" s="43"/>
      <c r="O2989" s="43"/>
      <c r="P2989" s="43"/>
    </row>
    <row r="2990" spans="2:16" x14ac:dyDescent="0.15">
      <c r="B2990" s="6" t="s">
        <v>765</v>
      </c>
      <c r="C2990" s="4">
        <v>1</v>
      </c>
      <c r="D2990" s="40">
        <v>43452</v>
      </c>
      <c r="E2990" s="41">
        <v>0.84305555555555556</v>
      </c>
      <c r="F2990" s="4" t="s">
        <v>153</v>
      </c>
      <c r="G2990" s="4" t="s">
        <v>152</v>
      </c>
      <c r="H2990" s="4" t="s">
        <v>126</v>
      </c>
      <c r="I2990" s="4" t="s">
        <v>141</v>
      </c>
      <c r="J2990" s="4">
        <v>193</v>
      </c>
      <c r="M2990" s="43"/>
      <c r="N2990" s="43"/>
      <c r="O2990" s="43"/>
      <c r="P2990" s="43"/>
    </row>
    <row r="2991" spans="2:16" x14ac:dyDescent="0.15">
      <c r="B2991" s="6" t="s">
        <v>765</v>
      </c>
      <c r="C2991" s="4">
        <v>1</v>
      </c>
      <c r="D2991" s="40">
        <v>43452</v>
      </c>
      <c r="E2991" s="41">
        <v>0.84375</v>
      </c>
      <c r="F2991" s="4" t="s">
        <v>152</v>
      </c>
      <c r="G2991" s="4" t="s">
        <v>155</v>
      </c>
      <c r="H2991" s="4" t="s">
        <v>141</v>
      </c>
      <c r="I2991" s="4" t="s">
        <v>156</v>
      </c>
      <c r="J2991" s="4">
        <v>128</v>
      </c>
      <c r="M2991" s="43"/>
      <c r="N2991" s="43"/>
      <c r="O2991" s="43"/>
      <c r="P2991" s="43"/>
    </row>
    <row r="2992" spans="2:16" x14ac:dyDescent="0.15">
      <c r="B2992" s="6" t="s">
        <v>765</v>
      </c>
      <c r="C2992" s="4">
        <v>1</v>
      </c>
      <c r="D2992" s="40">
        <v>43452</v>
      </c>
      <c r="E2992" s="41">
        <v>0.84444444444444444</v>
      </c>
      <c r="F2992" s="4" t="s">
        <v>151</v>
      </c>
      <c r="G2992" s="4" t="s">
        <v>133</v>
      </c>
      <c r="H2992" s="4" t="s">
        <v>153</v>
      </c>
      <c r="I2992" s="4" t="s">
        <v>141</v>
      </c>
      <c r="J2992" s="4">
        <v>848</v>
      </c>
      <c r="M2992" s="43"/>
      <c r="N2992" s="43"/>
      <c r="O2992" s="43"/>
      <c r="P2992" s="43"/>
    </row>
    <row r="2993" spans="2:16" x14ac:dyDescent="0.15">
      <c r="B2993" s="6" t="s">
        <v>765</v>
      </c>
      <c r="C2993" s="4">
        <v>1</v>
      </c>
      <c r="D2993" s="40">
        <v>43452</v>
      </c>
      <c r="E2993" s="41">
        <v>0.84513888888888899</v>
      </c>
      <c r="F2993" s="4" t="s">
        <v>152</v>
      </c>
      <c r="G2993" s="4" t="s">
        <v>152</v>
      </c>
      <c r="H2993" s="4" t="s">
        <v>126</v>
      </c>
      <c r="I2993" s="4" t="s">
        <v>152</v>
      </c>
      <c r="J2993" s="4">
        <v>174</v>
      </c>
      <c r="M2993" s="43"/>
      <c r="N2993" s="43"/>
      <c r="O2993" s="43"/>
      <c r="P2993" s="43"/>
    </row>
    <row r="2994" spans="2:16" x14ac:dyDescent="0.15">
      <c r="B2994" s="6" t="s">
        <v>765</v>
      </c>
      <c r="C2994" s="4">
        <v>1</v>
      </c>
      <c r="D2994" s="40">
        <v>43452</v>
      </c>
      <c r="E2994" s="41">
        <v>0.84583333333333333</v>
      </c>
      <c r="F2994" s="4" t="s">
        <v>152</v>
      </c>
      <c r="G2994" s="4" t="s">
        <v>173</v>
      </c>
      <c r="H2994" s="4" t="s">
        <v>152</v>
      </c>
      <c r="I2994" s="4" t="s">
        <v>173</v>
      </c>
      <c r="J2994" s="4">
        <v>197</v>
      </c>
      <c r="M2994" s="43"/>
      <c r="N2994" s="43"/>
      <c r="O2994" s="43"/>
      <c r="P2994" s="43"/>
    </row>
    <row r="2995" spans="2:16" x14ac:dyDescent="0.15">
      <c r="B2995" s="6" t="s">
        <v>765</v>
      </c>
      <c r="C2995" s="4">
        <v>1</v>
      </c>
      <c r="D2995" s="40">
        <v>43452</v>
      </c>
      <c r="E2995" s="41">
        <v>0.84652777777777777</v>
      </c>
      <c r="F2995" s="4" t="s">
        <v>155</v>
      </c>
      <c r="G2995" s="4" t="s">
        <v>173</v>
      </c>
      <c r="H2995" s="4" t="s">
        <v>151</v>
      </c>
      <c r="I2995" s="4" t="s">
        <v>155</v>
      </c>
      <c r="J2995" s="4">
        <v>177</v>
      </c>
      <c r="M2995" s="43"/>
      <c r="N2995" s="43"/>
      <c r="O2995" s="43"/>
      <c r="P2995" s="43"/>
    </row>
    <row r="2996" spans="2:16" x14ac:dyDescent="0.15">
      <c r="B2996" s="6" t="s">
        <v>765</v>
      </c>
      <c r="C2996" s="4">
        <v>1</v>
      </c>
      <c r="D2996" s="40">
        <v>43452</v>
      </c>
      <c r="E2996" s="41">
        <v>0.84722222222222221</v>
      </c>
      <c r="F2996" s="4" t="s">
        <v>173</v>
      </c>
      <c r="G2996" s="4" t="s">
        <v>134</v>
      </c>
      <c r="H2996" s="4" t="s">
        <v>173</v>
      </c>
      <c r="I2996" s="4" t="s">
        <v>132</v>
      </c>
      <c r="J2996" s="4">
        <v>254</v>
      </c>
      <c r="M2996" s="43"/>
      <c r="N2996" s="43"/>
      <c r="O2996" s="43"/>
      <c r="P2996" s="43"/>
    </row>
    <row r="2997" spans="2:16" x14ac:dyDescent="0.15">
      <c r="B2997" s="6" t="s">
        <v>765</v>
      </c>
      <c r="C2997" s="4">
        <v>1</v>
      </c>
      <c r="D2997" s="40">
        <v>43452</v>
      </c>
      <c r="E2997" s="41">
        <v>0.84791666666666676</v>
      </c>
      <c r="F2997" s="4" t="s">
        <v>132</v>
      </c>
      <c r="G2997" s="4" t="s">
        <v>157</v>
      </c>
      <c r="H2997" s="4" t="s">
        <v>156</v>
      </c>
      <c r="I2997" s="4" t="s">
        <v>134</v>
      </c>
      <c r="J2997" s="4">
        <v>453</v>
      </c>
      <c r="M2997" s="43"/>
      <c r="N2997" s="43"/>
      <c r="O2997" s="43"/>
      <c r="P2997" s="43"/>
    </row>
    <row r="2998" spans="2:16" x14ac:dyDescent="0.15">
      <c r="B2998" s="6" t="s">
        <v>765</v>
      </c>
      <c r="C2998" s="4">
        <v>1</v>
      </c>
      <c r="D2998" s="40">
        <v>43452</v>
      </c>
      <c r="E2998" s="41">
        <v>0.84861111111111109</v>
      </c>
      <c r="F2998" s="4" t="s">
        <v>134</v>
      </c>
      <c r="G2998" s="4" t="s">
        <v>157</v>
      </c>
      <c r="H2998" s="4" t="s">
        <v>173</v>
      </c>
      <c r="I2998" s="4" t="s">
        <v>154</v>
      </c>
      <c r="J2998" s="4">
        <v>437</v>
      </c>
      <c r="M2998" s="43"/>
      <c r="N2998" s="43"/>
      <c r="O2998" s="43"/>
      <c r="P2998" s="43"/>
    </row>
    <row r="2999" spans="2:16" x14ac:dyDescent="0.15">
      <c r="B2999" s="6" t="s">
        <v>765</v>
      </c>
      <c r="C2999" s="4">
        <v>1</v>
      </c>
      <c r="D2999" s="40">
        <v>43452</v>
      </c>
      <c r="E2999" s="41">
        <v>0.84930555555555554</v>
      </c>
      <c r="F2999" s="4" t="s">
        <v>154</v>
      </c>
      <c r="G2999" s="4" t="s">
        <v>154</v>
      </c>
      <c r="H2999" s="4" t="s">
        <v>155</v>
      </c>
      <c r="I2999" s="4" t="s">
        <v>173</v>
      </c>
      <c r="J2999" s="4">
        <v>172</v>
      </c>
      <c r="M2999" s="43"/>
      <c r="N2999" s="43"/>
      <c r="O2999" s="43"/>
      <c r="P2999" s="43"/>
    </row>
    <row r="3000" spans="2:16" x14ac:dyDescent="0.15">
      <c r="B3000" s="6" t="s">
        <v>765</v>
      </c>
      <c r="C3000" s="4">
        <v>1</v>
      </c>
      <c r="D3000" s="40">
        <v>43452</v>
      </c>
      <c r="E3000" s="41">
        <v>0.85</v>
      </c>
      <c r="F3000" s="4" t="s">
        <v>173</v>
      </c>
      <c r="G3000" s="4" t="s">
        <v>173</v>
      </c>
      <c r="H3000" s="4" t="s">
        <v>151</v>
      </c>
      <c r="I3000" s="4" t="s">
        <v>151</v>
      </c>
      <c r="J3000" s="4">
        <v>174</v>
      </c>
      <c r="M3000" s="43"/>
      <c r="N3000" s="43"/>
      <c r="O3000" s="43"/>
      <c r="P3000" s="43"/>
    </row>
    <row r="3001" spans="2:16" x14ac:dyDescent="0.15">
      <c r="B3001" s="6" t="s">
        <v>765</v>
      </c>
      <c r="C3001" s="4">
        <v>1</v>
      </c>
      <c r="D3001" s="40">
        <v>43452</v>
      </c>
      <c r="E3001" s="41">
        <v>0.85069444444444453</v>
      </c>
      <c r="F3001" s="4" t="s">
        <v>151</v>
      </c>
      <c r="G3001" s="4" t="s">
        <v>156</v>
      </c>
      <c r="H3001" s="4" t="s">
        <v>152</v>
      </c>
      <c r="I3001" s="4" t="s">
        <v>152</v>
      </c>
      <c r="J3001" s="4">
        <v>204</v>
      </c>
      <c r="M3001" s="43"/>
      <c r="N3001" s="43"/>
      <c r="O3001" s="43"/>
      <c r="P3001" s="43"/>
    </row>
    <row r="3002" spans="2:16" x14ac:dyDescent="0.15">
      <c r="B3002" s="6" t="s">
        <v>765</v>
      </c>
      <c r="C3002" s="4">
        <v>1</v>
      </c>
      <c r="D3002" s="40">
        <v>43452</v>
      </c>
      <c r="E3002" s="41">
        <v>0.85138888888888886</v>
      </c>
      <c r="F3002" s="4" t="s">
        <v>152</v>
      </c>
      <c r="G3002" s="4" t="s">
        <v>151</v>
      </c>
      <c r="H3002" s="4" t="s">
        <v>130</v>
      </c>
      <c r="I3002" s="4" t="s">
        <v>151</v>
      </c>
      <c r="J3002" s="4">
        <v>446</v>
      </c>
      <c r="M3002" s="43"/>
      <c r="N3002" s="43"/>
      <c r="O3002" s="43"/>
      <c r="P3002" s="43"/>
    </row>
    <row r="3003" spans="2:16" x14ac:dyDescent="0.15">
      <c r="B3003" s="6" t="s">
        <v>765</v>
      </c>
      <c r="C3003" s="4">
        <v>1</v>
      </c>
      <c r="D3003" s="40">
        <v>43452</v>
      </c>
      <c r="E3003" s="41">
        <v>0.8520833333333333</v>
      </c>
      <c r="F3003" s="4" t="s">
        <v>152</v>
      </c>
      <c r="G3003" s="4" t="s">
        <v>152</v>
      </c>
      <c r="H3003" s="4" t="s">
        <v>126</v>
      </c>
      <c r="I3003" s="4" t="s">
        <v>130</v>
      </c>
      <c r="J3003" s="4">
        <v>220</v>
      </c>
      <c r="M3003" s="43"/>
      <c r="N3003" s="43"/>
      <c r="O3003" s="43"/>
      <c r="P3003" s="43"/>
    </row>
    <row r="3004" spans="2:16" x14ac:dyDescent="0.15">
      <c r="B3004" s="6" t="s">
        <v>765</v>
      </c>
      <c r="C3004" s="4">
        <v>1</v>
      </c>
      <c r="D3004" s="40">
        <v>43452</v>
      </c>
      <c r="E3004" s="41">
        <v>0.85277777777777775</v>
      </c>
      <c r="F3004" s="4" t="s">
        <v>153</v>
      </c>
      <c r="G3004" s="4" t="s">
        <v>153</v>
      </c>
      <c r="H3004" s="4" t="s">
        <v>128</v>
      </c>
      <c r="I3004" s="4" t="s">
        <v>126</v>
      </c>
      <c r="J3004" s="4">
        <v>376</v>
      </c>
      <c r="M3004" s="43"/>
      <c r="N3004" s="43"/>
      <c r="O3004" s="43"/>
      <c r="P3004" s="43"/>
    </row>
    <row r="3005" spans="2:16" x14ac:dyDescent="0.15">
      <c r="B3005" s="6" t="s">
        <v>765</v>
      </c>
      <c r="C3005" s="4">
        <v>1</v>
      </c>
      <c r="D3005" s="40">
        <v>43452</v>
      </c>
      <c r="E3005" s="41">
        <v>0.8534722222222223</v>
      </c>
      <c r="F3005" s="4" t="s">
        <v>122</v>
      </c>
      <c r="G3005" s="4" t="s">
        <v>122</v>
      </c>
      <c r="H3005" s="4" t="s">
        <v>125</v>
      </c>
      <c r="I3005" s="4" t="s">
        <v>125</v>
      </c>
      <c r="J3005" s="4">
        <v>444</v>
      </c>
      <c r="M3005" s="43"/>
      <c r="N3005" s="43"/>
      <c r="O3005" s="43"/>
      <c r="P3005" s="43"/>
    </row>
    <row r="3006" spans="2:16" x14ac:dyDescent="0.15">
      <c r="B3006" s="6" t="s">
        <v>765</v>
      </c>
      <c r="C3006" s="4">
        <v>1</v>
      </c>
      <c r="D3006" s="40">
        <v>43452</v>
      </c>
      <c r="E3006" s="41">
        <v>0.85416666666666663</v>
      </c>
      <c r="F3006" s="4" t="s">
        <v>125</v>
      </c>
      <c r="G3006" s="4" t="s">
        <v>128</v>
      </c>
      <c r="H3006" s="4" t="s">
        <v>125</v>
      </c>
      <c r="I3006" s="4" t="s">
        <v>138</v>
      </c>
      <c r="J3006" s="4">
        <v>216</v>
      </c>
      <c r="M3006" s="43"/>
      <c r="N3006" s="43"/>
      <c r="O3006" s="43"/>
      <c r="P3006" s="43"/>
    </row>
    <row r="3007" spans="2:16" x14ac:dyDescent="0.15">
      <c r="B3007" s="6" t="s">
        <v>765</v>
      </c>
      <c r="C3007" s="4">
        <v>1</v>
      </c>
      <c r="D3007" s="40">
        <v>43452</v>
      </c>
      <c r="E3007" s="41">
        <v>0.85486111111111107</v>
      </c>
      <c r="F3007" s="4" t="s">
        <v>138</v>
      </c>
      <c r="G3007" s="4" t="s">
        <v>138</v>
      </c>
      <c r="H3007" s="4" t="s">
        <v>123</v>
      </c>
      <c r="I3007" s="4" t="s">
        <v>129</v>
      </c>
      <c r="J3007" s="4">
        <v>565</v>
      </c>
      <c r="M3007" s="43"/>
      <c r="N3007" s="43"/>
      <c r="O3007" s="43"/>
      <c r="P3007" s="43"/>
    </row>
    <row r="3008" spans="2:16" x14ac:dyDescent="0.15">
      <c r="B3008" s="6" t="s">
        <v>765</v>
      </c>
      <c r="C3008" s="4">
        <v>1</v>
      </c>
      <c r="D3008" s="40">
        <v>43452</v>
      </c>
      <c r="E3008" s="41">
        <v>0.85555555555555562</v>
      </c>
      <c r="F3008" s="4" t="s">
        <v>129</v>
      </c>
      <c r="G3008" s="4" t="s">
        <v>136</v>
      </c>
      <c r="H3008" s="4" t="s">
        <v>129</v>
      </c>
      <c r="I3008" s="4" t="s">
        <v>127</v>
      </c>
      <c r="J3008" s="4">
        <v>165</v>
      </c>
      <c r="M3008" s="43"/>
      <c r="N3008" s="43"/>
      <c r="O3008" s="43"/>
      <c r="P3008" s="43"/>
    </row>
    <row r="3009" spans="2:16" x14ac:dyDescent="0.15">
      <c r="B3009" s="6" t="s">
        <v>765</v>
      </c>
      <c r="C3009" s="4">
        <v>1</v>
      </c>
      <c r="D3009" s="40">
        <v>43452</v>
      </c>
      <c r="E3009" s="41">
        <v>0.85625000000000007</v>
      </c>
      <c r="F3009" s="4" t="s">
        <v>128</v>
      </c>
      <c r="G3009" s="4" t="s">
        <v>153</v>
      </c>
      <c r="H3009" s="4" t="s">
        <v>128</v>
      </c>
      <c r="I3009" s="4" t="s">
        <v>126</v>
      </c>
      <c r="J3009" s="4">
        <v>233</v>
      </c>
      <c r="M3009" s="43"/>
      <c r="N3009" s="43"/>
      <c r="O3009" s="43"/>
      <c r="P3009" s="43"/>
    </row>
    <row r="3010" spans="2:16" x14ac:dyDescent="0.15">
      <c r="B3010" s="6" t="s">
        <v>765</v>
      </c>
      <c r="C3010" s="4">
        <v>1</v>
      </c>
      <c r="D3010" s="40">
        <v>43452</v>
      </c>
      <c r="E3010" s="41">
        <v>0.8569444444444444</v>
      </c>
      <c r="F3010" s="4" t="s">
        <v>122</v>
      </c>
      <c r="G3010" s="4" t="s">
        <v>153</v>
      </c>
      <c r="H3010" s="4" t="s">
        <v>127</v>
      </c>
      <c r="I3010" s="4" t="s">
        <v>127</v>
      </c>
      <c r="J3010" s="4">
        <v>244</v>
      </c>
      <c r="M3010" s="43"/>
      <c r="N3010" s="43"/>
      <c r="O3010" s="43"/>
      <c r="P3010" s="43"/>
    </row>
    <row r="3011" spans="2:16" x14ac:dyDescent="0.15">
      <c r="B3011" s="6" t="s">
        <v>765</v>
      </c>
      <c r="C3011" s="4">
        <v>1</v>
      </c>
      <c r="D3011" s="40">
        <v>43452</v>
      </c>
      <c r="E3011" s="41">
        <v>0.85763888888888884</v>
      </c>
      <c r="F3011" s="4" t="s">
        <v>136</v>
      </c>
      <c r="G3011" s="4" t="s">
        <v>122</v>
      </c>
      <c r="H3011" s="4" t="s">
        <v>128</v>
      </c>
      <c r="I3011" s="4" t="s">
        <v>136</v>
      </c>
      <c r="J3011" s="4">
        <v>111</v>
      </c>
      <c r="M3011" s="43"/>
      <c r="N3011" s="43"/>
      <c r="O3011" s="43"/>
      <c r="P3011" s="43"/>
    </row>
    <row r="3012" spans="2:16" x14ac:dyDescent="0.15">
      <c r="B3012" s="6" t="s">
        <v>765</v>
      </c>
      <c r="C3012" s="4">
        <v>1</v>
      </c>
      <c r="D3012" s="40">
        <v>43452</v>
      </c>
      <c r="E3012" s="41">
        <v>0.85833333333333339</v>
      </c>
      <c r="F3012" s="4" t="s">
        <v>127</v>
      </c>
      <c r="G3012" s="4" t="s">
        <v>130</v>
      </c>
      <c r="H3012" s="4" t="s">
        <v>128</v>
      </c>
      <c r="I3012" s="4" t="s">
        <v>126</v>
      </c>
      <c r="J3012" s="4">
        <v>174</v>
      </c>
      <c r="M3012" s="43"/>
      <c r="N3012" s="43"/>
      <c r="O3012" s="43"/>
      <c r="P3012" s="43"/>
    </row>
    <row r="3013" spans="2:16" x14ac:dyDescent="0.15">
      <c r="B3013" s="6" t="s">
        <v>765</v>
      </c>
      <c r="C3013" s="4">
        <v>1</v>
      </c>
      <c r="D3013" s="40">
        <v>43452</v>
      </c>
      <c r="E3013" s="41">
        <v>0.85902777777777783</v>
      </c>
      <c r="F3013" s="4" t="s">
        <v>130</v>
      </c>
      <c r="G3013" s="4" t="s">
        <v>155</v>
      </c>
      <c r="H3013" s="4" t="s">
        <v>126</v>
      </c>
      <c r="I3013" s="4" t="s">
        <v>151</v>
      </c>
      <c r="J3013" s="4">
        <v>292</v>
      </c>
      <c r="M3013" s="43"/>
      <c r="N3013" s="43"/>
      <c r="O3013" s="43"/>
      <c r="P3013" s="43"/>
    </row>
    <row r="3014" spans="2:16" x14ac:dyDescent="0.15">
      <c r="B3014" s="6" t="s">
        <v>765</v>
      </c>
      <c r="C3014" s="4">
        <v>1</v>
      </c>
      <c r="D3014" s="40">
        <v>43452</v>
      </c>
      <c r="E3014" s="41">
        <v>0.85972222222222217</v>
      </c>
      <c r="F3014" s="4" t="s">
        <v>151</v>
      </c>
      <c r="G3014" s="4" t="s">
        <v>151</v>
      </c>
      <c r="H3014" s="4" t="s">
        <v>153</v>
      </c>
      <c r="I3014" s="4" t="s">
        <v>141</v>
      </c>
      <c r="J3014" s="4">
        <v>144</v>
      </c>
      <c r="M3014" s="43"/>
      <c r="N3014" s="43"/>
      <c r="O3014" s="43"/>
      <c r="P3014" s="43"/>
    </row>
    <row r="3015" spans="2:16" x14ac:dyDescent="0.15">
      <c r="B3015" s="6" t="s">
        <v>765</v>
      </c>
      <c r="C3015" s="4">
        <v>1</v>
      </c>
      <c r="D3015" s="40">
        <v>43452</v>
      </c>
      <c r="E3015" s="41">
        <v>0.86041666666666661</v>
      </c>
      <c r="F3015" s="4" t="s">
        <v>141</v>
      </c>
      <c r="G3015" s="4" t="s">
        <v>156</v>
      </c>
      <c r="H3015" s="4" t="s">
        <v>141</v>
      </c>
      <c r="I3015" s="4" t="s">
        <v>151</v>
      </c>
      <c r="J3015" s="4">
        <v>135</v>
      </c>
      <c r="M3015" s="43"/>
      <c r="N3015" s="43"/>
      <c r="O3015" s="43"/>
      <c r="P3015" s="43"/>
    </row>
    <row r="3016" spans="2:16" x14ac:dyDescent="0.15">
      <c r="B3016" s="6" t="s">
        <v>765</v>
      </c>
      <c r="C3016" s="4">
        <v>1</v>
      </c>
      <c r="D3016" s="40">
        <v>43452</v>
      </c>
      <c r="E3016" s="41">
        <v>0.86111111111111116</v>
      </c>
      <c r="F3016" s="4" t="s">
        <v>141</v>
      </c>
      <c r="G3016" s="4" t="s">
        <v>141</v>
      </c>
      <c r="H3016" s="4" t="s">
        <v>136</v>
      </c>
      <c r="I3016" s="4" t="s">
        <v>141</v>
      </c>
      <c r="J3016" s="4">
        <v>125</v>
      </c>
      <c r="M3016" s="43"/>
      <c r="N3016" s="43"/>
      <c r="O3016" s="43"/>
      <c r="P3016" s="43"/>
    </row>
    <row r="3017" spans="2:16" x14ac:dyDescent="0.15">
      <c r="B3017" s="6" t="s">
        <v>765</v>
      </c>
      <c r="C3017" s="4">
        <v>1</v>
      </c>
      <c r="D3017" s="40">
        <v>43452</v>
      </c>
      <c r="E3017" s="41">
        <v>0.8618055555555556</v>
      </c>
      <c r="F3017" s="4" t="s">
        <v>141</v>
      </c>
      <c r="G3017" s="4" t="s">
        <v>141</v>
      </c>
      <c r="H3017" s="4" t="s">
        <v>127</v>
      </c>
      <c r="I3017" s="4" t="s">
        <v>127</v>
      </c>
      <c r="J3017" s="4">
        <v>39</v>
      </c>
      <c r="M3017" s="43"/>
      <c r="N3017" s="43"/>
      <c r="O3017" s="43"/>
      <c r="P3017" s="43"/>
    </row>
    <row r="3018" spans="2:16" x14ac:dyDescent="0.15">
      <c r="B3018" s="6" t="s">
        <v>765</v>
      </c>
      <c r="C3018" s="4">
        <v>1</v>
      </c>
      <c r="D3018" s="40">
        <v>43452</v>
      </c>
      <c r="E3018" s="41">
        <v>0.86249999999999993</v>
      </c>
      <c r="F3018" s="4" t="s">
        <v>127</v>
      </c>
      <c r="G3018" s="4" t="s">
        <v>122</v>
      </c>
      <c r="H3018" s="4" t="s">
        <v>138</v>
      </c>
      <c r="I3018" s="4" t="s">
        <v>122</v>
      </c>
      <c r="J3018" s="4">
        <v>114</v>
      </c>
      <c r="M3018" s="43"/>
      <c r="N3018" s="43"/>
      <c r="O3018" s="43"/>
      <c r="P3018" s="43"/>
    </row>
    <row r="3019" spans="2:16" x14ac:dyDescent="0.15">
      <c r="B3019" s="6" t="s">
        <v>765</v>
      </c>
      <c r="C3019" s="4">
        <v>1</v>
      </c>
      <c r="D3019" s="40">
        <v>43452</v>
      </c>
      <c r="E3019" s="41">
        <v>0.86319444444444438</v>
      </c>
      <c r="F3019" s="4" t="s">
        <v>126</v>
      </c>
      <c r="G3019" s="4" t="s">
        <v>151</v>
      </c>
      <c r="H3019" s="4" t="s">
        <v>122</v>
      </c>
      <c r="I3019" s="4" t="s">
        <v>152</v>
      </c>
      <c r="J3019" s="4">
        <v>156</v>
      </c>
      <c r="M3019" s="43"/>
      <c r="N3019" s="43"/>
      <c r="O3019" s="43"/>
      <c r="P3019" s="43"/>
    </row>
    <row r="3020" spans="2:16" x14ac:dyDescent="0.15">
      <c r="B3020" s="6" t="s">
        <v>765</v>
      </c>
      <c r="C3020" s="4">
        <v>1</v>
      </c>
      <c r="D3020" s="40">
        <v>43452</v>
      </c>
      <c r="E3020" s="41">
        <v>0.86388888888888893</v>
      </c>
      <c r="F3020" s="4" t="s">
        <v>151</v>
      </c>
      <c r="G3020" s="4" t="s">
        <v>154</v>
      </c>
      <c r="H3020" s="4" t="s">
        <v>151</v>
      </c>
      <c r="I3020" s="4" t="s">
        <v>132</v>
      </c>
      <c r="J3020" s="4">
        <v>195</v>
      </c>
      <c r="M3020" s="43"/>
      <c r="N3020" s="43"/>
      <c r="O3020" s="43"/>
      <c r="P3020" s="43"/>
    </row>
    <row r="3021" spans="2:16" x14ac:dyDescent="0.15">
      <c r="B3021" s="6" t="s">
        <v>765</v>
      </c>
      <c r="C3021" s="4">
        <v>1</v>
      </c>
      <c r="D3021" s="40">
        <v>43452</v>
      </c>
      <c r="E3021" s="41">
        <v>0.86458333333333337</v>
      </c>
      <c r="F3021" s="4" t="s">
        <v>133</v>
      </c>
      <c r="G3021" s="4" t="s">
        <v>133</v>
      </c>
      <c r="H3021" s="4" t="s">
        <v>141</v>
      </c>
      <c r="I3021" s="4" t="s">
        <v>156</v>
      </c>
      <c r="J3021" s="4">
        <v>166</v>
      </c>
      <c r="M3021" s="43"/>
      <c r="N3021" s="43"/>
      <c r="O3021" s="43"/>
      <c r="P3021" s="43"/>
    </row>
    <row r="3022" spans="2:16" x14ac:dyDescent="0.15">
      <c r="B3022" s="6" t="s">
        <v>765</v>
      </c>
      <c r="C3022" s="4">
        <v>1</v>
      </c>
      <c r="D3022" s="40">
        <v>43452</v>
      </c>
      <c r="E3022" s="41">
        <v>0.8652777777777777</v>
      </c>
      <c r="F3022" s="4" t="s">
        <v>156</v>
      </c>
      <c r="G3022" s="4" t="s">
        <v>156</v>
      </c>
      <c r="H3022" s="4" t="s">
        <v>130</v>
      </c>
      <c r="I3022" s="4" t="s">
        <v>152</v>
      </c>
      <c r="J3022" s="4">
        <v>103</v>
      </c>
      <c r="M3022" s="43"/>
      <c r="N3022" s="43"/>
      <c r="O3022" s="43"/>
      <c r="P3022" s="43"/>
    </row>
    <row r="3023" spans="2:16" x14ac:dyDescent="0.15">
      <c r="B3023" s="6" t="s">
        <v>765</v>
      </c>
      <c r="C3023" s="4">
        <v>1</v>
      </c>
      <c r="D3023" s="40">
        <v>43452</v>
      </c>
      <c r="E3023" s="41">
        <v>0.86597222222222225</v>
      </c>
      <c r="F3023" s="4" t="s">
        <v>151</v>
      </c>
      <c r="G3023" s="4" t="s">
        <v>151</v>
      </c>
      <c r="H3023" s="4" t="s">
        <v>136</v>
      </c>
      <c r="I3023" s="4" t="s">
        <v>130</v>
      </c>
      <c r="J3023" s="4">
        <v>285</v>
      </c>
      <c r="M3023" s="43"/>
      <c r="N3023" s="43"/>
      <c r="O3023" s="43"/>
      <c r="P3023" s="43"/>
    </row>
    <row r="3024" spans="2:16" x14ac:dyDescent="0.15">
      <c r="B3024" s="6" t="s">
        <v>765</v>
      </c>
      <c r="C3024" s="4">
        <v>1</v>
      </c>
      <c r="D3024" s="40">
        <v>43452</v>
      </c>
      <c r="E3024" s="41">
        <v>0.8666666666666667</v>
      </c>
      <c r="F3024" s="4" t="s">
        <v>130</v>
      </c>
      <c r="G3024" s="4" t="s">
        <v>130</v>
      </c>
      <c r="H3024" s="4" t="s">
        <v>136</v>
      </c>
      <c r="I3024" s="4" t="s">
        <v>130</v>
      </c>
      <c r="J3024" s="4">
        <v>90</v>
      </c>
      <c r="M3024" s="43"/>
      <c r="N3024" s="43"/>
      <c r="O3024" s="43"/>
      <c r="P3024" s="43"/>
    </row>
    <row r="3025" spans="2:16" x14ac:dyDescent="0.15">
      <c r="B3025" s="6" t="s">
        <v>765</v>
      </c>
      <c r="C3025" s="4">
        <v>1</v>
      </c>
      <c r="D3025" s="40">
        <v>43452</v>
      </c>
      <c r="E3025" s="41">
        <v>0.86736111111111114</v>
      </c>
      <c r="F3025" s="4" t="s">
        <v>126</v>
      </c>
      <c r="G3025" s="4" t="s">
        <v>141</v>
      </c>
      <c r="H3025" s="4" t="s">
        <v>136</v>
      </c>
      <c r="I3025" s="4" t="s">
        <v>141</v>
      </c>
      <c r="J3025" s="4">
        <v>161</v>
      </c>
      <c r="M3025" s="43"/>
      <c r="N3025" s="43"/>
      <c r="O3025" s="43"/>
      <c r="P3025" s="43"/>
    </row>
    <row r="3026" spans="2:16" x14ac:dyDescent="0.15">
      <c r="B3026" s="6" t="s">
        <v>765</v>
      </c>
      <c r="C3026" s="4">
        <v>1</v>
      </c>
      <c r="D3026" s="40">
        <v>43452</v>
      </c>
      <c r="E3026" s="41">
        <v>0.86805555555555547</v>
      </c>
      <c r="F3026" s="4" t="s">
        <v>152</v>
      </c>
      <c r="G3026" s="4" t="s">
        <v>173</v>
      </c>
      <c r="H3026" s="4" t="s">
        <v>141</v>
      </c>
      <c r="I3026" s="4" t="s">
        <v>156</v>
      </c>
      <c r="J3026" s="4">
        <v>236</v>
      </c>
      <c r="M3026" s="43"/>
      <c r="N3026" s="43"/>
      <c r="O3026" s="43"/>
      <c r="P3026" s="43"/>
    </row>
    <row r="3027" spans="2:16" x14ac:dyDescent="0.15">
      <c r="B3027" s="6" t="s">
        <v>765</v>
      </c>
      <c r="C3027" s="4">
        <v>1</v>
      </c>
      <c r="D3027" s="40">
        <v>43452</v>
      </c>
      <c r="E3027" s="41">
        <v>0.86875000000000002</v>
      </c>
      <c r="F3027" s="4" t="s">
        <v>156</v>
      </c>
      <c r="G3027" s="4" t="s">
        <v>133</v>
      </c>
      <c r="H3027" s="4" t="s">
        <v>152</v>
      </c>
      <c r="I3027" s="4" t="s">
        <v>133</v>
      </c>
      <c r="J3027" s="4">
        <v>154</v>
      </c>
      <c r="M3027" s="43"/>
      <c r="N3027" s="43"/>
      <c r="O3027" s="43"/>
      <c r="P3027" s="43"/>
    </row>
    <row r="3028" spans="2:16" x14ac:dyDescent="0.15">
      <c r="B3028" s="6" t="s">
        <v>765</v>
      </c>
      <c r="C3028" s="4">
        <v>1</v>
      </c>
      <c r="D3028" s="40">
        <v>43452</v>
      </c>
      <c r="E3028" s="41">
        <v>0.86944444444444446</v>
      </c>
      <c r="F3028" s="4" t="s">
        <v>154</v>
      </c>
      <c r="G3028" s="4" t="s">
        <v>154</v>
      </c>
      <c r="H3028" s="4" t="s">
        <v>141</v>
      </c>
      <c r="I3028" s="4" t="s">
        <v>151</v>
      </c>
      <c r="J3028" s="4">
        <v>108</v>
      </c>
      <c r="M3028" s="43"/>
      <c r="N3028" s="43"/>
      <c r="O3028" s="43"/>
      <c r="P3028" s="43"/>
    </row>
    <row r="3029" spans="2:16" x14ac:dyDescent="0.15">
      <c r="B3029" s="6" t="s">
        <v>765</v>
      </c>
      <c r="C3029" s="4">
        <v>1</v>
      </c>
      <c r="D3029" s="40">
        <v>43452</v>
      </c>
      <c r="E3029" s="41">
        <v>0.87013888888888891</v>
      </c>
      <c r="F3029" s="4" t="s">
        <v>155</v>
      </c>
      <c r="G3029" s="4" t="s">
        <v>154</v>
      </c>
      <c r="H3029" s="4" t="s">
        <v>156</v>
      </c>
      <c r="I3029" s="4" t="s">
        <v>173</v>
      </c>
      <c r="J3029" s="4">
        <v>89</v>
      </c>
      <c r="M3029" s="43"/>
      <c r="N3029" s="43"/>
      <c r="O3029" s="43"/>
      <c r="P3029" s="43"/>
    </row>
    <row r="3030" spans="2:16" x14ac:dyDescent="0.15">
      <c r="B3030" s="6" t="s">
        <v>765</v>
      </c>
      <c r="C3030" s="4">
        <v>1</v>
      </c>
      <c r="D3030" s="40">
        <v>43452</v>
      </c>
      <c r="E3030" s="41">
        <v>0.87083333333333324</v>
      </c>
      <c r="F3030" s="4" t="s">
        <v>173</v>
      </c>
      <c r="G3030" s="4" t="s">
        <v>164</v>
      </c>
      <c r="H3030" s="4" t="s">
        <v>173</v>
      </c>
      <c r="I3030" s="4" t="s">
        <v>157</v>
      </c>
      <c r="J3030" s="4">
        <v>983</v>
      </c>
      <c r="M3030" s="43"/>
      <c r="N3030" s="43"/>
      <c r="O3030" s="43"/>
      <c r="P3030" s="43"/>
    </row>
    <row r="3031" spans="2:16" x14ac:dyDescent="0.15">
      <c r="B3031" s="6" t="s">
        <v>765</v>
      </c>
      <c r="C3031" s="4">
        <v>1</v>
      </c>
      <c r="D3031" s="40">
        <v>43452</v>
      </c>
      <c r="E3031" s="41">
        <v>0.87152777777777779</v>
      </c>
      <c r="F3031" s="4" t="s">
        <v>157</v>
      </c>
      <c r="G3031" s="4" t="s">
        <v>174</v>
      </c>
      <c r="H3031" s="4" t="s">
        <v>133</v>
      </c>
      <c r="I3031" s="4" t="s">
        <v>158</v>
      </c>
      <c r="J3031" s="4">
        <v>393</v>
      </c>
      <c r="M3031" s="43"/>
      <c r="N3031" s="43"/>
      <c r="O3031" s="43"/>
      <c r="P3031" s="43"/>
    </row>
    <row r="3032" spans="2:16" x14ac:dyDescent="0.15">
      <c r="B3032" s="6" t="s">
        <v>765</v>
      </c>
      <c r="C3032" s="4">
        <v>1</v>
      </c>
      <c r="D3032" s="40">
        <v>43452</v>
      </c>
      <c r="E3032" s="41">
        <v>0.87222222222222223</v>
      </c>
      <c r="F3032" s="4" t="s">
        <v>159</v>
      </c>
      <c r="G3032" s="4" t="s">
        <v>177</v>
      </c>
      <c r="H3032" s="4" t="s">
        <v>159</v>
      </c>
      <c r="I3032" s="4" t="s">
        <v>170</v>
      </c>
      <c r="J3032" s="4">
        <v>2415</v>
      </c>
      <c r="M3032" s="43"/>
      <c r="N3032" s="43"/>
      <c r="O3032" s="43"/>
      <c r="P3032" s="43"/>
    </row>
    <row r="3033" spans="2:16" x14ac:dyDescent="0.15">
      <c r="B3033" s="6" t="s">
        <v>765</v>
      </c>
      <c r="C3033" s="4">
        <v>1</v>
      </c>
      <c r="D3033" s="40">
        <v>43452</v>
      </c>
      <c r="E3033" s="41">
        <v>0.87291666666666667</v>
      </c>
      <c r="F3033" s="4" t="s">
        <v>167</v>
      </c>
      <c r="G3033" s="4" t="s">
        <v>172</v>
      </c>
      <c r="H3033" s="4" t="s">
        <v>160</v>
      </c>
      <c r="I3033" s="4" t="s">
        <v>160</v>
      </c>
      <c r="J3033" s="4">
        <v>354</v>
      </c>
      <c r="M3033" s="43"/>
      <c r="N3033" s="43"/>
      <c r="O3033" s="43"/>
      <c r="P3033" s="43"/>
    </row>
    <row r="3034" spans="2:16" x14ac:dyDescent="0.15">
      <c r="B3034" s="6" t="s">
        <v>765</v>
      </c>
      <c r="C3034" s="4">
        <v>1</v>
      </c>
      <c r="D3034" s="40">
        <v>43452</v>
      </c>
      <c r="E3034" s="41">
        <v>0.87361111111111101</v>
      </c>
      <c r="F3034" s="4" t="s">
        <v>162</v>
      </c>
      <c r="G3034" s="4" t="s">
        <v>165</v>
      </c>
      <c r="H3034" s="4" t="s">
        <v>158</v>
      </c>
      <c r="I3034" s="4" t="s">
        <v>158</v>
      </c>
      <c r="J3034" s="4">
        <v>285</v>
      </c>
      <c r="M3034" s="43"/>
      <c r="N3034" s="43"/>
      <c r="O3034" s="43"/>
      <c r="P3034" s="43"/>
    </row>
    <row r="3035" spans="2:16" x14ac:dyDescent="0.15">
      <c r="B3035" s="6" t="s">
        <v>765</v>
      </c>
      <c r="C3035" s="4">
        <v>1</v>
      </c>
      <c r="D3035" s="40">
        <v>43452</v>
      </c>
      <c r="E3035" s="41">
        <v>0.87430555555555556</v>
      </c>
      <c r="F3035" s="4" t="s">
        <v>158</v>
      </c>
      <c r="G3035" s="4" t="s">
        <v>162</v>
      </c>
      <c r="H3035" s="4" t="s">
        <v>158</v>
      </c>
      <c r="I3035" s="4" t="s">
        <v>162</v>
      </c>
      <c r="J3035" s="4">
        <v>230</v>
      </c>
      <c r="M3035" s="43"/>
      <c r="N3035" s="43"/>
      <c r="O3035" s="43"/>
      <c r="P3035" s="43"/>
    </row>
    <row r="3036" spans="2:16" x14ac:dyDescent="0.15">
      <c r="B3036" s="6" t="s">
        <v>765</v>
      </c>
      <c r="C3036" s="4">
        <v>1</v>
      </c>
      <c r="D3036" s="40">
        <v>43452</v>
      </c>
      <c r="E3036" s="41">
        <v>0.875</v>
      </c>
      <c r="F3036" s="4" t="s">
        <v>160</v>
      </c>
      <c r="G3036" s="4" t="s">
        <v>162</v>
      </c>
      <c r="H3036" s="4" t="s">
        <v>159</v>
      </c>
      <c r="I3036" s="4" t="s">
        <v>159</v>
      </c>
      <c r="J3036" s="4">
        <v>92</v>
      </c>
      <c r="M3036" s="43"/>
      <c r="N3036" s="43"/>
      <c r="O3036" s="43"/>
      <c r="P3036" s="43"/>
    </row>
    <row r="3037" spans="2:16" x14ac:dyDescent="0.15">
      <c r="B3037" s="6" t="s">
        <v>765</v>
      </c>
      <c r="C3037" s="4">
        <v>1</v>
      </c>
      <c r="D3037" s="40">
        <v>43452</v>
      </c>
      <c r="E3037" s="41">
        <v>0.87569444444444444</v>
      </c>
      <c r="F3037" s="4" t="s">
        <v>159</v>
      </c>
      <c r="G3037" s="4" t="s">
        <v>160</v>
      </c>
      <c r="H3037" s="4" t="s">
        <v>134</v>
      </c>
      <c r="I3037" s="4" t="s">
        <v>131</v>
      </c>
      <c r="J3037" s="4">
        <v>258</v>
      </c>
      <c r="M3037" s="43"/>
      <c r="N3037" s="43"/>
      <c r="O3037" s="43"/>
      <c r="P3037" s="43"/>
    </row>
    <row r="3038" spans="2:16" x14ac:dyDescent="0.15">
      <c r="B3038" s="6" t="s">
        <v>765</v>
      </c>
      <c r="C3038" s="4">
        <v>1</v>
      </c>
      <c r="D3038" s="40">
        <v>43452</v>
      </c>
      <c r="E3038" s="41">
        <v>0.87638888888888899</v>
      </c>
      <c r="F3038" s="4" t="s">
        <v>157</v>
      </c>
      <c r="G3038" s="4" t="s">
        <v>164</v>
      </c>
      <c r="H3038" s="4" t="s">
        <v>154</v>
      </c>
      <c r="I3038" s="4" t="s">
        <v>131</v>
      </c>
      <c r="J3038" s="4">
        <v>189</v>
      </c>
      <c r="M3038" s="43"/>
      <c r="N3038" s="43"/>
      <c r="O3038" s="43"/>
      <c r="P3038" s="43"/>
    </row>
    <row r="3039" spans="2:16" x14ac:dyDescent="0.15">
      <c r="B3039" s="6" t="s">
        <v>765</v>
      </c>
      <c r="C3039" s="4">
        <v>1</v>
      </c>
      <c r="D3039" s="40">
        <v>43452</v>
      </c>
      <c r="E3039" s="41">
        <v>0.87708333333333333</v>
      </c>
      <c r="F3039" s="4" t="s">
        <v>131</v>
      </c>
      <c r="G3039" s="4" t="s">
        <v>158</v>
      </c>
      <c r="H3039" s="4" t="s">
        <v>155</v>
      </c>
      <c r="I3039" s="4" t="s">
        <v>173</v>
      </c>
      <c r="J3039" s="4">
        <v>423</v>
      </c>
      <c r="M3039" s="43"/>
      <c r="N3039" s="43"/>
      <c r="O3039" s="43"/>
      <c r="P3039" s="43"/>
    </row>
    <row r="3040" spans="2:16" x14ac:dyDescent="0.15">
      <c r="B3040" s="6" t="s">
        <v>765</v>
      </c>
      <c r="C3040" s="4">
        <v>1</v>
      </c>
      <c r="D3040" s="40">
        <v>43452</v>
      </c>
      <c r="E3040" s="41">
        <v>0.87777777777777777</v>
      </c>
      <c r="F3040" s="4" t="s">
        <v>155</v>
      </c>
      <c r="G3040" s="4" t="s">
        <v>133</v>
      </c>
      <c r="H3040" s="4" t="s">
        <v>152</v>
      </c>
      <c r="I3040" s="4" t="s">
        <v>132</v>
      </c>
      <c r="J3040" s="4">
        <v>272</v>
      </c>
      <c r="M3040" s="43"/>
      <c r="N3040" s="43"/>
      <c r="O3040" s="43"/>
      <c r="P3040" s="43"/>
    </row>
    <row r="3041" spans="2:16" x14ac:dyDescent="0.15">
      <c r="B3041" s="6" t="s">
        <v>765</v>
      </c>
      <c r="C3041" s="4">
        <v>1</v>
      </c>
      <c r="D3041" s="40">
        <v>43452</v>
      </c>
      <c r="E3041" s="41">
        <v>0.87847222222222221</v>
      </c>
      <c r="F3041" s="4" t="s">
        <v>132</v>
      </c>
      <c r="G3041" s="4" t="s">
        <v>154</v>
      </c>
      <c r="H3041" s="4" t="s">
        <v>152</v>
      </c>
      <c r="I3041" s="4" t="s">
        <v>173</v>
      </c>
      <c r="J3041" s="4">
        <v>159</v>
      </c>
      <c r="M3041" s="43"/>
      <c r="N3041" s="43"/>
      <c r="O3041" s="43"/>
      <c r="P3041" s="43"/>
    </row>
    <row r="3042" spans="2:16" x14ac:dyDescent="0.15">
      <c r="B3042" s="6" t="s">
        <v>765</v>
      </c>
      <c r="C3042" s="4">
        <v>1</v>
      </c>
      <c r="D3042" s="40">
        <v>43452</v>
      </c>
      <c r="E3042" s="41">
        <v>0.87916666666666676</v>
      </c>
      <c r="F3042" s="4" t="s">
        <v>173</v>
      </c>
      <c r="G3042" s="4" t="s">
        <v>173</v>
      </c>
      <c r="H3042" s="4" t="s">
        <v>135</v>
      </c>
      <c r="I3042" s="4" t="s">
        <v>130</v>
      </c>
      <c r="J3042" s="4">
        <v>1082</v>
      </c>
      <c r="M3042" s="43"/>
      <c r="N3042" s="43"/>
      <c r="O3042" s="43"/>
      <c r="P3042" s="43"/>
    </row>
    <row r="3043" spans="2:16" x14ac:dyDescent="0.15">
      <c r="B3043" s="6" t="s">
        <v>765</v>
      </c>
      <c r="C3043" s="4">
        <v>1</v>
      </c>
      <c r="D3043" s="40">
        <v>43452</v>
      </c>
      <c r="E3043" s="41">
        <v>0.87986111111111109</v>
      </c>
      <c r="F3043" s="4" t="s">
        <v>153</v>
      </c>
      <c r="G3043" s="4" t="s">
        <v>141</v>
      </c>
      <c r="H3043" s="4" t="s">
        <v>122</v>
      </c>
      <c r="I3043" s="4" t="s">
        <v>130</v>
      </c>
      <c r="J3043" s="4">
        <v>227</v>
      </c>
      <c r="M3043" s="43"/>
      <c r="N3043" s="43"/>
      <c r="O3043" s="43"/>
      <c r="P3043" s="43"/>
    </row>
    <row r="3044" spans="2:16" x14ac:dyDescent="0.15">
      <c r="B3044" s="6" t="s">
        <v>765</v>
      </c>
      <c r="C3044" s="4">
        <v>1</v>
      </c>
      <c r="D3044" s="40">
        <v>43452</v>
      </c>
      <c r="E3044" s="41">
        <v>0.88055555555555554</v>
      </c>
      <c r="F3044" s="4" t="s">
        <v>122</v>
      </c>
      <c r="G3044" s="4" t="s">
        <v>126</v>
      </c>
      <c r="H3044" s="4" t="s">
        <v>138</v>
      </c>
      <c r="I3044" s="4" t="s">
        <v>138</v>
      </c>
      <c r="J3044" s="4">
        <v>105</v>
      </c>
      <c r="M3044" s="43"/>
      <c r="N3044" s="43"/>
      <c r="O3044" s="43"/>
      <c r="P3044" s="43"/>
    </row>
    <row r="3045" spans="2:16" x14ac:dyDescent="0.15">
      <c r="B3045" s="6" t="s">
        <v>765</v>
      </c>
      <c r="C3045" s="4">
        <v>1</v>
      </c>
      <c r="D3045" s="40">
        <v>43452</v>
      </c>
      <c r="E3045" s="41">
        <v>0.88124999999999998</v>
      </c>
      <c r="F3045" s="4" t="s">
        <v>138</v>
      </c>
      <c r="G3045" s="4" t="s">
        <v>128</v>
      </c>
      <c r="H3045" s="4" t="s">
        <v>125</v>
      </c>
      <c r="I3045" s="4" t="s">
        <v>138</v>
      </c>
      <c r="J3045" s="4">
        <v>248</v>
      </c>
      <c r="M3045" s="43"/>
      <c r="N3045" s="43"/>
      <c r="O3045" s="43"/>
      <c r="P3045" s="43"/>
    </row>
    <row r="3046" spans="2:16" x14ac:dyDescent="0.15">
      <c r="B3046" s="6" t="s">
        <v>765</v>
      </c>
      <c r="C3046" s="4">
        <v>1</v>
      </c>
      <c r="D3046" s="40">
        <v>43452</v>
      </c>
      <c r="E3046" s="41">
        <v>0.88194444444444453</v>
      </c>
      <c r="F3046" s="4" t="s">
        <v>135</v>
      </c>
      <c r="G3046" s="4" t="s">
        <v>122</v>
      </c>
      <c r="H3046" s="4" t="s">
        <v>129</v>
      </c>
      <c r="I3046" s="4" t="s">
        <v>122</v>
      </c>
      <c r="J3046" s="4">
        <v>196</v>
      </c>
      <c r="M3046" s="43"/>
      <c r="N3046" s="43"/>
      <c r="O3046" s="43"/>
      <c r="P3046" s="43"/>
    </row>
    <row r="3047" spans="2:16" x14ac:dyDescent="0.15">
      <c r="B3047" s="6" t="s">
        <v>765</v>
      </c>
      <c r="C3047" s="4">
        <v>1</v>
      </c>
      <c r="D3047" s="40">
        <v>43452</v>
      </c>
      <c r="E3047" s="41">
        <v>0.88263888888888886</v>
      </c>
      <c r="F3047" s="4" t="s">
        <v>122</v>
      </c>
      <c r="G3047" s="4" t="s">
        <v>141</v>
      </c>
      <c r="H3047" s="4" t="s">
        <v>136</v>
      </c>
      <c r="I3047" s="4" t="s">
        <v>136</v>
      </c>
      <c r="J3047" s="4">
        <v>243</v>
      </c>
      <c r="M3047" s="43"/>
      <c r="N3047" s="43"/>
      <c r="O3047" s="43"/>
      <c r="P3047" s="43"/>
    </row>
    <row r="3048" spans="2:16" x14ac:dyDescent="0.15">
      <c r="B3048" s="6" t="s">
        <v>765</v>
      </c>
      <c r="C3048" s="4">
        <v>1</v>
      </c>
      <c r="D3048" s="40">
        <v>43452</v>
      </c>
      <c r="E3048" s="41">
        <v>0.8833333333333333</v>
      </c>
      <c r="F3048" s="4" t="s">
        <v>126</v>
      </c>
      <c r="G3048" s="4" t="s">
        <v>152</v>
      </c>
      <c r="H3048" s="4" t="s">
        <v>136</v>
      </c>
      <c r="I3048" s="4" t="s">
        <v>130</v>
      </c>
      <c r="J3048" s="4">
        <v>204</v>
      </c>
      <c r="M3048" s="43"/>
      <c r="N3048" s="43"/>
      <c r="O3048" s="43"/>
      <c r="P3048" s="43"/>
    </row>
    <row r="3049" spans="2:16" x14ac:dyDescent="0.15">
      <c r="B3049" s="6" t="s">
        <v>765</v>
      </c>
      <c r="C3049" s="4">
        <v>1</v>
      </c>
      <c r="D3049" s="40">
        <v>43452</v>
      </c>
      <c r="E3049" s="41">
        <v>0.88402777777777775</v>
      </c>
      <c r="F3049" s="4" t="s">
        <v>126</v>
      </c>
      <c r="G3049" s="4" t="s">
        <v>141</v>
      </c>
      <c r="H3049" s="4" t="s">
        <v>128</v>
      </c>
      <c r="I3049" s="4" t="s">
        <v>127</v>
      </c>
      <c r="J3049" s="4">
        <v>240</v>
      </c>
      <c r="M3049" s="43"/>
      <c r="N3049" s="43"/>
      <c r="O3049" s="43"/>
      <c r="P3049" s="43"/>
    </row>
    <row r="3050" spans="2:16" x14ac:dyDescent="0.15">
      <c r="B3050" s="6" t="s">
        <v>765</v>
      </c>
      <c r="C3050" s="4">
        <v>1</v>
      </c>
      <c r="D3050" s="40">
        <v>43452</v>
      </c>
      <c r="E3050" s="41">
        <v>0.8847222222222223</v>
      </c>
      <c r="F3050" s="4" t="s">
        <v>136</v>
      </c>
      <c r="G3050" s="4" t="s">
        <v>141</v>
      </c>
      <c r="H3050" s="4" t="s">
        <v>127</v>
      </c>
      <c r="I3050" s="4" t="s">
        <v>130</v>
      </c>
      <c r="J3050" s="4">
        <v>57</v>
      </c>
      <c r="M3050" s="43"/>
      <c r="N3050" s="43"/>
      <c r="O3050" s="43"/>
      <c r="P3050" s="43"/>
    </row>
    <row r="3051" spans="2:16" x14ac:dyDescent="0.15">
      <c r="B3051" s="6" t="s">
        <v>765</v>
      </c>
      <c r="C3051" s="4">
        <v>1</v>
      </c>
      <c r="D3051" s="40">
        <v>43452</v>
      </c>
      <c r="E3051" s="41">
        <v>0.88541666666666663</v>
      </c>
      <c r="F3051" s="4" t="s">
        <v>153</v>
      </c>
      <c r="G3051" s="4" t="s">
        <v>156</v>
      </c>
      <c r="H3051" s="4" t="s">
        <v>153</v>
      </c>
      <c r="I3051" s="4" t="s">
        <v>156</v>
      </c>
      <c r="J3051" s="4">
        <v>114</v>
      </c>
      <c r="M3051" s="43"/>
      <c r="N3051" s="43"/>
      <c r="O3051" s="43"/>
      <c r="P3051" s="43"/>
    </row>
    <row r="3052" spans="2:16" x14ac:dyDescent="0.15">
      <c r="B3052" s="6" t="s">
        <v>765</v>
      </c>
      <c r="C3052" s="4">
        <v>1</v>
      </c>
      <c r="D3052" s="40">
        <v>43452</v>
      </c>
      <c r="E3052" s="41">
        <v>0.88611111111111107</v>
      </c>
      <c r="F3052" s="4" t="s">
        <v>151</v>
      </c>
      <c r="G3052" s="4" t="s">
        <v>151</v>
      </c>
      <c r="H3052" s="4" t="s">
        <v>138</v>
      </c>
      <c r="I3052" s="4" t="s">
        <v>128</v>
      </c>
      <c r="J3052" s="4">
        <v>176</v>
      </c>
      <c r="M3052" s="43"/>
      <c r="N3052" s="43"/>
      <c r="O3052" s="43"/>
      <c r="P3052" s="43"/>
    </row>
    <row r="3053" spans="2:16" x14ac:dyDescent="0.15">
      <c r="B3053" s="6" t="s">
        <v>765</v>
      </c>
      <c r="C3053" s="4">
        <v>1</v>
      </c>
      <c r="D3053" s="40">
        <v>43452</v>
      </c>
      <c r="E3053" s="41">
        <v>0.88680555555555562</v>
      </c>
      <c r="F3053" s="4" t="s">
        <v>138</v>
      </c>
      <c r="G3053" s="4" t="s">
        <v>130</v>
      </c>
      <c r="H3053" s="4" t="s">
        <v>138</v>
      </c>
      <c r="I3053" s="4" t="s">
        <v>130</v>
      </c>
      <c r="J3053" s="4">
        <v>150</v>
      </c>
      <c r="M3053" s="43"/>
      <c r="N3053" s="43"/>
      <c r="O3053" s="43"/>
      <c r="P3053" s="43"/>
    </row>
    <row r="3054" spans="2:16" x14ac:dyDescent="0.15">
      <c r="B3054" s="6" t="s">
        <v>765</v>
      </c>
      <c r="C3054" s="4">
        <v>1</v>
      </c>
      <c r="D3054" s="40">
        <v>43452</v>
      </c>
      <c r="E3054" s="41">
        <v>0.88750000000000007</v>
      </c>
      <c r="F3054" s="4" t="s">
        <v>126</v>
      </c>
      <c r="G3054" s="4" t="s">
        <v>130</v>
      </c>
      <c r="H3054" s="4" t="s">
        <v>127</v>
      </c>
      <c r="I3054" s="4" t="s">
        <v>127</v>
      </c>
      <c r="J3054" s="4">
        <v>42</v>
      </c>
      <c r="M3054" s="43"/>
      <c r="N3054" s="43"/>
      <c r="O3054" s="43"/>
      <c r="P3054" s="43"/>
    </row>
    <row r="3055" spans="2:16" x14ac:dyDescent="0.15">
      <c r="B3055" s="6" t="s">
        <v>765</v>
      </c>
      <c r="C3055" s="4">
        <v>1</v>
      </c>
      <c r="D3055" s="40">
        <v>43452</v>
      </c>
      <c r="E3055" s="41">
        <v>0.8881944444444444</v>
      </c>
      <c r="F3055" s="4" t="s">
        <v>127</v>
      </c>
      <c r="G3055" s="4" t="s">
        <v>136</v>
      </c>
      <c r="H3055" s="4" t="s">
        <v>138</v>
      </c>
      <c r="I3055" s="4" t="s">
        <v>128</v>
      </c>
      <c r="J3055" s="4">
        <v>70</v>
      </c>
      <c r="M3055" s="43"/>
      <c r="N3055" s="43"/>
      <c r="O3055" s="43"/>
      <c r="P3055" s="43"/>
    </row>
    <row r="3056" spans="2:16" x14ac:dyDescent="0.15">
      <c r="B3056" s="6" t="s">
        <v>765</v>
      </c>
      <c r="C3056" s="4">
        <v>1</v>
      </c>
      <c r="D3056" s="40">
        <v>43452</v>
      </c>
      <c r="E3056" s="41">
        <v>0.88888888888888884</v>
      </c>
      <c r="F3056" s="4" t="s">
        <v>128</v>
      </c>
      <c r="G3056" s="4" t="s">
        <v>127</v>
      </c>
      <c r="H3056" s="4" t="s">
        <v>125</v>
      </c>
      <c r="I3056" s="4" t="s">
        <v>135</v>
      </c>
      <c r="J3056" s="4">
        <v>102</v>
      </c>
      <c r="M3056" s="43"/>
      <c r="N3056" s="43"/>
      <c r="O3056" s="43"/>
      <c r="P3056" s="43"/>
    </row>
    <row r="3057" spans="2:16" x14ac:dyDescent="0.15">
      <c r="B3057" s="6" t="s">
        <v>765</v>
      </c>
      <c r="C3057" s="4">
        <v>1</v>
      </c>
      <c r="D3057" s="40">
        <v>43452</v>
      </c>
      <c r="E3057" s="41">
        <v>0.88958333333333339</v>
      </c>
      <c r="F3057" s="4" t="s">
        <v>135</v>
      </c>
      <c r="G3057" s="4" t="s">
        <v>136</v>
      </c>
      <c r="H3057" s="4" t="s">
        <v>124</v>
      </c>
      <c r="I3057" s="4" t="s">
        <v>136</v>
      </c>
      <c r="J3057" s="4">
        <v>206</v>
      </c>
      <c r="M3057" s="43"/>
      <c r="N3057" s="43"/>
      <c r="O3057" s="43"/>
      <c r="P3057" s="43"/>
    </row>
    <row r="3058" spans="2:16" x14ac:dyDescent="0.15">
      <c r="B3058" s="6" t="s">
        <v>765</v>
      </c>
      <c r="C3058" s="4">
        <v>1</v>
      </c>
      <c r="D3058" s="40">
        <v>43452</v>
      </c>
      <c r="E3058" s="41">
        <v>0.89027777777777783</v>
      </c>
      <c r="F3058" s="4" t="s">
        <v>127</v>
      </c>
      <c r="G3058" s="4" t="s">
        <v>130</v>
      </c>
      <c r="H3058" s="4" t="s">
        <v>128</v>
      </c>
      <c r="I3058" s="4" t="s">
        <v>126</v>
      </c>
      <c r="J3058" s="4">
        <v>197</v>
      </c>
      <c r="M3058" s="43"/>
      <c r="N3058" s="43"/>
      <c r="O3058" s="43"/>
      <c r="P3058" s="43"/>
    </row>
    <row r="3059" spans="2:16" x14ac:dyDescent="0.15">
      <c r="B3059" s="6" t="s">
        <v>765</v>
      </c>
      <c r="C3059" s="4">
        <v>1</v>
      </c>
      <c r="D3059" s="40">
        <v>43452</v>
      </c>
      <c r="E3059" s="41">
        <v>0.89097222222222217</v>
      </c>
      <c r="F3059" s="4" t="s">
        <v>136</v>
      </c>
      <c r="G3059" s="4" t="s">
        <v>153</v>
      </c>
      <c r="H3059" s="4" t="s">
        <v>136</v>
      </c>
      <c r="I3059" s="4" t="s">
        <v>122</v>
      </c>
      <c r="J3059" s="4">
        <v>46</v>
      </c>
      <c r="M3059" s="43"/>
      <c r="N3059" s="43"/>
      <c r="O3059" s="43"/>
      <c r="P3059" s="43"/>
    </row>
    <row r="3060" spans="2:16" x14ac:dyDescent="0.15">
      <c r="B3060" s="6" t="s">
        <v>765</v>
      </c>
      <c r="C3060" s="4">
        <v>1</v>
      </c>
      <c r="D3060" s="40">
        <v>43452</v>
      </c>
      <c r="E3060" s="41">
        <v>0.89166666666666661</v>
      </c>
      <c r="F3060" s="4" t="s">
        <v>130</v>
      </c>
      <c r="G3060" s="4" t="s">
        <v>153</v>
      </c>
      <c r="H3060" s="4" t="s">
        <v>122</v>
      </c>
      <c r="I3060" s="4" t="s">
        <v>122</v>
      </c>
      <c r="J3060" s="4">
        <v>35</v>
      </c>
      <c r="M3060" s="43"/>
      <c r="N3060" s="43"/>
      <c r="O3060" s="43"/>
      <c r="P3060" s="43"/>
    </row>
    <row r="3061" spans="2:16" x14ac:dyDescent="0.15">
      <c r="B3061" s="6" t="s">
        <v>765</v>
      </c>
      <c r="C3061" s="4">
        <v>1</v>
      </c>
      <c r="D3061" s="40">
        <v>43452</v>
      </c>
      <c r="E3061" s="41">
        <v>0.89236111111111116</v>
      </c>
      <c r="F3061" s="4" t="s">
        <v>136</v>
      </c>
      <c r="G3061" s="4" t="s">
        <v>122</v>
      </c>
      <c r="H3061" s="4" t="s">
        <v>127</v>
      </c>
      <c r="I3061" s="4" t="s">
        <v>127</v>
      </c>
      <c r="J3061" s="4">
        <v>61</v>
      </c>
      <c r="M3061" s="43"/>
      <c r="N3061" s="43"/>
      <c r="O3061" s="43"/>
      <c r="P3061" s="43"/>
    </row>
    <row r="3062" spans="2:16" x14ac:dyDescent="0.15">
      <c r="B3062" s="6" t="s">
        <v>765</v>
      </c>
      <c r="C3062" s="4">
        <v>1</v>
      </c>
      <c r="D3062" s="40">
        <v>43452</v>
      </c>
      <c r="E3062" s="41">
        <v>0.8930555555555556</v>
      </c>
      <c r="F3062" s="4" t="s">
        <v>136</v>
      </c>
      <c r="G3062" s="4" t="s">
        <v>126</v>
      </c>
      <c r="H3062" s="4" t="s">
        <v>136</v>
      </c>
      <c r="I3062" s="4" t="s">
        <v>122</v>
      </c>
      <c r="J3062" s="4">
        <v>32</v>
      </c>
      <c r="M3062" s="43"/>
      <c r="N3062" s="43"/>
      <c r="O3062" s="43"/>
      <c r="P3062" s="43"/>
    </row>
    <row r="3063" spans="2:16" x14ac:dyDescent="0.15">
      <c r="B3063" s="6" t="s">
        <v>765</v>
      </c>
      <c r="C3063" s="4">
        <v>1</v>
      </c>
      <c r="D3063" s="40">
        <v>43452</v>
      </c>
      <c r="E3063" s="41">
        <v>0.89374999999999993</v>
      </c>
      <c r="F3063" s="4" t="s">
        <v>122</v>
      </c>
      <c r="G3063" s="4" t="s">
        <v>126</v>
      </c>
      <c r="H3063" s="4" t="s">
        <v>122</v>
      </c>
      <c r="I3063" s="4" t="s">
        <v>122</v>
      </c>
      <c r="J3063" s="4">
        <v>39</v>
      </c>
      <c r="M3063" s="43"/>
      <c r="N3063" s="43"/>
      <c r="O3063" s="43"/>
      <c r="P3063" s="43"/>
    </row>
    <row r="3064" spans="2:16" x14ac:dyDescent="0.15">
      <c r="B3064" s="6" t="s">
        <v>765</v>
      </c>
      <c r="C3064" s="4">
        <v>1</v>
      </c>
      <c r="D3064" s="40">
        <v>43452</v>
      </c>
      <c r="E3064" s="41">
        <v>0.89444444444444438</v>
      </c>
      <c r="F3064" s="4" t="s">
        <v>136</v>
      </c>
      <c r="G3064" s="4" t="s">
        <v>122</v>
      </c>
      <c r="H3064" s="4" t="s">
        <v>128</v>
      </c>
      <c r="I3064" s="4" t="s">
        <v>136</v>
      </c>
      <c r="J3064" s="4">
        <v>125</v>
      </c>
      <c r="M3064" s="43"/>
      <c r="N3064" s="43"/>
      <c r="O3064" s="43"/>
      <c r="P3064" s="43"/>
    </row>
    <row r="3065" spans="2:16" x14ac:dyDescent="0.15">
      <c r="B3065" s="6" t="s">
        <v>765</v>
      </c>
      <c r="C3065" s="4">
        <v>1</v>
      </c>
      <c r="D3065" s="40">
        <v>43452</v>
      </c>
      <c r="E3065" s="41">
        <v>0.89513888888888893</v>
      </c>
      <c r="F3065" s="4" t="s">
        <v>127</v>
      </c>
      <c r="G3065" s="4" t="s">
        <v>127</v>
      </c>
      <c r="H3065" s="4" t="s">
        <v>129</v>
      </c>
      <c r="I3065" s="4" t="s">
        <v>135</v>
      </c>
      <c r="J3065" s="4">
        <v>287</v>
      </c>
      <c r="M3065" s="43"/>
      <c r="N3065" s="43"/>
      <c r="O3065" s="43"/>
      <c r="P3065" s="43"/>
    </row>
    <row r="3066" spans="2:16" x14ac:dyDescent="0.15">
      <c r="B3066" s="6" t="s">
        <v>765</v>
      </c>
      <c r="C3066" s="4">
        <v>1</v>
      </c>
      <c r="D3066" s="40">
        <v>43452</v>
      </c>
      <c r="E3066" s="41">
        <v>0.89583333333333337</v>
      </c>
      <c r="F3066" s="4" t="s">
        <v>135</v>
      </c>
      <c r="G3066" s="4" t="s">
        <v>127</v>
      </c>
      <c r="H3066" s="4" t="s">
        <v>125</v>
      </c>
      <c r="I3066" s="4" t="s">
        <v>127</v>
      </c>
      <c r="J3066" s="4">
        <v>49</v>
      </c>
      <c r="M3066" s="43"/>
      <c r="N3066" s="43"/>
      <c r="O3066" s="43"/>
      <c r="P3066" s="43"/>
    </row>
    <row r="3067" spans="2:16" x14ac:dyDescent="0.15">
      <c r="B3067" s="6" t="s">
        <v>765</v>
      </c>
      <c r="C3067" s="4">
        <v>1</v>
      </c>
      <c r="D3067" s="40">
        <v>43452</v>
      </c>
      <c r="E3067" s="41">
        <v>0.8965277777777777</v>
      </c>
      <c r="F3067" s="4" t="s">
        <v>136</v>
      </c>
      <c r="G3067" s="4" t="s">
        <v>141</v>
      </c>
      <c r="H3067" s="4" t="s">
        <v>136</v>
      </c>
      <c r="I3067" s="4" t="s">
        <v>153</v>
      </c>
      <c r="J3067" s="4">
        <v>193</v>
      </c>
      <c r="M3067" s="43"/>
      <c r="N3067" s="43"/>
      <c r="O3067" s="43"/>
      <c r="P3067" s="43"/>
    </row>
    <row r="3068" spans="2:16" x14ac:dyDescent="0.15">
      <c r="B3068" s="6" t="s">
        <v>765</v>
      </c>
      <c r="C3068" s="4">
        <v>1</v>
      </c>
      <c r="D3068" s="40">
        <v>43452</v>
      </c>
      <c r="E3068" s="41">
        <v>0.89722222222222225</v>
      </c>
      <c r="F3068" s="4" t="s">
        <v>141</v>
      </c>
      <c r="G3068" s="4" t="s">
        <v>141</v>
      </c>
      <c r="H3068" s="4" t="s">
        <v>126</v>
      </c>
      <c r="I3068" s="4" t="s">
        <v>126</v>
      </c>
      <c r="J3068" s="4">
        <v>194</v>
      </c>
      <c r="M3068" s="43"/>
      <c r="N3068" s="43"/>
      <c r="O3068" s="43"/>
      <c r="P3068" s="43"/>
    </row>
    <row r="3069" spans="2:16" x14ac:dyDescent="0.15">
      <c r="B3069" s="6" t="s">
        <v>765</v>
      </c>
      <c r="C3069" s="4">
        <v>1</v>
      </c>
      <c r="D3069" s="40">
        <v>43452</v>
      </c>
      <c r="E3069" s="41">
        <v>0.8979166666666667</v>
      </c>
      <c r="F3069" s="4" t="s">
        <v>126</v>
      </c>
      <c r="G3069" s="4" t="s">
        <v>126</v>
      </c>
      <c r="H3069" s="4" t="s">
        <v>127</v>
      </c>
      <c r="I3069" s="4" t="s">
        <v>122</v>
      </c>
      <c r="J3069" s="4">
        <v>132</v>
      </c>
      <c r="M3069" s="43"/>
      <c r="N3069" s="43"/>
      <c r="O3069" s="43"/>
      <c r="P3069" s="43"/>
    </row>
    <row r="3070" spans="2:16" x14ac:dyDescent="0.15">
      <c r="B3070" s="6" t="s">
        <v>765</v>
      </c>
      <c r="C3070" s="4">
        <v>1</v>
      </c>
      <c r="D3070" s="40">
        <v>43452</v>
      </c>
      <c r="E3070" s="41">
        <v>0.89861111111111114</v>
      </c>
      <c r="F3070" s="4" t="s">
        <v>136</v>
      </c>
      <c r="G3070" s="4" t="s">
        <v>122</v>
      </c>
      <c r="H3070" s="4" t="s">
        <v>138</v>
      </c>
      <c r="I3070" s="4" t="s">
        <v>122</v>
      </c>
      <c r="J3070" s="4">
        <v>138</v>
      </c>
      <c r="M3070" s="43"/>
      <c r="N3070" s="43"/>
      <c r="O3070" s="43"/>
      <c r="P3070" s="43"/>
    </row>
    <row r="3071" spans="2:16" x14ac:dyDescent="0.15">
      <c r="B3071" s="6" t="s">
        <v>765</v>
      </c>
      <c r="C3071" s="4">
        <v>1</v>
      </c>
      <c r="D3071" s="40">
        <v>43452</v>
      </c>
      <c r="E3071" s="41">
        <v>0.89930555555555547</v>
      </c>
      <c r="F3071" s="4" t="s">
        <v>136</v>
      </c>
      <c r="G3071" s="4" t="s">
        <v>136</v>
      </c>
      <c r="H3071" s="4" t="s">
        <v>138</v>
      </c>
      <c r="I3071" s="4" t="s">
        <v>136</v>
      </c>
      <c r="J3071" s="4">
        <v>82</v>
      </c>
      <c r="M3071" s="43"/>
      <c r="N3071" s="43"/>
      <c r="O3071" s="43"/>
      <c r="P3071" s="43"/>
    </row>
    <row r="3072" spans="2:16" x14ac:dyDescent="0.15">
      <c r="B3072" s="6" t="s">
        <v>765</v>
      </c>
      <c r="C3072" s="4">
        <v>1</v>
      </c>
      <c r="D3072" s="40">
        <v>43452</v>
      </c>
      <c r="E3072" s="41">
        <v>0.9</v>
      </c>
      <c r="F3072" s="4" t="s">
        <v>136</v>
      </c>
      <c r="G3072" s="4" t="s">
        <v>122</v>
      </c>
      <c r="H3072" s="4" t="s">
        <v>135</v>
      </c>
      <c r="I3072" s="4" t="s">
        <v>128</v>
      </c>
      <c r="J3072" s="4">
        <v>43</v>
      </c>
      <c r="M3072" s="43"/>
      <c r="N3072" s="43"/>
      <c r="O3072" s="43"/>
      <c r="P3072" s="43"/>
    </row>
    <row r="3073" spans="2:16" x14ac:dyDescent="0.15">
      <c r="B3073" s="6" t="s">
        <v>765</v>
      </c>
      <c r="C3073" s="4">
        <v>1</v>
      </c>
      <c r="D3073" s="40">
        <v>43452</v>
      </c>
      <c r="E3073" s="41">
        <v>0.90069444444444446</v>
      </c>
      <c r="F3073" s="4" t="s">
        <v>127</v>
      </c>
      <c r="G3073" s="4" t="s">
        <v>127</v>
      </c>
      <c r="H3073" s="4" t="s">
        <v>135</v>
      </c>
      <c r="I3073" s="4" t="s">
        <v>138</v>
      </c>
      <c r="J3073" s="4">
        <v>77</v>
      </c>
      <c r="M3073" s="43"/>
      <c r="N3073" s="43"/>
      <c r="O3073" s="43"/>
      <c r="P3073" s="43"/>
    </row>
    <row r="3074" spans="2:16" x14ac:dyDescent="0.15">
      <c r="B3074" s="6" t="s">
        <v>765</v>
      </c>
      <c r="C3074" s="4">
        <v>1</v>
      </c>
      <c r="D3074" s="40">
        <v>43452</v>
      </c>
      <c r="E3074" s="41">
        <v>0.90138888888888891</v>
      </c>
      <c r="F3074" s="4" t="s">
        <v>128</v>
      </c>
      <c r="G3074" s="4" t="s">
        <v>127</v>
      </c>
      <c r="H3074" s="4" t="s">
        <v>124</v>
      </c>
      <c r="I3074" s="4" t="s">
        <v>125</v>
      </c>
      <c r="J3074" s="4">
        <v>286</v>
      </c>
      <c r="M3074" s="43"/>
      <c r="N3074" s="43"/>
      <c r="O3074" s="43"/>
      <c r="P3074" s="43"/>
    </row>
    <row r="3075" spans="2:16" x14ac:dyDescent="0.15">
      <c r="B3075" s="6" t="s">
        <v>765</v>
      </c>
      <c r="C3075" s="4">
        <v>1</v>
      </c>
      <c r="D3075" s="40">
        <v>43452</v>
      </c>
      <c r="E3075" s="41">
        <v>0.90208333333333324</v>
      </c>
      <c r="F3075" s="4" t="s">
        <v>135</v>
      </c>
      <c r="G3075" s="4" t="s">
        <v>126</v>
      </c>
      <c r="H3075" s="4" t="s">
        <v>129</v>
      </c>
      <c r="I3075" s="4" t="s">
        <v>127</v>
      </c>
      <c r="J3075" s="4">
        <v>331</v>
      </c>
      <c r="M3075" s="43"/>
      <c r="N3075" s="43"/>
      <c r="O3075" s="43"/>
      <c r="P3075" s="43"/>
    </row>
    <row r="3076" spans="2:16" x14ac:dyDescent="0.15">
      <c r="B3076" s="6" t="s">
        <v>765</v>
      </c>
      <c r="C3076" s="4">
        <v>1</v>
      </c>
      <c r="D3076" s="40">
        <v>43452</v>
      </c>
      <c r="E3076" s="41">
        <v>0.90277777777777779</v>
      </c>
      <c r="F3076" s="4" t="s">
        <v>127</v>
      </c>
      <c r="G3076" s="4" t="s">
        <v>127</v>
      </c>
      <c r="H3076" s="4" t="s">
        <v>140</v>
      </c>
      <c r="I3076" s="4" t="s">
        <v>124</v>
      </c>
      <c r="J3076" s="4">
        <v>193</v>
      </c>
      <c r="M3076" s="43"/>
      <c r="N3076" s="43"/>
      <c r="O3076" s="43"/>
      <c r="P3076" s="43"/>
    </row>
    <row r="3077" spans="2:16" x14ac:dyDescent="0.15">
      <c r="B3077" s="6" t="s">
        <v>765</v>
      </c>
      <c r="C3077" s="4">
        <v>1</v>
      </c>
      <c r="D3077" s="40">
        <v>43452</v>
      </c>
      <c r="E3077" s="41">
        <v>0.90347222222222223</v>
      </c>
      <c r="F3077" s="4" t="s">
        <v>129</v>
      </c>
      <c r="G3077" s="4" t="s">
        <v>127</v>
      </c>
      <c r="H3077" s="4" t="s">
        <v>129</v>
      </c>
      <c r="I3077" s="4" t="s">
        <v>128</v>
      </c>
      <c r="J3077" s="4">
        <v>109</v>
      </c>
      <c r="M3077" s="43"/>
      <c r="N3077" s="43"/>
      <c r="O3077" s="43"/>
      <c r="P3077" s="43"/>
    </row>
    <row r="3078" spans="2:16" x14ac:dyDescent="0.15">
      <c r="B3078" s="6" t="s">
        <v>765</v>
      </c>
      <c r="C3078" s="4">
        <v>1</v>
      </c>
      <c r="D3078" s="40">
        <v>43452</v>
      </c>
      <c r="E3078" s="41">
        <v>0.90416666666666667</v>
      </c>
      <c r="F3078" s="4" t="s">
        <v>138</v>
      </c>
      <c r="G3078" s="4" t="s">
        <v>138</v>
      </c>
      <c r="H3078" s="4" t="s">
        <v>125</v>
      </c>
      <c r="I3078" s="4" t="s">
        <v>135</v>
      </c>
      <c r="J3078" s="4">
        <v>16</v>
      </c>
      <c r="M3078" s="43"/>
      <c r="N3078" s="43"/>
      <c r="O3078" s="43"/>
      <c r="P3078" s="43"/>
    </row>
    <row r="3079" spans="2:16" x14ac:dyDescent="0.15">
      <c r="B3079" s="6" t="s">
        <v>765</v>
      </c>
      <c r="C3079" s="4">
        <v>1</v>
      </c>
      <c r="D3079" s="40">
        <v>43452</v>
      </c>
      <c r="E3079" s="41">
        <v>0.90486111111111101</v>
      </c>
      <c r="F3079" s="4" t="s">
        <v>138</v>
      </c>
      <c r="G3079" s="4" t="s">
        <v>136</v>
      </c>
      <c r="H3079" s="4" t="s">
        <v>125</v>
      </c>
      <c r="I3079" s="4" t="s">
        <v>135</v>
      </c>
      <c r="J3079" s="4">
        <v>118</v>
      </c>
      <c r="M3079" s="43"/>
      <c r="N3079" s="43"/>
      <c r="O3079" s="43"/>
      <c r="P3079" s="43"/>
    </row>
    <row r="3080" spans="2:16" x14ac:dyDescent="0.15">
      <c r="B3080" s="6" t="s">
        <v>765</v>
      </c>
      <c r="C3080" s="4">
        <v>1</v>
      </c>
      <c r="D3080" s="40">
        <v>43452</v>
      </c>
      <c r="E3080" s="41">
        <v>0.90555555555555556</v>
      </c>
      <c r="F3080" s="4" t="s">
        <v>125</v>
      </c>
      <c r="G3080" s="4" t="s">
        <v>125</v>
      </c>
      <c r="H3080" s="4" t="s">
        <v>115</v>
      </c>
      <c r="I3080" s="4" t="s">
        <v>129</v>
      </c>
      <c r="J3080" s="4">
        <v>187</v>
      </c>
      <c r="M3080" s="43"/>
      <c r="N3080" s="43"/>
      <c r="O3080" s="43"/>
      <c r="P3080" s="43"/>
    </row>
    <row r="3081" spans="2:16" x14ac:dyDescent="0.15">
      <c r="B3081" s="6" t="s">
        <v>765</v>
      </c>
      <c r="C3081" s="4">
        <v>1</v>
      </c>
      <c r="D3081" s="40">
        <v>43452</v>
      </c>
      <c r="E3081" s="41">
        <v>0.90625</v>
      </c>
      <c r="F3081" s="4" t="s">
        <v>140</v>
      </c>
      <c r="G3081" s="4" t="s">
        <v>135</v>
      </c>
      <c r="H3081" s="4" t="s">
        <v>115</v>
      </c>
      <c r="I3081" s="4" t="s">
        <v>125</v>
      </c>
      <c r="J3081" s="4">
        <v>89</v>
      </c>
      <c r="M3081" s="43"/>
      <c r="N3081" s="43"/>
      <c r="O3081" s="43"/>
      <c r="P3081" s="43"/>
    </row>
    <row r="3082" spans="2:16" x14ac:dyDescent="0.15">
      <c r="B3082" s="6" t="s">
        <v>765</v>
      </c>
      <c r="C3082" s="4">
        <v>1</v>
      </c>
      <c r="D3082" s="40">
        <v>43452</v>
      </c>
      <c r="E3082" s="41">
        <v>0.90694444444444444</v>
      </c>
      <c r="F3082" s="4" t="s">
        <v>125</v>
      </c>
      <c r="G3082" s="4" t="s">
        <v>125</v>
      </c>
      <c r="H3082" s="4" t="s">
        <v>137</v>
      </c>
      <c r="I3082" s="4" t="s">
        <v>137</v>
      </c>
      <c r="J3082" s="4">
        <v>172</v>
      </c>
      <c r="M3082" s="43"/>
      <c r="N3082" s="43"/>
      <c r="O3082" s="43"/>
      <c r="P3082" s="43"/>
    </row>
    <row r="3083" spans="2:16" x14ac:dyDescent="0.15">
      <c r="B3083" s="6" t="s">
        <v>765</v>
      </c>
      <c r="C3083" s="4">
        <v>1</v>
      </c>
      <c r="D3083" s="40">
        <v>43452</v>
      </c>
      <c r="E3083" s="41">
        <v>0.90763888888888899</v>
      </c>
      <c r="F3083" s="4" t="s">
        <v>137</v>
      </c>
      <c r="G3083" s="4" t="s">
        <v>135</v>
      </c>
      <c r="H3083" s="4" t="s">
        <v>137</v>
      </c>
      <c r="I3083" s="4" t="s">
        <v>135</v>
      </c>
      <c r="J3083" s="4">
        <v>88</v>
      </c>
      <c r="M3083" s="43"/>
      <c r="N3083" s="43"/>
      <c r="O3083" s="43"/>
      <c r="P3083" s="43"/>
    </row>
    <row r="3084" spans="2:16" x14ac:dyDescent="0.15">
      <c r="B3084" s="6" t="s">
        <v>765</v>
      </c>
      <c r="C3084" s="4">
        <v>1</v>
      </c>
      <c r="D3084" s="40">
        <v>43452</v>
      </c>
      <c r="E3084" s="41">
        <v>0.90833333333333333</v>
      </c>
      <c r="F3084" s="4" t="s">
        <v>135</v>
      </c>
      <c r="G3084" s="4" t="s">
        <v>135</v>
      </c>
      <c r="H3084" s="4" t="s">
        <v>124</v>
      </c>
      <c r="I3084" s="4" t="s">
        <v>125</v>
      </c>
      <c r="J3084" s="4">
        <v>36</v>
      </c>
      <c r="M3084" s="43"/>
      <c r="N3084" s="43"/>
      <c r="O3084" s="43"/>
      <c r="P3084" s="43"/>
    </row>
    <row r="3085" spans="2:16" x14ac:dyDescent="0.15">
      <c r="B3085" s="6" t="s">
        <v>765</v>
      </c>
      <c r="C3085" s="4">
        <v>1</v>
      </c>
      <c r="D3085" s="40">
        <v>43452</v>
      </c>
      <c r="E3085" s="41">
        <v>0.90902777777777777</v>
      </c>
      <c r="F3085" s="4" t="s">
        <v>125</v>
      </c>
      <c r="G3085" s="4" t="s">
        <v>135</v>
      </c>
      <c r="H3085" s="4" t="s">
        <v>124</v>
      </c>
      <c r="I3085" s="4" t="s">
        <v>124</v>
      </c>
      <c r="J3085" s="4">
        <v>19</v>
      </c>
      <c r="M3085" s="43"/>
      <c r="N3085" s="43"/>
      <c r="O3085" s="43"/>
      <c r="P3085" s="43"/>
    </row>
    <row r="3086" spans="2:16" x14ac:dyDescent="0.15">
      <c r="B3086" s="6" t="s">
        <v>765</v>
      </c>
      <c r="C3086" s="4">
        <v>1</v>
      </c>
      <c r="D3086" s="40">
        <v>43452</v>
      </c>
      <c r="E3086" s="41">
        <v>0.90972222222222221</v>
      </c>
      <c r="F3086" s="4" t="s">
        <v>124</v>
      </c>
      <c r="G3086" s="4" t="s">
        <v>138</v>
      </c>
      <c r="H3086" s="4" t="s">
        <v>124</v>
      </c>
      <c r="I3086" s="4" t="s">
        <v>135</v>
      </c>
      <c r="J3086" s="4">
        <v>75</v>
      </c>
      <c r="M3086" s="43"/>
      <c r="N3086" s="43"/>
      <c r="O3086" s="43"/>
      <c r="P3086" s="43"/>
    </row>
    <row r="3087" spans="2:16" x14ac:dyDescent="0.15">
      <c r="B3087" s="6" t="s">
        <v>765</v>
      </c>
      <c r="C3087" s="4">
        <v>1</v>
      </c>
      <c r="D3087" s="40">
        <v>43452</v>
      </c>
      <c r="E3087" s="41">
        <v>0.91041666666666676</v>
      </c>
      <c r="F3087" s="4" t="s">
        <v>138</v>
      </c>
      <c r="G3087" s="4" t="s">
        <v>138</v>
      </c>
      <c r="H3087" s="4" t="s">
        <v>140</v>
      </c>
      <c r="I3087" s="4" t="s">
        <v>129</v>
      </c>
      <c r="J3087" s="4">
        <v>156</v>
      </c>
      <c r="M3087" s="43"/>
      <c r="N3087" s="43"/>
      <c r="O3087" s="43"/>
      <c r="P3087" s="43"/>
    </row>
    <row r="3088" spans="2:16" x14ac:dyDescent="0.15">
      <c r="B3088" s="6" t="s">
        <v>765</v>
      </c>
      <c r="C3088" s="4">
        <v>1</v>
      </c>
      <c r="D3088" s="40">
        <v>43452</v>
      </c>
      <c r="E3088" s="41">
        <v>0.91111111111111109</v>
      </c>
      <c r="F3088" s="4" t="s">
        <v>129</v>
      </c>
      <c r="G3088" s="4" t="s">
        <v>124</v>
      </c>
      <c r="H3088" s="4" t="s">
        <v>137</v>
      </c>
      <c r="I3088" s="4" t="s">
        <v>137</v>
      </c>
      <c r="J3088" s="4">
        <v>118</v>
      </c>
      <c r="M3088" s="43"/>
      <c r="N3088" s="43"/>
      <c r="O3088" s="43"/>
      <c r="P3088" s="43"/>
    </row>
    <row r="3089" spans="2:16" x14ac:dyDescent="0.15">
      <c r="B3089" s="6" t="s">
        <v>765</v>
      </c>
      <c r="C3089" s="4">
        <v>1</v>
      </c>
      <c r="D3089" s="40">
        <v>43452</v>
      </c>
      <c r="E3089" s="41">
        <v>0.91180555555555554</v>
      </c>
      <c r="F3089" s="4" t="s">
        <v>137</v>
      </c>
      <c r="G3089" s="4" t="s">
        <v>137</v>
      </c>
      <c r="H3089" s="4" t="s">
        <v>118</v>
      </c>
      <c r="I3089" s="4" t="s">
        <v>112</v>
      </c>
      <c r="J3089" s="4">
        <v>439</v>
      </c>
      <c r="M3089" s="43"/>
      <c r="N3089" s="43"/>
      <c r="O3089" s="43"/>
      <c r="P3089" s="43"/>
    </row>
    <row r="3090" spans="2:16" x14ac:dyDescent="0.15">
      <c r="B3090" s="6" t="s">
        <v>765</v>
      </c>
      <c r="C3090" s="4">
        <v>1</v>
      </c>
      <c r="D3090" s="40">
        <v>43452</v>
      </c>
      <c r="E3090" s="41">
        <v>0.91249999999999998</v>
      </c>
      <c r="F3090" s="4" t="s">
        <v>117</v>
      </c>
      <c r="G3090" s="4" t="s">
        <v>117</v>
      </c>
      <c r="H3090" s="4" t="s">
        <v>150</v>
      </c>
      <c r="I3090" s="4" t="s">
        <v>114</v>
      </c>
      <c r="J3090" s="4">
        <v>645</v>
      </c>
      <c r="M3090" s="43"/>
      <c r="N3090" s="43"/>
      <c r="O3090" s="43"/>
      <c r="P3090" s="43"/>
    </row>
    <row r="3091" spans="2:16" x14ac:dyDescent="0.15">
      <c r="B3091" s="6" t="s">
        <v>765</v>
      </c>
      <c r="C3091" s="4">
        <v>1</v>
      </c>
      <c r="D3091" s="40">
        <v>43452</v>
      </c>
      <c r="E3091" s="41">
        <v>0.91319444444444453</v>
      </c>
      <c r="F3091" s="4" t="s">
        <v>139</v>
      </c>
      <c r="G3091" s="4" t="s">
        <v>137</v>
      </c>
      <c r="H3091" s="4" t="s">
        <v>150</v>
      </c>
      <c r="I3091" s="4" t="s">
        <v>120</v>
      </c>
      <c r="J3091" s="4">
        <v>481</v>
      </c>
      <c r="M3091" s="43"/>
      <c r="N3091" s="43"/>
      <c r="O3091" s="43"/>
      <c r="P3091" s="43"/>
    </row>
    <row r="3092" spans="2:16" x14ac:dyDescent="0.15">
      <c r="B3092" s="6" t="s">
        <v>765</v>
      </c>
      <c r="C3092" s="4">
        <v>1</v>
      </c>
      <c r="D3092" s="40">
        <v>43452</v>
      </c>
      <c r="E3092" s="41">
        <v>0.91388888888888886</v>
      </c>
      <c r="F3092" s="4" t="s">
        <v>119</v>
      </c>
      <c r="G3092" s="4" t="s">
        <v>123</v>
      </c>
      <c r="H3092" s="4" t="s">
        <v>112</v>
      </c>
      <c r="I3092" s="4" t="s">
        <v>119</v>
      </c>
      <c r="J3092" s="4">
        <v>306</v>
      </c>
      <c r="M3092" s="43"/>
      <c r="N3092" s="43"/>
      <c r="O3092" s="43"/>
      <c r="P3092" s="43"/>
    </row>
    <row r="3093" spans="2:16" x14ac:dyDescent="0.15">
      <c r="B3093" s="6" t="s">
        <v>765</v>
      </c>
      <c r="C3093" s="4">
        <v>1</v>
      </c>
      <c r="D3093" s="40">
        <v>43452</v>
      </c>
      <c r="E3093" s="41">
        <v>0.9145833333333333</v>
      </c>
      <c r="F3093" s="4" t="s">
        <v>119</v>
      </c>
      <c r="G3093" s="4" t="s">
        <v>120</v>
      </c>
      <c r="H3093" s="4" t="s">
        <v>121</v>
      </c>
      <c r="I3093" s="4" t="s">
        <v>113</v>
      </c>
      <c r="J3093" s="4">
        <v>202</v>
      </c>
      <c r="M3093" s="43"/>
      <c r="N3093" s="43"/>
      <c r="O3093" s="43"/>
      <c r="P3093" s="43"/>
    </row>
    <row r="3094" spans="2:16" x14ac:dyDescent="0.15">
      <c r="B3094" s="6" t="s">
        <v>765</v>
      </c>
      <c r="C3094" s="4">
        <v>1</v>
      </c>
      <c r="D3094" s="40">
        <v>43452</v>
      </c>
      <c r="E3094" s="41">
        <v>0.91527777777777775</v>
      </c>
      <c r="F3094" s="4" t="s">
        <v>113</v>
      </c>
      <c r="G3094" s="4" t="s">
        <v>118</v>
      </c>
      <c r="H3094" s="4" t="s">
        <v>121</v>
      </c>
      <c r="I3094" s="4" t="s">
        <v>118</v>
      </c>
      <c r="J3094" s="4">
        <v>320</v>
      </c>
      <c r="M3094" s="43"/>
      <c r="N3094" s="43"/>
      <c r="O3094" s="43"/>
      <c r="P3094" s="43"/>
    </row>
    <row r="3095" spans="2:16" x14ac:dyDescent="0.15">
      <c r="B3095" s="6" t="s">
        <v>765</v>
      </c>
      <c r="C3095" s="4">
        <v>1</v>
      </c>
      <c r="D3095" s="40">
        <v>43452</v>
      </c>
      <c r="E3095" s="41">
        <v>0.9159722222222223</v>
      </c>
      <c r="F3095" s="4" t="s">
        <v>139</v>
      </c>
      <c r="G3095" s="4" t="s">
        <v>117</v>
      </c>
      <c r="H3095" s="4" t="s">
        <v>139</v>
      </c>
      <c r="I3095" s="4" t="s">
        <v>118</v>
      </c>
      <c r="J3095" s="4">
        <v>56</v>
      </c>
      <c r="M3095" s="43"/>
      <c r="N3095" s="43"/>
      <c r="O3095" s="43"/>
      <c r="P3095" s="43"/>
    </row>
    <row r="3096" spans="2:16" x14ac:dyDescent="0.15">
      <c r="B3096" s="6" t="s">
        <v>765</v>
      </c>
      <c r="C3096" s="4">
        <v>1</v>
      </c>
      <c r="D3096" s="40">
        <v>43452</v>
      </c>
      <c r="E3096" s="41">
        <v>0.91666666666666663</v>
      </c>
      <c r="F3096" s="4" t="s">
        <v>139</v>
      </c>
      <c r="G3096" s="4" t="s">
        <v>118</v>
      </c>
      <c r="H3096" s="4" t="s">
        <v>116</v>
      </c>
      <c r="I3096" s="4" t="s">
        <v>114</v>
      </c>
      <c r="J3096" s="4">
        <v>521</v>
      </c>
      <c r="M3096" s="43"/>
      <c r="N3096" s="43"/>
      <c r="O3096" s="43"/>
      <c r="P3096" s="43"/>
    </row>
    <row r="3097" spans="2:16" x14ac:dyDescent="0.15">
      <c r="B3097" s="6" t="s">
        <v>765</v>
      </c>
      <c r="C3097" s="4">
        <v>1</v>
      </c>
      <c r="D3097" s="40">
        <v>43452</v>
      </c>
      <c r="E3097" s="41">
        <v>0.91736111111111107</v>
      </c>
      <c r="F3097" s="4" t="s">
        <v>114</v>
      </c>
      <c r="G3097" s="4" t="s">
        <v>118</v>
      </c>
      <c r="H3097" s="4" t="s">
        <v>150</v>
      </c>
      <c r="I3097" s="4" t="s">
        <v>118</v>
      </c>
      <c r="J3097" s="4">
        <v>291</v>
      </c>
      <c r="M3097" s="43"/>
      <c r="N3097" s="43"/>
      <c r="O3097" s="43"/>
      <c r="P3097" s="43"/>
    </row>
    <row r="3098" spans="2:16" x14ac:dyDescent="0.15">
      <c r="B3098" s="6" t="s">
        <v>765</v>
      </c>
      <c r="C3098" s="4">
        <v>1</v>
      </c>
      <c r="D3098" s="40">
        <v>43452</v>
      </c>
      <c r="E3098" s="41">
        <v>0.91805555555555562</v>
      </c>
      <c r="F3098" s="4" t="s">
        <v>118</v>
      </c>
      <c r="G3098" s="4" t="s">
        <v>118</v>
      </c>
      <c r="H3098" s="4" t="s">
        <v>114</v>
      </c>
      <c r="I3098" s="4" t="s">
        <v>118</v>
      </c>
      <c r="J3098" s="4">
        <v>493</v>
      </c>
      <c r="M3098" s="43"/>
      <c r="N3098" s="43"/>
      <c r="O3098" s="43"/>
      <c r="P3098" s="43"/>
    </row>
    <row r="3099" spans="2:16" x14ac:dyDescent="0.15">
      <c r="B3099" s="6" t="s">
        <v>765</v>
      </c>
      <c r="C3099" s="4">
        <v>1</v>
      </c>
      <c r="D3099" s="40">
        <v>43452</v>
      </c>
      <c r="E3099" s="41">
        <v>0.91875000000000007</v>
      </c>
      <c r="F3099" s="4" t="s">
        <v>118</v>
      </c>
      <c r="G3099" s="4" t="s">
        <v>118</v>
      </c>
      <c r="H3099" s="4" t="s">
        <v>150</v>
      </c>
      <c r="I3099" s="4" t="s">
        <v>118</v>
      </c>
      <c r="J3099" s="4">
        <v>560</v>
      </c>
      <c r="M3099" s="43"/>
      <c r="N3099" s="43"/>
      <c r="O3099" s="43"/>
      <c r="P3099" s="43"/>
    </row>
    <row r="3100" spans="2:16" x14ac:dyDescent="0.15">
      <c r="B3100" s="6" t="s">
        <v>765</v>
      </c>
      <c r="C3100" s="4">
        <v>1</v>
      </c>
      <c r="D3100" s="40">
        <v>43452</v>
      </c>
      <c r="E3100" s="41">
        <v>0.9194444444444444</v>
      </c>
      <c r="F3100" s="4" t="s">
        <v>118</v>
      </c>
      <c r="G3100" s="4" t="s">
        <v>112</v>
      </c>
      <c r="H3100" s="4" t="s">
        <v>150</v>
      </c>
      <c r="I3100" s="4" t="s">
        <v>113</v>
      </c>
      <c r="J3100" s="4">
        <v>239</v>
      </c>
      <c r="M3100" s="43"/>
      <c r="N3100" s="43"/>
      <c r="O3100" s="43"/>
      <c r="P3100" s="43"/>
    </row>
    <row r="3101" spans="2:16" x14ac:dyDescent="0.15">
      <c r="B3101" s="6" t="s">
        <v>765</v>
      </c>
      <c r="C3101" s="4">
        <v>1</v>
      </c>
      <c r="D3101" s="40">
        <v>43452</v>
      </c>
      <c r="E3101" s="41">
        <v>0.92013888888888884</v>
      </c>
      <c r="F3101" s="4" t="s">
        <v>113</v>
      </c>
      <c r="G3101" s="4" t="s">
        <v>120</v>
      </c>
      <c r="H3101" s="4" t="s">
        <v>113</v>
      </c>
      <c r="I3101" s="4" t="s">
        <v>120</v>
      </c>
      <c r="J3101" s="4">
        <v>173</v>
      </c>
      <c r="M3101" s="43"/>
      <c r="N3101" s="43"/>
      <c r="O3101" s="43"/>
      <c r="P3101" s="43"/>
    </row>
    <row r="3102" spans="2:16" x14ac:dyDescent="0.15">
      <c r="B3102" s="6" t="s">
        <v>765</v>
      </c>
      <c r="C3102" s="4">
        <v>1</v>
      </c>
      <c r="D3102" s="40">
        <v>43452</v>
      </c>
      <c r="E3102" s="41">
        <v>0.92083333333333339</v>
      </c>
      <c r="F3102" s="4" t="s">
        <v>119</v>
      </c>
      <c r="G3102" s="4" t="s">
        <v>120</v>
      </c>
      <c r="H3102" s="4" t="s">
        <v>118</v>
      </c>
      <c r="I3102" s="4" t="s">
        <v>112</v>
      </c>
      <c r="J3102" s="4">
        <v>121</v>
      </c>
      <c r="M3102" s="43"/>
      <c r="N3102" s="43"/>
      <c r="O3102" s="43"/>
      <c r="P3102" s="43"/>
    </row>
    <row r="3103" spans="2:16" x14ac:dyDescent="0.15">
      <c r="B3103" s="6" t="s">
        <v>765</v>
      </c>
      <c r="C3103" s="4">
        <v>1</v>
      </c>
      <c r="D3103" s="40">
        <v>43452</v>
      </c>
      <c r="E3103" s="41">
        <v>0.92152777777777783</v>
      </c>
      <c r="F3103" s="4" t="s">
        <v>118</v>
      </c>
      <c r="G3103" s="4" t="s">
        <v>112</v>
      </c>
      <c r="H3103" s="4" t="s">
        <v>139</v>
      </c>
      <c r="I3103" s="4" t="s">
        <v>139</v>
      </c>
      <c r="J3103" s="4">
        <v>111</v>
      </c>
      <c r="M3103" s="43"/>
      <c r="N3103" s="43"/>
      <c r="O3103" s="43"/>
      <c r="P3103" s="43"/>
    </row>
    <row r="3104" spans="2:16" x14ac:dyDescent="0.15">
      <c r="B3104" s="6" t="s">
        <v>765</v>
      </c>
      <c r="C3104" s="4">
        <v>1</v>
      </c>
      <c r="D3104" s="40">
        <v>43452</v>
      </c>
      <c r="E3104" s="41">
        <v>0.92222222222222217</v>
      </c>
      <c r="F3104" s="4" t="s">
        <v>114</v>
      </c>
      <c r="G3104" s="4" t="s">
        <v>120</v>
      </c>
      <c r="H3104" s="4" t="s">
        <v>114</v>
      </c>
      <c r="I3104" s="4" t="s">
        <v>117</v>
      </c>
      <c r="J3104" s="4">
        <v>136</v>
      </c>
      <c r="M3104" s="43"/>
      <c r="N3104" s="43"/>
      <c r="O3104" s="43"/>
      <c r="P3104" s="43"/>
    </row>
    <row r="3105" spans="2:16" x14ac:dyDescent="0.15">
      <c r="B3105" s="6" t="s">
        <v>765</v>
      </c>
      <c r="C3105" s="4">
        <v>1</v>
      </c>
      <c r="D3105" s="40">
        <v>43452</v>
      </c>
      <c r="E3105" s="41">
        <v>0.92291666666666661</v>
      </c>
      <c r="F3105" s="4" t="s">
        <v>117</v>
      </c>
      <c r="G3105" s="4" t="s">
        <v>123</v>
      </c>
      <c r="H3105" s="4" t="s">
        <v>117</v>
      </c>
      <c r="I3105" s="4" t="s">
        <v>120</v>
      </c>
      <c r="J3105" s="4">
        <v>199</v>
      </c>
      <c r="M3105" s="43"/>
      <c r="N3105" s="43"/>
      <c r="O3105" s="43"/>
      <c r="P3105" s="43"/>
    </row>
    <row r="3106" spans="2:16" x14ac:dyDescent="0.15">
      <c r="B3106" s="6" t="s">
        <v>765</v>
      </c>
      <c r="C3106" s="4">
        <v>1</v>
      </c>
      <c r="D3106" s="40">
        <v>43452</v>
      </c>
      <c r="E3106" s="41">
        <v>0.92361111111111116</v>
      </c>
      <c r="F3106" s="4" t="s">
        <v>120</v>
      </c>
      <c r="G3106" s="4" t="s">
        <v>135</v>
      </c>
      <c r="H3106" s="4" t="s">
        <v>120</v>
      </c>
      <c r="I3106" s="4" t="s">
        <v>124</v>
      </c>
      <c r="J3106" s="4">
        <v>306</v>
      </c>
      <c r="M3106" s="43"/>
      <c r="N3106" s="43"/>
      <c r="O3106" s="43"/>
      <c r="P3106" s="43"/>
    </row>
    <row r="3107" spans="2:16" x14ac:dyDescent="0.15">
      <c r="B3107" s="6" t="s">
        <v>765</v>
      </c>
      <c r="C3107" s="4">
        <v>1</v>
      </c>
      <c r="D3107" s="40">
        <v>43452</v>
      </c>
      <c r="E3107" s="41">
        <v>0.9243055555555556</v>
      </c>
      <c r="F3107" s="4" t="s">
        <v>125</v>
      </c>
      <c r="G3107" s="4" t="s">
        <v>127</v>
      </c>
      <c r="H3107" s="4" t="s">
        <v>124</v>
      </c>
      <c r="I3107" s="4" t="s">
        <v>135</v>
      </c>
      <c r="J3107" s="4">
        <v>365</v>
      </c>
      <c r="M3107" s="43"/>
      <c r="N3107" s="43"/>
      <c r="O3107" s="43"/>
      <c r="P3107" s="43"/>
    </row>
    <row r="3108" spans="2:16" x14ac:dyDescent="0.15">
      <c r="B3108" s="6" t="s">
        <v>765</v>
      </c>
      <c r="C3108" s="4">
        <v>1</v>
      </c>
      <c r="D3108" s="40">
        <v>43452</v>
      </c>
      <c r="E3108" s="41">
        <v>0.92499999999999993</v>
      </c>
      <c r="F3108" s="4" t="s">
        <v>135</v>
      </c>
      <c r="G3108" s="4" t="s">
        <v>130</v>
      </c>
      <c r="H3108" s="4" t="s">
        <v>140</v>
      </c>
      <c r="I3108" s="4" t="s">
        <v>128</v>
      </c>
      <c r="J3108" s="4">
        <v>554</v>
      </c>
      <c r="M3108" s="43"/>
      <c r="N3108" s="43"/>
      <c r="O3108" s="43"/>
      <c r="P3108" s="43"/>
    </row>
    <row r="3109" spans="2:16" x14ac:dyDescent="0.15">
      <c r="B3109" s="6" t="s">
        <v>765</v>
      </c>
      <c r="C3109" s="4">
        <v>1</v>
      </c>
      <c r="D3109" s="40">
        <v>43452</v>
      </c>
      <c r="E3109" s="41">
        <v>0.92569444444444438</v>
      </c>
      <c r="F3109" s="4" t="s">
        <v>138</v>
      </c>
      <c r="G3109" s="4" t="s">
        <v>127</v>
      </c>
      <c r="H3109" s="4" t="s">
        <v>135</v>
      </c>
      <c r="I3109" s="4" t="s">
        <v>135</v>
      </c>
      <c r="J3109" s="4">
        <v>110</v>
      </c>
      <c r="M3109" s="43"/>
      <c r="N3109" s="43"/>
      <c r="O3109" s="43"/>
      <c r="P3109" s="43"/>
    </row>
    <row r="3110" spans="2:16" x14ac:dyDescent="0.15">
      <c r="B3110" s="6" t="s">
        <v>765</v>
      </c>
      <c r="C3110" s="4">
        <v>1</v>
      </c>
      <c r="D3110" s="40">
        <v>43452</v>
      </c>
      <c r="E3110" s="41">
        <v>0.92638888888888893</v>
      </c>
      <c r="F3110" s="4" t="s">
        <v>135</v>
      </c>
      <c r="G3110" s="4" t="s">
        <v>138</v>
      </c>
      <c r="H3110" s="4" t="s">
        <v>129</v>
      </c>
      <c r="I3110" s="4" t="s">
        <v>124</v>
      </c>
      <c r="J3110" s="4">
        <v>44</v>
      </c>
      <c r="M3110" s="43"/>
      <c r="N3110" s="43"/>
      <c r="O3110" s="43"/>
      <c r="P3110" s="43"/>
    </row>
    <row r="3111" spans="2:16" x14ac:dyDescent="0.15">
      <c r="B3111" s="6" t="s">
        <v>765</v>
      </c>
      <c r="C3111" s="4">
        <v>1</v>
      </c>
      <c r="D3111" s="40">
        <v>43452</v>
      </c>
      <c r="E3111" s="41">
        <v>0.92708333333333337</v>
      </c>
      <c r="F3111" s="4" t="s">
        <v>129</v>
      </c>
      <c r="G3111" s="4" t="s">
        <v>124</v>
      </c>
      <c r="H3111" s="4" t="s">
        <v>137</v>
      </c>
      <c r="I3111" s="4" t="s">
        <v>140</v>
      </c>
      <c r="J3111" s="4">
        <v>294</v>
      </c>
      <c r="M3111" s="43"/>
      <c r="N3111" s="43"/>
      <c r="O3111" s="43"/>
      <c r="P3111" s="43"/>
    </row>
    <row r="3112" spans="2:16" x14ac:dyDescent="0.15">
      <c r="B3112" s="6" t="s">
        <v>765</v>
      </c>
      <c r="C3112" s="4">
        <v>1</v>
      </c>
      <c r="D3112" s="40">
        <v>43452</v>
      </c>
      <c r="E3112" s="41">
        <v>0.9277777777777777</v>
      </c>
      <c r="F3112" s="4" t="s">
        <v>140</v>
      </c>
      <c r="G3112" s="4" t="s">
        <v>129</v>
      </c>
      <c r="H3112" s="4" t="s">
        <v>117</v>
      </c>
      <c r="I3112" s="4" t="s">
        <v>119</v>
      </c>
      <c r="J3112" s="4">
        <v>304</v>
      </c>
      <c r="M3112" s="43"/>
      <c r="N3112" s="43"/>
      <c r="O3112" s="43"/>
      <c r="P3112" s="43"/>
    </row>
    <row r="3113" spans="2:16" x14ac:dyDescent="0.15">
      <c r="B3113" s="6" t="s">
        <v>765</v>
      </c>
      <c r="C3113" s="4">
        <v>1</v>
      </c>
      <c r="D3113" s="40">
        <v>43452</v>
      </c>
      <c r="E3113" s="41">
        <v>0.92847222222222225</v>
      </c>
      <c r="F3113" s="4" t="s">
        <v>119</v>
      </c>
      <c r="G3113" s="4" t="s">
        <v>120</v>
      </c>
      <c r="H3113" s="4" t="s">
        <v>114</v>
      </c>
      <c r="I3113" s="4" t="s">
        <v>118</v>
      </c>
      <c r="J3113" s="4">
        <v>300</v>
      </c>
      <c r="M3113" s="43"/>
      <c r="N3113" s="43"/>
      <c r="O3113" s="43"/>
      <c r="P3113" s="43"/>
    </row>
    <row r="3114" spans="2:16" x14ac:dyDescent="0.15">
      <c r="B3114" s="6" t="s">
        <v>765</v>
      </c>
      <c r="C3114" s="4">
        <v>1</v>
      </c>
      <c r="D3114" s="40">
        <v>43452</v>
      </c>
      <c r="E3114" s="41">
        <v>0.9291666666666667</v>
      </c>
      <c r="F3114" s="4" t="s">
        <v>118</v>
      </c>
      <c r="G3114" s="4" t="s">
        <v>118</v>
      </c>
      <c r="H3114" s="4" t="s">
        <v>113</v>
      </c>
      <c r="I3114" s="4" t="s">
        <v>139</v>
      </c>
      <c r="J3114" s="4">
        <v>212</v>
      </c>
      <c r="M3114" s="43"/>
      <c r="N3114" s="43"/>
      <c r="O3114" s="43"/>
      <c r="P3114" s="43"/>
    </row>
    <row r="3115" spans="2:16" x14ac:dyDescent="0.15">
      <c r="B3115" s="6" t="s">
        <v>765</v>
      </c>
      <c r="C3115" s="4">
        <v>1</v>
      </c>
      <c r="D3115" s="40">
        <v>43452</v>
      </c>
      <c r="E3115" s="41">
        <v>0.92986111111111114</v>
      </c>
      <c r="F3115" s="4" t="s">
        <v>139</v>
      </c>
      <c r="G3115" s="4" t="s">
        <v>112</v>
      </c>
      <c r="H3115" s="4" t="s">
        <v>147</v>
      </c>
      <c r="I3115" s="4" t="s">
        <v>84</v>
      </c>
      <c r="J3115" s="4">
        <v>780</v>
      </c>
      <c r="M3115" s="43"/>
      <c r="N3115" s="43"/>
      <c r="O3115" s="43"/>
      <c r="P3115" s="43"/>
    </row>
    <row r="3116" spans="2:16" x14ac:dyDescent="0.15">
      <c r="B3116" s="6" t="s">
        <v>765</v>
      </c>
      <c r="C3116" s="4">
        <v>1</v>
      </c>
      <c r="D3116" s="40">
        <v>43452</v>
      </c>
      <c r="E3116" s="41">
        <v>0.93055555555555547</v>
      </c>
      <c r="F3116" s="4" t="s">
        <v>84</v>
      </c>
      <c r="G3116" s="4" t="s">
        <v>150</v>
      </c>
      <c r="H3116" s="4" t="s">
        <v>83</v>
      </c>
      <c r="I3116" s="4" t="s">
        <v>149</v>
      </c>
      <c r="J3116" s="4">
        <v>1038</v>
      </c>
      <c r="M3116" s="43"/>
      <c r="N3116" s="43"/>
      <c r="O3116" s="43"/>
      <c r="P3116" s="43"/>
    </row>
    <row r="3117" spans="2:16" x14ac:dyDescent="0.15">
      <c r="B3117" s="6" t="s">
        <v>765</v>
      </c>
      <c r="C3117" s="4">
        <v>1</v>
      </c>
      <c r="D3117" s="40">
        <v>43452</v>
      </c>
      <c r="E3117" s="41">
        <v>0.93125000000000002</v>
      </c>
      <c r="F3117" s="4" t="s">
        <v>149</v>
      </c>
      <c r="G3117" s="4" t="s">
        <v>149</v>
      </c>
      <c r="H3117" s="4" t="s">
        <v>82</v>
      </c>
      <c r="I3117" s="4" t="s">
        <v>147</v>
      </c>
      <c r="J3117" s="4">
        <v>481</v>
      </c>
      <c r="M3117" s="43"/>
      <c r="N3117" s="43"/>
      <c r="O3117" s="43"/>
      <c r="P3117" s="43"/>
    </row>
    <row r="3118" spans="2:16" x14ac:dyDescent="0.15">
      <c r="B3118" s="6" t="s">
        <v>765</v>
      </c>
      <c r="C3118" s="4">
        <v>1</v>
      </c>
      <c r="D3118" s="40">
        <v>43452</v>
      </c>
      <c r="E3118" s="41">
        <v>0.93194444444444446</v>
      </c>
      <c r="F3118" s="4" t="s">
        <v>144</v>
      </c>
      <c r="G3118" s="4" t="s">
        <v>121</v>
      </c>
      <c r="H3118" s="4" t="s">
        <v>144</v>
      </c>
      <c r="I3118" s="4" t="s">
        <v>121</v>
      </c>
      <c r="J3118" s="4">
        <v>259</v>
      </c>
      <c r="M3118" s="43"/>
      <c r="N3118" s="43"/>
      <c r="O3118" s="43"/>
      <c r="P3118" s="43"/>
    </row>
    <row r="3119" spans="2:16" x14ac:dyDescent="0.15">
      <c r="B3119" s="6" t="s">
        <v>765</v>
      </c>
      <c r="C3119" s="4">
        <v>1</v>
      </c>
      <c r="D3119" s="40">
        <v>43452</v>
      </c>
      <c r="E3119" s="41">
        <v>0.93263888888888891</v>
      </c>
      <c r="F3119" s="4" t="s">
        <v>81</v>
      </c>
      <c r="G3119" s="4" t="s">
        <v>114</v>
      </c>
      <c r="H3119" s="4" t="s">
        <v>144</v>
      </c>
      <c r="I3119" s="4" t="s">
        <v>150</v>
      </c>
      <c r="J3119" s="4">
        <v>255</v>
      </c>
      <c r="M3119" s="43"/>
      <c r="N3119" s="43"/>
      <c r="O3119" s="43"/>
      <c r="P3119" s="43"/>
    </row>
    <row r="3120" spans="2:16" x14ac:dyDescent="0.15">
      <c r="B3120" s="6" t="s">
        <v>765</v>
      </c>
      <c r="C3120" s="4">
        <v>1</v>
      </c>
      <c r="D3120" s="40">
        <v>43452</v>
      </c>
      <c r="E3120" s="41">
        <v>0.93333333333333324</v>
      </c>
      <c r="F3120" s="4" t="s">
        <v>81</v>
      </c>
      <c r="G3120" s="4" t="s">
        <v>116</v>
      </c>
      <c r="H3120" s="4" t="s">
        <v>143</v>
      </c>
      <c r="I3120" s="4" t="s">
        <v>144</v>
      </c>
      <c r="J3120" s="4">
        <v>162</v>
      </c>
      <c r="M3120" s="43"/>
      <c r="N3120" s="43"/>
      <c r="O3120" s="43"/>
      <c r="P3120" s="43"/>
    </row>
    <row r="3121" spans="2:16" x14ac:dyDescent="0.15">
      <c r="B3121" s="6" t="s">
        <v>765</v>
      </c>
      <c r="C3121" s="4">
        <v>1</v>
      </c>
      <c r="D3121" s="40">
        <v>43452</v>
      </c>
      <c r="E3121" s="41">
        <v>0.93402777777777779</v>
      </c>
      <c r="F3121" s="4" t="s">
        <v>149</v>
      </c>
      <c r="G3121" s="4" t="s">
        <v>121</v>
      </c>
      <c r="H3121" s="4" t="s">
        <v>83</v>
      </c>
      <c r="I3121" s="4" t="s">
        <v>83</v>
      </c>
      <c r="J3121" s="4">
        <v>240</v>
      </c>
      <c r="M3121" s="43"/>
      <c r="N3121" s="43"/>
      <c r="O3121" s="43"/>
      <c r="P3121" s="43"/>
    </row>
    <row r="3122" spans="2:16" x14ac:dyDescent="0.15">
      <c r="B3122" s="6" t="s">
        <v>765</v>
      </c>
      <c r="C3122" s="4">
        <v>1</v>
      </c>
      <c r="D3122" s="40">
        <v>43452</v>
      </c>
      <c r="E3122" s="41">
        <v>0.93472222222222223</v>
      </c>
      <c r="F3122" s="4" t="s">
        <v>82</v>
      </c>
      <c r="G3122" s="4" t="s">
        <v>84</v>
      </c>
      <c r="H3122" s="4" t="s">
        <v>83</v>
      </c>
      <c r="I3122" s="4" t="s">
        <v>149</v>
      </c>
      <c r="J3122" s="4">
        <v>386</v>
      </c>
      <c r="M3122" s="43"/>
      <c r="N3122" s="43"/>
      <c r="O3122" s="43"/>
      <c r="P3122" s="43"/>
    </row>
    <row r="3123" spans="2:16" x14ac:dyDescent="0.15">
      <c r="B3123" s="6" t="s">
        <v>765</v>
      </c>
      <c r="C3123" s="4">
        <v>1</v>
      </c>
      <c r="D3123" s="40">
        <v>43452</v>
      </c>
      <c r="E3123" s="41">
        <v>0.93541666666666667</v>
      </c>
      <c r="F3123" s="4" t="s">
        <v>84</v>
      </c>
      <c r="G3123" s="4" t="s">
        <v>81</v>
      </c>
      <c r="H3123" s="4" t="s">
        <v>148</v>
      </c>
      <c r="I3123" s="4" t="s">
        <v>144</v>
      </c>
      <c r="J3123" s="4">
        <v>254</v>
      </c>
      <c r="M3123" s="43"/>
      <c r="N3123" s="43"/>
      <c r="O3123" s="43"/>
      <c r="P3123" s="43"/>
    </row>
    <row r="3124" spans="2:16" x14ac:dyDescent="0.15">
      <c r="B3124" s="6" t="s">
        <v>765</v>
      </c>
      <c r="C3124" s="4">
        <v>1</v>
      </c>
      <c r="D3124" s="40">
        <v>43452</v>
      </c>
      <c r="E3124" s="41">
        <v>0.93611111111111101</v>
      </c>
      <c r="F3124" s="4" t="s">
        <v>147</v>
      </c>
      <c r="G3124" s="4" t="s">
        <v>84</v>
      </c>
      <c r="H3124" s="4" t="s">
        <v>83</v>
      </c>
      <c r="I3124" s="4" t="s">
        <v>143</v>
      </c>
      <c r="J3124" s="4">
        <v>535</v>
      </c>
      <c r="M3124" s="43"/>
      <c r="N3124" s="43"/>
      <c r="O3124" s="43"/>
      <c r="P3124" s="43"/>
    </row>
    <row r="3125" spans="2:16" x14ac:dyDescent="0.15">
      <c r="B3125" s="6" t="s">
        <v>765</v>
      </c>
      <c r="C3125" s="4">
        <v>1</v>
      </c>
      <c r="D3125" s="40">
        <v>43452</v>
      </c>
      <c r="E3125" s="41">
        <v>0.93680555555555556</v>
      </c>
      <c r="F3125" s="4" t="s">
        <v>143</v>
      </c>
      <c r="G3125" s="4" t="s">
        <v>149</v>
      </c>
      <c r="H3125" s="4" t="s">
        <v>88</v>
      </c>
      <c r="I3125" s="4" t="s">
        <v>145</v>
      </c>
      <c r="J3125" s="4">
        <v>926</v>
      </c>
      <c r="M3125" s="43"/>
      <c r="N3125" s="43"/>
      <c r="O3125" s="43"/>
      <c r="P3125" s="43"/>
    </row>
    <row r="3126" spans="2:16" x14ac:dyDescent="0.15">
      <c r="B3126" s="6" t="s">
        <v>765</v>
      </c>
      <c r="C3126" s="4">
        <v>1</v>
      </c>
      <c r="D3126" s="40">
        <v>43452</v>
      </c>
      <c r="E3126" s="41">
        <v>0.9375</v>
      </c>
      <c r="F3126" s="4" t="s">
        <v>145</v>
      </c>
      <c r="G3126" s="4" t="s">
        <v>82</v>
      </c>
      <c r="H3126" s="4" t="s">
        <v>142</v>
      </c>
      <c r="I3126" s="4" t="s">
        <v>88</v>
      </c>
      <c r="J3126" s="4">
        <v>1357</v>
      </c>
      <c r="M3126" s="43"/>
      <c r="N3126" s="43"/>
      <c r="O3126" s="43"/>
      <c r="P3126" s="43"/>
    </row>
    <row r="3127" spans="2:16" x14ac:dyDescent="0.15">
      <c r="B3127" s="6" t="s">
        <v>765</v>
      </c>
      <c r="C3127" s="4">
        <v>1</v>
      </c>
      <c r="D3127" s="40">
        <v>43452</v>
      </c>
      <c r="E3127" s="41">
        <v>0.93819444444444444</v>
      </c>
      <c r="F3127" s="4" t="s">
        <v>88</v>
      </c>
      <c r="G3127" s="4" t="s">
        <v>81</v>
      </c>
      <c r="H3127" s="4" t="s">
        <v>88</v>
      </c>
      <c r="I3127" s="4" t="s">
        <v>84</v>
      </c>
      <c r="J3127" s="4">
        <v>488</v>
      </c>
      <c r="M3127" s="43"/>
      <c r="N3127" s="43"/>
      <c r="O3127" s="43"/>
      <c r="P3127" s="43"/>
    </row>
    <row r="3128" spans="2:16" x14ac:dyDescent="0.15">
      <c r="B3128" s="6" t="s">
        <v>765</v>
      </c>
      <c r="C3128" s="4">
        <v>1</v>
      </c>
      <c r="D3128" s="40">
        <v>43452</v>
      </c>
      <c r="E3128" s="41">
        <v>0.93888888888888899</v>
      </c>
      <c r="F3128" s="4" t="s">
        <v>84</v>
      </c>
      <c r="G3128" s="4" t="s">
        <v>116</v>
      </c>
      <c r="H3128" s="4" t="s">
        <v>143</v>
      </c>
      <c r="I3128" s="4" t="s">
        <v>147</v>
      </c>
      <c r="J3128" s="4">
        <v>208</v>
      </c>
      <c r="M3128" s="43"/>
      <c r="N3128" s="43"/>
      <c r="O3128" s="43"/>
      <c r="P3128" s="43"/>
    </row>
    <row r="3129" spans="2:16" x14ac:dyDescent="0.15">
      <c r="B3129" s="6" t="s">
        <v>765</v>
      </c>
      <c r="C3129" s="4">
        <v>1</v>
      </c>
      <c r="D3129" s="40">
        <v>43452</v>
      </c>
      <c r="E3129" s="41">
        <v>0.93958333333333333</v>
      </c>
      <c r="F3129" s="4" t="s">
        <v>143</v>
      </c>
      <c r="G3129" s="4" t="s">
        <v>149</v>
      </c>
      <c r="H3129" s="4" t="s">
        <v>82</v>
      </c>
      <c r="I3129" s="4" t="s">
        <v>149</v>
      </c>
      <c r="J3129" s="4">
        <v>211</v>
      </c>
      <c r="M3129" s="43"/>
      <c r="N3129" s="43"/>
      <c r="O3129" s="43"/>
      <c r="P3129" s="43"/>
    </row>
    <row r="3130" spans="2:16" x14ac:dyDescent="0.15">
      <c r="B3130" s="6" t="s">
        <v>765</v>
      </c>
      <c r="C3130" s="4">
        <v>1</v>
      </c>
      <c r="D3130" s="40">
        <v>43452</v>
      </c>
      <c r="E3130" s="41">
        <v>0.94027777777777777</v>
      </c>
      <c r="F3130" s="4" t="s">
        <v>147</v>
      </c>
      <c r="G3130" s="4" t="s">
        <v>147</v>
      </c>
      <c r="H3130" s="4" t="s">
        <v>83</v>
      </c>
      <c r="I3130" s="4" t="s">
        <v>83</v>
      </c>
      <c r="J3130" s="4">
        <v>121</v>
      </c>
      <c r="M3130" s="43"/>
      <c r="N3130" s="43"/>
      <c r="O3130" s="43"/>
      <c r="P3130" s="43"/>
    </row>
    <row r="3131" spans="2:16" x14ac:dyDescent="0.15">
      <c r="B3131" s="6" t="s">
        <v>765</v>
      </c>
      <c r="C3131" s="4">
        <v>1</v>
      </c>
      <c r="D3131" s="40">
        <v>43452</v>
      </c>
      <c r="E3131" s="41">
        <v>0.94097222222222221</v>
      </c>
      <c r="F3131" s="4" t="s">
        <v>83</v>
      </c>
      <c r="G3131" s="4" t="s">
        <v>148</v>
      </c>
      <c r="H3131" s="4" t="s">
        <v>145</v>
      </c>
      <c r="I3131" s="4" t="s">
        <v>145</v>
      </c>
      <c r="J3131" s="4">
        <v>212</v>
      </c>
      <c r="M3131" s="43"/>
      <c r="N3131" s="43"/>
      <c r="O3131" s="43"/>
      <c r="P3131" s="43"/>
    </row>
    <row r="3132" spans="2:16" x14ac:dyDescent="0.15">
      <c r="B3132" s="6" t="s">
        <v>765</v>
      </c>
      <c r="C3132" s="4">
        <v>1</v>
      </c>
      <c r="D3132" s="40">
        <v>43452</v>
      </c>
      <c r="E3132" s="41">
        <v>0.94166666666666676</v>
      </c>
      <c r="F3132" s="4" t="s">
        <v>145</v>
      </c>
      <c r="G3132" s="4" t="s">
        <v>83</v>
      </c>
      <c r="H3132" s="4" t="s">
        <v>87</v>
      </c>
      <c r="I3132" s="4" t="s">
        <v>83</v>
      </c>
      <c r="J3132" s="4">
        <v>450</v>
      </c>
      <c r="M3132" s="43"/>
      <c r="N3132" s="43"/>
      <c r="O3132" s="43"/>
      <c r="P3132" s="43"/>
    </row>
    <row r="3133" spans="2:16" x14ac:dyDescent="0.15">
      <c r="B3133" s="6" t="s">
        <v>765</v>
      </c>
      <c r="C3133" s="4">
        <v>1</v>
      </c>
      <c r="D3133" s="40">
        <v>43452</v>
      </c>
      <c r="E3133" s="41">
        <v>0.94236111111111109</v>
      </c>
      <c r="F3133" s="4" t="s">
        <v>146</v>
      </c>
      <c r="G3133" s="4" t="s">
        <v>145</v>
      </c>
      <c r="H3133" s="4" t="s">
        <v>86</v>
      </c>
      <c r="I3133" s="4" t="s">
        <v>146</v>
      </c>
      <c r="J3133" s="4">
        <v>206</v>
      </c>
      <c r="M3133" s="43"/>
      <c r="N3133" s="43"/>
      <c r="O3133" s="43"/>
      <c r="P3133" s="43"/>
    </row>
    <row r="3134" spans="2:16" x14ac:dyDescent="0.15">
      <c r="B3134" s="6" t="s">
        <v>765</v>
      </c>
      <c r="C3134" s="4">
        <v>1</v>
      </c>
      <c r="D3134" s="40">
        <v>43452</v>
      </c>
      <c r="E3134" s="41">
        <v>0.94305555555555554</v>
      </c>
      <c r="F3134" s="4" t="s">
        <v>88</v>
      </c>
      <c r="G3134" s="4" t="s">
        <v>83</v>
      </c>
      <c r="H3134" s="4" t="s">
        <v>86</v>
      </c>
      <c r="I3134" s="4" t="s">
        <v>83</v>
      </c>
      <c r="J3134" s="4">
        <v>138</v>
      </c>
      <c r="M3134" s="43"/>
      <c r="N3134" s="43"/>
      <c r="O3134" s="43"/>
      <c r="P3134" s="43"/>
    </row>
    <row r="3135" spans="2:16" x14ac:dyDescent="0.15">
      <c r="B3135" s="6" t="s">
        <v>765</v>
      </c>
      <c r="C3135" s="4">
        <v>1</v>
      </c>
      <c r="D3135" s="40">
        <v>43452</v>
      </c>
      <c r="E3135" s="41">
        <v>0.94374999999999998</v>
      </c>
      <c r="F3135" s="4" t="s">
        <v>83</v>
      </c>
      <c r="G3135" s="4" t="s">
        <v>148</v>
      </c>
      <c r="H3135" s="4" t="s">
        <v>86</v>
      </c>
      <c r="I3135" s="4" t="s">
        <v>111</v>
      </c>
      <c r="J3135" s="4">
        <v>236</v>
      </c>
      <c r="M3135" s="43"/>
      <c r="N3135" s="43"/>
      <c r="O3135" s="43"/>
      <c r="P3135" s="43"/>
    </row>
    <row r="3136" spans="2:16" x14ac:dyDescent="0.15">
      <c r="B3136" s="6" t="s">
        <v>765</v>
      </c>
      <c r="C3136" s="4">
        <v>1</v>
      </c>
      <c r="D3136" s="40">
        <v>43452</v>
      </c>
      <c r="E3136" s="41">
        <v>0.94444444444444453</v>
      </c>
      <c r="F3136" s="4" t="s">
        <v>87</v>
      </c>
      <c r="G3136" s="4" t="s">
        <v>146</v>
      </c>
      <c r="H3136" s="4" t="s">
        <v>86</v>
      </c>
      <c r="I3136" s="4" t="s">
        <v>86</v>
      </c>
      <c r="J3136" s="4">
        <v>120</v>
      </c>
      <c r="M3136" s="43"/>
      <c r="N3136" s="43"/>
      <c r="O3136" s="43"/>
      <c r="P3136" s="43"/>
    </row>
    <row r="3137" spans="2:16" x14ac:dyDescent="0.15">
      <c r="B3137" s="6" t="s">
        <v>765</v>
      </c>
      <c r="C3137" s="4">
        <v>1</v>
      </c>
      <c r="D3137" s="40">
        <v>43452</v>
      </c>
      <c r="E3137" s="41">
        <v>0.94513888888888886</v>
      </c>
      <c r="F3137" s="4" t="s">
        <v>87</v>
      </c>
      <c r="G3137" s="4" t="s">
        <v>87</v>
      </c>
      <c r="H3137" s="4" t="s">
        <v>95</v>
      </c>
      <c r="I3137" s="4" t="s">
        <v>95</v>
      </c>
      <c r="J3137" s="4">
        <v>453</v>
      </c>
      <c r="M3137" s="43"/>
      <c r="N3137" s="43"/>
      <c r="O3137" s="43"/>
      <c r="P3137" s="43"/>
    </row>
    <row r="3138" spans="2:16" x14ac:dyDescent="0.15">
      <c r="B3138" s="6" t="s">
        <v>765</v>
      </c>
      <c r="C3138" s="4">
        <v>1</v>
      </c>
      <c r="D3138" s="40">
        <v>43452</v>
      </c>
      <c r="E3138" s="41">
        <v>0.9458333333333333</v>
      </c>
      <c r="F3138" s="4" t="s">
        <v>95</v>
      </c>
      <c r="G3138" s="4" t="s">
        <v>748</v>
      </c>
      <c r="H3138" s="4" t="s">
        <v>91</v>
      </c>
      <c r="I3138" s="4" t="s">
        <v>92</v>
      </c>
      <c r="J3138" s="4">
        <v>401</v>
      </c>
      <c r="M3138" s="43"/>
      <c r="N3138" s="43"/>
      <c r="O3138" s="43"/>
      <c r="P3138" s="43"/>
    </row>
    <row r="3139" spans="2:16" x14ac:dyDescent="0.15">
      <c r="B3139" s="6" t="s">
        <v>765</v>
      </c>
      <c r="C3139" s="4">
        <v>1</v>
      </c>
      <c r="D3139" s="40">
        <v>43452</v>
      </c>
      <c r="E3139" s="41">
        <v>0.94652777777777775</v>
      </c>
      <c r="F3139" s="4" t="s">
        <v>85</v>
      </c>
      <c r="G3139" s="4" t="s">
        <v>86</v>
      </c>
      <c r="H3139" s="4" t="s">
        <v>91</v>
      </c>
      <c r="I3139" s="4" t="s">
        <v>95</v>
      </c>
      <c r="J3139" s="4">
        <v>398</v>
      </c>
      <c r="M3139" s="43"/>
      <c r="N3139" s="43"/>
      <c r="O3139" s="43"/>
      <c r="P3139" s="43"/>
    </row>
    <row r="3140" spans="2:16" x14ac:dyDescent="0.15">
      <c r="B3140" s="6" t="s">
        <v>765</v>
      </c>
      <c r="C3140" s="4">
        <v>1</v>
      </c>
      <c r="D3140" s="40">
        <v>43452</v>
      </c>
      <c r="E3140" s="41">
        <v>0.9472222222222223</v>
      </c>
      <c r="F3140" s="4" t="s">
        <v>95</v>
      </c>
      <c r="G3140" s="4" t="s">
        <v>95</v>
      </c>
      <c r="H3140" s="4" t="s">
        <v>100</v>
      </c>
      <c r="I3140" s="4" t="s">
        <v>104</v>
      </c>
      <c r="J3140" s="4">
        <v>2928</v>
      </c>
      <c r="M3140" s="43"/>
      <c r="N3140" s="43"/>
      <c r="O3140" s="43"/>
      <c r="P3140" s="43"/>
    </row>
    <row r="3141" spans="2:16" x14ac:dyDescent="0.15">
      <c r="B3141" s="6" t="s">
        <v>765</v>
      </c>
      <c r="C3141" s="4">
        <v>1</v>
      </c>
      <c r="D3141" s="40">
        <v>43452</v>
      </c>
      <c r="E3141" s="41">
        <v>0.94791666666666663</v>
      </c>
      <c r="F3141" s="4" t="s">
        <v>104</v>
      </c>
      <c r="G3141" s="4" t="s">
        <v>93</v>
      </c>
      <c r="H3141" s="4" t="s">
        <v>102</v>
      </c>
      <c r="I3141" s="4" t="s">
        <v>97</v>
      </c>
      <c r="J3141" s="4">
        <v>1208</v>
      </c>
      <c r="M3141" s="43"/>
      <c r="N3141" s="43"/>
      <c r="O3141" s="43"/>
      <c r="P3141" s="43"/>
    </row>
    <row r="3142" spans="2:16" x14ac:dyDescent="0.15">
      <c r="B3142" s="6" t="s">
        <v>765</v>
      </c>
      <c r="C3142" s="4">
        <v>1</v>
      </c>
      <c r="D3142" s="40">
        <v>43452</v>
      </c>
      <c r="E3142" s="41">
        <v>0.94861111111111107</v>
      </c>
      <c r="F3142" s="4" t="s">
        <v>97</v>
      </c>
      <c r="G3142" s="4" t="s">
        <v>110</v>
      </c>
      <c r="H3142" s="4" t="s">
        <v>102</v>
      </c>
      <c r="I3142" s="4" t="s">
        <v>105</v>
      </c>
      <c r="J3142" s="4">
        <v>760</v>
      </c>
      <c r="M3142" s="43"/>
      <c r="N3142" s="43"/>
      <c r="O3142" s="43"/>
      <c r="P3142" s="43"/>
    </row>
    <row r="3143" spans="2:16" x14ac:dyDescent="0.15">
      <c r="B3143" s="6" t="s">
        <v>765</v>
      </c>
      <c r="C3143" s="4">
        <v>1</v>
      </c>
      <c r="D3143" s="40">
        <v>43452</v>
      </c>
      <c r="E3143" s="41">
        <v>0.94930555555555562</v>
      </c>
      <c r="F3143" s="4" t="s">
        <v>105</v>
      </c>
      <c r="G3143" s="4" t="s">
        <v>105</v>
      </c>
      <c r="H3143" s="4" t="s">
        <v>101</v>
      </c>
      <c r="I3143" s="4" t="s">
        <v>98</v>
      </c>
      <c r="J3143" s="4">
        <v>569</v>
      </c>
      <c r="M3143" s="43"/>
      <c r="N3143" s="43"/>
      <c r="O3143" s="43"/>
      <c r="P3143" s="43"/>
    </row>
    <row r="3144" spans="2:16" x14ac:dyDescent="0.15">
      <c r="B3144" s="6" t="s">
        <v>765</v>
      </c>
      <c r="C3144" s="4">
        <v>1</v>
      </c>
      <c r="D3144" s="40">
        <v>43452</v>
      </c>
      <c r="E3144" s="41">
        <v>0.95000000000000007</v>
      </c>
      <c r="F3144" s="4" t="s">
        <v>98</v>
      </c>
      <c r="G3144" s="4" t="s">
        <v>105</v>
      </c>
      <c r="H3144" s="4" t="s">
        <v>103</v>
      </c>
      <c r="I3144" s="4" t="s">
        <v>98</v>
      </c>
      <c r="J3144" s="4">
        <v>1062</v>
      </c>
      <c r="M3144" s="43"/>
      <c r="N3144" s="43"/>
      <c r="O3144" s="43"/>
      <c r="P3144" s="43"/>
    </row>
    <row r="3145" spans="2:16" x14ac:dyDescent="0.15">
      <c r="B3145" s="6" t="s">
        <v>765</v>
      </c>
      <c r="C3145" s="4">
        <v>1</v>
      </c>
      <c r="D3145" s="40">
        <v>43452</v>
      </c>
      <c r="E3145" s="41">
        <v>0.9506944444444444</v>
      </c>
      <c r="F3145" s="4" t="s">
        <v>96</v>
      </c>
      <c r="G3145" s="4" t="s">
        <v>93</v>
      </c>
      <c r="H3145" s="4" t="s">
        <v>101</v>
      </c>
      <c r="I3145" s="4" t="s">
        <v>101</v>
      </c>
      <c r="J3145" s="4">
        <v>335</v>
      </c>
      <c r="M3145" s="43"/>
      <c r="N3145" s="43"/>
      <c r="O3145" s="43"/>
      <c r="P3145" s="43"/>
    </row>
    <row r="3146" spans="2:16" x14ac:dyDescent="0.15">
      <c r="B3146" s="6" t="s">
        <v>765</v>
      </c>
      <c r="C3146" s="4">
        <v>1</v>
      </c>
      <c r="D3146" s="40">
        <v>43452</v>
      </c>
      <c r="E3146" s="41">
        <v>0.95138888888888884</v>
      </c>
      <c r="F3146" s="4" t="s">
        <v>104</v>
      </c>
      <c r="G3146" s="4" t="s">
        <v>110</v>
      </c>
      <c r="H3146" s="4" t="s">
        <v>106</v>
      </c>
      <c r="I3146" s="4" t="s">
        <v>105</v>
      </c>
      <c r="J3146" s="4">
        <v>358</v>
      </c>
      <c r="M3146" s="43"/>
      <c r="N3146" s="43"/>
      <c r="O3146" s="43"/>
      <c r="P3146" s="43"/>
    </row>
    <row r="3147" spans="2:16" x14ac:dyDescent="0.15">
      <c r="B3147" s="6" t="s">
        <v>765</v>
      </c>
      <c r="C3147" s="4">
        <v>1</v>
      </c>
      <c r="D3147" s="40">
        <v>43452</v>
      </c>
      <c r="E3147" s="41">
        <v>0.95208333333333339</v>
      </c>
      <c r="F3147" s="4" t="s">
        <v>105</v>
      </c>
      <c r="G3147" s="4" t="s">
        <v>109</v>
      </c>
      <c r="H3147" s="4" t="s">
        <v>93</v>
      </c>
      <c r="I3147" s="4" t="s">
        <v>99</v>
      </c>
      <c r="J3147" s="4">
        <v>316</v>
      </c>
      <c r="M3147" s="43"/>
      <c r="N3147" s="43"/>
      <c r="O3147" s="43"/>
      <c r="P3147" s="43"/>
    </row>
    <row r="3148" spans="2:16" x14ac:dyDescent="0.15">
      <c r="B3148" s="6" t="s">
        <v>765</v>
      </c>
      <c r="C3148" s="4">
        <v>1</v>
      </c>
      <c r="D3148" s="40">
        <v>43452</v>
      </c>
      <c r="E3148" s="41">
        <v>0.95277777777777783</v>
      </c>
      <c r="F3148" s="4" t="s">
        <v>94</v>
      </c>
      <c r="G3148" s="4" t="s">
        <v>91</v>
      </c>
      <c r="H3148" s="4" t="s">
        <v>96</v>
      </c>
      <c r="I3148" s="4" t="s">
        <v>109</v>
      </c>
      <c r="J3148" s="4">
        <v>1386</v>
      </c>
      <c r="M3148" s="43"/>
      <c r="N3148" s="43"/>
      <c r="O3148" s="43"/>
      <c r="P3148" s="43"/>
    </row>
    <row r="3149" spans="2:16" x14ac:dyDescent="0.15">
      <c r="B3149" s="6" t="s">
        <v>765</v>
      </c>
      <c r="C3149" s="4">
        <v>1</v>
      </c>
      <c r="D3149" s="40">
        <v>43452</v>
      </c>
      <c r="E3149" s="41">
        <v>0.95347222222222217</v>
      </c>
      <c r="F3149" s="4" t="s">
        <v>94</v>
      </c>
      <c r="G3149" s="4" t="s">
        <v>108</v>
      </c>
      <c r="H3149" s="4" t="s">
        <v>96</v>
      </c>
      <c r="I3149" s="4" t="s">
        <v>89</v>
      </c>
      <c r="J3149" s="4">
        <v>972</v>
      </c>
      <c r="M3149" s="43"/>
      <c r="N3149" s="43"/>
      <c r="O3149" s="43"/>
      <c r="P3149" s="43"/>
    </row>
    <row r="3150" spans="2:16" x14ac:dyDescent="0.15">
      <c r="B3150" s="6" t="s">
        <v>765</v>
      </c>
      <c r="C3150" s="4">
        <v>1</v>
      </c>
      <c r="D3150" s="40">
        <v>43452</v>
      </c>
      <c r="E3150" s="41">
        <v>0.95416666666666661</v>
      </c>
      <c r="F3150" s="4" t="s">
        <v>109</v>
      </c>
      <c r="G3150" s="4" t="s">
        <v>95</v>
      </c>
      <c r="H3150" s="4" t="s">
        <v>99</v>
      </c>
      <c r="I3150" s="4" t="s">
        <v>90</v>
      </c>
      <c r="J3150" s="4">
        <v>402</v>
      </c>
      <c r="M3150" s="43"/>
      <c r="N3150" s="43"/>
      <c r="O3150" s="43"/>
      <c r="P3150" s="43"/>
    </row>
    <row r="3151" spans="2:16" x14ac:dyDescent="0.15">
      <c r="B3151" s="6" t="s">
        <v>765</v>
      </c>
      <c r="C3151" s="4">
        <v>1</v>
      </c>
      <c r="D3151" s="40">
        <v>43452</v>
      </c>
      <c r="E3151" s="41">
        <v>0.95486111111111116</v>
      </c>
      <c r="F3151" s="4" t="s">
        <v>90</v>
      </c>
      <c r="G3151" s="4" t="s">
        <v>91</v>
      </c>
      <c r="H3151" s="4" t="s">
        <v>99</v>
      </c>
      <c r="I3151" s="4" t="s">
        <v>99</v>
      </c>
      <c r="J3151" s="4">
        <v>296</v>
      </c>
      <c r="M3151" s="43"/>
      <c r="N3151" s="43"/>
      <c r="O3151" s="43"/>
      <c r="P3151" s="43"/>
    </row>
    <row r="3152" spans="2:16" x14ac:dyDescent="0.15">
      <c r="B3152" s="6" t="s">
        <v>765</v>
      </c>
      <c r="C3152" s="4">
        <v>1</v>
      </c>
      <c r="D3152" s="40">
        <v>43452</v>
      </c>
      <c r="E3152" s="41">
        <v>0.9555555555555556</v>
      </c>
      <c r="F3152" s="4" t="s">
        <v>94</v>
      </c>
      <c r="G3152" s="4" t="s">
        <v>89</v>
      </c>
      <c r="H3152" s="4" t="s">
        <v>93</v>
      </c>
      <c r="I3152" s="4" t="s">
        <v>99</v>
      </c>
      <c r="J3152" s="4">
        <v>192</v>
      </c>
      <c r="M3152" s="43"/>
      <c r="N3152" s="43"/>
      <c r="O3152" s="43"/>
      <c r="P3152" s="43"/>
    </row>
    <row r="3153" spans="2:16" x14ac:dyDescent="0.15">
      <c r="B3153" s="6" t="s">
        <v>765</v>
      </c>
      <c r="C3153" s="4">
        <v>1</v>
      </c>
      <c r="D3153" s="40">
        <v>43452</v>
      </c>
      <c r="E3153" s="41">
        <v>0.95624999999999993</v>
      </c>
      <c r="F3153" s="4" t="s">
        <v>94</v>
      </c>
      <c r="G3153" s="4" t="s">
        <v>89</v>
      </c>
      <c r="H3153" s="4" t="s">
        <v>97</v>
      </c>
      <c r="I3153" s="4" t="s">
        <v>100</v>
      </c>
      <c r="J3153" s="4">
        <v>647</v>
      </c>
      <c r="M3153" s="43"/>
      <c r="N3153" s="43"/>
      <c r="O3153" s="43"/>
      <c r="P3153" s="43"/>
    </row>
    <row r="3154" spans="2:16" x14ac:dyDescent="0.15">
      <c r="B3154" s="6" t="s">
        <v>765</v>
      </c>
      <c r="C3154" s="4">
        <v>1</v>
      </c>
      <c r="D3154" s="40">
        <v>43452</v>
      </c>
      <c r="E3154" s="41">
        <v>0.95694444444444438</v>
      </c>
      <c r="F3154" s="4" t="s">
        <v>100</v>
      </c>
      <c r="G3154" s="4" t="s">
        <v>96</v>
      </c>
      <c r="H3154" s="4" t="s">
        <v>102</v>
      </c>
      <c r="I3154" s="4" t="s">
        <v>106</v>
      </c>
      <c r="J3154" s="4">
        <v>352</v>
      </c>
      <c r="M3154" s="43"/>
      <c r="N3154" s="43"/>
      <c r="O3154" s="43"/>
      <c r="P3154" s="43"/>
    </row>
    <row r="3155" spans="2:16" x14ac:dyDescent="0.15">
      <c r="B3155" s="6" t="s">
        <v>765</v>
      </c>
      <c r="C3155" s="4">
        <v>1</v>
      </c>
      <c r="D3155" s="40">
        <v>43452</v>
      </c>
      <c r="E3155" s="41">
        <v>0.95763888888888893</v>
      </c>
      <c r="F3155" s="4" t="s">
        <v>101</v>
      </c>
      <c r="G3155" s="4" t="s">
        <v>93</v>
      </c>
      <c r="H3155" s="4" t="s">
        <v>97</v>
      </c>
      <c r="I3155" s="4" t="s">
        <v>97</v>
      </c>
      <c r="J3155" s="4">
        <v>438</v>
      </c>
      <c r="M3155" s="43"/>
      <c r="N3155" s="43"/>
      <c r="O3155" s="43"/>
      <c r="P3155" s="43"/>
    </row>
    <row r="3156" spans="2:16" x14ac:dyDescent="0.15">
      <c r="B3156" s="6" t="s">
        <v>765</v>
      </c>
      <c r="C3156" s="4">
        <v>1</v>
      </c>
      <c r="D3156" s="40">
        <v>43452</v>
      </c>
      <c r="E3156" s="41">
        <v>0.95833333333333337</v>
      </c>
      <c r="F3156" s="4" t="s">
        <v>97</v>
      </c>
      <c r="G3156" s="4" t="s">
        <v>101</v>
      </c>
      <c r="H3156" s="4" t="s">
        <v>749</v>
      </c>
      <c r="I3156" s="4" t="s">
        <v>100</v>
      </c>
      <c r="J3156" s="4">
        <v>1081</v>
      </c>
      <c r="M3156" s="43"/>
      <c r="N3156" s="43"/>
      <c r="O3156" s="43"/>
      <c r="P3156" s="43"/>
    </row>
    <row r="3157" spans="2:16" x14ac:dyDescent="0.15">
      <c r="B3157" s="6" t="s">
        <v>765</v>
      </c>
      <c r="C3157" s="4">
        <v>1</v>
      </c>
      <c r="D3157" s="40">
        <v>43452</v>
      </c>
      <c r="E3157" s="41">
        <v>0.9590277777777777</v>
      </c>
      <c r="F3157" s="4" t="s">
        <v>100</v>
      </c>
      <c r="G3157" s="4" t="s">
        <v>101</v>
      </c>
      <c r="H3157" s="4" t="s">
        <v>107</v>
      </c>
      <c r="I3157" s="4" t="s">
        <v>750</v>
      </c>
      <c r="J3157" s="4">
        <v>1294</v>
      </c>
      <c r="M3157" s="43"/>
      <c r="N3157" s="43"/>
      <c r="O3157" s="43"/>
      <c r="P3157" s="43"/>
    </row>
    <row r="3158" spans="2:16" x14ac:dyDescent="0.15">
      <c r="B3158" s="6" t="s">
        <v>765</v>
      </c>
      <c r="C3158" s="4">
        <v>1</v>
      </c>
      <c r="D3158" s="40">
        <v>43452</v>
      </c>
      <c r="E3158" s="41">
        <v>0.95972222222222225</v>
      </c>
      <c r="F3158" s="4" t="s">
        <v>751</v>
      </c>
      <c r="G3158" s="4" t="s">
        <v>749</v>
      </c>
      <c r="H3158" s="4" t="s">
        <v>752</v>
      </c>
      <c r="I3158" s="4" t="s">
        <v>753</v>
      </c>
      <c r="J3158" s="4">
        <v>574</v>
      </c>
      <c r="M3158" s="43"/>
      <c r="N3158" s="43"/>
      <c r="O3158" s="43"/>
      <c r="P3158" s="43"/>
    </row>
    <row r="3159" spans="2:16" x14ac:dyDescent="0.15">
      <c r="B3159" s="6" t="s">
        <v>765</v>
      </c>
      <c r="C3159" s="4">
        <v>1</v>
      </c>
      <c r="D3159" s="40">
        <v>43452</v>
      </c>
      <c r="E3159" s="41">
        <v>0.9604166666666667</v>
      </c>
      <c r="F3159" s="4" t="s">
        <v>753</v>
      </c>
      <c r="G3159" s="4" t="s">
        <v>101</v>
      </c>
      <c r="H3159" s="4" t="s">
        <v>753</v>
      </c>
      <c r="I3159" s="4" t="s">
        <v>100</v>
      </c>
      <c r="J3159" s="4">
        <v>309</v>
      </c>
      <c r="M3159" s="43"/>
      <c r="N3159" s="43"/>
      <c r="O3159" s="43"/>
      <c r="P3159" s="43"/>
    </row>
    <row r="3160" spans="2:16" x14ac:dyDescent="0.15">
      <c r="B3160" s="6" t="s">
        <v>765</v>
      </c>
      <c r="C3160" s="4">
        <v>1</v>
      </c>
      <c r="D3160" s="40">
        <v>43452</v>
      </c>
      <c r="E3160" s="41">
        <v>0.96111111111111114</v>
      </c>
      <c r="F3160" s="4" t="s">
        <v>106</v>
      </c>
      <c r="G3160" s="4" t="s">
        <v>104</v>
      </c>
      <c r="H3160" s="4" t="s">
        <v>97</v>
      </c>
      <c r="I3160" s="4" t="s">
        <v>106</v>
      </c>
      <c r="J3160" s="4">
        <v>222</v>
      </c>
      <c r="M3160" s="43"/>
      <c r="N3160" s="43"/>
      <c r="O3160" s="43"/>
      <c r="P3160" s="43"/>
    </row>
    <row r="3161" spans="2:16" x14ac:dyDescent="0.15">
      <c r="B3161" s="6" t="s">
        <v>765</v>
      </c>
      <c r="C3161" s="4">
        <v>1</v>
      </c>
      <c r="D3161" s="40">
        <v>43452</v>
      </c>
      <c r="E3161" s="41">
        <v>0.96180555555555547</v>
      </c>
      <c r="F3161" s="4" t="s">
        <v>100</v>
      </c>
      <c r="G3161" s="4" t="s">
        <v>101</v>
      </c>
      <c r="H3161" s="4" t="s">
        <v>97</v>
      </c>
      <c r="I3161" s="4" t="s">
        <v>106</v>
      </c>
      <c r="J3161" s="4">
        <v>181</v>
      </c>
      <c r="M3161" s="43"/>
      <c r="N3161" s="43"/>
      <c r="O3161" s="43"/>
      <c r="P3161" s="43"/>
    </row>
    <row r="3162" spans="2:16" x14ac:dyDescent="0.15">
      <c r="B3162" s="6" t="s">
        <v>765</v>
      </c>
      <c r="C3162" s="4">
        <v>1</v>
      </c>
      <c r="D3162" s="40">
        <v>43452</v>
      </c>
      <c r="E3162" s="41">
        <v>0.96250000000000002</v>
      </c>
      <c r="F3162" s="4" t="s">
        <v>106</v>
      </c>
      <c r="G3162" s="4" t="s">
        <v>104</v>
      </c>
      <c r="H3162" s="4" t="s">
        <v>102</v>
      </c>
      <c r="I3162" s="4" t="s">
        <v>102</v>
      </c>
      <c r="J3162" s="4">
        <v>129</v>
      </c>
      <c r="M3162" s="43"/>
      <c r="N3162" s="43"/>
      <c r="O3162" s="43"/>
      <c r="P3162" s="43"/>
    </row>
    <row r="3163" spans="2:16" x14ac:dyDescent="0.15">
      <c r="B3163" s="6" t="s">
        <v>765</v>
      </c>
      <c r="C3163" s="4">
        <v>1</v>
      </c>
      <c r="D3163" s="40">
        <v>43452</v>
      </c>
      <c r="E3163" s="41">
        <v>0.96319444444444446</v>
      </c>
      <c r="F3163" s="4" t="s">
        <v>102</v>
      </c>
      <c r="G3163" s="4" t="s">
        <v>100</v>
      </c>
      <c r="H3163" s="4" t="s">
        <v>754</v>
      </c>
      <c r="I3163" s="4" t="s">
        <v>103</v>
      </c>
      <c r="J3163" s="4">
        <v>278</v>
      </c>
      <c r="M3163" s="43"/>
      <c r="N3163" s="43"/>
      <c r="O3163" s="43"/>
      <c r="P3163" s="43"/>
    </row>
    <row r="3164" spans="2:16" x14ac:dyDescent="0.15">
      <c r="B3164" s="6" t="s">
        <v>765</v>
      </c>
      <c r="C3164" s="4">
        <v>1</v>
      </c>
      <c r="D3164" s="40">
        <v>43452</v>
      </c>
      <c r="E3164" s="41">
        <v>0.96388888888888891</v>
      </c>
      <c r="F3164" s="4" t="s">
        <v>103</v>
      </c>
      <c r="G3164" s="4" t="s">
        <v>106</v>
      </c>
      <c r="H3164" s="4" t="s">
        <v>754</v>
      </c>
      <c r="I3164" s="4" t="s">
        <v>106</v>
      </c>
      <c r="J3164" s="4">
        <v>399</v>
      </c>
      <c r="M3164" s="43"/>
      <c r="N3164" s="43"/>
      <c r="O3164" s="43"/>
      <c r="P3164" s="43"/>
    </row>
    <row r="3165" spans="2:16" x14ac:dyDescent="0.15">
      <c r="B3165" s="6" t="s">
        <v>765</v>
      </c>
      <c r="C3165" s="4">
        <v>1</v>
      </c>
      <c r="D3165" s="40">
        <v>43452</v>
      </c>
      <c r="E3165" s="41">
        <v>0.96458333333333324</v>
      </c>
      <c r="F3165" s="4" t="s">
        <v>97</v>
      </c>
      <c r="G3165" s="4" t="s">
        <v>106</v>
      </c>
      <c r="H3165" s="4" t="s">
        <v>754</v>
      </c>
      <c r="I3165" s="4" t="s">
        <v>749</v>
      </c>
      <c r="J3165" s="4">
        <v>209</v>
      </c>
      <c r="M3165" s="43"/>
      <c r="N3165" s="43"/>
      <c r="O3165" s="43"/>
      <c r="P3165" s="43"/>
    </row>
    <row r="3166" spans="2:16" x14ac:dyDescent="0.15">
      <c r="B3166" s="6" t="s">
        <v>765</v>
      </c>
      <c r="C3166" s="4">
        <v>1</v>
      </c>
      <c r="D3166" s="40">
        <v>43452</v>
      </c>
      <c r="E3166" s="41">
        <v>0.96527777777777779</v>
      </c>
      <c r="F3166" s="4" t="s">
        <v>749</v>
      </c>
      <c r="G3166" s="4" t="s">
        <v>103</v>
      </c>
      <c r="H3166" s="4" t="s">
        <v>753</v>
      </c>
      <c r="I3166" s="4" t="s">
        <v>749</v>
      </c>
      <c r="J3166" s="4">
        <v>332</v>
      </c>
      <c r="M3166" s="43"/>
      <c r="N3166" s="43"/>
      <c r="O3166" s="43"/>
      <c r="P3166" s="43"/>
    </row>
    <row r="3167" spans="2:16" x14ac:dyDescent="0.15">
      <c r="B3167" s="6" t="s">
        <v>765</v>
      </c>
      <c r="C3167" s="4">
        <v>1</v>
      </c>
      <c r="D3167" s="40">
        <v>43452</v>
      </c>
      <c r="E3167" s="41">
        <v>0.96597222222222223</v>
      </c>
      <c r="F3167" s="4" t="s">
        <v>754</v>
      </c>
      <c r="G3167" s="4" t="s">
        <v>100</v>
      </c>
      <c r="H3167" s="4" t="s">
        <v>751</v>
      </c>
      <c r="I3167" s="4" t="s">
        <v>103</v>
      </c>
      <c r="J3167" s="4">
        <v>245</v>
      </c>
      <c r="M3167" s="43"/>
      <c r="N3167" s="43"/>
      <c r="O3167" s="43"/>
      <c r="P3167" s="43"/>
    </row>
    <row r="3168" spans="2:16" x14ac:dyDescent="0.15">
      <c r="B3168" s="6" t="s">
        <v>765</v>
      </c>
      <c r="C3168" s="4">
        <v>1</v>
      </c>
      <c r="D3168" s="40">
        <v>43452</v>
      </c>
      <c r="E3168" s="41">
        <v>0.96666666666666667</v>
      </c>
      <c r="F3168" s="4" t="s">
        <v>103</v>
      </c>
      <c r="G3168" s="4" t="s">
        <v>106</v>
      </c>
      <c r="H3168" s="4" t="s">
        <v>103</v>
      </c>
      <c r="I3168" s="4" t="s">
        <v>106</v>
      </c>
      <c r="J3168" s="4">
        <v>152</v>
      </c>
      <c r="M3168" s="43"/>
      <c r="N3168" s="43"/>
      <c r="O3168" s="43"/>
      <c r="P3168" s="43"/>
    </row>
    <row r="3169" spans="2:16" x14ac:dyDescent="0.15">
      <c r="B3169" s="6" t="s">
        <v>765</v>
      </c>
      <c r="C3169" s="4">
        <v>1</v>
      </c>
      <c r="D3169" s="40">
        <v>43452</v>
      </c>
      <c r="E3169" s="41">
        <v>0.96736111111111101</v>
      </c>
      <c r="F3169" s="4" t="s">
        <v>106</v>
      </c>
      <c r="G3169" s="4" t="s">
        <v>98</v>
      </c>
      <c r="H3169" s="4" t="s">
        <v>106</v>
      </c>
      <c r="I3169" s="4" t="s">
        <v>104</v>
      </c>
      <c r="J3169" s="4">
        <v>153</v>
      </c>
      <c r="M3169" s="43"/>
      <c r="N3169" s="43"/>
      <c r="O3169" s="43"/>
      <c r="P3169" s="43"/>
    </row>
    <row r="3170" spans="2:16" x14ac:dyDescent="0.15">
      <c r="B3170" s="6" t="s">
        <v>765</v>
      </c>
      <c r="C3170" s="4">
        <v>1</v>
      </c>
      <c r="D3170" s="40">
        <v>43452</v>
      </c>
      <c r="E3170" s="41">
        <v>0.96805555555555556</v>
      </c>
      <c r="F3170" s="4" t="s">
        <v>101</v>
      </c>
      <c r="G3170" s="4" t="s">
        <v>96</v>
      </c>
      <c r="H3170" s="4" t="s">
        <v>106</v>
      </c>
      <c r="I3170" s="4" t="s">
        <v>101</v>
      </c>
      <c r="J3170" s="4">
        <v>303</v>
      </c>
      <c r="M3170" s="43"/>
      <c r="N3170" s="43"/>
      <c r="O3170" s="43"/>
      <c r="P3170" s="43"/>
    </row>
    <row r="3171" spans="2:16" x14ac:dyDescent="0.15">
      <c r="B3171" s="6" t="s">
        <v>765</v>
      </c>
      <c r="C3171" s="4">
        <v>1</v>
      </c>
      <c r="D3171" s="40">
        <v>43452</v>
      </c>
      <c r="E3171" s="41">
        <v>0.96875</v>
      </c>
      <c r="F3171" s="4" t="s">
        <v>106</v>
      </c>
      <c r="G3171" s="4" t="s">
        <v>104</v>
      </c>
      <c r="H3171" s="4" t="s">
        <v>97</v>
      </c>
      <c r="I3171" s="4" t="s">
        <v>101</v>
      </c>
      <c r="J3171" s="4">
        <v>160</v>
      </c>
      <c r="M3171" s="43"/>
      <c r="N3171" s="43"/>
      <c r="O3171" s="43"/>
      <c r="P3171" s="43"/>
    </row>
    <row r="3172" spans="2:16" x14ac:dyDescent="0.15">
      <c r="B3172" s="6" t="s">
        <v>765</v>
      </c>
      <c r="C3172" s="4">
        <v>1</v>
      </c>
      <c r="D3172" s="40">
        <v>43452</v>
      </c>
      <c r="E3172" s="41">
        <v>0.96944444444444444</v>
      </c>
      <c r="F3172" s="4" t="s">
        <v>101</v>
      </c>
      <c r="G3172" s="4" t="s">
        <v>96</v>
      </c>
      <c r="H3172" s="4" t="s">
        <v>100</v>
      </c>
      <c r="I3172" s="4" t="s">
        <v>98</v>
      </c>
      <c r="J3172" s="4">
        <v>198</v>
      </c>
      <c r="M3172" s="43"/>
      <c r="N3172" s="43"/>
      <c r="O3172" s="43"/>
      <c r="P3172" s="43"/>
    </row>
    <row r="3173" spans="2:16" x14ac:dyDescent="0.15">
      <c r="B3173" s="6" t="s">
        <v>765</v>
      </c>
      <c r="C3173" s="4">
        <v>1</v>
      </c>
      <c r="D3173" s="40">
        <v>43452</v>
      </c>
      <c r="E3173" s="41">
        <v>0.97013888888888899</v>
      </c>
      <c r="F3173" s="4" t="s">
        <v>104</v>
      </c>
      <c r="G3173" s="4" t="s">
        <v>110</v>
      </c>
      <c r="H3173" s="4" t="s">
        <v>104</v>
      </c>
      <c r="I3173" s="4" t="s">
        <v>105</v>
      </c>
      <c r="J3173" s="4">
        <v>291</v>
      </c>
      <c r="M3173" s="43"/>
      <c r="N3173" s="43"/>
      <c r="O3173" s="43"/>
      <c r="P3173" s="43"/>
    </row>
    <row r="3174" spans="2:16" x14ac:dyDescent="0.15">
      <c r="B3174" s="6" t="s">
        <v>765</v>
      </c>
      <c r="C3174" s="4">
        <v>1</v>
      </c>
      <c r="D3174" s="40">
        <v>43452</v>
      </c>
      <c r="E3174" s="41">
        <v>0.97083333333333333</v>
      </c>
      <c r="F3174" s="4" t="s">
        <v>105</v>
      </c>
      <c r="G3174" s="4" t="s">
        <v>94</v>
      </c>
      <c r="H3174" s="4" t="s">
        <v>98</v>
      </c>
      <c r="I3174" s="4" t="s">
        <v>110</v>
      </c>
      <c r="J3174" s="4">
        <v>421</v>
      </c>
      <c r="M3174" s="43"/>
      <c r="N3174" s="43"/>
      <c r="O3174" s="43"/>
      <c r="P3174" s="43"/>
    </row>
    <row r="3175" spans="2:16" x14ac:dyDescent="0.15">
      <c r="B3175" s="6" t="s">
        <v>765</v>
      </c>
      <c r="C3175" s="4">
        <v>1</v>
      </c>
      <c r="D3175" s="40">
        <v>43452</v>
      </c>
      <c r="E3175" s="41">
        <v>0.97152777777777777</v>
      </c>
      <c r="F3175" s="4" t="s">
        <v>105</v>
      </c>
      <c r="G3175" s="4" t="s">
        <v>109</v>
      </c>
      <c r="H3175" s="4" t="s">
        <v>96</v>
      </c>
      <c r="I3175" s="4" t="s">
        <v>105</v>
      </c>
      <c r="J3175" s="4">
        <v>354</v>
      </c>
      <c r="M3175" s="43"/>
      <c r="N3175" s="43"/>
      <c r="O3175" s="43"/>
      <c r="P3175" s="43"/>
    </row>
    <row r="3176" spans="2:16" x14ac:dyDescent="0.15">
      <c r="B3176" s="6" t="s">
        <v>765</v>
      </c>
      <c r="C3176" s="4">
        <v>1</v>
      </c>
      <c r="D3176" s="40">
        <v>43452</v>
      </c>
      <c r="E3176" s="41">
        <v>0.97222222222222221</v>
      </c>
      <c r="F3176" s="4" t="s">
        <v>93</v>
      </c>
      <c r="G3176" s="4" t="s">
        <v>110</v>
      </c>
      <c r="H3176" s="4" t="s">
        <v>96</v>
      </c>
      <c r="I3176" s="4" t="s">
        <v>93</v>
      </c>
      <c r="J3176" s="4">
        <v>174</v>
      </c>
      <c r="M3176" s="43"/>
      <c r="N3176" s="43"/>
      <c r="O3176" s="43"/>
      <c r="P3176" s="43"/>
    </row>
    <row r="3177" spans="2:16" x14ac:dyDescent="0.15">
      <c r="B3177" s="6" t="s">
        <v>765</v>
      </c>
      <c r="C3177" s="4">
        <v>1</v>
      </c>
      <c r="D3177" s="40">
        <v>43452</v>
      </c>
      <c r="E3177" s="41">
        <v>0.97291666666666676</v>
      </c>
      <c r="F3177" s="4" t="s">
        <v>96</v>
      </c>
      <c r="G3177" s="4" t="s">
        <v>99</v>
      </c>
      <c r="H3177" s="4" t="s">
        <v>96</v>
      </c>
      <c r="I3177" s="4" t="s">
        <v>105</v>
      </c>
      <c r="J3177" s="4">
        <v>188</v>
      </c>
      <c r="M3177" s="43"/>
      <c r="N3177" s="43"/>
      <c r="O3177" s="43"/>
      <c r="P3177" s="43"/>
    </row>
    <row r="3178" spans="2:16" x14ac:dyDescent="0.15">
      <c r="B3178" s="6" t="s">
        <v>765</v>
      </c>
      <c r="C3178" s="4">
        <v>1</v>
      </c>
      <c r="D3178" s="40">
        <v>43452</v>
      </c>
      <c r="E3178" s="41">
        <v>0.97361111111111109</v>
      </c>
      <c r="F3178" s="4" t="s">
        <v>105</v>
      </c>
      <c r="G3178" s="4" t="s">
        <v>99</v>
      </c>
      <c r="H3178" s="4" t="s">
        <v>93</v>
      </c>
      <c r="I3178" s="4" t="s">
        <v>105</v>
      </c>
      <c r="J3178" s="4">
        <v>42</v>
      </c>
      <c r="M3178" s="43"/>
      <c r="N3178" s="43"/>
      <c r="O3178" s="43"/>
      <c r="P3178" s="43"/>
    </row>
    <row r="3179" spans="2:16" x14ac:dyDescent="0.15">
      <c r="B3179" s="6" t="s">
        <v>765</v>
      </c>
      <c r="C3179" s="4">
        <v>1</v>
      </c>
      <c r="D3179" s="40">
        <v>43452</v>
      </c>
      <c r="E3179" s="41">
        <v>0.97430555555555554</v>
      </c>
      <c r="F3179" s="4" t="s">
        <v>110</v>
      </c>
      <c r="G3179" s="4" t="s">
        <v>99</v>
      </c>
      <c r="H3179" s="4" t="s">
        <v>105</v>
      </c>
      <c r="I3179" s="4" t="s">
        <v>105</v>
      </c>
      <c r="J3179" s="4">
        <v>83</v>
      </c>
      <c r="M3179" s="43"/>
      <c r="N3179" s="43"/>
      <c r="O3179" s="43"/>
      <c r="P3179" s="43"/>
    </row>
    <row r="3180" spans="2:16" x14ac:dyDescent="0.15">
      <c r="B3180" s="6" t="s">
        <v>765</v>
      </c>
      <c r="C3180" s="4">
        <v>1</v>
      </c>
      <c r="D3180" s="40">
        <v>43452</v>
      </c>
      <c r="E3180" s="41">
        <v>0.97499999999999998</v>
      </c>
      <c r="F3180" s="4" t="s">
        <v>105</v>
      </c>
      <c r="G3180" s="4" t="s">
        <v>110</v>
      </c>
      <c r="H3180" s="4" t="s">
        <v>98</v>
      </c>
      <c r="I3180" s="4" t="s">
        <v>96</v>
      </c>
      <c r="J3180" s="4">
        <v>178</v>
      </c>
      <c r="M3180" s="43"/>
      <c r="N3180" s="43"/>
      <c r="O3180" s="43"/>
      <c r="P3180" s="43"/>
    </row>
    <row r="3181" spans="2:16" x14ac:dyDescent="0.15">
      <c r="B3181" s="6" t="s">
        <v>765</v>
      </c>
      <c r="C3181" s="4">
        <v>1</v>
      </c>
      <c r="D3181" s="40">
        <v>43452</v>
      </c>
      <c r="E3181" s="41">
        <v>0.97569444444444453</v>
      </c>
      <c r="F3181" s="4" t="s">
        <v>93</v>
      </c>
      <c r="G3181" s="4" t="s">
        <v>93</v>
      </c>
      <c r="H3181" s="4" t="s">
        <v>100</v>
      </c>
      <c r="I3181" s="4" t="s">
        <v>96</v>
      </c>
      <c r="J3181" s="4">
        <v>357</v>
      </c>
      <c r="M3181" s="43"/>
      <c r="N3181" s="43"/>
      <c r="O3181" s="43"/>
      <c r="P3181" s="43"/>
    </row>
    <row r="3182" spans="2:16" x14ac:dyDescent="0.15">
      <c r="B3182" s="6" t="s">
        <v>765</v>
      </c>
      <c r="C3182" s="4">
        <v>1</v>
      </c>
      <c r="D3182" s="40">
        <v>43452</v>
      </c>
      <c r="E3182" s="41">
        <v>0.97638888888888886</v>
      </c>
      <c r="F3182" s="4" t="s">
        <v>98</v>
      </c>
      <c r="G3182" s="4" t="s">
        <v>98</v>
      </c>
      <c r="H3182" s="4" t="s">
        <v>749</v>
      </c>
      <c r="I3182" s="4" t="s">
        <v>103</v>
      </c>
      <c r="J3182" s="4">
        <v>339</v>
      </c>
      <c r="M3182" s="43"/>
      <c r="N3182" s="43"/>
      <c r="O3182" s="43"/>
      <c r="P3182" s="43"/>
    </row>
    <row r="3183" spans="2:16" x14ac:dyDescent="0.15">
      <c r="B3183" s="6" t="s">
        <v>765</v>
      </c>
      <c r="C3183" s="4">
        <v>1</v>
      </c>
      <c r="D3183" s="40">
        <v>43452</v>
      </c>
      <c r="E3183" s="41">
        <v>0.9770833333333333</v>
      </c>
      <c r="F3183" s="4" t="s">
        <v>102</v>
      </c>
      <c r="G3183" s="4" t="s">
        <v>100</v>
      </c>
      <c r="H3183" s="4" t="s">
        <v>749</v>
      </c>
      <c r="I3183" s="4" t="s">
        <v>97</v>
      </c>
      <c r="J3183" s="4">
        <v>338</v>
      </c>
      <c r="M3183" s="43"/>
      <c r="N3183" s="43"/>
      <c r="O3183" s="43"/>
      <c r="P3183" s="43"/>
    </row>
    <row r="3184" spans="2:16" x14ac:dyDescent="0.15">
      <c r="B3184" s="6" t="s">
        <v>765</v>
      </c>
      <c r="C3184" s="4">
        <v>1</v>
      </c>
      <c r="D3184" s="40">
        <v>43452</v>
      </c>
      <c r="E3184" s="41">
        <v>0.97777777777777775</v>
      </c>
      <c r="F3184" s="4" t="s">
        <v>100</v>
      </c>
      <c r="G3184" s="4" t="s">
        <v>104</v>
      </c>
      <c r="H3184" s="4" t="s">
        <v>755</v>
      </c>
      <c r="I3184" s="4" t="s">
        <v>103</v>
      </c>
      <c r="J3184" s="4">
        <v>184</v>
      </c>
      <c r="M3184" s="43"/>
      <c r="N3184" s="43"/>
      <c r="O3184" s="43"/>
      <c r="P3184" s="43"/>
    </row>
    <row r="3185" spans="2:16" x14ac:dyDescent="0.15">
      <c r="B3185" s="6" t="s">
        <v>765</v>
      </c>
      <c r="C3185" s="4">
        <v>1</v>
      </c>
      <c r="D3185" s="40">
        <v>43452</v>
      </c>
      <c r="E3185" s="41">
        <v>0.9784722222222223</v>
      </c>
      <c r="F3185" s="4" t="s">
        <v>103</v>
      </c>
      <c r="G3185" s="4" t="s">
        <v>97</v>
      </c>
      <c r="H3185" s="4" t="s">
        <v>107</v>
      </c>
      <c r="I3185" s="4" t="s">
        <v>750</v>
      </c>
      <c r="J3185" s="4">
        <v>525</v>
      </c>
      <c r="M3185" s="43"/>
      <c r="N3185" s="43"/>
      <c r="O3185" s="43"/>
      <c r="P3185" s="43"/>
    </row>
    <row r="3186" spans="2:16" x14ac:dyDescent="0.15">
      <c r="B3186" s="6" t="s">
        <v>765</v>
      </c>
      <c r="C3186" s="4">
        <v>1</v>
      </c>
      <c r="D3186" s="40">
        <v>43452</v>
      </c>
      <c r="E3186" s="41">
        <v>0.97916666666666663</v>
      </c>
      <c r="F3186" s="4" t="s">
        <v>751</v>
      </c>
      <c r="G3186" s="4" t="s">
        <v>97</v>
      </c>
      <c r="H3186" s="4" t="s">
        <v>750</v>
      </c>
      <c r="I3186" s="4" t="s">
        <v>102</v>
      </c>
      <c r="J3186" s="4">
        <v>156</v>
      </c>
      <c r="M3186" s="43"/>
      <c r="N3186" s="43"/>
      <c r="O3186" s="43"/>
      <c r="P3186" s="43"/>
    </row>
    <row r="3187" spans="2:16" x14ac:dyDescent="0.15">
      <c r="B3187" s="6" t="s">
        <v>765</v>
      </c>
      <c r="C3187" s="4">
        <v>1</v>
      </c>
      <c r="D3187" s="40">
        <v>43452</v>
      </c>
      <c r="E3187" s="41">
        <v>0.97986111111111107</v>
      </c>
      <c r="F3187" s="4" t="s">
        <v>97</v>
      </c>
      <c r="G3187" s="4" t="s">
        <v>98</v>
      </c>
      <c r="H3187" s="4" t="s">
        <v>97</v>
      </c>
      <c r="I3187" s="4" t="s">
        <v>98</v>
      </c>
      <c r="J3187" s="4">
        <v>262</v>
      </c>
      <c r="M3187" s="43"/>
      <c r="N3187" s="43"/>
      <c r="O3187" s="43"/>
      <c r="P3187" s="43"/>
    </row>
    <row r="3188" spans="2:16" x14ac:dyDescent="0.15">
      <c r="B3188" s="6" t="s">
        <v>765</v>
      </c>
      <c r="C3188" s="4">
        <v>1</v>
      </c>
      <c r="D3188" s="40">
        <v>43452</v>
      </c>
      <c r="E3188" s="41">
        <v>0.98055555555555562</v>
      </c>
      <c r="F3188" s="4" t="s">
        <v>101</v>
      </c>
      <c r="G3188" s="4" t="s">
        <v>101</v>
      </c>
      <c r="H3188" s="4" t="s">
        <v>102</v>
      </c>
      <c r="I3188" s="4" t="s">
        <v>101</v>
      </c>
      <c r="J3188" s="4">
        <v>199</v>
      </c>
      <c r="M3188" s="43"/>
      <c r="N3188" s="43"/>
      <c r="O3188" s="43"/>
      <c r="P3188" s="43"/>
    </row>
    <row r="3189" spans="2:16" x14ac:dyDescent="0.15">
      <c r="B3189" s="6" t="s">
        <v>765</v>
      </c>
      <c r="C3189" s="4">
        <v>1</v>
      </c>
      <c r="D3189" s="40">
        <v>43452</v>
      </c>
      <c r="E3189" s="41">
        <v>0.98125000000000007</v>
      </c>
      <c r="F3189" s="4" t="s">
        <v>104</v>
      </c>
      <c r="G3189" s="4" t="s">
        <v>98</v>
      </c>
      <c r="H3189" s="4" t="s">
        <v>97</v>
      </c>
      <c r="I3189" s="4" t="s">
        <v>106</v>
      </c>
      <c r="J3189" s="4">
        <v>82</v>
      </c>
      <c r="M3189" s="43"/>
      <c r="N3189" s="43"/>
      <c r="O3189" s="43"/>
      <c r="P3189" s="43"/>
    </row>
    <row r="3190" spans="2:16" x14ac:dyDescent="0.15">
      <c r="B3190" s="6" t="s">
        <v>765</v>
      </c>
      <c r="C3190" s="4">
        <v>1</v>
      </c>
      <c r="D3190" s="40">
        <v>43452</v>
      </c>
      <c r="E3190" s="41">
        <v>0.9819444444444444</v>
      </c>
      <c r="F3190" s="4" t="s">
        <v>97</v>
      </c>
      <c r="G3190" s="4" t="s">
        <v>101</v>
      </c>
      <c r="H3190" s="4" t="s">
        <v>97</v>
      </c>
      <c r="I3190" s="4" t="s">
        <v>101</v>
      </c>
      <c r="J3190" s="4">
        <v>67</v>
      </c>
      <c r="M3190" s="43"/>
      <c r="N3190" s="43"/>
      <c r="O3190" s="43"/>
      <c r="P3190" s="43"/>
    </row>
    <row r="3191" spans="2:16" x14ac:dyDescent="0.15">
      <c r="B3191" s="6" t="s">
        <v>765</v>
      </c>
      <c r="C3191" s="4">
        <v>1</v>
      </c>
      <c r="D3191" s="40">
        <v>43452</v>
      </c>
      <c r="E3191" s="41">
        <v>0.98263888888888884</v>
      </c>
      <c r="F3191" s="4" t="s">
        <v>104</v>
      </c>
      <c r="G3191" s="4" t="s">
        <v>96</v>
      </c>
      <c r="H3191" s="4" t="s">
        <v>101</v>
      </c>
      <c r="I3191" s="4" t="s">
        <v>98</v>
      </c>
      <c r="J3191" s="4">
        <v>181</v>
      </c>
      <c r="M3191" s="43"/>
      <c r="N3191" s="43"/>
      <c r="O3191" s="43"/>
      <c r="P3191" s="43"/>
    </row>
    <row r="3192" spans="2:16" x14ac:dyDescent="0.15">
      <c r="B3192" s="6" t="s">
        <v>765</v>
      </c>
      <c r="C3192" s="4">
        <v>1</v>
      </c>
      <c r="D3192" s="40">
        <v>43452</v>
      </c>
      <c r="E3192" s="41">
        <v>0.98333333333333339</v>
      </c>
      <c r="F3192" s="4" t="s">
        <v>98</v>
      </c>
      <c r="G3192" s="4" t="s">
        <v>108</v>
      </c>
      <c r="H3192" s="4" t="s">
        <v>98</v>
      </c>
      <c r="I3192" s="4" t="s">
        <v>109</v>
      </c>
      <c r="J3192" s="4">
        <v>428</v>
      </c>
      <c r="M3192" s="43"/>
      <c r="N3192" s="43"/>
      <c r="O3192" s="43"/>
      <c r="P3192" s="43"/>
    </row>
    <row r="3193" spans="2:16" x14ac:dyDescent="0.15">
      <c r="B3193" s="6" t="s">
        <v>765</v>
      </c>
      <c r="C3193" s="4">
        <v>1</v>
      </c>
      <c r="D3193" s="40">
        <v>43452</v>
      </c>
      <c r="E3193" s="41">
        <v>0.98402777777777783</v>
      </c>
      <c r="F3193" s="4" t="s">
        <v>89</v>
      </c>
      <c r="G3193" s="4" t="s">
        <v>108</v>
      </c>
      <c r="H3193" s="4" t="s">
        <v>110</v>
      </c>
      <c r="I3193" s="4" t="s">
        <v>94</v>
      </c>
      <c r="J3193" s="4">
        <v>158</v>
      </c>
      <c r="M3193" s="43"/>
      <c r="N3193" s="43"/>
      <c r="O3193" s="43"/>
      <c r="P3193" s="43"/>
    </row>
    <row r="3194" spans="2:16" x14ac:dyDescent="0.15">
      <c r="B3194" s="6" t="s">
        <v>765</v>
      </c>
      <c r="C3194" s="4">
        <v>1</v>
      </c>
      <c r="D3194" s="40">
        <v>43452</v>
      </c>
      <c r="E3194" s="41">
        <v>0.98472222222222217</v>
      </c>
      <c r="F3194" s="4" t="s">
        <v>94</v>
      </c>
      <c r="G3194" s="4" t="s">
        <v>89</v>
      </c>
      <c r="H3194" s="4" t="s">
        <v>110</v>
      </c>
      <c r="I3194" s="4" t="s">
        <v>109</v>
      </c>
      <c r="J3194" s="4">
        <v>163</v>
      </c>
      <c r="M3194" s="43"/>
      <c r="N3194" s="43"/>
      <c r="O3194" s="43"/>
      <c r="P3194" s="43"/>
    </row>
    <row r="3195" spans="2:16" x14ac:dyDescent="0.15">
      <c r="B3195" s="6" t="s">
        <v>765</v>
      </c>
      <c r="C3195" s="4">
        <v>1</v>
      </c>
      <c r="D3195" s="40">
        <v>43452</v>
      </c>
      <c r="E3195" s="41">
        <v>0.98541666666666661</v>
      </c>
      <c r="F3195" s="4" t="s">
        <v>89</v>
      </c>
      <c r="G3195" s="4" t="s">
        <v>89</v>
      </c>
      <c r="H3195" s="4" t="s">
        <v>93</v>
      </c>
      <c r="I3195" s="4" t="s">
        <v>110</v>
      </c>
      <c r="J3195" s="4">
        <v>161</v>
      </c>
      <c r="M3195" s="43"/>
      <c r="N3195" s="43"/>
      <c r="O3195" s="43"/>
      <c r="P3195" s="43"/>
    </row>
    <row r="3196" spans="2:16" x14ac:dyDescent="0.15">
      <c r="B3196" s="6" t="s">
        <v>765</v>
      </c>
      <c r="C3196" s="4">
        <v>1</v>
      </c>
      <c r="D3196" s="40">
        <v>43452</v>
      </c>
      <c r="E3196" s="41">
        <v>0.98611111111111116</v>
      </c>
      <c r="F3196" s="4" t="s">
        <v>105</v>
      </c>
      <c r="G3196" s="4" t="s">
        <v>94</v>
      </c>
      <c r="H3196" s="4" t="s">
        <v>93</v>
      </c>
      <c r="I3196" s="4" t="s">
        <v>105</v>
      </c>
      <c r="J3196" s="4">
        <v>143</v>
      </c>
      <c r="M3196" s="43"/>
      <c r="N3196" s="43"/>
      <c r="O3196" s="43"/>
      <c r="P3196" s="43"/>
    </row>
    <row r="3197" spans="2:16" x14ac:dyDescent="0.15">
      <c r="B3197" s="6" t="s">
        <v>765</v>
      </c>
      <c r="C3197" s="4">
        <v>1</v>
      </c>
      <c r="D3197" s="40">
        <v>43452</v>
      </c>
      <c r="E3197" s="41">
        <v>0.9868055555555556</v>
      </c>
      <c r="F3197" s="4" t="s">
        <v>93</v>
      </c>
      <c r="G3197" s="4" t="s">
        <v>99</v>
      </c>
      <c r="H3197" s="4" t="s">
        <v>96</v>
      </c>
      <c r="I3197" s="4" t="s">
        <v>99</v>
      </c>
      <c r="J3197" s="4">
        <v>103</v>
      </c>
      <c r="M3197" s="43"/>
      <c r="N3197" s="43"/>
      <c r="O3197" s="43"/>
      <c r="P3197" s="43"/>
    </row>
    <row r="3198" spans="2:16" x14ac:dyDescent="0.15">
      <c r="B3198" s="6" t="s">
        <v>765</v>
      </c>
      <c r="C3198" s="4">
        <v>1</v>
      </c>
      <c r="D3198" s="40">
        <v>43452</v>
      </c>
      <c r="E3198" s="41">
        <v>0.98749999999999993</v>
      </c>
      <c r="F3198" s="4" t="s">
        <v>99</v>
      </c>
      <c r="G3198" s="4" t="s">
        <v>109</v>
      </c>
      <c r="H3198" s="4" t="s">
        <v>110</v>
      </c>
      <c r="I3198" s="4" t="s">
        <v>99</v>
      </c>
      <c r="J3198" s="4">
        <v>192</v>
      </c>
      <c r="M3198" s="43"/>
      <c r="N3198" s="43"/>
      <c r="O3198" s="43"/>
      <c r="P3198" s="43"/>
    </row>
    <row r="3199" spans="2:16" x14ac:dyDescent="0.15">
      <c r="B3199" s="6" t="s">
        <v>765</v>
      </c>
      <c r="C3199" s="4">
        <v>1</v>
      </c>
      <c r="D3199" s="40">
        <v>43452</v>
      </c>
      <c r="E3199" s="41">
        <v>0.98819444444444438</v>
      </c>
      <c r="F3199" s="4" t="s">
        <v>99</v>
      </c>
      <c r="G3199" s="4" t="s">
        <v>109</v>
      </c>
      <c r="H3199" s="4" t="s">
        <v>96</v>
      </c>
      <c r="I3199" s="4" t="s">
        <v>109</v>
      </c>
      <c r="J3199" s="4">
        <v>210</v>
      </c>
      <c r="M3199" s="43"/>
      <c r="N3199" s="43"/>
      <c r="O3199" s="43"/>
      <c r="P3199" s="43"/>
    </row>
    <row r="3200" spans="2:16" x14ac:dyDescent="0.15">
      <c r="B3200" s="6" t="s">
        <v>765</v>
      </c>
      <c r="C3200" s="4">
        <v>1</v>
      </c>
      <c r="D3200" s="40">
        <v>43452</v>
      </c>
      <c r="E3200" s="41">
        <v>0.98888888888888893</v>
      </c>
      <c r="F3200" s="4" t="s">
        <v>89</v>
      </c>
      <c r="G3200" s="4" t="s">
        <v>89</v>
      </c>
      <c r="H3200" s="4" t="s">
        <v>96</v>
      </c>
      <c r="I3200" s="4" t="s">
        <v>99</v>
      </c>
      <c r="J3200" s="4">
        <v>309</v>
      </c>
      <c r="M3200" s="43"/>
      <c r="N3200" s="43"/>
      <c r="O3200" s="43"/>
      <c r="P3200" s="43"/>
    </row>
    <row r="3201" spans="2:16" x14ac:dyDescent="0.15">
      <c r="B3201" s="6" t="s">
        <v>765</v>
      </c>
      <c r="C3201" s="4">
        <v>1</v>
      </c>
      <c r="D3201" s="40">
        <v>43452</v>
      </c>
      <c r="E3201" s="41">
        <v>0.98958333333333337</v>
      </c>
      <c r="F3201" s="4" t="s">
        <v>99</v>
      </c>
      <c r="G3201" s="4" t="s">
        <v>89</v>
      </c>
      <c r="H3201" s="4" t="s">
        <v>105</v>
      </c>
      <c r="I3201" s="4" t="s">
        <v>99</v>
      </c>
      <c r="J3201" s="4">
        <v>174</v>
      </c>
      <c r="M3201" s="43"/>
      <c r="N3201" s="43"/>
      <c r="O3201" s="43"/>
      <c r="P3201" s="43"/>
    </row>
    <row r="3202" spans="2:16" x14ac:dyDescent="0.15">
      <c r="B3202" s="6" t="s">
        <v>765</v>
      </c>
      <c r="C3202" s="4">
        <v>1</v>
      </c>
      <c r="D3202" s="40">
        <v>43452</v>
      </c>
      <c r="E3202" s="41">
        <v>0.9902777777777777</v>
      </c>
      <c r="F3202" s="4" t="s">
        <v>99</v>
      </c>
      <c r="G3202" s="4" t="s">
        <v>89</v>
      </c>
      <c r="H3202" s="4" t="s">
        <v>105</v>
      </c>
      <c r="I3202" s="4" t="s">
        <v>99</v>
      </c>
      <c r="J3202" s="4">
        <v>110</v>
      </c>
      <c r="M3202" s="43"/>
      <c r="N3202" s="43"/>
      <c r="O3202" s="43"/>
      <c r="P3202" s="43"/>
    </row>
    <row r="3203" spans="2:16" x14ac:dyDescent="0.15">
      <c r="B3203" s="6" t="s">
        <v>765</v>
      </c>
      <c r="C3203" s="4">
        <v>1</v>
      </c>
      <c r="D3203" s="40">
        <v>43452</v>
      </c>
      <c r="E3203" s="41">
        <v>0.99097222222222225</v>
      </c>
      <c r="F3203" s="4" t="s">
        <v>94</v>
      </c>
      <c r="G3203" s="4" t="s">
        <v>109</v>
      </c>
      <c r="H3203" s="4" t="s">
        <v>110</v>
      </c>
      <c r="I3203" s="4" t="s">
        <v>110</v>
      </c>
      <c r="J3203" s="4">
        <v>129</v>
      </c>
      <c r="M3203" s="43"/>
      <c r="N3203" s="43"/>
      <c r="O3203" s="43"/>
      <c r="P3203" s="43"/>
    </row>
    <row r="3204" spans="2:16" x14ac:dyDescent="0.15">
      <c r="B3204" s="6" t="s">
        <v>765</v>
      </c>
      <c r="C3204" s="4">
        <v>1</v>
      </c>
      <c r="D3204" s="40">
        <v>43452</v>
      </c>
      <c r="E3204" s="41">
        <v>0.9916666666666667</v>
      </c>
      <c r="F3204" s="4" t="s">
        <v>99</v>
      </c>
      <c r="G3204" s="4" t="s">
        <v>109</v>
      </c>
      <c r="H3204" s="4" t="s">
        <v>110</v>
      </c>
      <c r="I3204" s="4" t="s">
        <v>109</v>
      </c>
      <c r="J3204" s="4">
        <v>112</v>
      </c>
      <c r="M3204" s="43"/>
      <c r="N3204" s="43"/>
      <c r="O3204" s="43"/>
      <c r="P3204" s="43"/>
    </row>
    <row r="3205" spans="2:16" x14ac:dyDescent="0.15">
      <c r="B3205" s="6" t="s">
        <v>765</v>
      </c>
      <c r="C3205" s="4">
        <v>1</v>
      </c>
      <c r="D3205" s="40">
        <v>43452</v>
      </c>
      <c r="E3205" s="41">
        <v>0.99236111111111114</v>
      </c>
      <c r="F3205" s="4" t="s">
        <v>109</v>
      </c>
      <c r="G3205" s="4" t="s">
        <v>90</v>
      </c>
      <c r="H3205" s="4" t="s">
        <v>99</v>
      </c>
      <c r="I3205" s="4" t="s">
        <v>109</v>
      </c>
      <c r="J3205" s="4">
        <v>433</v>
      </c>
      <c r="M3205" s="43"/>
      <c r="N3205" s="43"/>
      <c r="O3205" s="43"/>
      <c r="P3205" s="43"/>
    </row>
    <row r="3206" spans="2:16" x14ac:dyDescent="0.15">
      <c r="B3206" s="6" t="s">
        <v>765</v>
      </c>
      <c r="C3206" s="4">
        <v>1</v>
      </c>
      <c r="D3206" s="40">
        <v>43452</v>
      </c>
      <c r="E3206" s="41">
        <v>0.99305555555555547</v>
      </c>
      <c r="F3206" s="4" t="s">
        <v>108</v>
      </c>
      <c r="G3206" s="4" t="s">
        <v>87</v>
      </c>
      <c r="H3206" s="4" t="s">
        <v>108</v>
      </c>
      <c r="I3206" s="4" t="s">
        <v>95</v>
      </c>
      <c r="J3206" s="4">
        <v>679</v>
      </c>
      <c r="M3206" s="43"/>
      <c r="N3206" s="43"/>
      <c r="O3206" s="43"/>
      <c r="P3206" s="43"/>
    </row>
  </sheetData>
  <phoneticPr fontId="5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Задание 1</vt:lpstr>
      <vt:lpstr>Задание 2</vt:lpstr>
      <vt:lpstr>'Задание 2'!trades_18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2022-11-24T13:41:06Z</dcterms:created>
  <dcterms:modified xsi:type="dcterms:W3CDTF">2022-12-28T23:17:26Z</dcterms:modified>
</cp:coreProperties>
</file>