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Chen\AppData\Local\Programs\Python\Python312\budget_proposal\templates_xlsx\"/>
    </mc:Choice>
  </mc:AlternateContent>
  <xr:revisionPtr revIDLastSave="0" documentId="13_ncr:1_{8DB59C80-EB75-4C83-BE68-E5CFA1E104D8}" xr6:coauthVersionLast="47" xr6:coauthVersionMax="47" xr10:uidLastSave="{00000000-0000-0000-0000-000000000000}"/>
  <bookViews>
    <workbookView xWindow="-108" yWindow="-108" windowWidth="23256" windowHeight="12576" xr2:uid="{71A5C2AD-D4D4-4FF2-8E77-C35B2A2DCE1A}"/>
  </bookViews>
  <sheets>
    <sheet name="Study Information CONFORM" sheetId="3" r:id="rId1"/>
    <sheet name="CONFORM Informatics" sheetId="2" r:id="rId2"/>
  </sheets>
  <externalReferences>
    <externalReference r:id="rId3"/>
  </externalReferences>
  <definedNames>
    <definedName name="ADaM_Creation">#REF!</definedName>
    <definedName name="analysis_dur">'Study Information CONFORM'!$B$10</definedName>
    <definedName name="Bostatistical_Support">#REF!</definedName>
    <definedName name="close_dur">'Study Information CONFORM'!$B$9</definedName>
    <definedName name="CSR_TLF">#REF!</definedName>
    <definedName name="DSUR">#REF!</definedName>
    <definedName name="enroll_dur">'Study Information CONFORM'!$B$7</definedName>
    <definedName name="IA_TLF">#REF!</definedName>
    <definedName name="SDTM_Standardization">#REF!</definedName>
    <definedName name="SRT_Adhoc">#REF!</definedName>
    <definedName name="start_dur">'Study Information CONFORM'!$B$6</definedName>
    <definedName name="subj_dur">'Study Information CONFORM'!$B$8</definedName>
    <definedName name="total_dur">'Study Information CONFORM'!$B$12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H38" i="2" s="1"/>
  <c r="B11" i="3"/>
  <c r="H56" i="2"/>
  <c r="G38" i="2"/>
  <c r="H21" i="2"/>
  <c r="H82" i="2" l="1"/>
</calcChain>
</file>

<file path=xl/sharedStrings.xml><?xml version="1.0" encoding="utf-8"?>
<sst xmlns="http://schemas.openxmlformats.org/spreadsheetml/2006/main" count="120" uniqueCount="109">
  <si>
    <t>CONFORM Pricing Proposal for Olema</t>
  </si>
  <si>
    <t>CONFORM™ Informatics</t>
  </si>
  <si>
    <t>Studies:</t>
  </si>
  <si>
    <t>Olema OP-3136</t>
  </si>
  <si>
    <t xml:space="preserve">Prerequisites: </t>
  </si>
  <si>
    <t>Sponsor to provide sample/test data that is representative of production data OR actual production data as an input to configuration</t>
  </si>
  <si>
    <r>
      <t xml:space="preserve">Sponsor to provide required data transfer agreements for source data providers </t>
    </r>
    <r>
      <rPr>
        <i/>
        <sz val="10"/>
        <color theme="1"/>
        <rFont val="Aptos Narrow"/>
        <family val="2"/>
        <scheme val="minor"/>
      </rPr>
      <t>(NOTE:  EDETEK will not make changes to source data.  The client is responsible to ensure DTAs with their third party vendors are followed.)</t>
    </r>
  </si>
  <si>
    <t>Sponsor to provide aCRF</t>
  </si>
  <si>
    <t>Sponsor to provide protocol</t>
  </si>
  <si>
    <t>Sponsor to provide credentials to source systems</t>
  </si>
  <si>
    <t>Unit</t>
  </si>
  <si>
    <t>Count</t>
  </si>
  <si>
    <t>Unit Price</t>
  </si>
  <si>
    <t>Item Price</t>
  </si>
  <si>
    <t>One-time Client Setup</t>
  </si>
  <si>
    <t>Per Client</t>
  </si>
  <si>
    <t>Waived</t>
  </si>
  <si>
    <t>Includes the following: (Olema has already paid one-time setup fee with the Opera-01 study)</t>
  </si>
  <si>
    <t>Creation of one client-specific division in the CONFORM Platform</t>
  </si>
  <si>
    <t>Deployment and configuration of CONFORM applications for client use</t>
  </si>
  <si>
    <t>Load Industry standards (i.e., CDISC SDTM3.x)</t>
  </si>
  <si>
    <t>Legal, documentation, contracting, corporate operations</t>
  </si>
  <si>
    <t>Help Desk setup for client support</t>
  </si>
  <si>
    <t>Per Study One-time Out of the Box Study Set-up Configuration</t>
  </si>
  <si>
    <t>Per Study</t>
  </si>
  <si>
    <t>Includes the following:</t>
  </si>
  <si>
    <t xml:space="preserve">Project Management </t>
  </si>
  <si>
    <t>Client Meetings</t>
  </si>
  <si>
    <t>Study Creation</t>
  </si>
  <si>
    <r>
      <t xml:space="preserve">Configuration of Rave Pullers (API adapter) 
</t>
    </r>
    <r>
      <rPr>
        <i/>
        <sz val="10"/>
        <color theme="1"/>
        <rFont val="Aptos Narrow"/>
        <family val="2"/>
        <scheme val="minor"/>
      </rPr>
      <t xml:space="preserve">  Note:  Requires system access to client's Rave environment</t>
    </r>
  </si>
  <si>
    <t>Configure  Collection Standards/Domains</t>
  </si>
  <si>
    <t>Mapping from Source to Review Model</t>
  </si>
  <si>
    <t>Setup standard safety patient profile</t>
  </si>
  <si>
    <t>Patient Profile</t>
  </si>
  <si>
    <t xml:space="preserve">Setup standard study profiles   </t>
  </si>
  <si>
    <t>Study Profiles</t>
  </si>
  <si>
    <t>Subject Matter Expert Support, as needed</t>
  </si>
  <si>
    <t>Configuration QC</t>
  </si>
  <si>
    <t>Setup initial client users</t>
  </si>
  <si>
    <t>Initial user training</t>
  </si>
  <si>
    <t>Transition to Support</t>
  </si>
  <si>
    <t>Monthly Software License</t>
  </si>
  <si>
    <t>License fee begins upon study goes live in production</t>
  </si>
  <si>
    <t>1st Study, Month</t>
  </si>
  <si>
    <t>N/A</t>
  </si>
  <si>
    <t>For multi-study contracts, subsequent studies will be discounted</t>
  </si>
  <si>
    <t>2nd+ Study, Month</t>
  </si>
  <si>
    <t>20% volume discount</t>
  </si>
  <si>
    <t>CONFORM IQ (data visualizations)</t>
  </si>
  <si>
    <t xml:space="preserve">CONFORM Foundation Applications: </t>
  </si>
  <si>
    <t xml:space="preserve">  - Administration (users, roles, user groups)</t>
  </si>
  <si>
    <t xml:space="preserve"> - Event Management System (EMS) (audit train, event logging, subscription services)</t>
  </si>
  <si>
    <t xml:space="preserve"> - Data procession applications:  iHub, Job Execution Manager, Batch,  Workflow</t>
  </si>
  <si>
    <t xml:space="preserve"> - Clinical Data Lake (CDL) - data storage</t>
  </si>
  <si>
    <t xml:space="preserve"> - Study Information Repository (SIR) - study creation</t>
  </si>
  <si>
    <t xml:space="preserve">Infrastructure (servers / storage / backups / logs / monitoring) </t>
  </si>
  <si>
    <t>Ongoing support (help desk, patching, monitoring, security)</t>
  </si>
  <si>
    <t>OKTA licensing (up to 10 client users)</t>
  </si>
  <si>
    <t>Maintenance releases (12 per year)</t>
  </si>
  <si>
    <t>Audit Support (every two years)</t>
  </si>
  <si>
    <t>DR Test (yearly)</t>
  </si>
  <si>
    <t>Pen Test (yearly)</t>
  </si>
  <si>
    <t>Corporate operations</t>
  </si>
  <si>
    <t>Add-Ons (estimates based on typical study requirements)</t>
  </si>
  <si>
    <t>Study</t>
  </si>
  <si>
    <t>Additional Source Data (using existing library of integration adapters)</t>
  </si>
  <si>
    <t>Configure source sFTP or API pull with automated source domain setup (requires SAS datasets, CSV, XML, JSON, etc.)</t>
  </si>
  <si>
    <t>Source Configuration</t>
  </si>
  <si>
    <t>Configure source sFTP or API pull with manual source domain setup</t>
  </si>
  <si>
    <t>Configure Manual Data Load</t>
  </si>
  <si>
    <t>Mapping new Data Source to Review Model</t>
  </si>
  <si>
    <t>Mapping</t>
  </si>
  <si>
    <t>Custom Profiles, Listings &amp; Review Groups</t>
  </si>
  <si>
    <t>Configure Custom Patient Profile</t>
  </si>
  <si>
    <t>Profile</t>
  </si>
  <si>
    <t>Configure Custom Study Profile</t>
  </si>
  <si>
    <t>Configure custom data review listings</t>
  </si>
  <si>
    <t>Listing</t>
  </si>
  <si>
    <t>Configure custom review group</t>
  </si>
  <si>
    <t>Group</t>
  </si>
  <si>
    <t>Custom validation rule configuration</t>
  </si>
  <si>
    <t>Rule</t>
  </si>
  <si>
    <t>Custom Development</t>
  </si>
  <si>
    <t>Data Provider Integration</t>
  </si>
  <si>
    <t>To be determined based on requirements</t>
  </si>
  <si>
    <t>Custom Workflow Task Development</t>
  </si>
  <si>
    <t>Post-Production Changes</t>
  </si>
  <si>
    <t>Revise existing source structure</t>
  </si>
  <si>
    <t>Source Data Provider</t>
  </si>
  <si>
    <t>Revise existing review mappings</t>
  </si>
  <si>
    <t>Change to existing patient profile</t>
  </si>
  <si>
    <t>Change to existing study profile</t>
  </si>
  <si>
    <t>Add/Remove/Change users</t>
  </si>
  <si>
    <t>included in support</t>
  </si>
  <si>
    <t>Note:  Add-ons that are requested post-production follow pricing above</t>
  </si>
  <si>
    <t>Total Budget</t>
  </si>
  <si>
    <t>Study Assumptions</t>
  </si>
  <si>
    <t>Study Conduct Activity</t>
  </si>
  <si>
    <t>Comments</t>
  </si>
  <si>
    <t>Study Duration</t>
  </si>
  <si>
    <t>Start-up (months)</t>
  </si>
  <si>
    <t>Assumed</t>
  </si>
  <si>
    <t>Enrollment Duration (months)</t>
  </si>
  <si>
    <t>Subject Participation (months)</t>
  </si>
  <si>
    <t>Close-out (months)</t>
  </si>
  <si>
    <t>Analysis (months)</t>
  </si>
  <si>
    <t>Total study conduct (months)</t>
  </si>
  <si>
    <t>Total study duration (months)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</si>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</sst>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u/>
      <sz val="10"/>
      <color theme="10"/>
      <name val="Calibri"/>
      <family val="2"/>
    </font>
    <font>
      <b/>
      <i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i/>
      <sz val="10"/>
      <color theme="0"/>
      <name val="Aptos Narrow"/>
      <family val="2"/>
      <scheme val="minor"/>
    </font>
    <font>
      <i/>
      <sz val="10"/>
      <color theme="1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color theme="5" tint="-0.249977111117893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5" fillId="0" borderId="0"/>
    <xf numFmtId="0" fontId="1" fillId="0" borderId="0"/>
  </cellStyleXfs>
  <cellXfs count="138">
    <xf numFmtId="0" fontId="0" fillId="0" borderId="0" xfId="0"/>
    <xf numFmtId="0" fontId="4" fillId="0" borderId="0" xfId="2"/>
    <xf numFmtId="0" fontId="4" fillId="0" borderId="0" xfId="2" applyAlignment="1">
      <alignment wrapText="1"/>
    </xf>
    <xf numFmtId="0" fontId="4" fillId="0" borderId="0" xfId="2" applyAlignment="1">
      <alignment horizontal="center" wrapText="1"/>
    </xf>
    <xf numFmtId="0" fontId="6" fillId="0" borderId="0" xfId="2" applyFont="1" applyAlignment="1">
      <alignment wrapText="1"/>
    </xf>
    <xf numFmtId="0" fontId="3" fillId="0" borderId="0" xfId="2" applyFont="1" applyAlignment="1">
      <alignment horizontal="right"/>
    </xf>
    <xf numFmtId="0" fontId="4" fillId="0" borderId="0" xfId="2" applyAlignment="1">
      <alignment horizontal="center"/>
    </xf>
    <xf numFmtId="0" fontId="12" fillId="0" borderId="0" xfId="2" applyFont="1"/>
    <xf numFmtId="0" fontId="2" fillId="0" borderId="0" xfId="2" applyFont="1"/>
    <xf numFmtId="0" fontId="17" fillId="0" borderId="13" xfId="9" applyFont="1" applyBorder="1"/>
    <xf numFmtId="0" fontId="18" fillId="0" borderId="13" xfId="9" applyFont="1" applyBorder="1"/>
    <xf numFmtId="0" fontId="17" fillId="0" borderId="1" xfId="9" applyFont="1" applyBorder="1" applyAlignment="1">
      <alignment horizontal="center"/>
    </xf>
    <xf numFmtId="164" fontId="17" fillId="0" borderId="1" xfId="7" applyNumberFormat="1" applyFont="1" applyBorder="1" applyAlignment="1">
      <alignment horizontal="center"/>
    </xf>
    <xf numFmtId="164" fontId="17" fillId="0" borderId="16" xfId="7" applyNumberFormat="1" applyFont="1" applyBorder="1" applyAlignment="1">
      <alignment horizontal="center"/>
    </xf>
    <xf numFmtId="0" fontId="17" fillId="6" borderId="13" xfId="9" applyFont="1" applyFill="1" applyBorder="1" applyAlignment="1">
      <alignment vertical="center"/>
    </xf>
    <xf numFmtId="0" fontId="17" fillId="6" borderId="1" xfId="9" applyFont="1" applyFill="1" applyBorder="1" applyAlignment="1">
      <alignment horizontal="center" vertical="center"/>
    </xf>
    <xf numFmtId="0" fontId="18" fillId="0" borderId="13" xfId="9" applyFont="1" applyBorder="1" applyAlignment="1">
      <alignment vertical="center"/>
    </xf>
    <xf numFmtId="37" fontId="17" fillId="6" borderId="1" xfId="9" applyNumberFormat="1" applyFont="1" applyFill="1" applyBorder="1" applyAlignment="1">
      <alignment horizontal="center" vertical="center"/>
    </xf>
    <xf numFmtId="0" fontId="18" fillId="0" borderId="5" xfId="9" applyFont="1" applyBorder="1"/>
    <xf numFmtId="0" fontId="17" fillId="6" borderId="13" xfId="9" applyFont="1" applyFill="1" applyBorder="1"/>
    <xf numFmtId="0" fontId="17" fillId="6" borderId="1" xfId="9" applyFont="1" applyFill="1" applyBorder="1" applyAlignment="1">
      <alignment horizontal="center"/>
    </xf>
    <xf numFmtId="0" fontId="18" fillId="0" borderId="19" xfId="9" applyFont="1" applyBorder="1"/>
    <xf numFmtId="0" fontId="21" fillId="0" borderId="5" xfId="9" applyFont="1" applyBorder="1" applyAlignment="1">
      <alignment vertical="center" wrapText="1"/>
    </xf>
    <xf numFmtId="0" fontId="22" fillId="7" borderId="20" xfId="9" applyFont="1" applyFill="1" applyBorder="1"/>
    <xf numFmtId="0" fontId="22" fillId="7" borderId="21" xfId="9" applyFont="1" applyFill="1" applyBorder="1"/>
    <xf numFmtId="0" fontId="23" fillId="7" borderId="21" xfId="9" applyFont="1" applyFill="1" applyBorder="1" applyAlignment="1">
      <alignment vertical="center" wrapText="1"/>
    </xf>
    <xf numFmtId="164" fontId="18" fillId="0" borderId="14" xfId="7" applyNumberFormat="1" applyFont="1" applyBorder="1" applyAlignment="1">
      <alignment horizontal="center"/>
    </xf>
    <xf numFmtId="166" fontId="17" fillId="6" borderId="16" xfId="7" applyNumberFormat="1" applyFont="1" applyFill="1" applyBorder="1" applyAlignment="1">
      <alignment horizontal="center" vertical="center"/>
    </xf>
    <xf numFmtId="166" fontId="17" fillId="6" borderId="16" xfId="7" applyNumberFormat="1" applyFont="1" applyFill="1" applyBorder="1" applyAlignment="1">
      <alignment horizontal="center"/>
    </xf>
    <xf numFmtId="164" fontId="18" fillId="0" borderId="16" xfId="7" applyNumberFormat="1" applyFont="1" applyBorder="1" applyAlignment="1">
      <alignment horizontal="center"/>
    </xf>
    <xf numFmtId="166" fontId="18" fillId="0" borderId="16" xfId="7" applyNumberFormat="1" applyFont="1" applyBorder="1" applyAlignment="1">
      <alignment horizontal="center"/>
    </xf>
    <xf numFmtId="166" fontId="17" fillId="6" borderId="1" xfId="7" applyNumberFormat="1" applyFont="1" applyFill="1" applyBorder="1" applyAlignment="1">
      <alignment horizontal="center" vertical="center"/>
    </xf>
    <xf numFmtId="0" fontId="18" fillId="0" borderId="18" xfId="9" applyFont="1" applyBorder="1" applyAlignment="1">
      <alignment horizontal="center" vertical="center"/>
    </xf>
    <xf numFmtId="0" fontId="18" fillId="0" borderId="18" xfId="9" applyFont="1" applyBorder="1" applyAlignment="1">
      <alignment horizontal="center"/>
    </xf>
    <xf numFmtId="0" fontId="18" fillId="0" borderId="10" xfId="9" applyFont="1" applyBorder="1" applyAlignment="1">
      <alignment horizontal="center"/>
    </xf>
    <xf numFmtId="0" fontId="18" fillId="0" borderId="5" xfId="9" applyFont="1" applyBorder="1" applyAlignment="1">
      <alignment horizontal="center"/>
    </xf>
    <xf numFmtId="166" fontId="17" fillId="6" borderId="1" xfId="7" applyNumberFormat="1" applyFont="1" applyFill="1" applyBorder="1" applyAlignment="1">
      <alignment horizontal="center"/>
    </xf>
    <xf numFmtId="0" fontId="18" fillId="0" borderId="1" xfId="9" applyFont="1" applyBorder="1" applyAlignment="1">
      <alignment horizontal="center"/>
    </xf>
    <xf numFmtId="164" fontId="18" fillId="0" borderId="1" xfId="7" applyNumberFormat="1" applyFont="1" applyBorder="1" applyAlignment="1">
      <alignment horizontal="center"/>
    </xf>
    <xf numFmtId="166" fontId="18" fillId="0" borderId="1" xfId="7" applyNumberFormat="1" applyFont="1" applyBorder="1" applyAlignment="1">
      <alignment horizontal="center"/>
    </xf>
    <xf numFmtId="0" fontId="18" fillId="0" borderId="1" xfId="9" applyFont="1" applyBorder="1" applyAlignment="1">
      <alignment horizontal="center" vertical="center"/>
    </xf>
    <xf numFmtId="166" fontId="18" fillId="0" borderId="1" xfId="7" applyNumberFormat="1" applyFont="1" applyBorder="1" applyAlignment="1">
      <alignment horizontal="center" vertical="center"/>
    </xf>
    <xf numFmtId="0" fontId="18" fillId="0" borderId="7" xfId="9" applyFont="1" applyBorder="1" applyAlignment="1">
      <alignment horizontal="center"/>
    </xf>
    <xf numFmtId="164" fontId="18" fillId="0" borderId="26" xfId="7" applyNumberFormat="1" applyFont="1" applyBorder="1" applyAlignment="1">
      <alignment horizontal="center"/>
    </xf>
    <xf numFmtId="0" fontId="18" fillId="0" borderId="0" xfId="9" applyFont="1" applyAlignment="1">
      <alignment horizontal="center"/>
    </xf>
    <xf numFmtId="164" fontId="18" fillId="0" borderId="0" xfId="7" applyNumberFormat="1" applyFont="1" applyBorder="1" applyAlignment="1">
      <alignment horizontal="center"/>
    </xf>
    <xf numFmtId="0" fontId="18" fillId="0" borderId="9" xfId="9" applyFont="1" applyBorder="1" applyAlignment="1">
      <alignment horizontal="center"/>
    </xf>
    <xf numFmtId="0" fontId="18" fillId="0" borderId="0" xfId="9" applyFont="1" applyAlignment="1">
      <alignment horizontal="center" vertical="center"/>
    </xf>
    <xf numFmtId="166" fontId="18" fillId="0" borderId="7" xfId="7" applyNumberFormat="1" applyFont="1" applyBorder="1" applyAlignment="1">
      <alignment horizontal="center"/>
    </xf>
    <xf numFmtId="166" fontId="18" fillId="0" borderId="9" xfId="7" applyNumberFormat="1" applyFont="1" applyBorder="1" applyAlignment="1">
      <alignment horizontal="center"/>
    </xf>
    <xf numFmtId="166" fontId="18" fillId="0" borderId="27" xfId="7" applyNumberFormat="1" applyFont="1" applyBorder="1" applyAlignment="1">
      <alignment horizontal="center"/>
    </xf>
    <xf numFmtId="0" fontId="17" fillId="0" borderId="0" xfId="9" applyFont="1"/>
    <xf numFmtId="0" fontId="18" fillId="0" borderId="0" xfId="9" applyFont="1"/>
    <xf numFmtId="0" fontId="18" fillId="0" borderId="0" xfId="9" applyFont="1" applyAlignment="1">
      <alignment vertical="center" wrapText="1"/>
    </xf>
    <xf numFmtId="0" fontId="18" fillId="0" borderId="0" xfId="9" applyFont="1" applyAlignment="1">
      <alignment vertical="center"/>
    </xf>
    <xf numFmtId="0" fontId="18" fillId="6" borderId="0" xfId="9" applyFont="1" applyFill="1" applyAlignment="1">
      <alignment vertical="center"/>
    </xf>
    <xf numFmtId="0" fontId="19" fillId="6" borderId="0" xfId="9" applyFont="1" applyFill="1" applyAlignment="1">
      <alignment vertical="center" wrapText="1"/>
    </xf>
    <xf numFmtId="164" fontId="16" fillId="6" borderId="0" xfId="3" applyNumberFormat="1" applyFont="1" applyFill="1" applyBorder="1" applyAlignment="1">
      <alignment vertical="center" wrapText="1"/>
    </xf>
    <xf numFmtId="0" fontId="17" fillId="6" borderId="0" xfId="9" applyFont="1" applyFill="1"/>
    <xf numFmtId="0" fontId="17" fillId="6" borderId="0" xfId="9" applyFont="1" applyFill="1" applyAlignment="1">
      <alignment vertical="center"/>
    </xf>
    <xf numFmtId="0" fontId="22" fillId="7" borderId="23" xfId="9" applyFont="1" applyFill="1" applyBorder="1" applyAlignment="1">
      <alignment horizontal="center"/>
    </xf>
    <xf numFmtId="166" fontId="22" fillId="7" borderId="23" xfId="7" applyNumberFormat="1" applyFont="1" applyFill="1" applyBorder="1" applyAlignment="1">
      <alignment horizontal="center"/>
    </xf>
    <xf numFmtId="166" fontId="22" fillId="7" borderId="24" xfId="7" applyNumberFormat="1" applyFont="1" applyFill="1" applyBorder="1" applyAlignment="1">
      <alignment horizontal="center"/>
    </xf>
    <xf numFmtId="166" fontId="18" fillId="0" borderId="0" xfId="7" applyNumberFormat="1" applyFont="1" applyBorder="1" applyAlignment="1">
      <alignment horizontal="center"/>
    </xf>
    <xf numFmtId="166" fontId="18" fillId="0" borderId="26" xfId="7" applyNumberFormat="1" applyFont="1" applyBorder="1" applyAlignment="1">
      <alignment horizontal="center"/>
    </xf>
    <xf numFmtId="166" fontId="18" fillId="0" borderId="14" xfId="7" applyNumberFormat="1" applyFont="1" applyBorder="1" applyAlignment="1">
      <alignment horizontal="center"/>
    </xf>
    <xf numFmtId="166" fontId="18" fillId="0" borderId="5" xfId="7" applyNumberFormat="1" applyFont="1" applyBorder="1" applyAlignment="1">
      <alignment horizontal="center"/>
    </xf>
    <xf numFmtId="166" fontId="18" fillId="0" borderId="15" xfId="7" applyNumberFormat="1" applyFont="1" applyFill="1" applyBorder="1" applyAlignment="1">
      <alignment horizontal="center"/>
    </xf>
    <xf numFmtId="0" fontId="26" fillId="0" borderId="11" xfId="9" applyFont="1" applyBorder="1"/>
    <xf numFmtId="0" fontId="26" fillId="0" borderId="22" xfId="9" applyFont="1" applyBorder="1"/>
    <xf numFmtId="0" fontId="26" fillId="0" borderId="12" xfId="9" applyFont="1" applyBorder="1"/>
    <xf numFmtId="0" fontId="26" fillId="0" borderId="13" xfId="9" applyFont="1" applyBorder="1"/>
    <xf numFmtId="0" fontId="26" fillId="0" borderId="0" xfId="9" applyFont="1"/>
    <xf numFmtId="0" fontId="26" fillId="0" borderId="14" xfId="9" applyFont="1" applyBorder="1"/>
    <xf numFmtId="0" fontId="25" fillId="0" borderId="0" xfId="9" applyFont="1"/>
    <xf numFmtId="0" fontId="25" fillId="0" borderId="14" xfId="9" applyFont="1" applyBorder="1"/>
    <xf numFmtId="0" fontId="25" fillId="0" borderId="5" xfId="9" applyFont="1" applyBorder="1"/>
    <xf numFmtId="0" fontId="25" fillId="0" borderId="15" xfId="9" applyFont="1" applyBorder="1"/>
    <xf numFmtId="0" fontId="25" fillId="0" borderId="13" xfId="9" applyFont="1" applyBorder="1"/>
    <xf numFmtId="0" fontId="24" fillId="0" borderId="8" xfId="9" applyFont="1" applyBorder="1" applyAlignment="1">
      <alignment vertical="center"/>
    </xf>
    <xf numFmtId="0" fontId="24" fillId="0" borderId="6" xfId="9" applyFont="1" applyBorder="1" applyAlignment="1">
      <alignment vertical="center"/>
    </xf>
    <xf numFmtId="0" fontId="24" fillId="0" borderId="17" xfId="9" applyFont="1" applyBorder="1" applyAlignment="1">
      <alignment vertical="center"/>
    </xf>
    <xf numFmtId="0" fontId="24" fillId="0" borderId="18" xfId="9" applyFont="1" applyBorder="1" applyAlignment="1">
      <alignment vertical="center"/>
    </xf>
    <xf numFmtId="0" fontId="24" fillId="0" borderId="0" xfId="9" applyFont="1" applyAlignment="1">
      <alignment vertical="center"/>
    </xf>
    <xf numFmtId="0" fontId="24" fillId="0" borderId="14" xfId="9" applyFont="1" applyBorder="1" applyAlignment="1">
      <alignment vertical="center"/>
    </xf>
    <xf numFmtId="0" fontId="24" fillId="0" borderId="10" xfId="9" applyFont="1" applyBorder="1" applyAlignment="1">
      <alignment vertical="center"/>
    </xf>
    <xf numFmtId="0" fontId="24" fillId="0" borderId="5" xfId="9" applyFont="1" applyBorder="1" applyAlignment="1">
      <alignment vertical="center"/>
    </xf>
    <xf numFmtId="0" fontId="24" fillId="0" borderId="15" xfId="9" applyFont="1" applyBorder="1" applyAlignment="1">
      <alignment vertical="center"/>
    </xf>
    <xf numFmtId="0" fontId="25" fillId="0" borderId="0" xfId="9" applyFont="1" applyAlignment="1">
      <alignment vertical="center"/>
    </xf>
    <xf numFmtId="0" fontId="25" fillId="0" borderId="13" xfId="9" applyFont="1" applyBorder="1" applyAlignment="1">
      <alignment vertical="center"/>
    </xf>
    <xf numFmtId="0" fontId="25" fillId="0" borderId="8" xfId="9" applyFont="1" applyBorder="1" applyAlignment="1">
      <alignment vertical="center"/>
    </xf>
    <xf numFmtId="0" fontId="25" fillId="0" borderId="6" xfId="9" applyFont="1" applyBorder="1" applyAlignment="1">
      <alignment vertical="center"/>
    </xf>
    <xf numFmtId="0" fontId="25" fillId="0" borderId="17" xfId="9" applyFont="1" applyBorder="1" applyAlignment="1">
      <alignment vertical="center"/>
    </xf>
    <xf numFmtId="0" fontId="25" fillId="0" borderId="18" xfId="9" applyFont="1" applyBorder="1" applyAlignment="1">
      <alignment vertical="center"/>
    </xf>
    <xf numFmtId="0" fontId="25" fillId="0" borderId="14" xfId="9" applyFont="1" applyBorder="1" applyAlignment="1">
      <alignment vertical="center"/>
    </xf>
    <xf numFmtId="0" fontId="25" fillId="0" borderId="10" xfId="9" applyFont="1" applyBorder="1" applyAlignment="1">
      <alignment vertical="center"/>
    </xf>
    <xf numFmtId="0" fontId="25" fillId="0" borderId="5" xfId="9" applyFont="1" applyBorder="1" applyAlignment="1">
      <alignment vertical="center"/>
    </xf>
    <xf numFmtId="0" fontId="25" fillId="0" borderId="15" xfId="9" applyFont="1" applyBorder="1" applyAlignment="1">
      <alignment vertical="center"/>
    </xf>
    <xf numFmtId="0" fontId="25" fillId="0" borderId="25" xfId="9" applyFont="1" applyBorder="1"/>
    <xf numFmtId="0" fontId="25" fillId="0" borderId="13" xfId="9" applyFont="1" applyBorder="1" applyAlignment="1">
      <alignment horizontal="center"/>
    </xf>
    <xf numFmtId="0" fontId="25" fillId="0" borderId="0" xfId="9" applyFont="1" applyAlignment="1">
      <alignment horizontal="center"/>
    </xf>
    <xf numFmtId="0" fontId="25" fillId="0" borderId="25" xfId="9" applyFont="1" applyBorder="1" applyAlignment="1">
      <alignment horizontal="center"/>
    </xf>
    <xf numFmtId="0" fontId="24" fillId="0" borderId="1" xfId="9" applyFont="1" applyBorder="1" applyAlignment="1">
      <alignment horizontal="left" vertical="center" wrapText="1"/>
    </xf>
    <xf numFmtId="0" fontId="24" fillId="0" borderId="16" xfId="9" applyFont="1" applyBorder="1" applyAlignment="1">
      <alignment horizontal="left" vertical="center" wrapText="1"/>
    </xf>
    <xf numFmtId="0" fontId="24" fillId="0" borderId="1" xfId="9" applyFont="1" applyBorder="1" applyAlignment="1">
      <alignment horizontal="left" vertical="center"/>
    </xf>
    <xf numFmtId="0" fontId="24" fillId="0" borderId="16" xfId="9" applyFont="1" applyBorder="1" applyAlignment="1">
      <alignment horizontal="left" vertical="center"/>
    </xf>
    <xf numFmtId="0" fontId="25" fillId="0" borderId="13" xfId="9" applyFont="1" applyBorder="1" applyAlignment="1">
      <alignment horizontal="center" vertical="center"/>
    </xf>
    <xf numFmtId="0" fontId="25" fillId="0" borderId="0" xfId="9" applyFont="1" applyAlignment="1">
      <alignment horizontal="center" vertical="center"/>
    </xf>
    <xf numFmtId="0" fontId="25" fillId="0" borderId="25" xfId="9" applyFont="1" applyBorder="1" applyAlignment="1">
      <alignment horizontal="center" vertical="center"/>
    </xf>
    <xf numFmtId="166" fontId="25" fillId="0" borderId="1" xfId="7" applyNumberFormat="1" applyFont="1" applyBorder="1" applyAlignment="1">
      <alignment horizontal="left"/>
    </xf>
    <xf numFmtId="166" fontId="25" fillId="0" borderId="16" xfId="7" applyNumberFormat="1" applyFont="1" applyBorder="1" applyAlignment="1">
      <alignment horizontal="left"/>
    </xf>
    <xf numFmtId="0" fontId="20" fillId="0" borderId="18" xfId="6" applyFont="1" applyBorder="1" applyAlignment="1">
      <alignment horizontal="left" vertical="center"/>
    </xf>
    <xf numFmtId="0" fontId="20" fillId="0" borderId="0" xfId="6" applyFont="1" applyBorder="1" applyAlignment="1">
      <alignment horizontal="left" vertical="center"/>
    </xf>
    <xf numFmtId="0" fontId="20" fillId="0" borderId="14" xfId="6" applyFont="1" applyBorder="1" applyAlignment="1">
      <alignment horizontal="left" vertical="center"/>
    </xf>
    <xf numFmtId="0" fontId="20" fillId="0" borderId="18" xfId="6" applyFont="1" applyBorder="1" applyAlignment="1">
      <alignment horizontal="left"/>
    </xf>
    <xf numFmtId="0" fontId="20" fillId="0" borderId="0" xfId="6" applyFont="1" applyBorder="1" applyAlignment="1">
      <alignment horizontal="left"/>
    </xf>
    <xf numFmtId="0" fontId="20" fillId="0" borderId="14" xfId="6" applyFont="1" applyBorder="1" applyAlignment="1">
      <alignment horizontal="left"/>
    </xf>
    <xf numFmtId="164" fontId="27" fillId="0" borderId="8" xfId="7" applyNumberFormat="1" applyFont="1" applyBorder="1" applyAlignment="1">
      <alignment horizontal="center" vertical="center" wrapText="1"/>
    </xf>
    <xf numFmtId="164" fontId="27" fillId="0" borderId="6" xfId="7" applyNumberFormat="1" applyFont="1" applyBorder="1" applyAlignment="1">
      <alignment horizontal="center" vertical="center" wrapText="1"/>
    </xf>
    <xf numFmtId="164" fontId="27" fillId="0" borderId="17" xfId="7" applyNumberFormat="1" applyFont="1" applyBorder="1" applyAlignment="1">
      <alignment horizontal="center" vertical="center" wrapText="1"/>
    </xf>
    <xf numFmtId="0" fontId="1" fillId="0" borderId="0" xfId="9"/>
    <xf numFmtId="0" fontId="1" fillId="0" borderId="0" xfId="9" applyAlignment="1">
      <alignment horizontal="center"/>
    </xf>
    <xf numFmtId="164" fontId="0" fillId="0" borderId="0" xfId="3" applyNumberFormat="1" applyFont="1" applyAlignment="1">
      <alignment wrapText="1"/>
    </xf>
    <xf numFmtId="164" fontId="0" fillId="0" borderId="0" xfId="3" applyNumberFormat="1" applyFont="1" applyAlignment="1">
      <alignment horizontal="center" wrapText="1"/>
    </xf>
    <xf numFmtId="0" fontId="9" fillId="0" borderId="0" xfId="0" applyFont="1"/>
    <xf numFmtId="165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5" fontId="6" fillId="0" borderId="0" xfId="1" applyNumberFormat="1" applyFont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165" fontId="5" fillId="2" borderId="1" xfId="1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left" vertical="center" wrapText="1"/>
    </xf>
    <xf numFmtId="37" fontId="8" fillId="3" borderId="4" xfId="1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7" fillId="4" borderId="1" xfId="0" applyFont="1" applyFill="1" applyBorder="1" applyAlignment="1">
      <alignment horizontal="left" vertical="center" wrapText="1" indent="2"/>
    </xf>
    <xf numFmtId="37" fontId="8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7" fontId="8" fillId="5" borderId="1" xfId="1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4" xr:uid="{ACBB885D-7848-4700-BC36-E82AA1CEFD28}"/>
    <cellStyle name="Currency 2" xfId="7" xr:uid="{E0EFEBE8-6142-4620-A7C9-997B7F277ABA}"/>
    <cellStyle name="Currency 3" xfId="3" xr:uid="{B813B015-9A2E-4F19-8A2B-09B6D09AE316}"/>
    <cellStyle name="Hyperlink" xfId="6" builtinId="8"/>
    <cellStyle name="Hyperlink 2" xfId="8" xr:uid="{F908E29D-6A55-44FA-831A-6F63C31E8816}"/>
    <cellStyle name="Normal" xfId="0" builtinId="0"/>
    <cellStyle name="Normal 10" xfId="11" xr:uid="{63C68B4F-7EF0-4C59-B1F4-264894BE962A}"/>
    <cellStyle name="Normal 2" xfId="9" xr:uid="{36AD6299-C720-4383-8CD4-4268E1610F68}"/>
    <cellStyle name="Normal 2 2 2 5" xfId="10" xr:uid="{ED586E9C-974F-403E-8880-EFD975DA35CD}"/>
    <cellStyle name="Normal 3" xfId="2" xr:uid="{0B05AB98-9573-450A-8995-44698B920772}"/>
    <cellStyle name="Percent 2" xfId="5" xr:uid="{1D80A9CD-B163-40E4-AE0E-6ABF7E2224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elChen\Downloads\EDETEK%20Proposal%20for%20Ph%201%20Olema%20OP-3136-101_21Nov2024%20(1).xlsx" TargetMode="External"/><Relationship Id="rId1" Type="http://schemas.openxmlformats.org/officeDocument/2006/relationships/externalLinkPath" Target="/Users/MichaelChen/Downloads/EDETEK%20Proposal%20for%20Ph%201%20Olema%20OP-3136-101_21Nov202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y Information"/>
      <sheetName val="Budget Summary"/>
      <sheetName val="Project Management"/>
      <sheetName val="eClincal Setup"/>
      <sheetName val="Clinical Data Management"/>
      <sheetName val="CONFORM Informatics"/>
      <sheetName val="Patient Profiles"/>
      <sheetName val="Study Profiles"/>
      <sheetName val="Rate Card"/>
      <sheetName val="Medidata Assumptions"/>
      <sheetName val="Medidata EDC - Pric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A69F-F259-4363-8446-282742085260}">
  <dimension ref="A1:C12"/>
  <sheetViews>
    <sheetView tabSelected="1" workbookViewId="0">
      <selection activeCell="F10" sqref="F10"/>
    </sheetView>
  </sheetViews>
  <sheetFormatPr defaultRowHeight="14.4" x14ac:dyDescent="0.3"/>
  <cols>
    <col min="1" max="3" width="34.33203125" customWidth="1"/>
  </cols>
  <sheetData>
    <row r="1" spans="1:3" ht="21" x14ac:dyDescent="0.4">
      <c r="A1" s="124" t="s">
        <v>96</v>
      </c>
      <c r="B1" s="125"/>
      <c r="C1" s="126"/>
    </row>
    <row r="2" spans="1:3" x14ac:dyDescent="0.3">
      <c r="A2" s="126"/>
      <c r="B2" s="127"/>
      <c r="C2" s="126"/>
    </row>
    <row r="3" spans="1:3" x14ac:dyDescent="0.3">
      <c r="A3" s="126"/>
      <c r="B3" s="127"/>
      <c r="C3" s="126"/>
    </row>
    <row r="4" spans="1:3" ht="21" customHeight="1" x14ac:dyDescent="0.3">
      <c r="A4" s="128" t="s">
        <v>97</v>
      </c>
      <c r="B4" s="129" t="s">
        <v>11</v>
      </c>
      <c r="C4" s="130" t="s">
        <v>98</v>
      </c>
    </row>
    <row r="5" spans="1:3" ht="21" customHeight="1" x14ac:dyDescent="0.3">
      <c r="A5" s="131" t="s">
        <v>99</v>
      </c>
      <c r="B5" s="132"/>
      <c r="C5" s="133"/>
    </row>
    <row r="6" spans="1:3" ht="21" customHeight="1" x14ac:dyDescent="0.3">
      <c r="A6" s="134" t="s">
        <v>100</v>
      </c>
      <c r="B6" s="135"/>
      <c r="C6" s="136" t="s">
        <v>101</v>
      </c>
    </row>
    <row r="7" spans="1:3" ht="21" customHeight="1" x14ac:dyDescent="0.3">
      <c r="A7" s="134" t="s">
        <v>102</v>
      </c>
      <c r="B7" s="137"/>
      <c r="C7" s="136" t="s">
        <v>101</v>
      </c>
    </row>
    <row r="8" spans="1:3" ht="21" customHeight="1" x14ac:dyDescent="0.3">
      <c r="A8" s="134" t="s">
        <v>103</v>
      </c>
      <c r="B8" s="135"/>
      <c r="C8" s="136"/>
    </row>
    <row r="9" spans="1:3" ht="21" customHeight="1" x14ac:dyDescent="0.3">
      <c r="A9" s="134" t="s">
        <v>104</v>
      </c>
      <c r="B9" s="135"/>
      <c r="C9" s="136"/>
    </row>
    <row r="10" spans="1:3" ht="21" customHeight="1" x14ac:dyDescent="0.3">
      <c r="A10" s="134" t="s">
        <v>105</v>
      </c>
      <c r="B10" s="135"/>
      <c r="C10" s="136"/>
    </row>
    <row r="11" spans="1:3" ht="21" customHeight="1" x14ac:dyDescent="0.3">
      <c r="A11" s="134" t="s">
        <v>106</v>
      </c>
      <c r="B11" s="135">
        <f>SUM(B7:B9)</f>
        <v>0</v>
      </c>
      <c r="C11" s="136"/>
    </row>
    <row r="12" spans="1:3" ht="21" customHeight="1" x14ac:dyDescent="0.3">
      <c r="A12" s="134" t="s">
        <v>107</v>
      </c>
      <c r="B12" s="135"/>
      <c r="C12" s="13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EC43-8260-4B89-9098-6F23CE507996}">
  <dimension ref="A1:H82"/>
  <sheetViews>
    <sheetView showGridLines="0" topLeftCell="A86" zoomScale="99" zoomScaleNormal="100" workbookViewId="0">
      <selection activeCell="K44" sqref="K44"/>
    </sheetView>
  </sheetViews>
  <sheetFormatPr defaultColWidth="8.88671875" defaultRowHeight="14.4" x14ac:dyDescent="0.3"/>
  <cols>
    <col min="1" max="1" width="3.33203125" style="2" customWidth="1"/>
    <col min="2" max="2" width="5.33203125" style="3" customWidth="1"/>
    <col min="3" max="3" width="6" style="3" customWidth="1"/>
    <col min="4" max="4" width="68.109375" style="122" customWidth="1"/>
    <col min="5" max="5" width="17.44140625" style="123" bestFit="1" customWidth="1"/>
    <col min="6" max="6" width="7.6640625" style="3" customWidth="1"/>
    <col min="7" max="7" width="12.109375" style="6" customWidth="1"/>
    <col min="8" max="8" width="12" style="6" customWidth="1"/>
    <col min="9" max="16384" width="8.88671875" style="1"/>
  </cols>
  <sheetData>
    <row r="1" spans="1:8" ht="18.600000000000001" thickBot="1" x14ac:dyDescent="0.4">
      <c r="A1" s="7"/>
      <c r="B1" s="120"/>
      <c r="C1" s="120"/>
      <c r="D1" s="120"/>
      <c r="E1" s="121"/>
      <c r="F1" s="121"/>
      <c r="G1" s="121"/>
      <c r="H1" s="121"/>
    </row>
    <row r="2" spans="1:8" x14ac:dyDescent="0.3">
      <c r="B2" s="68" t="s">
        <v>0</v>
      </c>
      <c r="C2" s="69"/>
      <c r="D2" s="69"/>
      <c r="E2" s="69"/>
      <c r="F2" s="69"/>
      <c r="G2" s="69"/>
      <c r="H2" s="70"/>
    </row>
    <row r="3" spans="1:8" x14ac:dyDescent="0.3">
      <c r="B3" s="71" t="s">
        <v>1</v>
      </c>
      <c r="C3" s="72"/>
      <c r="D3" s="72"/>
      <c r="E3" s="72"/>
      <c r="F3" s="72"/>
      <c r="G3" s="72"/>
      <c r="H3" s="73"/>
    </row>
    <row r="4" spans="1:8" x14ac:dyDescent="0.3">
      <c r="A4" s="5"/>
      <c r="B4" s="9" t="s">
        <v>2</v>
      </c>
      <c r="C4" s="51" t="s">
        <v>3</v>
      </c>
      <c r="D4" s="52"/>
      <c r="E4" s="74"/>
      <c r="F4" s="74"/>
      <c r="G4" s="74"/>
      <c r="H4" s="75"/>
    </row>
    <row r="5" spans="1:8" x14ac:dyDescent="0.3">
      <c r="A5" s="1"/>
      <c r="B5" s="78"/>
      <c r="C5" s="74"/>
      <c r="D5" s="74"/>
      <c r="E5" s="74"/>
      <c r="F5" s="74"/>
      <c r="G5" s="74"/>
      <c r="H5" s="75"/>
    </row>
    <row r="6" spans="1:8" x14ac:dyDescent="0.3">
      <c r="A6" s="1"/>
      <c r="B6" s="9" t="s">
        <v>4</v>
      </c>
      <c r="C6" s="52"/>
      <c r="D6" s="52"/>
      <c r="E6" s="74"/>
      <c r="F6" s="74"/>
      <c r="G6" s="74"/>
      <c r="H6" s="75"/>
    </row>
    <row r="7" spans="1:8" ht="41.4" customHeight="1" x14ac:dyDescent="0.3">
      <c r="A7" s="1"/>
      <c r="B7" s="10"/>
      <c r="C7" s="47">
        <v>1</v>
      </c>
      <c r="D7" s="53" t="s">
        <v>5</v>
      </c>
      <c r="E7" s="74"/>
      <c r="F7" s="74"/>
      <c r="G7" s="74"/>
      <c r="H7" s="75"/>
    </row>
    <row r="8" spans="1:8" ht="55.2" customHeight="1" x14ac:dyDescent="0.3">
      <c r="A8" s="4"/>
      <c r="B8" s="10"/>
      <c r="C8" s="47">
        <v>2</v>
      </c>
      <c r="D8" s="53" t="s">
        <v>6</v>
      </c>
      <c r="E8" s="74"/>
      <c r="F8" s="74"/>
      <c r="G8" s="74"/>
      <c r="H8" s="75"/>
    </row>
    <row r="9" spans="1:8" x14ac:dyDescent="0.3">
      <c r="B9" s="10"/>
      <c r="C9" s="47">
        <v>3</v>
      </c>
      <c r="D9" s="54" t="s">
        <v>7</v>
      </c>
      <c r="E9" s="74"/>
      <c r="F9" s="74"/>
      <c r="G9" s="74"/>
      <c r="H9" s="75"/>
    </row>
    <row r="10" spans="1:8" x14ac:dyDescent="0.3">
      <c r="A10" s="1"/>
      <c r="B10" s="10"/>
      <c r="C10" s="47">
        <v>4</v>
      </c>
      <c r="D10" s="54" t="s">
        <v>8</v>
      </c>
      <c r="E10" s="74"/>
      <c r="F10" s="74"/>
      <c r="G10" s="74"/>
      <c r="H10" s="75"/>
    </row>
    <row r="11" spans="1:8" x14ac:dyDescent="0.3">
      <c r="A11" s="8"/>
      <c r="B11" s="10"/>
      <c r="C11" s="47">
        <v>5</v>
      </c>
      <c r="D11" s="54" t="s">
        <v>9</v>
      </c>
      <c r="E11" s="76"/>
      <c r="F11" s="76"/>
      <c r="G11" s="76"/>
      <c r="H11" s="77"/>
    </row>
    <row r="12" spans="1:8" x14ac:dyDescent="0.3">
      <c r="A12" s="8"/>
      <c r="B12" s="99"/>
      <c r="C12" s="100"/>
      <c r="D12" s="101"/>
      <c r="E12" s="11" t="s">
        <v>10</v>
      </c>
      <c r="F12" s="11" t="s">
        <v>11</v>
      </c>
      <c r="G12" s="12" t="s">
        <v>12</v>
      </c>
      <c r="H12" s="13" t="s">
        <v>13</v>
      </c>
    </row>
    <row r="13" spans="1:8" x14ac:dyDescent="0.3">
      <c r="B13" s="14" t="s">
        <v>14</v>
      </c>
      <c r="C13" s="55"/>
      <c r="D13" s="55"/>
      <c r="E13" s="15" t="s">
        <v>15</v>
      </c>
      <c r="F13" s="15">
        <v>1</v>
      </c>
      <c r="G13" s="31">
        <v>15000</v>
      </c>
      <c r="H13" s="27" t="s">
        <v>16</v>
      </c>
    </row>
    <row r="14" spans="1:8" x14ac:dyDescent="0.3">
      <c r="B14" s="16"/>
      <c r="C14" s="54" t="s">
        <v>17</v>
      </c>
      <c r="D14" s="54"/>
      <c r="E14" s="79"/>
      <c r="F14" s="80"/>
      <c r="G14" s="80"/>
      <c r="H14" s="81"/>
    </row>
    <row r="15" spans="1:8" x14ac:dyDescent="0.3">
      <c r="B15" s="16"/>
      <c r="C15" s="54"/>
      <c r="D15" s="54" t="s">
        <v>18</v>
      </c>
      <c r="E15" s="82"/>
      <c r="F15" s="83"/>
      <c r="G15" s="83"/>
      <c r="H15" s="84"/>
    </row>
    <row r="16" spans="1:8" x14ac:dyDescent="0.3">
      <c r="B16" s="16"/>
      <c r="C16" s="54"/>
      <c r="D16" s="54" t="s">
        <v>19</v>
      </c>
      <c r="E16" s="82"/>
      <c r="F16" s="83"/>
      <c r="G16" s="83"/>
      <c r="H16" s="84"/>
    </row>
    <row r="17" spans="2:8" x14ac:dyDescent="0.3">
      <c r="B17" s="16"/>
      <c r="C17" s="54"/>
      <c r="D17" s="54" t="s">
        <v>20</v>
      </c>
      <c r="E17" s="82"/>
      <c r="F17" s="83"/>
      <c r="G17" s="83"/>
      <c r="H17" s="84"/>
    </row>
    <row r="18" spans="2:8" x14ac:dyDescent="0.3">
      <c r="B18" s="16"/>
      <c r="C18" s="54"/>
      <c r="D18" s="54" t="s">
        <v>21</v>
      </c>
      <c r="E18" s="82"/>
      <c r="F18" s="83"/>
      <c r="G18" s="83"/>
      <c r="H18" s="84"/>
    </row>
    <row r="19" spans="2:8" x14ac:dyDescent="0.3">
      <c r="B19" s="16"/>
      <c r="C19" s="54"/>
      <c r="D19" s="54" t="s">
        <v>22</v>
      </c>
      <c r="E19" s="82"/>
      <c r="F19" s="83"/>
      <c r="G19" s="83"/>
      <c r="H19" s="84"/>
    </row>
    <row r="20" spans="2:8" x14ac:dyDescent="0.3">
      <c r="B20" s="89"/>
      <c r="C20" s="88"/>
      <c r="D20" s="88"/>
      <c r="E20" s="85"/>
      <c r="F20" s="86"/>
      <c r="G20" s="86"/>
      <c r="H20" s="87"/>
    </row>
    <row r="21" spans="2:8" x14ac:dyDescent="0.3">
      <c r="B21" s="14" t="s">
        <v>23</v>
      </c>
      <c r="C21" s="55"/>
      <c r="D21" s="55"/>
      <c r="E21" s="15" t="s">
        <v>24</v>
      </c>
      <c r="F21" s="15">
        <v>1</v>
      </c>
      <c r="G21" s="31">
        <v>50000</v>
      </c>
      <c r="H21" s="27">
        <f>F21*G21</f>
        <v>50000</v>
      </c>
    </row>
    <row r="22" spans="2:8" x14ac:dyDescent="0.3">
      <c r="B22" s="16"/>
      <c r="C22" s="54" t="s">
        <v>25</v>
      </c>
      <c r="D22" s="54"/>
      <c r="E22" s="90"/>
      <c r="F22" s="91"/>
      <c r="G22" s="91"/>
      <c r="H22" s="92"/>
    </row>
    <row r="23" spans="2:8" x14ac:dyDescent="0.3">
      <c r="B23" s="16"/>
      <c r="C23" s="54"/>
      <c r="D23" s="54" t="s">
        <v>26</v>
      </c>
      <c r="E23" s="93"/>
      <c r="F23" s="88"/>
      <c r="G23" s="88"/>
      <c r="H23" s="94"/>
    </row>
    <row r="24" spans="2:8" x14ac:dyDescent="0.3">
      <c r="B24" s="16"/>
      <c r="C24" s="54"/>
      <c r="D24" s="54" t="s">
        <v>27</v>
      </c>
      <c r="E24" s="93"/>
      <c r="F24" s="88"/>
      <c r="G24" s="88"/>
      <c r="H24" s="94"/>
    </row>
    <row r="25" spans="2:8" x14ac:dyDescent="0.3">
      <c r="B25" s="16"/>
      <c r="C25" s="54"/>
      <c r="D25" s="54" t="s">
        <v>28</v>
      </c>
      <c r="E25" s="93"/>
      <c r="F25" s="88"/>
      <c r="G25" s="88"/>
      <c r="H25" s="94"/>
    </row>
    <row r="26" spans="2:8" ht="27.6" x14ac:dyDescent="0.3">
      <c r="B26" s="16"/>
      <c r="C26" s="54"/>
      <c r="D26" s="53" t="s">
        <v>29</v>
      </c>
      <c r="E26" s="93"/>
      <c r="F26" s="88"/>
      <c r="G26" s="88"/>
      <c r="H26" s="94"/>
    </row>
    <row r="27" spans="2:8" x14ac:dyDescent="0.3">
      <c r="B27" s="16"/>
      <c r="C27" s="54"/>
      <c r="D27" s="54" t="s">
        <v>30</v>
      </c>
      <c r="E27" s="93"/>
      <c r="F27" s="88"/>
      <c r="G27" s="88"/>
      <c r="H27" s="94"/>
    </row>
    <row r="28" spans="2:8" x14ac:dyDescent="0.3">
      <c r="B28" s="16"/>
      <c r="C28" s="54"/>
      <c r="D28" s="54" t="s">
        <v>31</v>
      </c>
      <c r="E28" s="93"/>
      <c r="F28" s="88"/>
      <c r="G28" s="88"/>
      <c r="H28" s="94"/>
    </row>
    <row r="29" spans="2:8" x14ac:dyDescent="0.3">
      <c r="B29" s="16"/>
      <c r="C29" s="54"/>
      <c r="D29" s="54" t="s">
        <v>32</v>
      </c>
      <c r="E29" s="111" t="s">
        <v>33</v>
      </c>
      <c r="F29" s="112"/>
      <c r="G29" s="112"/>
      <c r="H29" s="113"/>
    </row>
    <row r="30" spans="2:8" x14ac:dyDescent="0.3">
      <c r="B30" s="16"/>
      <c r="C30" s="54"/>
      <c r="D30" s="54" t="s">
        <v>34</v>
      </c>
      <c r="E30" s="114" t="s">
        <v>35</v>
      </c>
      <c r="F30" s="115"/>
      <c r="G30" s="115"/>
      <c r="H30" s="116"/>
    </row>
    <row r="31" spans="2:8" x14ac:dyDescent="0.3">
      <c r="B31" s="16"/>
      <c r="C31" s="54"/>
      <c r="D31" s="54" t="s">
        <v>36</v>
      </c>
      <c r="E31" s="93"/>
      <c r="F31" s="88"/>
      <c r="G31" s="88"/>
      <c r="H31" s="94"/>
    </row>
    <row r="32" spans="2:8" x14ac:dyDescent="0.3">
      <c r="B32" s="16"/>
      <c r="C32" s="54"/>
      <c r="D32" s="54" t="s">
        <v>37</v>
      </c>
      <c r="E32" s="93"/>
      <c r="F32" s="88"/>
      <c r="G32" s="88"/>
      <c r="H32" s="94"/>
    </row>
    <row r="33" spans="2:8" x14ac:dyDescent="0.3">
      <c r="B33" s="16"/>
      <c r="C33" s="54"/>
      <c r="D33" s="54" t="s">
        <v>38</v>
      </c>
      <c r="E33" s="93"/>
      <c r="F33" s="88"/>
      <c r="G33" s="88"/>
      <c r="H33" s="94"/>
    </row>
    <row r="34" spans="2:8" x14ac:dyDescent="0.3">
      <c r="B34" s="16"/>
      <c r="C34" s="54"/>
      <c r="D34" s="54" t="s">
        <v>39</v>
      </c>
      <c r="E34" s="93"/>
      <c r="F34" s="88"/>
      <c r="G34" s="88"/>
      <c r="H34" s="94"/>
    </row>
    <row r="35" spans="2:8" x14ac:dyDescent="0.3">
      <c r="B35" s="16"/>
      <c r="C35" s="54"/>
      <c r="D35" s="54" t="s">
        <v>40</v>
      </c>
      <c r="E35" s="93"/>
      <c r="F35" s="88"/>
      <c r="G35" s="88"/>
      <c r="H35" s="94"/>
    </row>
    <row r="36" spans="2:8" x14ac:dyDescent="0.3">
      <c r="B36" s="16"/>
      <c r="C36" s="54"/>
      <c r="D36" s="54"/>
      <c r="E36" s="95"/>
      <c r="F36" s="96"/>
      <c r="G36" s="96"/>
      <c r="H36" s="97"/>
    </row>
    <row r="37" spans="2:8" ht="18.75" customHeight="1" x14ac:dyDescent="0.3">
      <c r="B37" s="14" t="s">
        <v>41</v>
      </c>
      <c r="C37" s="55"/>
      <c r="D37" s="56" t="s">
        <v>42</v>
      </c>
      <c r="E37" s="15" t="s">
        <v>43</v>
      </c>
      <c r="F37" s="17" t="s">
        <v>44</v>
      </c>
      <c r="G37" s="31">
        <v>4000</v>
      </c>
      <c r="H37" s="27" t="s">
        <v>44</v>
      </c>
    </row>
    <row r="38" spans="2:8" x14ac:dyDescent="0.3">
      <c r="B38" s="14"/>
      <c r="C38" s="55"/>
      <c r="D38" s="57" t="s">
        <v>45</v>
      </c>
      <c r="E38" s="15" t="s">
        <v>46</v>
      </c>
      <c r="F38" s="17">
        <f>'Study Information CONFORM'!B12</f>
        <v>0</v>
      </c>
      <c r="G38" s="31">
        <f>G37*(1-0.2)</f>
        <v>3200</v>
      </c>
      <c r="H38" s="27">
        <f>F38*G38</f>
        <v>0</v>
      </c>
    </row>
    <row r="39" spans="2:8" ht="24" customHeight="1" x14ac:dyDescent="0.3">
      <c r="B39" s="16"/>
      <c r="C39" s="54" t="s">
        <v>25</v>
      </c>
      <c r="D39" s="54"/>
      <c r="E39" s="117" t="s">
        <v>47</v>
      </c>
      <c r="F39" s="118"/>
      <c r="G39" s="118"/>
      <c r="H39" s="119"/>
    </row>
    <row r="40" spans="2:8" x14ac:dyDescent="0.3">
      <c r="B40" s="16"/>
      <c r="C40" s="54"/>
      <c r="D40" s="53" t="s">
        <v>48</v>
      </c>
      <c r="E40" s="93"/>
      <c r="F40" s="88"/>
      <c r="G40" s="88"/>
      <c r="H40" s="94"/>
    </row>
    <row r="41" spans="2:8" x14ac:dyDescent="0.3">
      <c r="B41" s="16"/>
      <c r="C41" s="54"/>
      <c r="D41" s="53" t="s">
        <v>49</v>
      </c>
      <c r="E41" s="93"/>
      <c r="F41" s="88"/>
      <c r="G41" s="88"/>
      <c r="H41" s="94"/>
    </row>
    <row r="42" spans="2:8" x14ac:dyDescent="0.3">
      <c r="B42" s="16"/>
      <c r="C42" s="54"/>
      <c r="D42" s="53" t="s">
        <v>50</v>
      </c>
      <c r="E42" s="93"/>
      <c r="F42" s="88"/>
      <c r="G42" s="88"/>
      <c r="H42" s="94"/>
    </row>
    <row r="43" spans="2:8" ht="27.6" customHeight="1" x14ac:dyDescent="0.3">
      <c r="B43" s="16"/>
      <c r="C43" s="54"/>
      <c r="D43" s="53" t="s">
        <v>51</v>
      </c>
      <c r="E43" s="93"/>
      <c r="F43" s="88"/>
      <c r="G43" s="88"/>
      <c r="H43" s="94"/>
    </row>
    <row r="44" spans="2:8" ht="27.6" customHeight="1" x14ac:dyDescent="0.3">
      <c r="B44" s="16"/>
      <c r="C44" s="54"/>
      <c r="D44" s="53" t="s">
        <v>52</v>
      </c>
      <c r="E44" s="93"/>
      <c r="F44" s="88"/>
      <c r="G44" s="88"/>
      <c r="H44" s="94"/>
    </row>
    <row r="45" spans="2:8" x14ac:dyDescent="0.3">
      <c r="B45" s="16"/>
      <c r="C45" s="54"/>
      <c r="D45" s="53" t="s">
        <v>53</v>
      </c>
      <c r="E45" s="93"/>
      <c r="F45" s="88"/>
      <c r="G45" s="88"/>
      <c r="H45" s="94"/>
    </row>
    <row r="46" spans="2:8" x14ac:dyDescent="0.3">
      <c r="B46" s="16"/>
      <c r="C46" s="54"/>
      <c r="D46" s="53" t="s">
        <v>54</v>
      </c>
      <c r="E46" s="93"/>
      <c r="F46" s="88"/>
      <c r="G46" s="88"/>
      <c r="H46" s="94"/>
    </row>
    <row r="47" spans="2:8" x14ac:dyDescent="0.3">
      <c r="B47" s="16"/>
      <c r="C47" s="54"/>
      <c r="D47" s="53" t="s">
        <v>55</v>
      </c>
      <c r="E47" s="93"/>
      <c r="F47" s="88"/>
      <c r="G47" s="88"/>
      <c r="H47" s="94"/>
    </row>
    <row r="48" spans="2:8" x14ac:dyDescent="0.3">
      <c r="B48" s="16"/>
      <c r="C48" s="54"/>
      <c r="D48" s="53" t="s">
        <v>56</v>
      </c>
      <c r="E48" s="93"/>
      <c r="F48" s="88"/>
      <c r="G48" s="88"/>
      <c r="H48" s="94"/>
    </row>
    <row r="49" spans="2:8" x14ac:dyDescent="0.3">
      <c r="B49" s="16"/>
      <c r="C49" s="54"/>
      <c r="D49" s="53" t="s">
        <v>57</v>
      </c>
      <c r="E49" s="93"/>
      <c r="F49" s="88"/>
      <c r="G49" s="88"/>
      <c r="H49" s="94"/>
    </row>
    <row r="50" spans="2:8" x14ac:dyDescent="0.3">
      <c r="B50" s="16"/>
      <c r="C50" s="54"/>
      <c r="D50" s="53" t="s">
        <v>58</v>
      </c>
      <c r="E50" s="93"/>
      <c r="F50" s="88"/>
      <c r="G50" s="88"/>
      <c r="H50" s="94"/>
    </row>
    <row r="51" spans="2:8" x14ac:dyDescent="0.3">
      <c r="B51" s="10"/>
      <c r="C51" s="54"/>
      <c r="D51" s="53" t="s">
        <v>59</v>
      </c>
      <c r="E51" s="93"/>
      <c r="F51" s="88"/>
      <c r="G51" s="88"/>
      <c r="H51" s="94"/>
    </row>
    <row r="52" spans="2:8" x14ac:dyDescent="0.3">
      <c r="B52" s="10"/>
      <c r="C52" s="54"/>
      <c r="D52" s="53" t="s">
        <v>60</v>
      </c>
      <c r="E52" s="93"/>
      <c r="F52" s="88"/>
      <c r="G52" s="88"/>
      <c r="H52" s="94"/>
    </row>
    <row r="53" spans="2:8" x14ac:dyDescent="0.3">
      <c r="B53" s="10"/>
      <c r="C53" s="54"/>
      <c r="D53" s="53" t="s">
        <v>61</v>
      </c>
      <c r="E53" s="93"/>
      <c r="F53" s="88"/>
      <c r="G53" s="88"/>
      <c r="H53" s="94"/>
    </row>
    <row r="54" spans="2:8" x14ac:dyDescent="0.3">
      <c r="B54" s="10"/>
      <c r="C54" s="52"/>
      <c r="D54" s="53" t="s">
        <v>62</v>
      </c>
      <c r="E54" s="93"/>
      <c r="F54" s="88"/>
      <c r="G54" s="88"/>
      <c r="H54" s="94"/>
    </row>
    <row r="55" spans="2:8" x14ac:dyDescent="0.3">
      <c r="B55" s="10"/>
      <c r="C55" s="52"/>
      <c r="D55" s="54"/>
      <c r="E55" s="95"/>
      <c r="F55" s="96"/>
      <c r="G55" s="96"/>
      <c r="H55" s="97"/>
    </row>
    <row r="56" spans="2:8" x14ac:dyDescent="0.3">
      <c r="B56" s="19" t="s">
        <v>63</v>
      </c>
      <c r="C56" s="58"/>
      <c r="D56" s="59"/>
      <c r="E56" s="20" t="s">
        <v>64</v>
      </c>
      <c r="F56" s="20">
        <v>1</v>
      </c>
      <c r="G56" s="36">
        <v>40000</v>
      </c>
      <c r="H56" s="28">
        <f>F56*G56</f>
        <v>40000</v>
      </c>
    </row>
    <row r="57" spans="2:8" x14ac:dyDescent="0.3">
      <c r="B57" s="10"/>
      <c r="C57" s="51" t="s">
        <v>65</v>
      </c>
      <c r="D57" s="54"/>
      <c r="E57" s="37"/>
      <c r="F57" s="37"/>
      <c r="G57" s="38"/>
      <c r="H57" s="29"/>
    </row>
    <row r="58" spans="2:8" ht="27.6" x14ac:dyDescent="0.3">
      <c r="B58" s="10"/>
      <c r="C58" s="52"/>
      <c r="D58" s="53" t="s">
        <v>66</v>
      </c>
      <c r="E58" s="40" t="s">
        <v>67</v>
      </c>
      <c r="F58" s="40"/>
      <c r="G58" s="41">
        <v>1000</v>
      </c>
      <c r="H58" s="29"/>
    </row>
    <row r="59" spans="2:8" x14ac:dyDescent="0.3">
      <c r="B59" s="10"/>
      <c r="C59" s="52"/>
      <c r="D59" s="54" t="s">
        <v>68</v>
      </c>
      <c r="E59" s="37" t="s">
        <v>67</v>
      </c>
      <c r="F59" s="37"/>
      <c r="G59" s="39">
        <v>2500</v>
      </c>
      <c r="H59" s="29"/>
    </row>
    <row r="60" spans="2:8" x14ac:dyDescent="0.3">
      <c r="B60" s="16"/>
      <c r="C60" s="52"/>
      <c r="D60" s="54" t="s">
        <v>69</v>
      </c>
      <c r="E60" s="37" t="s">
        <v>67</v>
      </c>
      <c r="F60" s="37"/>
      <c r="G60" s="39">
        <v>500</v>
      </c>
      <c r="H60" s="29"/>
    </row>
    <row r="61" spans="2:8" x14ac:dyDescent="0.3">
      <c r="B61" s="16"/>
      <c r="C61" s="52"/>
      <c r="D61" s="54" t="s">
        <v>70</v>
      </c>
      <c r="E61" s="37" t="s">
        <v>71</v>
      </c>
      <c r="F61" s="37"/>
      <c r="G61" s="39">
        <v>5000</v>
      </c>
      <c r="H61" s="29"/>
    </row>
    <row r="62" spans="2:8" x14ac:dyDescent="0.3">
      <c r="B62" s="106"/>
      <c r="C62" s="107"/>
      <c r="D62" s="108"/>
      <c r="E62" s="37"/>
      <c r="F62" s="37"/>
      <c r="G62" s="39"/>
      <c r="H62" s="29"/>
    </row>
    <row r="63" spans="2:8" x14ac:dyDescent="0.3">
      <c r="B63" s="16"/>
      <c r="C63" s="51" t="s">
        <v>72</v>
      </c>
      <c r="D63" s="54"/>
      <c r="E63" s="37"/>
      <c r="F63" s="37"/>
      <c r="G63" s="39"/>
      <c r="H63" s="29"/>
    </row>
    <row r="64" spans="2:8" x14ac:dyDescent="0.3">
      <c r="B64" s="16"/>
      <c r="C64" s="52"/>
      <c r="D64" s="54" t="s">
        <v>73</v>
      </c>
      <c r="E64" s="37" t="s">
        <v>74</v>
      </c>
      <c r="F64" s="37"/>
      <c r="G64" s="39">
        <v>1500</v>
      </c>
      <c r="H64" s="29"/>
    </row>
    <row r="65" spans="2:8" x14ac:dyDescent="0.3">
      <c r="B65" s="10"/>
      <c r="C65" s="52"/>
      <c r="D65" s="54" t="s">
        <v>75</v>
      </c>
      <c r="E65" s="37" t="s">
        <v>74</v>
      </c>
      <c r="F65" s="37"/>
      <c r="G65" s="39">
        <v>1500</v>
      </c>
      <c r="H65" s="29"/>
    </row>
    <row r="66" spans="2:8" x14ac:dyDescent="0.3">
      <c r="B66" s="10"/>
      <c r="C66" s="52"/>
      <c r="D66" s="54" t="s">
        <v>76</v>
      </c>
      <c r="E66" s="37" t="s">
        <v>77</v>
      </c>
      <c r="F66" s="37"/>
      <c r="G66" s="39">
        <v>500</v>
      </c>
      <c r="H66" s="29"/>
    </row>
    <row r="67" spans="2:8" x14ac:dyDescent="0.3">
      <c r="B67" s="10"/>
      <c r="C67" s="52"/>
      <c r="D67" s="54" t="s">
        <v>78</v>
      </c>
      <c r="E67" s="42" t="s">
        <v>79</v>
      </c>
      <c r="F67" s="42"/>
      <c r="G67" s="48">
        <v>250</v>
      </c>
      <c r="H67" s="43"/>
    </row>
    <row r="68" spans="2:8" x14ac:dyDescent="0.3">
      <c r="B68" s="10"/>
      <c r="C68" s="52"/>
      <c r="D68" s="53" t="s">
        <v>80</v>
      </c>
      <c r="E68" s="37" t="s">
        <v>81</v>
      </c>
      <c r="F68" s="37"/>
      <c r="G68" s="39">
        <v>500</v>
      </c>
      <c r="H68" s="29"/>
    </row>
    <row r="69" spans="2:8" x14ac:dyDescent="0.3">
      <c r="B69" s="78"/>
      <c r="C69" s="74"/>
      <c r="D69" s="98"/>
      <c r="E69" s="33"/>
      <c r="F69" s="44"/>
      <c r="G69" s="45"/>
      <c r="H69" s="26"/>
    </row>
    <row r="70" spans="2:8" x14ac:dyDescent="0.3">
      <c r="B70" s="10"/>
      <c r="C70" s="51" t="s">
        <v>82</v>
      </c>
      <c r="D70" s="54"/>
      <c r="E70" s="33"/>
      <c r="F70" s="44"/>
      <c r="G70" s="45"/>
      <c r="H70" s="26"/>
    </row>
    <row r="71" spans="2:8" ht="41.4" customHeight="1" x14ac:dyDescent="0.3">
      <c r="B71" s="10"/>
      <c r="C71" s="52"/>
      <c r="D71" s="53" t="s">
        <v>83</v>
      </c>
      <c r="E71" s="102" t="s">
        <v>84</v>
      </c>
      <c r="F71" s="102"/>
      <c r="G71" s="102"/>
      <c r="H71" s="103"/>
    </row>
    <row r="72" spans="2:8" x14ac:dyDescent="0.3">
      <c r="B72" s="10"/>
      <c r="C72" s="52"/>
      <c r="D72" s="53" t="s">
        <v>85</v>
      </c>
      <c r="E72" s="104" t="s">
        <v>84</v>
      </c>
      <c r="F72" s="104"/>
      <c r="G72" s="104"/>
      <c r="H72" s="105"/>
    </row>
    <row r="73" spans="2:8" x14ac:dyDescent="0.3">
      <c r="B73" s="78"/>
      <c r="C73" s="74"/>
      <c r="D73" s="98"/>
      <c r="E73" s="32"/>
      <c r="F73" s="47"/>
      <c r="G73" s="45"/>
      <c r="H73" s="26"/>
    </row>
    <row r="74" spans="2:8" x14ac:dyDescent="0.3">
      <c r="B74" s="10"/>
      <c r="C74" s="51" t="s">
        <v>86</v>
      </c>
      <c r="D74" s="54"/>
      <c r="E74" s="33"/>
      <c r="F74" s="44"/>
      <c r="G74" s="45"/>
      <c r="H74" s="26"/>
    </row>
    <row r="75" spans="2:8" x14ac:dyDescent="0.3">
      <c r="B75" s="10"/>
      <c r="C75" s="52"/>
      <c r="D75" s="53" t="s">
        <v>87</v>
      </c>
      <c r="E75" s="37" t="s">
        <v>88</v>
      </c>
      <c r="F75" s="37"/>
      <c r="G75" s="39">
        <v>500</v>
      </c>
      <c r="H75" s="30"/>
    </row>
    <row r="76" spans="2:8" x14ac:dyDescent="0.3">
      <c r="B76" s="10"/>
      <c r="C76" s="52"/>
      <c r="D76" s="53" t="s">
        <v>89</v>
      </c>
      <c r="E76" s="46" t="s">
        <v>71</v>
      </c>
      <c r="F76" s="46"/>
      <c r="G76" s="49">
        <v>500</v>
      </c>
      <c r="H76" s="50"/>
    </row>
    <row r="77" spans="2:8" x14ac:dyDescent="0.3">
      <c r="B77" s="10"/>
      <c r="C77" s="52"/>
      <c r="D77" s="53" t="s">
        <v>90</v>
      </c>
      <c r="E77" s="37" t="s">
        <v>74</v>
      </c>
      <c r="F77" s="37"/>
      <c r="G77" s="39">
        <v>250</v>
      </c>
      <c r="H77" s="30"/>
    </row>
    <row r="78" spans="2:8" x14ac:dyDescent="0.3">
      <c r="B78" s="10"/>
      <c r="C78" s="52"/>
      <c r="D78" s="53" t="s">
        <v>91</v>
      </c>
      <c r="E78" s="42" t="s">
        <v>74</v>
      </c>
      <c r="F78" s="42"/>
      <c r="G78" s="48">
        <v>250</v>
      </c>
      <c r="H78" s="64"/>
    </row>
    <row r="79" spans="2:8" x14ac:dyDescent="0.3">
      <c r="B79" s="10"/>
      <c r="C79" s="52"/>
      <c r="D79" s="53" t="s">
        <v>92</v>
      </c>
      <c r="E79" s="109" t="s">
        <v>93</v>
      </c>
      <c r="F79" s="109"/>
      <c r="G79" s="109"/>
      <c r="H79" s="110"/>
    </row>
    <row r="80" spans="2:8" x14ac:dyDescent="0.3">
      <c r="B80" s="78"/>
      <c r="C80" s="74"/>
      <c r="D80" s="98"/>
      <c r="E80" s="33"/>
      <c r="F80" s="44"/>
      <c r="G80" s="63"/>
      <c r="H80" s="65"/>
    </row>
    <row r="81" spans="2:8" x14ac:dyDescent="0.3">
      <c r="B81" s="21"/>
      <c r="C81" s="18"/>
      <c r="D81" s="22" t="s">
        <v>94</v>
      </c>
      <c r="E81" s="34"/>
      <c r="F81" s="35"/>
      <c r="G81" s="66"/>
      <c r="H81" s="67"/>
    </row>
    <row r="82" spans="2:8" ht="15" thickBot="1" x14ac:dyDescent="0.35">
      <c r="B82" s="23" t="s">
        <v>95</v>
      </c>
      <c r="C82" s="24"/>
      <c r="D82" s="25"/>
      <c r="E82" s="60"/>
      <c r="F82" s="60"/>
      <c r="G82" s="61"/>
      <c r="H82" s="62">
        <f>SUM(H21,H38,H56)</f>
        <v>90000</v>
      </c>
    </row>
  </sheetData>
  <mergeCells count="8">
    <mergeCell ref="E72:H72"/>
    <mergeCell ref="E79:H79"/>
    <mergeCell ref="B12:D12"/>
    <mergeCell ref="E29:H29"/>
    <mergeCell ref="E30:H30"/>
    <mergeCell ref="E39:H39"/>
    <mergeCell ref="B62:D62"/>
    <mergeCell ref="E71:H71"/>
  </mergeCells>
  <hyperlinks>
    <hyperlink ref="E30" location="'Study Profiles'!A1" display="'Study Profiles'!A1" xr:uid="{CBA55399-CBFB-4361-B416-98035F16471D}"/>
    <hyperlink ref="E29" location="'Patient Profile'!A1" display="Patient Profile" xr:uid="{F7B0B910-1B57-4970-ADE0-189EC12322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Study Information CONFORM</vt:lpstr>
      <vt:lpstr>CONFORM Informatics</vt:lpstr>
      <vt:lpstr>analysis_dur</vt:lpstr>
      <vt:lpstr>close_dur</vt:lpstr>
      <vt:lpstr>enroll_dur</vt:lpstr>
      <vt:lpstr>start_dur</vt:lpstr>
      <vt:lpstr>subj_dur</vt:lpstr>
      <vt:lpstr>total_dur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2025-07-11T20:23:07Z</dcterms:created>
  <dcterms:modified xsi:type="dcterms:W3CDTF">2025-07-11T22:09:38Z</dcterms:modified>
</cp:coreProperties>
</file>