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wong/Documents/Modelling uncertainty/Food-Security-Forecasting/"/>
    </mc:Choice>
  </mc:AlternateContent>
  <xr:revisionPtr revIDLastSave="0" documentId="13_ncr:1_{B92F7A60-69C9-0E47-B5B4-7539C0FE3861}" xr6:coauthVersionLast="47" xr6:coauthVersionMax="47" xr10:uidLastSave="{00000000-0000-0000-0000-000000000000}"/>
  <bookViews>
    <workbookView xWindow="780" yWindow="1420" windowWidth="27640" windowHeight="15780" xr2:uid="{35405E4A-D234-0846-A7CA-642825976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6" i="1" l="1"/>
  <c r="L196" i="1"/>
  <c r="R195" i="1"/>
  <c r="L195" i="1"/>
  <c r="R194" i="1"/>
  <c r="L194" i="1"/>
  <c r="R193" i="1"/>
  <c r="L193" i="1"/>
  <c r="R192" i="1"/>
  <c r="L192" i="1"/>
  <c r="R191" i="1"/>
  <c r="L191" i="1"/>
  <c r="R190" i="1"/>
  <c r="L190" i="1"/>
  <c r="R189" i="1"/>
  <c r="L189" i="1"/>
  <c r="R188" i="1"/>
  <c r="L188" i="1"/>
  <c r="R187" i="1"/>
  <c r="L187" i="1"/>
  <c r="R186" i="1"/>
  <c r="L186" i="1"/>
  <c r="R185" i="1"/>
  <c r="L185" i="1"/>
  <c r="R184" i="1"/>
  <c r="L184" i="1"/>
  <c r="R183" i="1"/>
  <c r="L183" i="1"/>
  <c r="R182" i="1"/>
  <c r="L182" i="1"/>
  <c r="R181" i="1"/>
  <c r="L181" i="1"/>
  <c r="R180" i="1"/>
  <c r="L180" i="1"/>
  <c r="R179" i="1"/>
  <c r="L179" i="1"/>
  <c r="R178" i="1"/>
  <c r="L178" i="1"/>
  <c r="R177" i="1"/>
  <c r="L177" i="1"/>
  <c r="R176" i="1"/>
  <c r="L176" i="1"/>
  <c r="R175" i="1"/>
  <c r="L175" i="1"/>
  <c r="R174" i="1"/>
  <c r="L174" i="1"/>
  <c r="R173" i="1"/>
  <c r="L173" i="1"/>
  <c r="R172" i="1"/>
  <c r="L172" i="1"/>
  <c r="R171" i="1"/>
  <c r="L171" i="1"/>
  <c r="R170" i="1"/>
  <c r="L170" i="1"/>
  <c r="R169" i="1"/>
  <c r="L169" i="1"/>
  <c r="R168" i="1"/>
  <c r="L168" i="1"/>
  <c r="R167" i="1"/>
  <c r="L167" i="1"/>
  <c r="R166" i="1"/>
  <c r="L166" i="1"/>
  <c r="R165" i="1"/>
  <c r="L165" i="1"/>
  <c r="R164" i="1"/>
  <c r="L164" i="1"/>
  <c r="R163" i="1"/>
  <c r="L163" i="1"/>
  <c r="R162" i="1"/>
  <c r="L162" i="1"/>
  <c r="R161" i="1"/>
  <c r="L161" i="1"/>
  <c r="R160" i="1"/>
  <c r="L160" i="1"/>
  <c r="R159" i="1"/>
  <c r="L159" i="1"/>
  <c r="R158" i="1"/>
  <c r="L158" i="1"/>
  <c r="R157" i="1"/>
  <c r="L157" i="1"/>
  <c r="R156" i="1"/>
  <c r="L156" i="1"/>
  <c r="R155" i="1"/>
  <c r="L155" i="1"/>
  <c r="R154" i="1"/>
  <c r="L154" i="1"/>
  <c r="R153" i="1"/>
  <c r="L153" i="1"/>
  <c r="R152" i="1"/>
  <c r="L152" i="1"/>
  <c r="R151" i="1"/>
  <c r="L151" i="1"/>
  <c r="R150" i="1"/>
  <c r="L150" i="1"/>
  <c r="R149" i="1"/>
  <c r="L149" i="1"/>
  <c r="R148" i="1"/>
  <c r="L148" i="1"/>
  <c r="R147" i="1"/>
  <c r="L147" i="1"/>
  <c r="R146" i="1"/>
  <c r="L146" i="1"/>
  <c r="R145" i="1"/>
  <c r="L145" i="1"/>
  <c r="R144" i="1"/>
  <c r="L144" i="1"/>
  <c r="R143" i="1"/>
  <c r="L143" i="1"/>
  <c r="R142" i="1"/>
  <c r="L142" i="1"/>
  <c r="R141" i="1"/>
  <c r="L141" i="1"/>
  <c r="R140" i="1"/>
  <c r="L140" i="1"/>
  <c r="R139" i="1"/>
  <c r="L139" i="1"/>
  <c r="R138" i="1"/>
  <c r="L138" i="1"/>
  <c r="R137" i="1"/>
  <c r="L137" i="1"/>
  <c r="R136" i="1"/>
  <c r="L136" i="1"/>
  <c r="R135" i="1"/>
  <c r="L135" i="1"/>
  <c r="R134" i="1"/>
  <c r="L134" i="1"/>
  <c r="R133" i="1"/>
  <c r="L133" i="1"/>
  <c r="R132" i="1"/>
  <c r="L132" i="1"/>
  <c r="R131" i="1"/>
  <c r="L131" i="1"/>
  <c r="R130" i="1"/>
  <c r="L130" i="1"/>
  <c r="R129" i="1"/>
  <c r="L129" i="1"/>
  <c r="R128" i="1"/>
  <c r="L128" i="1"/>
  <c r="R127" i="1"/>
  <c r="L127" i="1"/>
  <c r="R126" i="1"/>
  <c r="L126" i="1"/>
  <c r="R125" i="1"/>
  <c r="L125" i="1"/>
  <c r="R124" i="1"/>
  <c r="L124" i="1"/>
  <c r="R123" i="1"/>
  <c r="L123" i="1"/>
  <c r="R122" i="1"/>
  <c r="L122" i="1"/>
  <c r="R121" i="1"/>
  <c r="L121" i="1"/>
  <c r="R120" i="1"/>
  <c r="L120" i="1"/>
  <c r="R119" i="1"/>
  <c r="L119" i="1"/>
  <c r="R118" i="1"/>
  <c r="L118" i="1"/>
  <c r="R117" i="1"/>
  <c r="L117" i="1"/>
  <c r="R116" i="1"/>
  <c r="L116" i="1"/>
  <c r="R115" i="1"/>
  <c r="L115" i="1"/>
  <c r="R114" i="1"/>
  <c r="L114" i="1"/>
  <c r="R113" i="1"/>
  <c r="L113" i="1"/>
  <c r="R112" i="1"/>
  <c r="L112" i="1"/>
  <c r="R111" i="1"/>
  <c r="L111" i="1"/>
  <c r="R110" i="1"/>
  <c r="L110" i="1"/>
  <c r="R109" i="1"/>
  <c r="L109" i="1"/>
  <c r="R108" i="1"/>
  <c r="L108" i="1"/>
  <c r="R107" i="1"/>
  <c r="L107" i="1"/>
  <c r="R106" i="1"/>
  <c r="L106" i="1"/>
  <c r="R105" i="1"/>
  <c r="L105" i="1"/>
  <c r="R104" i="1"/>
  <c r="L104" i="1"/>
  <c r="R103" i="1"/>
  <c r="L103" i="1"/>
  <c r="R102" i="1"/>
  <c r="L102" i="1"/>
  <c r="R101" i="1"/>
  <c r="L101" i="1"/>
  <c r="R100" i="1"/>
  <c r="L100" i="1"/>
  <c r="R99" i="1"/>
  <c r="L99" i="1"/>
  <c r="R98" i="1"/>
  <c r="L98" i="1"/>
  <c r="R97" i="1"/>
  <c r="L97" i="1"/>
  <c r="R96" i="1"/>
  <c r="L96" i="1"/>
  <c r="R95" i="1"/>
  <c r="L95" i="1"/>
  <c r="R94" i="1"/>
  <c r="L94" i="1"/>
  <c r="R93" i="1"/>
  <c r="L93" i="1"/>
  <c r="R92" i="1"/>
  <c r="L92" i="1"/>
  <c r="R91" i="1"/>
  <c r="L91" i="1"/>
  <c r="R90" i="1"/>
  <c r="L90" i="1"/>
  <c r="R89" i="1"/>
  <c r="L89" i="1"/>
  <c r="R88" i="1"/>
  <c r="L88" i="1"/>
  <c r="R87" i="1"/>
  <c r="L87" i="1"/>
  <c r="R86" i="1"/>
  <c r="L86" i="1"/>
  <c r="R85" i="1"/>
  <c r="L85" i="1"/>
  <c r="R84" i="1"/>
  <c r="L84" i="1"/>
  <c r="R83" i="1"/>
  <c r="L83" i="1"/>
  <c r="R82" i="1"/>
  <c r="L82" i="1"/>
  <c r="R81" i="1"/>
  <c r="L81" i="1"/>
  <c r="R80" i="1"/>
  <c r="L80" i="1"/>
  <c r="R79" i="1"/>
  <c r="L79" i="1"/>
  <c r="R78" i="1"/>
  <c r="L78" i="1"/>
  <c r="R77" i="1"/>
  <c r="L77" i="1"/>
  <c r="R76" i="1"/>
  <c r="L76" i="1"/>
  <c r="R75" i="1"/>
  <c r="O75" i="1"/>
  <c r="L75" i="1"/>
  <c r="R74" i="1"/>
  <c r="L74" i="1"/>
  <c r="R73" i="1"/>
  <c r="L73" i="1"/>
  <c r="R72" i="1"/>
  <c r="L72" i="1"/>
  <c r="R71" i="1"/>
  <c r="L71" i="1"/>
  <c r="R70" i="1"/>
  <c r="L70" i="1"/>
  <c r="R69" i="1"/>
  <c r="L69" i="1"/>
  <c r="R68" i="1"/>
  <c r="L68" i="1"/>
  <c r="R67" i="1"/>
  <c r="L67" i="1"/>
  <c r="R66" i="1"/>
  <c r="L66" i="1"/>
  <c r="R65" i="1"/>
  <c r="L65" i="1"/>
  <c r="R64" i="1"/>
  <c r="L64" i="1"/>
  <c r="R63" i="1"/>
  <c r="L63" i="1"/>
  <c r="R62" i="1"/>
  <c r="L62" i="1"/>
  <c r="R61" i="1"/>
  <c r="L61" i="1"/>
  <c r="R60" i="1"/>
  <c r="L60" i="1"/>
  <c r="R59" i="1"/>
  <c r="L59" i="1"/>
  <c r="R58" i="1"/>
  <c r="L58" i="1"/>
  <c r="R57" i="1"/>
  <c r="L57" i="1"/>
  <c r="R56" i="1"/>
  <c r="L56" i="1"/>
  <c r="R55" i="1"/>
  <c r="L55" i="1"/>
  <c r="R54" i="1"/>
  <c r="L54" i="1"/>
  <c r="R53" i="1"/>
  <c r="L53" i="1"/>
  <c r="R52" i="1"/>
  <c r="L52" i="1"/>
  <c r="R51" i="1"/>
  <c r="L51" i="1"/>
  <c r="R50" i="1"/>
  <c r="L50" i="1"/>
  <c r="R49" i="1"/>
  <c r="L49" i="1"/>
  <c r="R48" i="1"/>
  <c r="L48" i="1"/>
  <c r="R47" i="1"/>
  <c r="L47" i="1"/>
  <c r="R46" i="1"/>
  <c r="L46" i="1"/>
  <c r="R45" i="1"/>
  <c r="L45" i="1"/>
  <c r="R44" i="1"/>
  <c r="L44" i="1"/>
  <c r="R43" i="1"/>
  <c r="L43" i="1"/>
  <c r="R42" i="1"/>
  <c r="L42" i="1"/>
  <c r="R41" i="1"/>
  <c r="L41" i="1"/>
  <c r="R40" i="1"/>
  <c r="L40" i="1"/>
  <c r="R39" i="1"/>
  <c r="L39" i="1"/>
  <c r="R38" i="1"/>
  <c r="L38" i="1"/>
  <c r="R37" i="1"/>
  <c r="L37" i="1"/>
  <c r="R36" i="1"/>
  <c r="L36" i="1"/>
  <c r="R35" i="1"/>
  <c r="L35" i="1"/>
  <c r="R34" i="1"/>
  <c r="L34" i="1"/>
  <c r="R33" i="1"/>
  <c r="L33" i="1"/>
  <c r="R32" i="1"/>
  <c r="L32" i="1"/>
  <c r="R31" i="1"/>
  <c r="L31" i="1"/>
  <c r="R30" i="1"/>
  <c r="L30" i="1"/>
  <c r="R29" i="1"/>
  <c r="L29" i="1"/>
  <c r="R28" i="1"/>
  <c r="L28" i="1"/>
  <c r="R27" i="1"/>
  <c r="L27" i="1"/>
  <c r="R26" i="1"/>
  <c r="L26" i="1"/>
  <c r="R25" i="1"/>
  <c r="L25" i="1"/>
  <c r="R24" i="1"/>
  <c r="L24" i="1"/>
  <c r="R23" i="1"/>
  <c r="L23" i="1"/>
  <c r="R22" i="1"/>
  <c r="L22" i="1"/>
  <c r="R21" i="1"/>
  <c r="L21" i="1"/>
  <c r="R20" i="1"/>
  <c r="L20" i="1"/>
  <c r="R19" i="1"/>
  <c r="L19" i="1"/>
  <c r="R18" i="1"/>
  <c r="L18" i="1"/>
  <c r="R17" i="1"/>
  <c r="L17" i="1"/>
  <c r="R16" i="1"/>
  <c r="L16" i="1"/>
  <c r="R15" i="1"/>
  <c r="L15" i="1"/>
  <c r="R14" i="1"/>
  <c r="L14" i="1"/>
  <c r="R13" i="1"/>
  <c r="L13" i="1"/>
  <c r="R12" i="1"/>
  <c r="L12" i="1"/>
  <c r="R11" i="1"/>
  <c r="L11" i="1"/>
  <c r="R10" i="1"/>
  <c r="L10" i="1"/>
  <c r="R9" i="1"/>
  <c r="L9" i="1"/>
  <c r="R8" i="1"/>
  <c r="L8" i="1"/>
  <c r="R7" i="1"/>
  <c r="L7" i="1"/>
  <c r="R6" i="1"/>
  <c r="L6" i="1"/>
  <c r="R5" i="1"/>
  <c r="L5" i="1"/>
  <c r="R4" i="1"/>
  <c r="L4" i="1"/>
  <c r="R3" i="1"/>
  <c r="L3" i="1"/>
  <c r="R2" i="1"/>
  <c r="Q2" i="1" a="1"/>
  <c r="Q2" i="1" s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<sst xmlns="http://schemas.openxmlformats.org/spreadsheetml/2006/main" count="214" uniqueCount="214">
  <si>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Country</t>
  </si>
  <si>
    <t>Agricultural Land( %)</t>
  </si>
  <si>
    <t>Co2-Emissions per ton</t>
  </si>
  <si>
    <t>CPI</t>
  </si>
  <si>
    <t>GDP</t>
  </si>
  <si>
    <t>Population</t>
  </si>
  <si>
    <t>Infant mortality</t>
  </si>
  <si>
    <t>Minimum wage</t>
  </si>
  <si>
    <t>Unemployment rate</t>
  </si>
  <si>
    <t>Population: Labor force participation (%)</t>
  </si>
  <si>
    <t>temperature</t>
  </si>
  <si>
    <t>ideal temperature?</t>
  </si>
  <si>
    <t>Precipitation Depth (mm/year)</t>
  </si>
  <si>
    <t>Gini's index</t>
  </si>
  <si>
    <t>GDP per capita</t>
  </si>
  <si>
    <t>Human Development Index (2021)</t>
  </si>
  <si>
    <t>ln GDP per capita</t>
  </si>
  <si>
    <t>ln Minimum Wage</t>
  </si>
  <si>
    <t>Prevalence of moderate or severe food insecurity in the total population (percent) (2022)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</si>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</sst>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54B8-E7A0-574A-B3CA-D9F1520B7F9E}">
  <dimension ref="A1:S196"/>
  <sheetViews>
    <sheetView tabSelected="1" workbookViewId="0">
      <selection sqref="A1:S19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0.58099999999999996</v>
      </c>
      <c r="C2">
        <v>8672</v>
      </c>
      <c r="D2">
        <v>149.9</v>
      </c>
      <c r="E2">
        <v>19101353833</v>
      </c>
      <c r="F2">
        <v>38041754</v>
      </c>
      <c r="G2">
        <v>47.9</v>
      </c>
      <c r="H2">
        <v>0.43</v>
      </c>
      <c r="I2">
        <v>0.11119999999999999</v>
      </c>
      <c r="J2">
        <v>0.48899999999999999</v>
      </c>
      <c r="K2">
        <v>26.245119870131301</v>
      </c>
      <c r="L2">
        <f>IF(AND(20&lt;K2,K2&lt;30),1,0)</f>
        <v>1</v>
      </c>
      <c r="M2">
        <v>327</v>
      </c>
      <c r="N2">
        <v>41.575333873543897</v>
      </c>
      <c r="O2">
        <v>502.115486919977</v>
      </c>
      <c r="P2">
        <v>0.47799999999999998</v>
      </c>
      <c r="Q2" cm="1">
        <f t="array" ref="Q2:Q196">LN(O2:O196)</f>
        <v>6.2188301468589042</v>
      </c>
      <c r="R2">
        <f>LN(G2)</f>
        <v>3.8691155044168695</v>
      </c>
      <c r="S2">
        <v>82.6</v>
      </c>
    </row>
    <row r="3" spans="1:19" x14ac:dyDescent="0.2">
      <c r="A3" t="s">
        <v>20</v>
      </c>
      <c r="B3">
        <v>0.43099999999999999</v>
      </c>
      <c r="C3">
        <v>4536</v>
      </c>
      <c r="D3">
        <v>119.05</v>
      </c>
      <c r="E3">
        <v>15278077447</v>
      </c>
      <c r="F3">
        <v>2854191</v>
      </c>
      <c r="G3">
        <v>7.8</v>
      </c>
      <c r="H3">
        <v>1.1200000000000001</v>
      </c>
      <c r="I3">
        <v>0.12330000000000001</v>
      </c>
      <c r="J3">
        <v>0.55700000000000005</v>
      </c>
      <c r="K3">
        <v>15.97</v>
      </c>
      <c r="L3">
        <f t="shared" ref="L3:L66" si="0">IF(AND(20&lt;K3,K3&lt;30),1,0)</f>
        <v>0</v>
      </c>
      <c r="M3">
        <v>1485</v>
      </c>
      <c r="N3">
        <v>29.4</v>
      </c>
      <c r="O3">
        <v>5352.8574110842601</v>
      </c>
      <c r="P3">
        <v>0.79600000000000004</v>
      </c>
      <c r="Q3">
        <v>8.5853857928415671</v>
      </c>
      <c r="R3">
        <f t="shared" ref="R3:R66" si="1">LN(G3)</f>
        <v>2.0541237336955462</v>
      </c>
      <c r="S3">
        <v>33.1</v>
      </c>
    </row>
    <row r="4" spans="1:19" x14ac:dyDescent="0.2">
      <c r="A4" t="s">
        <v>21</v>
      </c>
      <c r="B4">
        <v>0.17399999999999999</v>
      </c>
      <c r="C4">
        <v>150006</v>
      </c>
      <c r="D4">
        <v>151.36000000000001</v>
      </c>
      <c r="E4">
        <v>169988236398</v>
      </c>
      <c r="F4">
        <v>43053054</v>
      </c>
      <c r="G4">
        <v>20.100000000000001</v>
      </c>
      <c r="H4">
        <v>0.95</v>
      </c>
      <c r="I4">
        <v>0.11700000000000001</v>
      </c>
      <c r="J4">
        <v>0.41199999999999998</v>
      </c>
      <c r="K4">
        <v>26.3</v>
      </c>
      <c r="L4">
        <f t="shared" si="0"/>
        <v>1</v>
      </c>
      <c r="M4">
        <v>89</v>
      </c>
      <c r="N4">
        <v>27.6</v>
      </c>
      <c r="O4">
        <v>3948.34327892279</v>
      </c>
      <c r="P4">
        <v>0.745</v>
      </c>
      <c r="Q4">
        <v>8.2810513468551932</v>
      </c>
      <c r="R4">
        <f t="shared" si="1"/>
        <v>3.0007198150650303</v>
      </c>
      <c r="S4">
        <v>22.6</v>
      </c>
    </row>
    <row r="5" spans="1:19" x14ac:dyDescent="0.2">
      <c r="A5" t="s">
        <v>22</v>
      </c>
      <c r="B5">
        <v>0.4</v>
      </c>
      <c r="C5">
        <v>469</v>
      </c>
      <c r="D5">
        <v>182.30528278497599</v>
      </c>
      <c r="E5">
        <v>3154057987</v>
      </c>
      <c r="F5">
        <v>77142</v>
      </c>
      <c r="G5">
        <v>2.7</v>
      </c>
      <c r="H5">
        <v>6.63</v>
      </c>
      <c r="I5">
        <v>5.8870780923955701E-2</v>
      </c>
      <c r="J5">
        <v>0.63552450226136203</v>
      </c>
      <c r="K5">
        <v>15.0932269128364</v>
      </c>
      <c r="L5">
        <f t="shared" si="0"/>
        <v>0</v>
      </c>
      <c r="M5">
        <v>1165.9796977317501</v>
      </c>
      <c r="N5">
        <v>32.933269555556898</v>
      </c>
      <c r="O5">
        <v>40886.3911617536</v>
      </c>
      <c r="P5">
        <v>0.85799999999999998</v>
      </c>
      <c r="Q5">
        <v>10.618552552231057</v>
      </c>
      <c r="R5">
        <f t="shared" si="1"/>
        <v>0.99325177301028345</v>
      </c>
      <c r="S5">
        <v>12.594330111010001</v>
      </c>
    </row>
    <row r="6" spans="1:19" x14ac:dyDescent="0.2">
      <c r="A6" t="s">
        <v>23</v>
      </c>
      <c r="B6">
        <v>0.47499999999999998</v>
      </c>
      <c r="C6">
        <v>34693</v>
      </c>
      <c r="D6">
        <v>261.73</v>
      </c>
      <c r="E6">
        <v>94635415870</v>
      </c>
      <c r="F6">
        <v>31825295</v>
      </c>
      <c r="G6">
        <v>51.6</v>
      </c>
      <c r="H6">
        <v>0.71</v>
      </c>
      <c r="I6">
        <v>6.8900000000000003E-2</v>
      </c>
      <c r="J6">
        <v>0.77500000000000002</v>
      </c>
      <c r="K6">
        <v>26.69</v>
      </c>
      <c r="L6">
        <f t="shared" si="0"/>
        <v>1</v>
      </c>
      <c r="M6">
        <v>1010</v>
      </c>
      <c r="N6">
        <v>51.3</v>
      </c>
      <c r="O6">
        <v>2973.5911597991399</v>
      </c>
      <c r="P6">
        <v>0.58599999999999997</v>
      </c>
      <c r="Q6">
        <v>7.9975256460835267</v>
      </c>
      <c r="R6">
        <f t="shared" si="1"/>
        <v>3.9435216724875173</v>
      </c>
      <c r="S6">
        <v>79.900000000000006</v>
      </c>
    </row>
    <row r="7" spans="1:19" x14ac:dyDescent="0.2">
      <c r="A7" t="s">
        <v>24</v>
      </c>
      <c r="B7">
        <v>0.20499999999999999</v>
      </c>
      <c r="C7">
        <v>557</v>
      </c>
      <c r="D7">
        <v>113.81</v>
      </c>
      <c r="E7">
        <v>1727759259</v>
      </c>
      <c r="F7">
        <v>97118</v>
      </c>
      <c r="G7">
        <v>5</v>
      </c>
      <c r="H7">
        <v>3.04</v>
      </c>
      <c r="I7">
        <v>7.0844685068010393E-2</v>
      </c>
      <c r="J7">
        <v>0.621646193838298</v>
      </c>
      <c r="K7">
        <v>18.8845261866127</v>
      </c>
      <c r="L7">
        <f t="shared" si="0"/>
        <v>0</v>
      </c>
      <c r="M7">
        <v>1030</v>
      </c>
      <c r="N7">
        <v>37.243824893696903</v>
      </c>
      <c r="O7">
        <v>17790.309304145401</v>
      </c>
      <c r="P7">
        <v>0.78800000000000003</v>
      </c>
      <c r="Q7">
        <v>9.7864091669137636</v>
      </c>
      <c r="R7">
        <f t="shared" si="1"/>
        <v>1.6094379124341003</v>
      </c>
      <c r="S7">
        <v>36.5</v>
      </c>
    </row>
    <row r="8" spans="1:19" x14ac:dyDescent="0.2">
      <c r="A8" t="s">
        <v>25</v>
      </c>
      <c r="B8">
        <v>0.54300000000000004</v>
      </c>
      <c r="C8">
        <v>201348</v>
      </c>
      <c r="D8">
        <v>232.75</v>
      </c>
      <c r="E8">
        <v>449663446954</v>
      </c>
      <c r="F8">
        <v>44938712</v>
      </c>
      <c r="G8">
        <v>8.8000000000000007</v>
      </c>
      <c r="H8">
        <v>3.35</v>
      </c>
      <c r="I8">
        <v>9.7900000000000001E-2</v>
      </c>
      <c r="J8">
        <v>0.61299999999999999</v>
      </c>
      <c r="K8">
        <v>16.75</v>
      </c>
      <c r="L8">
        <f t="shared" si="0"/>
        <v>0</v>
      </c>
      <c r="M8">
        <v>591</v>
      </c>
      <c r="N8">
        <v>42</v>
      </c>
      <c r="O8">
        <v>10006.1489736065</v>
      </c>
      <c r="P8">
        <v>0.84199999999999997</v>
      </c>
      <c r="Q8">
        <v>9.2109550803649114</v>
      </c>
      <c r="R8">
        <f t="shared" si="1"/>
        <v>2.174751721484161</v>
      </c>
      <c r="S8">
        <v>40.5</v>
      </c>
    </row>
    <row r="9" spans="1:19" x14ac:dyDescent="0.2">
      <c r="A9" t="s">
        <v>26</v>
      </c>
      <c r="B9">
        <v>0.58899999999999997</v>
      </c>
      <c r="C9">
        <v>5156</v>
      </c>
      <c r="D9">
        <v>129.18</v>
      </c>
      <c r="E9">
        <v>13672802158</v>
      </c>
      <c r="F9">
        <v>2957731</v>
      </c>
      <c r="G9">
        <v>11</v>
      </c>
      <c r="H9">
        <v>0.66</v>
      </c>
      <c r="I9">
        <v>0.1699</v>
      </c>
      <c r="J9">
        <v>0.55600000000000005</v>
      </c>
      <c r="K9">
        <v>7.56</v>
      </c>
      <c r="L9">
        <f t="shared" si="0"/>
        <v>0</v>
      </c>
      <c r="M9">
        <v>562</v>
      </c>
      <c r="N9">
        <v>27.9</v>
      </c>
      <c r="O9">
        <v>4622.7334933433704</v>
      </c>
      <c r="P9">
        <v>0.75900000000000001</v>
      </c>
      <c r="Q9">
        <v>8.4387414743367621</v>
      </c>
      <c r="R9">
        <f t="shared" si="1"/>
        <v>2.3978952727983707</v>
      </c>
      <c r="S9">
        <v>8.3000000000000007</v>
      </c>
    </row>
    <row r="10" spans="1:19" x14ac:dyDescent="0.2">
      <c r="A10" t="s">
        <v>27</v>
      </c>
      <c r="B10">
        <v>0.48199999999999998</v>
      </c>
      <c r="C10">
        <v>375908</v>
      </c>
      <c r="D10">
        <v>119.8</v>
      </c>
      <c r="E10">
        <v>1392680589329</v>
      </c>
      <c r="F10">
        <v>25766605</v>
      </c>
      <c r="G10">
        <v>3.1</v>
      </c>
      <c r="H10">
        <v>13.59</v>
      </c>
      <c r="I10">
        <v>5.2699999999999997E-2</v>
      </c>
      <c r="J10">
        <v>0.65500000000000003</v>
      </c>
      <c r="K10">
        <v>24.35</v>
      </c>
      <c r="L10">
        <f t="shared" si="0"/>
        <v>1</v>
      </c>
      <c r="M10">
        <v>534</v>
      </c>
      <c r="N10">
        <v>34.299999999999997</v>
      </c>
      <c r="O10">
        <v>54049.8288124881</v>
      </c>
      <c r="P10">
        <v>0.95099999999999996</v>
      </c>
      <c r="Q10">
        <v>10.897661655855828</v>
      </c>
      <c r="R10">
        <f t="shared" si="1"/>
        <v>1.1314021114911006</v>
      </c>
      <c r="S10">
        <v>13.2</v>
      </c>
    </row>
    <row r="11" spans="1:19" x14ac:dyDescent="0.2">
      <c r="A11" t="s">
        <v>28</v>
      </c>
      <c r="B11">
        <v>0.32400000000000001</v>
      </c>
      <c r="C11">
        <v>61448</v>
      </c>
      <c r="D11">
        <v>118.06</v>
      </c>
      <c r="E11">
        <v>446314739528</v>
      </c>
      <c r="F11">
        <v>8877067</v>
      </c>
      <c r="G11">
        <v>2.9</v>
      </c>
      <c r="H11">
        <v>6.4144504870686898</v>
      </c>
      <c r="I11">
        <v>4.6699999999999998E-2</v>
      </c>
      <c r="J11">
        <v>0.60699999999999998</v>
      </c>
      <c r="K11">
        <v>9.0399999999999991</v>
      </c>
      <c r="L11">
        <f t="shared" si="0"/>
        <v>0</v>
      </c>
      <c r="M11">
        <v>1110</v>
      </c>
      <c r="N11">
        <v>29.8</v>
      </c>
      <c r="O11">
        <v>50277.275087368304</v>
      </c>
      <c r="P11">
        <v>0.91600000000000004</v>
      </c>
      <c r="Q11">
        <v>10.825308466473627</v>
      </c>
      <c r="R11">
        <f t="shared" si="1"/>
        <v>1.0647107369924282</v>
      </c>
      <c r="S11">
        <v>5.3</v>
      </c>
    </row>
    <row r="12" spans="1:19" x14ac:dyDescent="0.2">
      <c r="A12" t="s">
        <v>29</v>
      </c>
      <c r="B12">
        <v>0.57699999999999996</v>
      </c>
      <c r="C12">
        <v>37620</v>
      </c>
      <c r="D12">
        <v>156.32</v>
      </c>
      <c r="E12">
        <v>39207000000</v>
      </c>
      <c r="F12">
        <v>10023318</v>
      </c>
      <c r="G12">
        <v>19.2</v>
      </c>
      <c r="H12">
        <v>0.47</v>
      </c>
      <c r="I12">
        <v>5.5100000000000003E-2</v>
      </c>
      <c r="J12">
        <v>0.66500000000000004</v>
      </c>
      <c r="K12">
        <v>12.21</v>
      </c>
      <c r="L12">
        <f t="shared" si="0"/>
        <v>0</v>
      </c>
      <c r="M12">
        <v>447</v>
      </c>
      <c r="N12">
        <v>31.843394157606902</v>
      </c>
      <c r="O12">
        <v>3911.5789801341198</v>
      </c>
      <c r="P12">
        <v>0.745</v>
      </c>
      <c r="Q12">
        <v>8.2716964026978719</v>
      </c>
      <c r="R12">
        <f t="shared" si="1"/>
        <v>2.954910279033736</v>
      </c>
      <c r="S12">
        <v>12</v>
      </c>
    </row>
    <row r="13" spans="1:19" x14ac:dyDescent="0.2">
      <c r="A13" t="s">
        <v>30</v>
      </c>
      <c r="B13">
        <v>1.4E-2</v>
      </c>
      <c r="C13">
        <v>1786</v>
      </c>
      <c r="D13">
        <v>116.22</v>
      </c>
      <c r="E13">
        <v>12827000000</v>
      </c>
      <c r="F13">
        <v>389482</v>
      </c>
      <c r="G13">
        <v>8.3000000000000007</v>
      </c>
      <c r="H13">
        <v>5.25</v>
      </c>
      <c r="I13">
        <v>0.1036</v>
      </c>
      <c r="J13">
        <v>0.746</v>
      </c>
      <c r="K13">
        <v>16.8268665619544</v>
      </c>
      <c r="L13">
        <f t="shared" si="0"/>
        <v>0</v>
      </c>
      <c r="M13">
        <v>1292</v>
      </c>
      <c r="N13">
        <v>34.080017040265197</v>
      </c>
      <c r="O13">
        <v>32933.486014757997</v>
      </c>
      <c r="P13">
        <v>0.81200000000000006</v>
      </c>
      <c r="Q13">
        <v>10.402245231132751</v>
      </c>
      <c r="R13">
        <f t="shared" si="1"/>
        <v>2.1162555148025524</v>
      </c>
      <c r="S13">
        <v>21.1</v>
      </c>
    </row>
    <row r="14" spans="1:19" x14ac:dyDescent="0.2">
      <c r="A14" t="s">
        <v>31</v>
      </c>
      <c r="B14">
        <v>0.111</v>
      </c>
      <c r="C14">
        <v>31694</v>
      </c>
      <c r="D14">
        <v>117.59</v>
      </c>
      <c r="E14">
        <v>38574069149</v>
      </c>
      <c r="F14">
        <v>1501635</v>
      </c>
      <c r="G14">
        <v>6.1</v>
      </c>
      <c r="H14">
        <v>3.7974524779471199</v>
      </c>
      <c r="I14">
        <v>7.1000000000000004E-3</v>
      </c>
      <c r="J14">
        <v>0.73399999999999999</v>
      </c>
      <c r="K14">
        <v>28.91</v>
      </c>
      <c r="L14">
        <f t="shared" si="0"/>
        <v>1</v>
      </c>
      <c r="M14">
        <v>83</v>
      </c>
      <c r="N14">
        <v>35.413412391267002</v>
      </c>
      <c r="O14">
        <v>25688.0461290526</v>
      </c>
      <c r="P14">
        <v>0.875</v>
      </c>
      <c r="Q14">
        <v>10.153781031510988</v>
      </c>
      <c r="R14">
        <f t="shared" si="1"/>
        <v>1.8082887711792655</v>
      </c>
      <c r="S14">
        <v>24.747195649451399</v>
      </c>
    </row>
    <row r="15" spans="1:19" x14ac:dyDescent="0.2">
      <c r="A15" t="s">
        <v>32</v>
      </c>
      <c r="B15">
        <v>0.70599999999999996</v>
      </c>
      <c r="C15">
        <v>84246</v>
      </c>
      <c r="D15">
        <v>179.68</v>
      </c>
      <c r="E15">
        <v>302571254131</v>
      </c>
      <c r="F15">
        <v>167310838</v>
      </c>
      <c r="G15">
        <v>25.1</v>
      </c>
      <c r="H15">
        <v>0.51</v>
      </c>
      <c r="I15">
        <v>4.19E-2</v>
      </c>
      <c r="J15">
        <v>0.59</v>
      </c>
      <c r="K15">
        <v>28.04</v>
      </c>
      <c r="L15">
        <f t="shared" si="0"/>
        <v>1</v>
      </c>
      <c r="M15">
        <v>2666</v>
      </c>
      <c r="N15">
        <v>31.8</v>
      </c>
      <c r="O15">
        <v>1808.4378618138201</v>
      </c>
      <c r="P15">
        <v>0.66100000000000003</v>
      </c>
      <c r="Q15">
        <v>7.5002186918379881</v>
      </c>
      <c r="R15">
        <f t="shared" si="1"/>
        <v>3.2228678461377385</v>
      </c>
      <c r="S15">
        <v>33.5</v>
      </c>
    </row>
    <row r="16" spans="1:19" x14ac:dyDescent="0.2">
      <c r="A16" t="s">
        <v>33</v>
      </c>
      <c r="B16">
        <v>0.23300000000000001</v>
      </c>
      <c r="C16">
        <v>1276</v>
      </c>
      <c r="D16">
        <v>134.09</v>
      </c>
      <c r="E16">
        <v>5209000000</v>
      </c>
      <c r="F16">
        <v>287025</v>
      </c>
      <c r="G16">
        <v>11.3</v>
      </c>
      <c r="H16">
        <v>3.13</v>
      </c>
      <c r="I16">
        <v>0.1033</v>
      </c>
      <c r="J16">
        <v>0.65200000000000002</v>
      </c>
      <c r="K16">
        <v>19.9339812190819</v>
      </c>
      <c r="L16">
        <f t="shared" si="0"/>
        <v>0</v>
      </c>
      <c r="M16">
        <v>1422</v>
      </c>
      <c r="N16">
        <v>37.058946855284603</v>
      </c>
      <c r="O16">
        <v>18148.244926400101</v>
      </c>
      <c r="P16">
        <v>0.79</v>
      </c>
      <c r="Q16">
        <v>9.8063291367474505</v>
      </c>
      <c r="R16">
        <f t="shared" si="1"/>
        <v>2.4248027257182949</v>
      </c>
      <c r="S16">
        <v>35.6</v>
      </c>
    </row>
    <row r="17" spans="1:19" x14ac:dyDescent="0.2">
      <c r="A17" t="s">
        <v>34</v>
      </c>
      <c r="B17">
        <v>0.42</v>
      </c>
      <c r="C17">
        <v>58280</v>
      </c>
      <c r="D17">
        <v>195.58462225211599</v>
      </c>
      <c r="E17">
        <v>63080457023</v>
      </c>
      <c r="F17">
        <v>9466856</v>
      </c>
      <c r="G17">
        <v>2.6</v>
      </c>
      <c r="H17">
        <v>1.49</v>
      </c>
      <c r="I17">
        <v>4.5900000000000003E-2</v>
      </c>
      <c r="J17">
        <v>0.64100000000000001</v>
      </c>
      <c r="K17">
        <v>7.23</v>
      </c>
      <c r="L17">
        <f t="shared" si="0"/>
        <v>0</v>
      </c>
      <c r="M17">
        <v>618</v>
      </c>
      <c r="N17">
        <v>24.4</v>
      </c>
      <c r="O17">
        <v>6663.2952928617397</v>
      </c>
      <c r="P17">
        <v>0.80800000000000005</v>
      </c>
      <c r="Q17">
        <v>8.8043694298848383</v>
      </c>
      <c r="R17">
        <f t="shared" si="1"/>
        <v>0.95551144502743635</v>
      </c>
      <c r="S17">
        <v>10.5542336298259</v>
      </c>
    </row>
    <row r="18" spans="1:19" x14ac:dyDescent="0.2">
      <c r="A18" t="s">
        <v>35</v>
      </c>
      <c r="B18">
        <v>0.44600000000000001</v>
      </c>
      <c r="C18">
        <v>96889</v>
      </c>
      <c r="D18">
        <v>117.11</v>
      </c>
      <c r="E18">
        <v>529606710418</v>
      </c>
      <c r="F18">
        <v>11484055</v>
      </c>
      <c r="G18">
        <v>2.9</v>
      </c>
      <c r="H18">
        <v>10.31</v>
      </c>
      <c r="I18">
        <v>5.5899999999999998E-2</v>
      </c>
      <c r="J18">
        <v>0.53600000000000003</v>
      </c>
      <c r="K18">
        <v>11.73</v>
      </c>
      <c r="L18">
        <f t="shared" si="0"/>
        <v>0</v>
      </c>
      <c r="M18">
        <v>847</v>
      </c>
      <c r="N18">
        <v>26</v>
      </c>
      <c r="O18">
        <v>46116.699233676598</v>
      </c>
      <c r="P18">
        <v>0.93700000000000006</v>
      </c>
      <c r="Q18">
        <v>10.738930402734134</v>
      </c>
      <c r="R18">
        <f t="shared" si="1"/>
        <v>1.0647107369924282</v>
      </c>
      <c r="S18">
        <v>7.5</v>
      </c>
    </row>
    <row r="19" spans="1:19" x14ac:dyDescent="0.2">
      <c r="A19" t="s">
        <v>36</v>
      </c>
      <c r="B19">
        <v>7.0000000000000007E-2</v>
      </c>
      <c r="C19">
        <v>568</v>
      </c>
      <c r="D19">
        <v>105.68</v>
      </c>
      <c r="E19">
        <v>1879613600</v>
      </c>
      <c r="F19">
        <v>390353</v>
      </c>
      <c r="G19">
        <v>11.2</v>
      </c>
      <c r="H19">
        <v>1.65</v>
      </c>
      <c r="I19">
        <v>6.4100000000000004E-2</v>
      </c>
      <c r="J19">
        <v>0.65100000000000002</v>
      </c>
      <c r="K19">
        <v>25.71</v>
      </c>
      <c r="L19">
        <f t="shared" si="0"/>
        <v>1</v>
      </c>
      <c r="M19">
        <v>1705</v>
      </c>
      <c r="N19">
        <v>41.4284332570532</v>
      </c>
      <c r="O19">
        <v>4815.1637107951001</v>
      </c>
      <c r="P19">
        <v>0.68300000000000005</v>
      </c>
      <c r="Q19">
        <v>8.4795253238193631</v>
      </c>
      <c r="R19">
        <f t="shared" si="1"/>
        <v>2.4159137783010487</v>
      </c>
      <c r="S19">
        <v>49.4</v>
      </c>
    </row>
    <row r="20" spans="1:19" x14ac:dyDescent="0.2">
      <c r="A20" t="s">
        <v>37</v>
      </c>
      <c r="B20">
        <v>0.33300000000000002</v>
      </c>
      <c r="C20">
        <v>6476</v>
      </c>
      <c r="D20">
        <v>110.71</v>
      </c>
      <c r="E20">
        <v>14390709095</v>
      </c>
      <c r="F20">
        <v>11801151</v>
      </c>
      <c r="G20">
        <v>60.5</v>
      </c>
      <c r="H20">
        <v>0.39</v>
      </c>
      <c r="I20">
        <v>2.23E-2</v>
      </c>
      <c r="J20">
        <v>0.70899999999999996</v>
      </c>
      <c r="K20">
        <v>29.71</v>
      </c>
      <c r="L20">
        <f t="shared" si="0"/>
        <v>1</v>
      </c>
      <c r="M20">
        <v>1039</v>
      </c>
      <c r="N20">
        <v>37.9</v>
      </c>
      <c r="O20">
        <v>1219.43267186395</v>
      </c>
      <c r="P20">
        <v>0.52500000000000002</v>
      </c>
      <c r="Q20">
        <v>7.10614100650821</v>
      </c>
      <c r="R20">
        <f t="shared" si="1"/>
        <v>4.1026433650367959</v>
      </c>
      <c r="S20">
        <v>75.5</v>
      </c>
    </row>
    <row r="21" spans="1:19" x14ac:dyDescent="0.2">
      <c r="A21" t="s">
        <v>38</v>
      </c>
      <c r="B21">
        <v>0.13600000000000001</v>
      </c>
      <c r="C21">
        <v>1261</v>
      </c>
      <c r="D21">
        <v>167.18</v>
      </c>
      <c r="E21">
        <v>2446674101</v>
      </c>
      <c r="F21">
        <v>727145</v>
      </c>
      <c r="G21">
        <v>24.8</v>
      </c>
      <c r="H21">
        <v>0.32</v>
      </c>
      <c r="I21">
        <v>2.3400000000000001E-2</v>
      </c>
      <c r="J21">
        <v>0.66700000000000004</v>
      </c>
      <c r="K21">
        <v>17.8</v>
      </c>
      <c r="L21">
        <f t="shared" si="0"/>
        <v>0</v>
      </c>
      <c r="M21">
        <v>2200</v>
      </c>
      <c r="N21">
        <v>28.5</v>
      </c>
      <c r="O21">
        <v>3364.7678262244799</v>
      </c>
      <c r="P21">
        <v>0.66600000000000004</v>
      </c>
      <c r="Q21">
        <v>8.1211142430341035</v>
      </c>
      <c r="R21">
        <f t="shared" si="1"/>
        <v>3.2108436531709366</v>
      </c>
      <c r="S21">
        <v>37.630225011544397</v>
      </c>
    </row>
    <row r="22" spans="1:19" x14ac:dyDescent="0.2">
      <c r="A22" t="s">
        <v>39</v>
      </c>
      <c r="B22">
        <v>0.34799999999999998</v>
      </c>
      <c r="C22">
        <v>21606</v>
      </c>
      <c r="D22">
        <v>148.32</v>
      </c>
      <c r="E22">
        <v>40895322865</v>
      </c>
      <c r="F22">
        <v>11513100</v>
      </c>
      <c r="G22">
        <v>21.8</v>
      </c>
      <c r="H22">
        <v>1.36</v>
      </c>
      <c r="I22">
        <v>3.5000000000000003E-2</v>
      </c>
      <c r="J22">
        <v>0.71799999999999997</v>
      </c>
      <c r="K22">
        <v>25.11</v>
      </c>
      <c r="L22">
        <f t="shared" si="0"/>
        <v>1</v>
      </c>
      <c r="M22">
        <v>1146</v>
      </c>
      <c r="N22">
        <v>40.9</v>
      </c>
      <c r="O22">
        <v>3552.06876210577</v>
      </c>
      <c r="P22">
        <v>0.69199999999999995</v>
      </c>
      <c r="Q22">
        <v>8.1752854626256326</v>
      </c>
      <c r="R22">
        <f t="shared" si="1"/>
        <v>3.0819099697950434</v>
      </c>
      <c r="S22">
        <v>44.349309827505699</v>
      </c>
    </row>
    <row r="23" spans="1:19" x14ac:dyDescent="0.2">
      <c r="A23" t="s">
        <v>40</v>
      </c>
      <c r="B23">
        <v>0.43099999999999999</v>
      </c>
      <c r="C23">
        <v>21848</v>
      </c>
      <c r="D23">
        <v>104.9</v>
      </c>
      <c r="E23">
        <v>20047848435</v>
      </c>
      <c r="F23">
        <v>3301000</v>
      </c>
      <c r="G23">
        <v>5</v>
      </c>
      <c r="H23">
        <v>1.04</v>
      </c>
      <c r="I23">
        <v>0.1842</v>
      </c>
      <c r="J23">
        <v>0.46400000000000002</v>
      </c>
      <c r="K23">
        <v>13.77</v>
      </c>
      <c r="L23">
        <f t="shared" si="0"/>
        <v>0</v>
      </c>
      <c r="M23">
        <v>1028</v>
      </c>
      <c r="N23">
        <v>34.414472650171298</v>
      </c>
      <c r="O23">
        <v>6073.2652029687897</v>
      </c>
      <c r="P23">
        <v>0.78</v>
      </c>
      <c r="Q23">
        <v>8.7116516641304678</v>
      </c>
      <c r="R23">
        <f t="shared" si="1"/>
        <v>1.6094379124341003</v>
      </c>
      <c r="S23">
        <v>15.7</v>
      </c>
    </row>
    <row r="24" spans="1:19" x14ac:dyDescent="0.2">
      <c r="A24" t="s">
        <v>41</v>
      </c>
      <c r="B24">
        <v>0.45600000000000002</v>
      </c>
      <c r="C24">
        <v>6340</v>
      </c>
      <c r="D24">
        <v>149.75</v>
      </c>
      <c r="E24">
        <v>18340510789</v>
      </c>
      <c r="F24">
        <v>2346179</v>
      </c>
      <c r="G24">
        <v>30</v>
      </c>
      <c r="H24">
        <v>0.28999999999999998</v>
      </c>
      <c r="I24">
        <v>0.18190000000000001</v>
      </c>
      <c r="J24">
        <v>0.70799999999999996</v>
      </c>
      <c r="K24">
        <v>26.06</v>
      </c>
      <c r="L24">
        <f t="shared" si="0"/>
        <v>1</v>
      </c>
      <c r="M24">
        <v>416</v>
      </c>
      <c r="N24">
        <v>53.3</v>
      </c>
      <c r="O24">
        <v>7817.1830832174301</v>
      </c>
      <c r="P24">
        <v>0.69299999999999995</v>
      </c>
      <c r="Q24">
        <v>8.9640795491073018</v>
      </c>
      <c r="R24">
        <f t="shared" si="1"/>
        <v>3.4011973816621555</v>
      </c>
      <c r="S24">
        <v>60</v>
      </c>
    </row>
    <row r="25" spans="1:19" x14ac:dyDescent="0.2">
      <c r="A25" t="s">
        <v>42</v>
      </c>
      <c r="B25">
        <v>0.33900000000000002</v>
      </c>
      <c r="C25">
        <v>462299</v>
      </c>
      <c r="D25">
        <v>167.4</v>
      </c>
      <c r="E25">
        <v>1839758040766</v>
      </c>
      <c r="F25">
        <v>212559417</v>
      </c>
      <c r="G25">
        <v>12.8</v>
      </c>
      <c r="H25">
        <v>1.53</v>
      </c>
      <c r="I25">
        <v>0.1208</v>
      </c>
      <c r="J25">
        <v>0.63900000000000001</v>
      </c>
      <c r="K25">
        <v>27.48</v>
      </c>
      <c r="L25">
        <f t="shared" si="0"/>
        <v>1</v>
      </c>
      <c r="M25">
        <v>1761</v>
      </c>
      <c r="N25">
        <v>52.9</v>
      </c>
      <c r="O25">
        <v>8655.2648042217697</v>
      </c>
      <c r="P25">
        <v>0.754</v>
      </c>
      <c r="Q25">
        <v>9.0659230626618346</v>
      </c>
      <c r="R25">
        <f t="shared" si="1"/>
        <v>2.5494451709255714</v>
      </c>
      <c r="S25">
        <v>37.1</v>
      </c>
    </row>
    <row r="26" spans="1:19" x14ac:dyDescent="0.2">
      <c r="A26" t="s">
        <v>43</v>
      </c>
      <c r="B26">
        <v>2.7E-2</v>
      </c>
      <c r="C26">
        <v>7664</v>
      </c>
      <c r="D26">
        <v>99.03</v>
      </c>
      <c r="E26">
        <v>13469422941</v>
      </c>
      <c r="F26">
        <v>433285</v>
      </c>
      <c r="G26">
        <v>9.8000000000000007</v>
      </c>
      <c r="H26">
        <v>3.8407523767274698</v>
      </c>
      <c r="I26">
        <v>9.1200000000000003E-2</v>
      </c>
      <c r="J26">
        <v>0.64700000000000002</v>
      </c>
      <c r="K26">
        <v>26.51</v>
      </c>
      <c r="L26">
        <f t="shared" si="0"/>
        <v>1</v>
      </c>
      <c r="M26">
        <v>2722</v>
      </c>
      <c r="N26">
        <v>38.2868728624928</v>
      </c>
      <c r="O26">
        <v>31086.751078389501</v>
      </c>
      <c r="P26">
        <v>0.82899999999999996</v>
      </c>
      <c r="Q26">
        <v>10.344536997057967</v>
      </c>
      <c r="R26">
        <f t="shared" si="1"/>
        <v>2.2823823856765264</v>
      </c>
      <c r="S26">
        <v>28.7471092809994</v>
      </c>
    </row>
    <row r="27" spans="1:19" x14ac:dyDescent="0.2">
      <c r="A27" t="s">
        <v>44</v>
      </c>
      <c r="B27">
        <v>0.46300000000000002</v>
      </c>
      <c r="C27">
        <v>41708</v>
      </c>
      <c r="D27">
        <v>114.42</v>
      </c>
      <c r="E27">
        <v>86000000000</v>
      </c>
      <c r="F27">
        <v>6975761</v>
      </c>
      <c r="G27">
        <v>5.9</v>
      </c>
      <c r="H27">
        <v>1.57</v>
      </c>
      <c r="I27">
        <v>4.3400000000000001E-2</v>
      </c>
      <c r="J27">
        <v>0.55400000000000005</v>
      </c>
      <c r="K27">
        <v>12.78</v>
      </c>
      <c r="L27">
        <f t="shared" si="0"/>
        <v>0</v>
      </c>
      <c r="M27">
        <v>608</v>
      </c>
      <c r="N27">
        <v>40.5</v>
      </c>
      <c r="O27">
        <v>12328.404026456699</v>
      </c>
      <c r="P27">
        <v>0.79500000000000004</v>
      </c>
      <c r="Q27">
        <v>9.4196611495369602</v>
      </c>
      <c r="R27">
        <f t="shared" si="1"/>
        <v>1.7749523509116738</v>
      </c>
      <c r="S27">
        <v>19</v>
      </c>
    </row>
    <row r="28" spans="1:19" x14ac:dyDescent="0.2">
      <c r="A28" t="s">
        <v>45</v>
      </c>
      <c r="B28">
        <v>0.442</v>
      </c>
      <c r="C28">
        <v>3418</v>
      </c>
      <c r="D28">
        <v>106.58</v>
      </c>
      <c r="E28">
        <v>15745810235</v>
      </c>
      <c r="F28">
        <v>20321378</v>
      </c>
      <c r="G28">
        <v>49</v>
      </c>
      <c r="H28">
        <v>0.34</v>
      </c>
      <c r="I28">
        <v>6.2600000000000003E-2</v>
      </c>
      <c r="J28">
        <v>0.66400000000000003</v>
      </c>
      <c r="K28">
        <v>30.98</v>
      </c>
      <c r="L28">
        <f t="shared" si="0"/>
        <v>0</v>
      </c>
      <c r="M28">
        <v>748</v>
      </c>
      <c r="N28">
        <v>43</v>
      </c>
      <c r="O28">
        <v>774.83969025132001</v>
      </c>
      <c r="P28">
        <v>0.44900000000000001</v>
      </c>
      <c r="Q28">
        <v>6.6526561566680495</v>
      </c>
      <c r="R28">
        <f t="shared" si="1"/>
        <v>3.8918202981106265</v>
      </c>
      <c r="S28">
        <v>59.8</v>
      </c>
    </row>
    <row r="29" spans="1:19" x14ac:dyDescent="0.2">
      <c r="A29" t="s">
        <v>46</v>
      </c>
      <c r="B29">
        <v>0.79200000000000004</v>
      </c>
      <c r="C29">
        <v>495</v>
      </c>
      <c r="D29">
        <v>182.11</v>
      </c>
      <c r="E29">
        <v>3012334882</v>
      </c>
      <c r="F29">
        <v>11530580</v>
      </c>
      <c r="G29">
        <v>41</v>
      </c>
      <c r="H29">
        <v>0.72292733579361701</v>
      </c>
      <c r="I29">
        <v>1.43E-2</v>
      </c>
      <c r="J29">
        <v>0.79200000000000004</v>
      </c>
      <c r="K29">
        <v>25.13</v>
      </c>
      <c r="L29">
        <f t="shared" si="0"/>
        <v>1</v>
      </c>
      <c r="M29">
        <v>1274</v>
      </c>
      <c r="N29">
        <v>38.6</v>
      </c>
      <c r="O29">
        <v>261.24747254691403</v>
      </c>
      <c r="P29">
        <v>0.42599999999999999</v>
      </c>
      <c r="Q29">
        <v>5.5654681287706493</v>
      </c>
      <c r="R29">
        <f t="shared" si="1"/>
        <v>3.713572066704308</v>
      </c>
      <c r="S29">
        <v>60.133529655634703</v>
      </c>
    </row>
    <row r="30" spans="1:19" x14ac:dyDescent="0.2">
      <c r="A30" t="s">
        <v>47</v>
      </c>
      <c r="B30">
        <v>0.64800000000000002</v>
      </c>
      <c r="C30">
        <v>9674</v>
      </c>
      <c r="D30">
        <v>111.61</v>
      </c>
      <c r="E30">
        <v>58792205642</v>
      </c>
      <c r="F30">
        <v>25716544</v>
      </c>
      <c r="G30">
        <v>59.4</v>
      </c>
      <c r="H30">
        <v>0.36</v>
      </c>
      <c r="I30">
        <v>3.32E-2</v>
      </c>
      <c r="J30">
        <v>0.56999999999999995</v>
      </c>
      <c r="K30">
        <v>28.63</v>
      </c>
      <c r="L30">
        <f t="shared" si="0"/>
        <v>1</v>
      </c>
      <c r="M30">
        <v>1348</v>
      </c>
      <c r="N30">
        <v>37.200000000000003</v>
      </c>
      <c r="O30">
        <v>2286.1627768490198</v>
      </c>
      <c r="P30">
        <v>0.55000000000000004</v>
      </c>
      <c r="Q30">
        <v>7.7346300477904313</v>
      </c>
      <c r="R30">
        <f t="shared" si="1"/>
        <v>4.0842942263685993</v>
      </c>
      <c r="S30">
        <v>74.711011744912994</v>
      </c>
    </row>
    <row r="31" spans="1:19" x14ac:dyDescent="0.2">
      <c r="A31" t="s">
        <v>48</v>
      </c>
      <c r="B31">
        <v>0.19600000000000001</v>
      </c>
      <c r="C31">
        <v>543</v>
      </c>
      <c r="D31">
        <v>110.5</v>
      </c>
      <c r="E31">
        <v>1981845741</v>
      </c>
      <c r="F31">
        <v>483628</v>
      </c>
      <c r="G31">
        <v>16.7</v>
      </c>
      <c r="H31">
        <v>0.68</v>
      </c>
      <c r="I31">
        <v>0.1225</v>
      </c>
      <c r="J31">
        <v>0.60499999999999998</v>
      </c>
      <c r="K31">
        <v>19.282146318645399</v>
      </c>
      <c r="L31">
        <f t="shared" si="0"/>
        <v>0</v>
      </c>
      <c r="M31">
        <v>228</v>
      </c>
      <c r="N31">
        <v>42.4</v>
      </c>
      <c r="O31">
        <v>4097.8722096321899</v>
      </c>
      <c r="P31">
        <v>0.66200000000000003</v>
      </c>
      <c r="Q31">
        <v>8.3182231447187256</v>
      </c>
      <c r="R31">
        <f t="shared" si="1"/>
        <v>2.8154087194227095</v>
      </c>
      <c r="S31">
        <v>41.2</v>
      </c>
    </row>
    <row r="32" spans="1:19" x14ac:dyDescent="0.2">
      <c r="A32" t="s">
        <v>49</v>
      </c>
      <c r="B32">
        <v>0.309</v>
      </c>
      <c r="C32">
        <v>9919</v>
      </c>
      <c r="D32">
        <v>127.63</v>
      </c>
      <c r="E32">
        <v>27089389787</v>
      </c>
      <c r="F32">
        <v>16486542</v>
      </c>
      <c r="G32">
        <v>24</v>
      </c>
      <c r="H32">
        <v>0.77708453185301496</v>
      </c>
      <c r="I32">
        <v>6.7999999999999996E-3</v>
      </c>
      <c r="J32">
        <v>0.82299999999999995</v>
      </c>
      <c r="K32">
        <v>27.21</v>
      </c>
      <c r="L32">
        <f t="shared" si="0"/>
        <v>1</v>
      </c>
      <c r="M32">
        <v>1904</v>
      </c>
      <c r="N32">
        <v>41.727818088430901</v>
      </c>
      <c r="O32">
        <v>1643.1213887666599</v>
      </c>
      <c r="P32">
        <v>0.59299999999999997</v>
      </c>
      <c r="Q32">
        <v>7.404352997698032</v>
      </c>
      <c r="R32">
        <f t="shared" si="1"/>
        <v>3.1780538303479458</v>
      </c>
      <c r="S32">
        <v>54.2</v>
      </c>
    </row>
    <row r="33" spans="1:19" x14ac:dyDescent="0.2">
      <c r="A33" t="s">
        <v>50</v>
      </c>
      <c r="B33">
        <v>0.20599999999999999</v>
      </c>
      <c r="C33">
        <v>8291</v>
      </c>
      <c r="D33">
        <v>118.65</v>
      </c>
      <c r="E33">
        <v>38760467033</v>
      </c>
      <c r="F33">
        <v>25876380</v>
      </c>
      <c r="G33">
        <v>50.6</v>
      </c>
      <c r="H33">
        <v>0.35</v>
      </c>
      <c r="I33">
        <v>3.3799999999999997E-2</v>
      </c>
      <c r="J33">
        <v>0.76100000000000001</v>
      </c>
      <c r="K33">
        <v>26.45</v>
      </c>
      <c r="L33">
        <f t="shared" si="0"/>
        <v>1</v>
      </c>
      <c r="M33">
        <v>1604</v>
      </c>
      <c r="N33">
        <v>46.6</v>
      </c>
      <c r="O33">
        <v>1497.9091755879299</v>
      </c>
      <c r="P33">
        <v>0.57599999999999996</v>
      </c>
      <c r="Q33">
        <v>7.3118255317904195</v>
      </c>
      <c r="R33">
        <f t="shared" si="1"/>
        <v>3.9239515762934198</v>
      </c>
      <c r="S33">
        <v>63.4</v>
      </c>
    </row>
    <row r="34" spans="1:19" x14ac:dyDescent="0.2">
      <c r="A34" t="s">
        <v>51</v>
      </c>
      <c r="B34">
        <v>6.9000000000000006E-2</v>
      </c>
      <c r="C34">
        <v>544894</v>
      </c>
      <c r="D34">
        <v>116.76</v>
      </c>
      <c r="E34">
        <v>1736425629520</v>
      </c>
      <c r="F34">
        <v>36991981</v>
      </c>
      <c r="G34">
        <v>4.3</v>
      </c>
      <c r="H34">
        <v>9.51</v>
      </c>
      <c r="I34">
        <v>5.5599999999999997E-2</v>
      </c>
      <c r="J34">
        <v>0.65100000000000002</v>
      </c>
      <c r="K34">
        <v>-3.57</v>
      </c>
      <c r="L34">
        <f t="shared" si="0"/>
        <v>0</v>
      </c>
      <c r="M34">
        <v>537</v>
      </c>
      <c r="N34">
        <v>31.7</v>
      </c>
      <c r="O34">
        <v>46940.5958421096</v>
      </c>
      <c r="P34">
        <v>0.93600000000000005</v>
      </c>
      <c r="Q34">
        <v>10.756638163020863</v>
      </c>
      <c r="R34">
        <f t="shared" si="1"/>
        <v>1.4586150226995167</v>
      </c>
      <c r="S34">
        <v>7.9</v>
      </c>
    </row>
    <row r="35" spans="1:19" x14ac:dyDescent="0.2">
      <c r="A35" t="s">
        <v>52</v>
      </c>
      <c r="B35">
        <v>8.2000000000000003E-2</v>
      </c>
      <c r="C35">
        <v>297</v>
      </c>
      <c r="D35">
        <v>186.86</v>
      </c>
      <c r="E35">
        <v>2220307369</v>
      </c>
      <c r="F35">
        <v>4745185</v>
      </c>
      <c r="G35">
        <v>84.5</v>
      </c>
      <c r="H35">
        <v>0.37</v>
      </c>
      <c r="I35">
        <v>3.6799999999999999E-2</v>
      </c>
      <c r="J35">
        <v>0.72</v>
      </c>
      <c r="K35">
        <v>29.5660894282077</v>
      </c>
      <c r="L35">
        <f t="shared" si="0"/>
        <v>1</v>
      </c>
      <c r="M35">
        <v>1343</v>
      </c>
      <c r="N35">
        <v>43</v>
      </c>
      <c r="O35">
        <v>467.90744070041501</v>
      </c>
      <c r="P35">
        <v>0.40400000000000003</v>
      </c>
      <c r="Q35">
        <v>6.1482705000761744</v>
      </c>
      <c r="R35">
        <f t="shared" si="1"/>
        <v>4.4367515343631281</v>
      </c>
      <c r="S35">
        <v>84.6</v>
      </c>
    </row>
    <row r="36" spans="1:19" x14ac:dyDescent="0.2">
      <c r="A36" t="s">
        <v>53</v>
      </c>
      <c r="B36">
        <v>0.39700000000000002</v>
      </c>
      <c r="C36">
        <v>1016</v>
      </c>
      <c r="D36">
        <v>117.7</v>
      </c>
      <c r="E36">
        <v>11314951343</v>
      </c>
      <c r="F36">
        <v>15946876</v>
      </c>
      <c r="G36">
        <v>71.400000000000006</v>
      </c>
      <c r="H36">
        <v>0.6</v>
      </c>
      <c r="I36">
        <v>1.89E-2</v>
      </c>
      <c r="J36">
        <v>0.70699999999999996</v>
      </c>
      <c r="K36">
        <v>31.31</v>
      </c>
      <c r="L36">
        <f t="shared" si="0"/>
        <v>0</v>
      </c>
      <c r="M36">
        <v>322</v>
      </c>
      <c r="N36">
        <v>37.5</v>
      </c>
      <c r="O36">
        <v>709.54031015228304</v>
      </c>
      <c r="P36">
        <v>0.39400000000000002</v>
      </c>
      <c r="Q36">
        <v>6.5646173098590381</v>
      </c>
      <c r="R36">
        <f t="shared" si="1"/>
        <v>4.2682978693455391</v>
      </c>
      <c r="S36">
        <v>86.910411050380503</v>
      </c>
    </row>
    <row r="37" spans="1:19" x14ac:dyDescent="0.2">
      <c r="A37" t="s">
        <v>54</v>
      </c>
      <c r="B37">
        <v>0.21199999999999999</v>
      </c>
      <c r="C37">
        <v>85822</v>
      </c>
      <c r="D37">
        <v>131.91</v>
      </c>
      <c r="E37">
        <v>282318159745</v>
      </c>
      <c r="F37">
        <v>18952038</v>
      </c>
      <c r="G37">
        <v>6.2</v>
      </c>
      <c r="H37">
        <v>2</v>
      </c>
      <c r="I37">
        <v>7.0900000000000005E-2</v>
      </c>
      <c r="J37">
        <v>0.626</v>
      </c>
      <c r="K37">
        <v>11.11</v>
      </c>
      <c r="L37">
        <f t="shared" si="0"/>
        <v>0</v>
      </c>
      <c r="M37">
        <v>1522</v>
      </c>
      <c r="N37">
        <v>44.9</v>
      </c>
      <c r="O37">
        <v>14896.4538665973</v>
      </c>
      <c r="P37">
        <v>0.85499999999999998</v>
      </c>
      <c r="Q37">
        <v>9.6088784680777373</v>
      </c>
      <c r="R37">
        <f t="shared" si="1"/>
        <v>1.824549292051046</v>
      </c>
      <c r="S37">
        <v>19.899999999999999</v>
      </c>
    </row>
    <row r="38" spans="1:19" x14ac:dyDescent="0.2">
      <c r="A38" t="s">
        <v>55</v>
      </c>
      <c r="B38">
        <v>0.56200000000000006</v>
      </c>
      <c r="C38">
        <v>9893038</v>
      </c>
      <c r="D38">
        <v>125.08</v>
      </c>
      <c r="E38">
        <v>19910000000000</v>
      </c>
      <c r="F38">
        <v>1425671352</v>
      </c>
      <c r="G38">
        <v>7.4</v>
      </c>
      <c r="H38">
        <v>0.87</v>
      </c>
      <c r="I38">
        <v>4.3200000000000002E-2</v>
      </c>
      <c r="J38">
        <v>0.68</v>
      </c>
      <c r="K38">
        <v>-13.361899527340899</v>
      </c>
      <c r="L38">
        <f t="shared" si="0"/>
        <v>0</v>
      </c>
      <c r="M38">
        <v>645</v>
      </c>
      <c r="N38">
        <v>37.1</v>
      </c>
      <c r="O38">
        <v>13965.3504098748</v>
      </c>
      <c r="P38">
        <v>0.76800000000000002</v>
      </c>
      <c r="Q38">
        <v>9.5443345700712658</v>
      </c>
      <c r="R38">
        <f t="shared" si="1"/>
        <v>2.0014800002101243</v>
      </c>
      <c r="S38">
        <v>-119.395626413285</v>
      </c>
    </row>
    <row r="39" spans="1:19" x14ac:dyDescent="0.2">
      <c r="A39" t="s">
        <v>56</v>
      </c>
      <c r="B39">
        <v>0.40300000000000002</v>
      </c>
      <c r="C39">
        <v>97814</v>
      </c>
      <c r="D39">
        <v>140.94999999999999</v>
      </c>
      <c r="E39">
        <v>323802808108</v>
      </c>
      <c r="F39">
        <v>50339443</v>
      </c>
      <c r="G39">
        <v>12.2</v>
      </c>
      <c r="H39">
        <v>1.23</v>
      </c>
      <c r="I39">
        <v>9.7100000000000006E-2</v>
      </c>
      <c r="J39">
        <v>0.68799999999999994</v>
      </c>
      <c r="K39">
        <v>26.41</v>
      </c>
      <c r="L39">
        <f t="shared" si="0"/>
        <v>1</v>
      </c>
      <c r="M39">
        <v>3240</v>
      </c>
      <c r="N39">
        <v>51.5</v>
      </c>
      <c r="O39">
        <v>6432.3875833906204</v>
      </c>
      <c r="P39">
        <v>0.752</v>
      </c>
      <c r="Q39">
        <v>8.7691010676550505</v>
      </c>
      <c r="R39">
        <f t="shared" si="1"/>
        <v>2.5014359517392109</v>
      </c>
      <c r="S39">
        <v>40.243384433093901</v>
      </c>
    </row>
    <row r="40" spans="1:19" x14ac:dyDescent="0.2">
      <c r="A40" t="s">
        <v>57</v>
      </c>
      <c r="B40">
        <v>0.71499999999999997</v>
      </c>
      <c r="C40">
        <v>202</v>
      </c>
      <c r="D40">
        <v>103.62</v>
      </c>
      <c r="E40">
        <v>1185728677</v>
      </c>
      <c r="F40">
        <v>850886</v>
      </c>
      <c r="G40">
        <v>51.3</v>
      </c>
      <c r="H40">
        <v>0.71</v>
      </c>
      <c r="I40">
        <v>4.3400000000000001E-2</v>
      </c>
      <c r="J40">
        <v>0.433</v>
      </c>
      <c r="K40">
        <v>26.9761109473381</v>
      </c>
      <c r="L40">
        <f t="shared" si="0"/>
        <v>1</v>
      </c>
      <c r="M40">
        <v>900</v>
      </c>
      <c r="N40">
        <v>45.3</v>
      </c>
      <c r="O40">
        <v>1393.52237197462</v>
      </c>
      <c r="P40">
        <v>0.55800000000000005</v>
      </c>
      <c r="Q40">
        <v>7.2395899013138481</v>
      </c>
      <c r="R40">
        <f t="shared" si="1"/>
        <v>3.9376907521767239</v>
      </c>
      <c r="S40">
        <v>84.7</v>
      </c>
    </row>
    <row r="41" spans="1:19" x14ac:dyDescent="0.2">
      <c r="A41" t="s">
        <v>58</v>
      </c>
      <c r="B41">
        <v>0.311</v>
      </c>
      <c r="C41">
        <v>3282</v>
      </c>
      <c r="D41">
        <v>124.74</v>
      </c>
      <c r="E41">
        <v>10820591131</v>
      </c>
      <c r="F41">
        <v>5380508</v>
      </c>
      <c r="G41">
        <v>36.200000000000003</v>
      </c>
      <c r="H41">
        <v>0.88</v>
      </c>
      <c r="I41">
        <v>9.4700000000000006E-2</v>
      </c>
      <c r="J41">
        <v>0.69399999999999995</v>
      </c>
      <c r="K41">
        <v>27.07</v>
      </c>
      <c r="L41">
        <f t="shared" si="0"/>
        <v>1</v>
      </c>
      <c r="M41">
        <v>1646</v>
      </c>
      <c r="N41">
        <v>48.9</v>
      </c>
      <c r="O41">
        <v>2011.0723989259</v>
      </c>
      <c r="P41">
        <v>0.47899999999999998</v>
      </c>
      <c r="Q41">
        <v>7.6064233905795628</v>
      </c>
      <c r="R41">
        <f t="shared" si="1"/>
        <v>3.5890591188317256</v>
      </c>
      <c r="S41">
        <v>90.3</v>
      </c>
    </row>
    <row r="42" spans="1:19" x14ac:dyDescent="0.2">
      <c r="A42" t="s">
        <v>59</v>
      </c>
      <c r="B42">
        <v>0.34499999999999997</v>
      </c>
      <c r="C42">
        <v>8023</v>
      </c>
      <c r="D42">
        <v>128.85</v>
      </c>
      <c r="E42">
        <v>61773944174</v>
      </c>
      <c r="F42">
        <v>5047561</v>
      </c>
      <c r="G42">
        <v>7.6</v>
      </c>
      <c r="H42">
        <v>1.84</v>
      </c>
      <c r="I42">
        <v>0.11849999999999999</v>
      </c>
      <c r="J42">
        <v>0.621</v>
      </c>
      <c r="K42">
        <v>26.48</v>
      </c>
      <c r="L42">
        <f t="shared" si="0"/>
        <v>1</v>
      </c>
      <c r="M42">
        <v>2926</v>
      </c>
      <c r="N42">
        <v>47.2</v>
      </c>
      <c r="O42">
        <v>12238.374964463001</v>
      </c>
      <c r="P42">
        <v>0.80900000000000005</v>
      </c>
      <c r="Q42">
        <v>9.4123317829110942</v>
      </c>
      <c r="R42">
        <f t="shared" si="1"/>
        <v>2.0281482472922852</v>
      </c>
      <c r="S42">
        <v>16.899999999999999</v>
      </c>
    </row>
    <row r="43" spans="1:19" x14ac:dyDescent="0.2">
      <c r="A43" t="s">
        <v>60</v>
      </c>
      <c r="B43">
        <v>0.27600000000000002</v>
      </c>
      <c r="C43">
        <v>17488</v>
      </c>
      <c r="D43">
        <v>109.82</v>
      </c>
      <c r="E43">
        <v>60415553039</v>
      </c>
      <c r="F43">
        <v>4067500</v>
      </c>
      <c r="G43">
        <v>4</v>
      </c>
      <c r="H43">
        <v>2.92</v>
      </c>
      <c r="I43">
        <v>6.93E-2</v>
      </c>
      <c r="J43">
        <v>0.51200000000000001</v>
      </c>
      <c r="K43">
        <v>13.45</v>
      </c>
      <c r="L43">
        <f t="shared" si="0"/>
        <v>0</v>
      </c>
      <c r="M43">
        <v>1113</v>
      </c>
      <c r="N43">
        <v>29.5</v>
      </c>
      <c r="O43">
        <v>14853.2398374923</v>
      </c>
      <c r="P43">
        <v>0.85799999999999998</v>
      </c>
      <c r="Q43">
        <v>9.6059732913099438</v>
      </c>
      <c r="R43">
        <f t="shared" si="1"/>
        <v>1.3862943611198906</v>
      </c>
      <c r="S43">
        <v>11.5</v>
      </c>
    </row>
    <row r="44" spans="1:19" x14ac:dyDescent="0.2">
      <c r="A44" t="s">
        <v>61</v>
      </c>
      <c r="B44">
        <v>0.59899999999999998</v>
      </c>
      <c r="C44">
        <v>28284</v>
      </c>
      <c r="D44">
        <v>193.99594668336599</v>
      </c>
      <c r="E44">
        <v>100023000000</v>
      </c>
      <c r="F44">
        <v>11333483</v>
      </c>
      <c r="G44">
        <v>3.7</v>
      </c>
      <c r="H44">
        <v>0.05</v>
      </c>
      <c r="I44">
        <v>1.6400000000000001E-2</v>
      </c>
      <c r="J44">
        <v>0.53600000000000003</v>
      </c>
      <c r="K44">
        <v>26.42</v>
      </c>
      <c r="L44">
        <f t="shared" si="0"/>
        <v>1</v>
      </c>
      <c r="M44">
        <v>1335</v>
      </c>
      <c r="N44">
        <v>37.910941272154098</v>
      </c>
      <c r="O44">
        <v>8825.4422757770008</v>
      </c>
      <c r="P44">
        <v>0.76400000000000001</v>
      </c>
      <c r="Q44">
        <v>9.0853939967810753</v>
      </c>
      <c r="R44">
        <f t="shared" si="1"/>
        <v>1.3083328196501789</v>
      </c>
      <c r="S44">
        <v>26.272231838246</v>
      </c>
    </row>
    <row r="45" spans="1:19" x14ac:dyDescent="0.2">
      <c r="A45" t="s">
        <v>62</v>
      </c>
      <c r="B45">
        <v>0.122</v>
      </c>
      <c r="C45">
        <v>6626</v>
      </c>
      <c r="D45">
        <v>102.51</v>
      </c>
      <c r="E45">
        <v>24564647935</v>
      </c>
      <c r="F45">
        <v>1198575</v>
      </c>
      <c r="G45">
        <v>1.9</v>
      </c>
      <c r="H45">
        <v>3.1707099043399798</v>
      </c>
      <c r="I45">
        <v>7.2700000000000001E-2</v>
      </c>
      <c r="J45">
        <v>0.63100000000000001</v>
      </c>
      <c r="K45">
        <v>20.74</v>
      </c>
      <c r="L45">
        <f t="shared" si="0"/>
        <v>1</v>
      </c>
      <c r="M45">
        <v>498</v>
      </c>
      <c r="N45">
        <v>31.7</v>
      </c>
      <c r="O45">
        <v>20494.877612998702</v>
      </c>
      <c r="P45">
        <v>0.89600000000000002</v>
      </c>
      <c r="Q45">
        <v>9.927930261366507</v>
      </c>
      <c r="R45">
        <f t="shared" si="1"/>
        <v>0.64185388617239469</v>
      </c>
      <c r="S45">
        <v>17.3309214363147</v>
      </c>
    </row>
    <row r="46" spans="1:19" x14ac:dyDescent="0.2">
      <c r="A46" t="s">
        <v>63</v>
      </c>
      <c r="B46">
        <v>0.45200000000000001</v>
      </c>
      <c r="C46">
        <v>102218</v>
      </c>
      <c r="D46">
        <v>116.48</v>
      </c>
      <c r="E46">
        <v>246489245495</v>
      </c>
      <c r="F46">
        <v>10669709</v>
      </c>
      <c r="G46">
        <v>2.7</v>
      </c>
      <c r="H46">
        <v>3</v>
      </c>
      <c r="I46">
        <v>1.9300000000000001E-2</v>
      </c>
      <c r="J46">
        <v>0.60599999999999998</v>
      </c>
      <c r="K46">
        <v>10.039999999999999</v>
      </c>
      <c r="L46">
        <f t="shared" si="0"/>
        <v>0</v>
      </c>
      <c r="M46">
        <v>677</v>
      </c>
      <c r="N46">
        <v>26.2</v>
      </c>
      <c r="O46">
        <v>23101.777704996399</v>
      </c>
      <c r="P46">
        <v>0.88900000000000001</v>
      </c>
      <c r="Q46">
        <v>10.047664850475103</v>
      </c>
      <c r="R46">
        <f t="shared" si="1"/>
        <v>0.99325177301028345</v>
      </c>
      <c r="S46">
        <v>10</v>
      </c>
    </row>
    <row r="47" spans="1:19" x14ac:dyDescent="0.2">
      <c r="A47" t="s">
        <v>64</v>
      </c>
      <c r="B47">
        <v>0.11600000000000001</v>
      </c>
      <c r="C47">
        <v>2021</v>
      </c>
      <c r="D47">
        <v>133.85</v>
      </c>
      <c r="E47">
        <v>47319624204</v>
      </c>
      <c r="F47">
        <v>86790567</v>
      </c>
      <c r="G47">
        <v>68.2</v>
      </c>
      <c r="H47">
        <v>0.18</v>
      </c>
      <c r="I47">
        <v>4.24E-2</v>
      </c>
      <c r="J47">
        <v>0.63500000000000001</v>
      </c>
      <c r="K47">
        <v>30.501988039849799</v>
      </c>
      <c r="L47">
        <f t="shared" si="0"/>
        <v>0</v>
      </c>
      <c r="M47">
        <v>1543</v>
      </c>
      <c r="N47">
        <v>42.1</v>
      </c>
      <c r="O47">
        <v>545.21621231026097</v>
      </c>
      <c r="P47">
        <v>0.47899999999999998</v>
      </c>
      <c r="Q47">
        <v>6.3011824358260782</v>
      </c>
      <c r="R47">
        <f t="shared" si="1"/>
        <v>4.2224445648494164</v>
      </c>
      <c r="S47">
        <v>78.7</v>
      </c>
    </row>
    <row r="48" spans="1:19" x14ac:dyDescent="0.2">
      <c r="A48" t="s">
        <v>65</v>
      </c>
      <c r="B48">
        <v>0.62</v>
      </c>
      <c r="C48">
        <v>31786</v>
      </c>
      <c r="D48">
        <v>110.35</v>
      </c>
      <c r="E48">
        <v>348078018464</v>
      </c>
      <c r="F48">
        <v>5818553</v>
      </c>
      <c r="G48">
        <v>3.6</v>
      </c>
      <c r="H48">
        <v>7.5494498438673299</v>
      </c>
      <c r="I48">
        <v>4.9099999999999998E-2</v>
      </c>
      <c r="J48">
        <v>0.622</v>
      </c>
      <c r="K48">
        <v>9.57</v>
      </c>
      <c r="L48">
        <f t="shared" si="0"/>
        <v>0</v>
      </c>
      <c r="M48">
        <v>703</v>
      </c>
      <c r="N48">
        <v>27.5</v>
      </c>
      <c r="O48">
        <v>59822.092960913098</v>
      </c>
      <c r="P48">
        <v>0.94799999999999995</v>
      </c>
      <c r="Q48">
        <v>10.999130319216706</v>
      </c>
      <c r="R48">
        <f t="shared" si="1"/>
        <v>1.2809338454620642</v>
      </c>
      <c r="S48">
        <v>8.6</v>
      </c>
    </row>
    <row r="49" spans="1:19" x14ac:dyDescent="0.2">
      <c r="A49" t="s">
        <v>66</v>
      </c>
      <c r="B49">
        <v>0.73399999999999999</v>
      </c>
      <c r="C49">
        <v>620</v>
      </c>
      <c r="D49">
        <v>120.25</v>
      </c>
      <c r="E49">
        <v>3318716359</v>
      </c>
      <c r="F49">
        <v>973560</v>
      </c>
      <c r="G49">
        <v>49.8</v>
      </c>
      <c r="H49">
        <v>1.3257056309384201</v>
      </c>
      <c r="I49">
        <v>0.10299999999999999</v>
      </c>
      <c r="J49">
        <v>0.60199999999999998</v>
      </c>
      <c r="K49">
        <v>22.077071488821399</v>
      </c>
      <c r="L49">
        <f t="shared" si="0"/>
        <v>1</v>
      </c>
      <c r="M49">
        <v>220</v>
      </c>
      <c r="N49">
        <v>41.6</v>
      </c>
      <c r="O49">
        <v>3408.8462539545499</v>
      </c>
      <c r="P49">
        <v>0.50900000000000001</v>
      </c>
      <c r="Q49">
        <v>8.1341291710781984</v>
      </c>
      <c r="R49">
        <f t="shared" si="1"/>
        <v>3.9080149840306073</v>
      </c>
      <c r="S49">
        <v>55.2</v>
      </c>
    </row>
    <row r="50" spans="1:19" x14ac:dyDescent="0.2">
      <c r="A50" t="s">
        <v>67</v>
      </c>
      <c r="B50">
        <v>0.33300000000000002</v>
      </c>
      <c r="C50">
        <v>180</v>
      </c>
      <c r="D50">
        <v>103.87</v>
      </c>
      <c r="E50">
        <v>596033333</v>
      </c>
      <c r="F50">
        <v>71808</v>
      </c>
      <c r="G50">
        <v>32.9</v>
      </c>
      <c r="H50">
        <v>1.48</v>
      </c>
      <c r="I50">
        <v>6.0285535949300001E-2</v>
      </c>
      <c r="J50">
        <v>0.65841028273739099</v>
      </c>
      <c r="K50">
        <v>24.416703893989698</v>
      </c>
      <c r="L50">
        <f t="shared" si="0"/>
        <v>1</v>
      </c>
      <c r="M50">
        <v>2083</v>
      </c>
      <c r="N50">
        <v>39.0881649914134</v>
      </c>
      <c r="O50">
        <v>8300.3750696301195</v>
      </c>
      <c r="P50">
        <v>0.72</v>
      </c>
      <c r="Q50">
        <v>9.0240559818757546</v>
      </c>
      <c r="R50">
        <f t="shared" si="1"/>
        <v>3.493472657771326</v>
      </c>
      <c r="S50">
        <v>50.423579362701197</v>
      </c>
    </row>
    <row r="51" spans="1:19" x14ac:dyDescent="0.2">
      <c r="A51" t="s">
        <v>68</v>
      </c>
      <c r="B51">
        <v>0.48699999999999999</v>
      </c>
      <c r="C51">
        <v>25258</v>
      </c>
      <c r="D51">
        <v>135.5</v>
      </c>
      <c r="E51">
        <v>88941298258</v>
      </c>
      <c r="F51">
        <v>10738958</v>
      </c>
      <c r="G51">
        <v>24.1</v>
      </c>
      <c r="H51">
        <v>0.4</v>
      </c>
      <c r="I51">
        <v>5.8400000000000001E-2</v>
      </c>
      <c r="J51">
        <v>0.64300000000000002</v>
      </c>
      <c r="K51">
        <v>24.77</v>
      </c>
      <c r="L51">
        <f t="shared" si="0"/>
        <v>1</v>
      </c>
      <c r="M51">
        <v>1410</v>
      </c>
      <c r="N51">
        <v>38.5</v>
      </c>
      <c r="O51">
        <v>8282.1162218904301</v>
      </c>
      <c r="P51">
        <v>0.76700000000000002</v>
      </c>
      <c r="Q51">
        <v>9.0218537970776165</v>
      </c>
      <c r="R51">
        <f t="shared" si="1"/>
        <v>3.1822118404966093</v>
      </c>
      <c r="S51">
        <v>55.7</v>
      </c>
    </row>
    <row r="52" spans="1:19" x14ac:dyDescent="0.2">
      <c r="A52" t="s">
        <v>69</v>
      </c>
      <c r="B52">
        <v>0.222</v>
      </c>
      <c r="C52">
        <v>41155</v>
      </c>
      <c r="D52">
        <v>124.14</v>
      </c>
      <c r="E52">
        <v>107435665000</v>
      </c>
      <c r="F52">
        <v>17373662</v>
      </c>
      <c r="G52">
        <v>12.2</v>
      </c>
      <c r="H52">
        <v>2.46</v>
      </c>
      <c r="I52">
        <v>3.9699999999999999E-2</v>
      </c>
      <c r="J52">
        <v>0.68</v>
      </c>
      <c r="K52">
        <v>24.81</v>
      </c>
      <c r="L52">
        <f t="shared" si="0"/>
        <v>1</v>
      </c>
      <c r="M52">
        <v>2274</v>
      </c>
      <c r="N52">
        <v>45.5</v>
      </c>
      <c r="O52">
        <v>6183.8238248217303</v>
      </c>
      <c r="P52">
        <v>0.74</v>
      </c>
      <c r="Q52">
        <v>8.7296921009904409</v>
      </c>
      <c r="R52">
        <f t="shared" si="1"/>
        <v>2.5014359517392109</v>
      </c>
      <c r="S52">
        <v>40.6</v>
      </c>
    </row>
    <row r="53" spans="1:19" x14ac:dyDescent="0.2">
      <c r="A53" t="s">
        <v>70</v>
      </c>
      <c r="B53">
        <v>3.7999999999999999E-2</v>
      </c>
      <c r="C53">
        <v>238560</v>
      </c>
      <c r="D53">
        <v>288.57</v>
      </c>
      <c r="E53">
        <v>303175127598</v>
      </c>
      <c r="F53">
        <v>100388073</v>
      </c>
      <c r="G53">
        <v>18.100000000000001</v>
      </c>
      <c r="H53">
        <v>1.1735323878174</v>
      </c>
      <c r="I53">
        <v>0.1076</v>
      </c>
      <c r="J53">
        <v>0.46400000000000002</v>
      </c>
      <c r="K53">
        <v>26.31</v>
      </c>
      <c r="L53">
        <f t="shared" si="0"/>
        <v>1</v>
      </c>
      <c r="M53">
        <v>18.100000000000001</v>
      </c>
      <c r="N53">
        <v>36.967485065679298</v>
      </c>
      <c r="O53">
        <v>3020.0313497202001</v>
      </c>
      <c r="P53">
        <v>0.73099999999999998</v>
      </c>
      <c r="Q53">
        <v>8.0130224910170895</v>
      </c>
      <c r="R53">
        <f t="shared" si="1"/>
        <v>2.8959119382717802</v>
      </c>
      <c r="S53">
        <v>31.1</v>
      </c>
    </row>
    <row r="54" spans="1:19" x14ac:dyDescent="0.2">
      <c r="A54" t="s">
        <v>71</v>
      </c>
      <c r="B54">
        <v>0.76400000000000001</v>
      </c>
      <c r="C54">
        <v>7169</v>
      </c>
      <c r="D54">
        <v>111.23</v>
      </c>
      <c r="E54">
        <v>27022640000</v>
      </c>
      <c r="F54">
        <v>6453553</v>
      </c>
      <c r="G54">
        <v>11.8</v>
      </c>
      <c r="H54">
        <v>0.5</v>
      </c>
      <c r="I54">
        <v>4.1099999999999998E-2</v>
      </c>
      <c r="J54">
        <v>0.59099999999999997</v>
      </c>
      <c r="K54">
        <v>28.2</v>
      </c>
      <c r="L54">
        <f t="shared" si="0"/>
        <v>1</v>
      </c>
      <c r="M54">
        <v>1784</v>
      </c>
      <c r="N54">
        <v>38.799999999999997</v>
      </c>
      <c r="O54">
        <v>4187.2500311068898</v>
      </c>
      <c r="P54">
        <v>0.67500000000000004</v>
      </c>
      <c r="Q54">
        <v>8.3397994802875335</v>
      </c>
      <c r="R54">
        <f t="shared" si="1"/>
        <v>2.4680995314716192</v>
      </c>
      <c r="S54">
        <v>52</v>
      </c>
    </row>
    <row r="55" spans="1:19" x14ac:dyDescent="0.2">
      <c r="A55" t="s">
        <v>72</v>
      </c>
      <c r="B55">
        <v>0.10100000000000001</v>
      </c>
      <c r="C55">
        <v>5655</v>
      </c>
      <c r="D55">
        <v>124.35</v>
      </c>
      <c r="E55">
        <v>11026774945</v>
      </c>
      <c r="F55">
        <v>1355986</v>
      </c>
      <c r="G55">
        <v>62.6</v>
      </c>
      <c r="H55">
        <v>1.05</v>
      </c>
      <c r="I55">
        <v>6.4299999999999996E-2</v>
      </c>
      <c r="J55">
        <v>0.62</v>
      </c>
      <c r="K55">
        <v>27.66</v>
      </c>
      <c r="L55">
        <f t="shared" si="0"/>
        <v>1</v>
      </c>
      <c r="M55">
        <v>2156</v>
      </c>
      <c r="N55">
        <v>42.428108658623501</v>
      </c>
      <c r="O55">
        <v>8131.9238878572496</v>
      </c>
      <c r="P55">
        <v>0.59599999999999997</v>
      </c>
      <c r="Q55">
        <v>9.0035528151197397</v>
      </c>
      <c r="R55">
        <f t="shared" si="1"/>
        <v>4.1367652781060524</v>
      </c>
      <c r="S55">
        <v>81.548586732506806</v>
      </c>
    </row>
    <row r="56" spans="1:19" x14ac:dyDescent="0.2">
      <c r="A56" t="s">
        <v>73</v>
      </c>
      <c r="B56">
        <v>0.752</v>
      </c>
      <c r="C56">
        <v>711</v>
      </c>
      <c r="D56">
        <v>197.69518242806001</v>
      </c>
      <c r="E56">
        <v>2065001626</v>
      </c>
      <c r="F56">
        <v>6333135</v>
      </c>
      <c r="G56">
        <v>31.3</v>
      </c>
      <c r="H56">
        <v>0.91359726765841798</v>
      </c>
      <c r="I56">
        <v>5.1400000000000001E-2</v>
      </c>
      <c r="J56">
        <v>0.78400000000000003</v>
      </c>
      <c r="K56">
        <v>21.3876703341029</v>
      </c>
      <c r="L56">
        <f t="shared" si="0"/>
        <v>1</v>
      </c>
      <c r="M56">
        <v>384</v>
      </c>
      <c r="N56">
        <v>37.350585732363299</v>
      </c>
      <c r="O56">
        <v>326.06309923916001</v>
      </c>
      <c r="P56">
        <v>0.49199999999999999</v>
      </c>
      <c r="Q56">
        <v>5.7870909185855153</v>
      </c>
      <c r="R56">
        <f t="shared" si="1"/>
        <v>3.4436180975461075</v>
      </c>
      <c r="S56">
        <v>48.6898794007802</v>
      </c>
    </row>
    <row r="57" spans="1:19" x14ac:dyDescent="0.2">
      <c r="A57" t="s">
        <v>74</v>
      </c>
      <c r="B57">
        <v>0.23100000000000001</v>
      </c>
      <c r="C57">
        <v>16590</v>
      </c>
      <c r="D57">
        <v>122.14</v>
      </c>
      <c r="E57">
        <v>31386949981</v>
      </c>
      <c r="F57">
        <v>1331824</v>
      </c>
      <c r="G57">
        <v>2.1</v>
      </c>
      <c r="H57">
        <v>3.14</v>
      </c>
      <c r="I57">
        <v>5.11E-2</v>
      </c>
      <c r="J57">
        <v>0.63600000000000001</v>
      </c>
      <c r="K57">
        <v>5.33</v>
      </c>
      <c r="L57">
        <f t="shared" si="0"/>
        <v>0</v>
      </c>
      <c r="M57">
        <v>626</v>
      </c>
      <c r="N57">
        <v>30.7</v>
      </c>
      <c r="O57">
        <v>23566.8902054625</v>
      </c>
      <c r="P57">
        <v>0.89</v>
      </c>
      <c r="Q57">
        <v>10.067598048551872</v>
      </c>
      <c r="R57">
        <f t="shared" si="1"/>
        <v>0.74193734472937733</v>
      </c>
      <c r="S57">
        <v>11.7</v>
      </c>
    </row>
    <row r="58" spans="1:19" x14ac:dyDescent="0.2">
      <c r="A58" t="s">
        <v>75</v>
      </c>
      <c r="B58">
        <v>0.45721937517775801</v>
      </c>
      <c r="C58">
        <v>-31998.875304718</v>
      </c>
      <c r="D58">
        <v>195.99075175902399</v>
      </c>
      <c r="E58">
        <v>3791304348</v>
      </c>
      <c r="F58">
        <v>1093238</v>
      </c>
      <c r="G58">
        <v>39.543903420063003</v>
      </c>
      <c r="H58">
        <v>1.1998783525447501</v>
      </c>
      <c r="I58">
        <v>0.108943455905609</v>
      </c>
      <c r="J58">
        <v>0.64422416743392696</v>
      </c>
      <c r="K58">
        <v>25.904699706619301</v>
      </c>
      <c r="L58">
        <f t="shared" si="0"/>
        <v>1</v>
      </c>
      <c r="M58">
        <v>788</v>
      </c>
      <c r="N58">
        <v>54.6</v>
      </c>
      <c r="O58">
        <v>3467.9588049445701</v>
      </c>
      <c r="P58">
        <v>0.59699999999999998</v>
      </c>
      <c r="Q58">
        <v>8.1513214592095142</v>
      </c>
      <c r="R58">
        <f t="shared" si="1"/>
        <v>3.6774115336605622</v>
      </c>
      <c r="S58">
        <v>71.900000000000006</v>
      </c>
    </row>
    <row r="59" spans="1:19" x14ac:dyDescent="0.2">
      <c r="A59" t="s">
        <v>76</v>
      </c>
      <c r="B59">
        <v>0.36299999999999999</v>
      </c>
      <c r="C59">
        <v>14870</v>
      </c>
      <c r="D59">
        <v>143.86000000000001</v>
      </c>
      <c r="E59">
        <v>96107662398</v>
      </c>
      <c r="F59">
        <v>112078730</v>
      </c>
      <c r="G59">
        <v>39.1</v>
      </c>
      <c r="H59">
        <v>1.02354832072807</v>
      </c>
      <c r="I59">
        <v>2.0799999999999999E-2</v>
      </c>
      <c r="J59">
        <v>0.79600000000000004</v>
      </c>
      <c r="K59">
        <v>25.42</v>
      </c>
      <c r="L59">
        <f t="shared" si="0"/>
        <v>1</v>
      </c>
      <c r="M59">
        <v>848</v>
      </c>
      <c r="N59">
        <v>35</v>
      </c>
      <c r="O59">
        <v>857.50135104136098</v>
      </c>
      <c r="P59">
        <v>0.498</v>
      </c>
      <c r="Q59">
        <v>6.7540227545972922</v>
      </c>
      <c r="R59">
        <f t="shared" si="1"/>
        <v>3.6661224669913199</v>
      </c>
      <c r="S59">
        <v>62.4</v>
      </c>
    </row>
    <row r="60" spans="1:19" x14ac:dyDescent="0.2">
      <c r="A60" t="s">
        <v>77</v>
      </c>
      <c r="B60">
        <v>0.23300000000000001</v>
      </c>
      <c r="C60">
        <v>2046</v>
      </c>
      <c r="D60">
        <v>132.30000000000001</v>
      </c>
      <c r="E60">
        <v>5535548972</v>
      </c>
      <c r="F60">
        <v>889953</v>
      </c>
      <c r="G60">
        <v>21.6</v>
      </c>
      <c r="H60">
        <v>1.28</v>
      </c>
      <c r="I60">
        <v>4.1000000000000002E-2</v>
      </c>
      <c r="J60">
        <v>0.57599999999999996</v>
      </c>
      <c r="K60">
        <v>26.42</v>
      </c>
      <c r="L60">
        <f t="shared" si="0"/>
        <v>1</v>
      </c>
      <c r="M60">
        <v>2592</v>
      </c>
      <c r="N60">
        <v>30.7</v>
      </c>
      <c r="O60">
        <v>6220.0464204289401</v>
      </c>
      <c r="P60">
        <v>0.73</v>
      </c>
      <c r="Q60">
        <v>8.7355326487968465</v>
      </c>
      <c r="R60">
        <f t="shared" si="1"/>
        <v>3.0726933146901194</v>
      </c>
      <c r="S60">
        <v>28.9</v>
      </c>
    </row>
    <row r="61" spans="1:19" x14ac:dyDescent="0.2">
      <c r="A61" t="s">
        <v>78</v>
      </c>
      <c r="B61">
        <v>7.4999999999999997E-2</v>
      </c>
      <c r="C61">
        <v>45871</v>
      </c>
      <c r="D61">
        <v>112.33</v>
      </c>
      <c r="E61">
        <v>268761201365</v>
      </c>
      <c r="F61">
        <v>5520314</v>
      </c>
      <c r="G61">
        <v>1.4</v>
      </c>
      <c r="H61">
        <v>6.31207679948304</v>
      </c>
      <c r="I61">
        <v>6.59E-2</v>
      </c>
      <c r="J61">
        <v>0.59099999999999997</v>
      </c>
      <c r="K61">
        <v>-0.28999999999999998</v>
      </c>
      <c r="L61">
        <f t="shared" si="0"/>
        <v>0</v>
      </c>
      <c r="M61">
        <v>536</v>
      </c>
      <c r="N61">
        <v>27.1</v>
      </c>
      <c r="O61">
        <v>48685.853986747803</v>
      </c>
      <c r="P61">
        <v>0.94</v>
      </c>
      <c r="Q61">
        <v>10.793143794323978</v>
      </c>
      <c r="R61">
        <f t="shared" si="1"/>
        <v>0.33647223662121289</v>
      </c>
      <c r="S61">
        <v>14.5</v>
      </c>
    </row>
    <row r="62" spans="1:19" x14ac:dyDescent="0.2">
      <c r="A62" t="s">
        <v>79</v>
      </c>
      <c r="B62">
        <v>0.52400000000000002</v>
      </c>
      <c r="C62">
        <v>303276</v>
      </c>
      <c r="D62">
        <v>110.05</v>
      </c>
      <c r="E62">
        <v>2715518274227</v>
      </c>
      <c r="F62">
        <v>67059887</v>
      </c>
      <c r="G62">
        <v>3.4</v>
      </c>
      <c r="H62">
        <v>11.16</v>
      </c>
      <c r="I62">
        <v>8.43E-2</v>
      </c>
      <c r="J62">
        <v>0.55100000000000005</v>
      </c>
      <c r="K62">
        <v>12.81</v>
      </c>
      <c r="L62">
        <f t="shared" si="0"/>
        <v>0</v>
      </c>
      <c r="M62">
        <v>867</v>
      </c>
      <c r="N62">
        <v>30.7</v>
      </c>
      <c r="O62">
        <v>40493.928572038902</v>
      </c>
      <c r="P62">
        <v>0.90300000000000002</v>
      </c>
      <c r="Q62">
        <v>10.608907330055224</v>
      </c>
      <c r="R62">
        <f t="shared" si="1"/>
        <v>1.2237754316221157</v>
      </c>
      <c r="S62">
        <v>7.7</v>
      </c>
    </row>
    <row r="63" spans="1:19" x14ac:dyDescent="0.2">
      <c r="A63" t="s">
        <v>80</v>
      </c>
      <c r="B63">
        <v>0.2</v>
      </c>
      <c r="C63">
        <v>5321</v>
      </c>
      <c r="D63">
        <v>122.19</v>
      </c>
      <c r="E63">
        <v>16657960228</v>
      </c>
      <c r="F63">
        <v>2172579</v>
      </c>
      <c r="G63">
        <v>32.700000000000003</v>
      </c>
      <c r="H63">
        <v>1.46</v>
      </c>
      <c r="I63">
        <v>0.2</v>
      </c>
      <c r="J63">
        <v>0.52900000000000003</v>
      </c>
      <c r="K63">
        <v>26.58</v>
      </c>
      <c r="L63">
        <f t="shared" si="0"/>
        <v>1</v>
      </c>
      <c r="M63">
        <v>1831</v>
      </c>
      <c r="N63">
        <v>38</v>
      </c>
      <c r="O63">
        <v>7667.3668612280599</v>
      </c>
      <c r="P63">
        <v>0.70599999999999996</v>
      </c>
      <c r="Q63">
        <v>8.9447285317982708</v>
      </c>
      <c r="R63">
        <f t="shared" si="1"/>
        <v>3.487375077903208</v>
      </c>
      <c r="S63">
        <v>52.495509160541999</v>
      </c>
    </row>
    <row r="64" spans="1:19" x14ac:dyDescent="0.2">
      <c r="A64" t="s">
        <v>81</v>
      </c>
      <c r="B64">
        <v>0.59799999999999998</v>
      </c>
      <c r="C64">
        <v>532</v>
      </c>
      <c r="D64">
        <v>172.73</v>
      </c>
      <c r="E64">
        <v>1763819048</v>
      </c>
      <c r="F64">
        <v>2347706</v>
      </c>
      <c r="G64">
        <v>39</v>
      </c>
      <c r="H64">
        <v>0.13</v>
      </c>
      <c r="I64">
        <v>9.06E-2</v>
      </c>
      <c r="J64">
        <v>0.59399999999999997</v>
      </c>
      <c r="K64">
        <v>30.92</v>
      </c>
      <c r="L64">
        <f t="shared" si="0"/>
        <v>0</v>
      </c>
      <c r="M64">
        <v>836</v>
      </c>
      <c r="N64">
        <v>38.799999999999997</v>
      </c>
      <c r="O64">
        <v>751.29468851721595</v>
      </c>
      <c r="P64">
        <v>0.5</v>
      </c>
      <c r="Q64">
        <v>6.6217979696272655</v>
      </c>
      <c r="R64">
        <f t="shared" si="1"/>
        <v>3.6635616461296463</v>
      </c>
      <c r="S64">
        <v>63.6</v>
      </c>
    </row>
    <row r="65" spans="1:19" x14ac:dyDescent="0.2">
      <c r="A65" t="s">
        <v>82</v>
      </c>
      <c r="B65">
        <v>0.34499999999999997</v>
      </c>
      <c r="C65">
        <v>10128</v>
      </c>
      <c r="D65">
        <v>133.61000000000001</v>
      </c>
      <c r="E65">
        <v>17743195770</v>
      </c>
      <c r="F65">
        <v>3720382</v>
      </c>
      <c r="G65">
        <v>8.6999999999999993</v>
      </c>
      <c r="H65">
        <v>0.05</v>
      </c>
      <c r="I65">
        <v>0.14399999999999999</v>
      </c>
      <c r="J65">
        <v>0.68300000000000005</v>
      </c>
      <c r="K65">
        <v>8.34</v>
      </c>
      <c r="L65">
        <f t="shared" si="0"/>
        <v>0</v>
      </c>
      <c r="M65">
        <v>1026</v>
      </c>
      <c r="N65">
        <v>34.200000000000003</v>
      </c>
      <c r="O65">
        <v>4769.1865432098102</v>
      </c>
      <c r="P65">
        <v>0.80200000000000005</v>
      </c>
      <c r="Q65">
        <v>8.4699310333247517</v>
      </c>
      <c r="R65">
        <f t="shared" si="1"/>
        <v>2.1633230256605378</v>
      </c>
      <c r="S65">
        <v>39.5</v>
      </c>
    </row>
    <row r="66" spans="1:19" x14ac:dyDescent="0.2">
      <c r="A66" t="s">
        <v>83</v>
      </c>
      <c r="B66">
        <v>0.47699999999999998</v>
      </c>
      <c r="C66">
        <v>727973</v>
      </c>
      <c r="D66">
        <v>112.85</v>
      </c>
      <c r="E66">
        <v>3845630030824</v>
      </c>
      <c r="F66">
        <v>83132799</v>
      </c>
      <c r="G66">
        <v>3.1</v>
      </c>
      <c r="H66">
        <v>9.99</v>
      </c>
      <c r="I66">
        <v>3.04E-2</v>
      </c>
      <c r="J66">
        <v>0.60799999999999998</v>
      </c>
      <c r="K66">
        <v>9.8800000000000008</v>
      </c>
      <c r="L66">
        <f t="shared" si="0"/>
        <v>0</v>
      </c>
      <c r="M66">
        <v>700</v>
      </c>
      <c r="N66">
        <v>31.7</v>
      </c>
      <c r="O66">
        <v>46258.878289710898</v>
      </c>
      <c r="P66">
        <v>0.94199999999999995</v>
      </c>
      <c r="Q66">
        <v>10.742008687538805</v>
      </c>
      <c r="R66">
        <f t="shared" si="1"/>
        <v>1.1314021114911006</v>
      </c>
      <c r="S66">
        <v>5.3</v>
      </c>
    </row>
    <row r="67" spans="1:19" x14ac:dyDescent="0.2">
      <c r="A67" t="s">
        <v>84</v>
      </c>
      <c r="B67">
        <v>0.69</v>
      </c>
      <c r="C67">
        <v>16670</v>
      </c>
      <c r="D67">
        <v>268.36</v>
      </c>
      <c r="E67">
        <v>66983634224</v>
      </c>
      <c r="F67">
        <v>30792608</v>
      </c>
      <c r="G67">
        <v>34.9</v>
      </c>
      <c r="H67">
        <v>0.27</v>
      </c>
      <c r="I67">
        <v>4.3299999999999998E-2</v>
      </c>
      <c r="J67">
        <v>0.67800000000000005</v>
      </c>
      <c r="K67">
        <v>29.42</v>
      </c>
      <c r="L67">
        <f t="shared" ref="L67:L130" si="2">IF(AND(20&lt;K67,K67&lt;30),1,0)</f>
        <v>1</v>
      </c>
      <c r="M67">
        <v>1187</v>
      </c>
      <c r="N67">
        <v>43.5</v>
      </c>
      <c r="O67">
        <v>2175.31539465575</v>
      </c>
      <c r="P67">
        <v>0.63200000000000001</v>
      </c>
      <c r="Q67">
        <v>7.684928942047117</v>
      </c>
      <c r="R67">
        <f t="shared" ref="R67:R130" si="3">LN(G67)</f>
        <v>3.5524868292083815</v>
      </c>
      <c r="S67">
        <v>41.4</v>
      </c>
    </row>
    <row r="68" spans="1:19" x14ac:dyDescent="0.2">
      <c r="A68" t="s">
        <v>85</v>
      </c>
      <c r="B68">
        <v>0.47599999999999998</v>
      </c>
      <c r="C68">
        <v>62434</v>
      </c>
      <c r="D68">
        <v>101.87</v>
      </c>
      <c r="E68">
        <v>209852761469</v>
      </c>
      <c r="F68">
        <v>10716322</v>
      </c>
      <c r="G68">
        <v>3.6</v>
      </c>
      <c r="H68">
        <v>4.46</v>
      </c>
      <c r="I68">
        <v>0.1724</v>
      </c>
      <c r="J68">
        <v>0.51800000000000002</v>
      </c>
      <c r="K68">
        <v>15.95</v>
      </c>
      <c r="L68">
        <f t="shared" si="2"/>
        <v>0</v>
      </c>
      <c r="M68">
        <v>652</v>
      </c>
      <c r="N68">
        <v>33.6</v>
      </c>
      <c r="O68">
        <v>19582.536010862601</v>
      </c>
      <c r="P68">
        <v>0.88700000000000001</v>
      </c>
      <c r="Q68">
        <v>9.8823934281705128</v>
      </c>
      <c r="R68">
        <f t="shared" si="3"/>
        <v>1.2809338454620642</v>
      </c>
      <c r="S68">
        <v>7.7</v>
      </c>
    </row>
    <row r="69" spans="1:19" x14ac:dyDescent="0.2">
      <c r="A69" t="s">
        <v>86</v>
      </c>
      <c r="B69">
        <v>0.23499999999999999</v>
      </c>
      <c r="C69">
        <v>268</v>
      </c>
      <c r="D69">
        <v>107.43</v>
      </c>
      <c r="E69">
        <v>1228170370</v>
      </c>
      <c r="F69">
        <v>112003</v>
      </c>
      <c r="G69">
        <v>13.7</v>
      </c>
      <c r="H69">
        <v>1.7085501831538199</v>
      </c>
      <c r="I69">
        <v>6.5551194260806106E-2</v>
      </c>
      <c r="J69">
        <v>0.64459664672747896</v>
      </c>
      <c r="K69">
        <v>21.487679849152901</v>
      </c>
      <c r="L69">
        <f t="shared" si="2"/>
        <v>1</v>
      </c>
      <c r="M69">
        <v>2350</v>
      </c>
      <c r="N69">
        <v>36.902119681894199</v>
      </c>
      <c r="O69">
        <v>10965.513155897601</v>
      </c>
      <c r="P69">
        <v>0.79500000000000004</v>
      </c>
      <c r="Q69">
        <v>9.3025104592003949</v>
      </c>
      <c r="R69">
        <f t="shared" si="3"/>
        <v>2.6173958328340792</v>
      </c>
      <c r="S69">
        <v>26.8</v>
      </c>
    </row>
    <row r="70" spans="1:19" x14ac:dyDescent="0.2">
      <c r="A70" t="s">
        <v>87</v>
      </c>
      <c r="B70">
        <v>0.36</v>
      </c>
      <c r="C70">
        <v>16777</v>
      </c>
      <c r="D70">
        <v>142.91999999999999</v>
      </c>
      <c r="E70">
        <v>76710385880</v>
      </c>
      <c r="F70">
        <v>16604026</v>
      </c>
      <c r="G70">
        <v>22.1</v>
      </c>
      <c r="H70">
        <v>1.6</v>
      </c>
      <c r="I70">
        <v>2.46E-2</v>
      </c>
      <c r="J70">
        <v>0.623</v>
      </c>
      <c r="K70">
        <v>23.95</v>
      </c>
      <c r="L70">
        <f t="shared" si="2"/>
        <v>1</v>
      </c>
      <c r="M70">
        <v>1996</v>
      </c>
      <c r="N70">
        <v>48.3</v>
      </c>
      <c r="O70">
        <v>4619.9870971052396</v>
      </c>
      <c r="P70">
        <v>0.627</v>
      </c>
      <c r="Q70">
        <v>8.4381471912375208</v>
      </c>
      <c r="R70">
        <f t="shared" si="3"/>
        <v>3.095577608523707</v>
      </c>
      <c r="S70">
        <v>62.7</v>
      </c>
    </row>
    <row r="71" spans="1:19" x14ac:dyDescent="0.2">
      <c r="A71" t="s">
        <v>88</v>
      </c>
      <c r="B71">
        <v>0.59</v>
      </c>
      <c r="C71">
        <v>2996</v>
      </c>
      <c r="D71">
        <v>262.95</v>
      </c>
      <c r="E71">
        <v>13590281809</v>
      </c>
      <c r="F71">
        <v>12771246</v>
      </c>
      <c r="G71">
        <v>64.900000000000006</v>
      </c>
      <c r="H71">
        <v>0.67553601936098895</v>
      </c>
      <c r="I71">
        <v>4.2999999999999997E-2</v>
      </c>
      <c r="J71">
        <v>0.61499999999999999</v>
      </c>
      <c r="K71">
        <v>27.83</v>
      </c>
      <c r="L71">
        <f t="shared" si="2"/>
        <v>1</v>
      </c>
      <c r="M71">
        <v>1651</v>
      </c>
      <c r="N71">
        <v>29.6</v>
      </c>
      <c r="O71">
        <v>1064.1312373906101</v>
      </c>
      <c r="P71">
        <v>0.46500000000000002</v>
      </c>
      <c r="Q71">
        <v>6.9699140057076443</v>
      </c>
      <c r="R71">
        <f t="shared" si="3"/>
        <v>4.1728476237100445</v>
      </c>
      <c r="S71">
        <v>76.599999999999994</v>
      </c>
    </row>
    <row r="72" spans="1:19" x14ac:dyDescent="0.2">
      <c r="A72" t="s">
        <v>89</v>
      </c>
      <c r="B72">
        <v>0.57999999999999996</v>
      </c>
      <c r="C72">
        <v>293</v>
      </c>
      <c r="D72">
        <v>111.65</v>
      </c>
      <c r="E72">
        <v>1340389411</v>
      </c>
      <c r="F72">
        <v>1920922</v>
      </c>
      <c r="G72">
        <v>54</v>
      </c>
      <c r="H72">
        <v>0.16</v>
      </c>
      <c r="I72">
        <v>2.47E-2</v>
      </c>
      <c r="J72">
        <v>0.72</v>
      </c>
      <c r="K72">
        <v>27.649598490843701</v>
      </c>
      <c r="L72">
        <f t="shared" si="2"/>
        <v>1</v>
      </c>
      <c r="M72">
        <v>1577</v>
      </c>
      <c r="N72">
        <v>34.799999999999997</v>
      </c>
      <c r="O72">
        <v>697.78440301063699</v>
      </c>
      <c r="P72">
        <v>0.48299999999999998</v>
      </c>
      <c r="Q72">
        <v>6.547910176841417</v>
      </c>
      <c r="R72">
        <f t="shared" si="3"/>
        <v>3.9889840465642745</v>
      </c>
      <c r="S72">
        <v>80.900000000000006</v>
      </c>
    </row>
    <row r="73" spans="1:19" x14ac:dyDescent="0.2">
      <c r="A73" t="s">
        <v>90</v>
      </c>
      <c r="B73">
        <v>8.5999999999999993E-2</v>
      </c>
      <c r="C73">
        <v>2384</v>
      </c>
      <c r="D73">
        <v>116.19</v>
      </c>
      <c r="E73">
        <v>4280443645</v>
      </c>
      <c r="F73">
        <v>782766</v>
      </c>
      <c r="G73">
        <v>25.1</v>
      </c>
      <c r="H73">
        <v>0.98</v>
      </c>
      <c r="I73">
        <v>0.11849999999999999</v>
      </c>
      <c r="J73">
        <v>0.56200000000000006</v>
      </c>
      <c r="K73">
        <v>25.69</v>
      </c>
      <c r="L73">
        <f t="shared" si="2"/>
        <v>1</v>
      </c>
      <c r="M73">
        <v>2387</v>
      </c>
      <c r="N73">
        <v>40.667230543927197</v>
      </c>
      <c r="O73">
        <v>5468.35662892869</v>
      </c>
      <c r="P73">
        <v>0.71399999999999997</v>
      </c>
      <c r="Q73">
        <v>8.6067334168086038</v>
      </c>
      <c r="R73">
        <f t="shared" si="3"/>
        <v>3.2228678461377385</v>
      </c>
      <c r="S73">
        <v>48.018006494795003</v>
      </c>
    </row>
    <row r="74" spans="1:19" x14ac:dyDescent="0.2">
      <c r="A74" t="s">
        <v>91</v>
      </c>
      <c r="B74">
        <v>0.66800000000000004</v>
      </c>
      <c r="C74">
        <v>2978</v>
      </c>
      <c r="D74">
        <v>179.29</v>
      </c>
      <c r="E74">
        <v>8498981821</v>
      </c>
      <c r="F74">
        <v>11263077</v>
      </c>
      <c r="G74">
        <v>49.5</v>
      </c>
      <c r="H74">
        <v>0.25</v>
      </c>
      <c r="I74">
        <v>0.13780000000000001</v>
      </c>
      <c r="J74">
        <v>0.67200000000000004</v>
      </c>
      <c r="K74">
        <v>23.45</v>
      </c>
      <c r="L74">
        <f t="shared" si="2"/>
        <v>1</v>
      </c>
      <c r="M74">
        <v>1440</v>
      </c>
      <c r="N74">
        <v>41.1</v>
      </c>
      <c r="O74">
        <v>754.58791775995098</v>
      </c>
      <c r="P74">
        <v>0.53500000000000003</v>
      </c>
      <c r="Q74">
        <v>6.6261717959521862</v>
      </c>
      <c r="R74">
        <f t="shared" si="3"/>
        <v>3.9019726695746448</v>
      </c>
      <c r="S74">
        <v>87.4</v>
      </c>
    </row>
    <row r="75" spans="1:19" x14ac:dyDescent="0.2">
      <c r="A75" t="s">
        <v>92</v>
      </c>
      <c r="B75">
        <v>0.41425752705583502</v>
      </c>
      <c r="C75">
        <v>-5142.3205870674501</v>
      </c>
      <c r="D75">
        <v>196.65252466983799</v>
      </c>
      <c r="E75">
        <v>115969029601.19099</v>
      </c>
      <c r="F75">
        <v>836</v>
      </c>
      <c r="G75">
        <v>23.745835313807401</v>
      </c>
      <c r="H75">
        <v>0.75229959061456397</v>
      </c>
      <c r="I75">
        <v>8.3706110800236697E-2</v>
      </c>
      <c r="J75">
        <v>0.614413558174005</v>
      </c>
      <c r="K75">
        <v>22.311695004085799</v>
      </c>
      <c r="L75">
        <f t="shared" si="2"/>
        <v>1</v>
      </c>
      <c r="M75">
        <v>1181.5528311422499</v>
      </c>
      <c r="N75">
        <v>37.839440943442902</v>
      </c>
      <c r="O75">
        <f>E75/F75</f>
        <v>138718934.9296543</v>
      </c>
      <c r="P75">
        <v>0.68585419941692205</v>
      </c>
      <c r="Q75">
        <v>18.747960393124284</v>
      </c>
      <c r="R75">
        <f t="shared" si="3"/>
        <v>3.1674071598960185</v>
      </c>
      <c r="S75">
        <v>43.429875346628997</v>
      </c>
    </row>
    <row r="76" spans="1:19" x14ac:dyDescent="0.2">
      <c r="A76" t="s">
        <v>93</v>
      </c>
      <c r="B76">
        <v>0.28899999999999998</v>
      </c>
      <c r="C76">
        <v>9813</v>
      </c>
      <c r="D76">
        <v>150.34</v>
      </c>
      <c r="E76">
        <v>25095395475</v>
      </c>
      <c r="F76">
        <v>9746117</v>
      </c>
      <c r="G76">
        <v>15.1</v>
      </c>
      <c r="H76">
        <v>1.01</v>
      </c>
      <c r="I76">
        <v>5.3900000000000003E-2</v>
      </c>
      <c r="J76">
        <v>0.68799999999999994</v>
      </c>
      <c r="K76">
        <v>24.22</v>
      </c>
      <c r="L76">
        <f t="shared" si="2"/>
        <v>1</v>
      </c>
      <c r="M76">
        <v>1976</v>
      </c>
      <c r="N76">
        <v>48.2</v>
      </c>
      <c r="O76">
        <v>2574.9121906703899</v>
      </c>
      <c r="P76">
        <v>0.621</v>
      </c>
      <c r="Q76">
        <v>7.8535707118058662</v>
      </c>
      <c r="R76">
        <f t="shared" si="3"/>
        <v>2.7146947438208788</v>
      </c>
      <c r="S76">
        <v>58.4</v>
      </c>
    </row>
    <row r="77" spans="1:19" x14ac:dyDescent="0.2">
      <c r="A77" t="s">
        <v>94</v>
      </c>
      <c r="B77">
        <v>0.58399999999999996</v>
      </c>
      <c r="C77">
        <v>45537</v>
      </c>
      <c r="D77">
        <v>121.64</v>
      </c>
      <c r="E77">
        <v>160967157504</v>
      </c>
      <c r="F77">
        <v>9769949</v>
      </c>
      <c r="G77">
        <v>3.6</v>
      </c>
      <c r="H77">
        <v>2.62</v>
      </c>
      <c r="I77">
        <v>3.4000000000000002E-2</v>
      </c>
      <c r="J77">
        <v>0.56499999999999995</v>
      </c>
      <c r="K77">
        <v>12.39</v>
      </c>
      <c r="L77">
        <f t="shared" si="2"/>
        <v>0</v>
      </c>
      <c r="M77">
        <v>589</v>
      </c>
      <c r="N77">
        <v>29.7</v>
      </c>
      <c r="O77">
        <v>16475.741838979899</v>
      </c>
      <c r="P77">
        <v>0.84599999999999997</v>
      </c>
      <c r="Q77">
        <v>9.7096443865196349</v>
      </c>
      <c r="R77">
        <f t="shared" si="3"/>
        <v>1.2809338454620642</v>
      </c>
      <c r="S77">
        <v>15.4</v>
      </c>
    </row>
    <row r="78" spans="1:19" x14ac:dyDescent="0.2">
      <c r="A78" t="s">
        <v>95</v>
      </c>
      <c r="B78">
        <v>0.187</v>
      </c>
      <c r="C78">
        <v>2065</v>
      </c>
      <c r="D78">
        <v>129</v>
      </c>
      <c r="E78">
        <v>24188035739</v>
      </c>
      <c r="F78">
        <v>361313</v>
      </c>
      <c r="G78">
        <v>1.5</v>
      </c>
      <c r="H78">
        <v>7.9523973933351098</v>
      </c>
      <c r="I78">
        <v>2.8400000000000002E-2</v>
      </c>
      <c r="J78">
        <v>0.75</v>
      </c>
      <c r="K78">
        <v>0.93</v>
      </c>
      <c r="L78">
        <f t="shared" si="2"/>
        <v>0</v>
      </c>
      <c r="M78">
        <v>1940</v>
      </c>
      <c r="N78">
        <v>26.1</v>
      </c>
      <c r="O78">
        <v>66944.825508630995</v>
      </c>
      <c r="P78">
        <v>0.95899999999999996</v>
      </c>
      <c r="Q78">
        <v>11.111624059239638</v>
      </c>
      <c r="R78">
        <f t="shared" si="3"/>
        <v>0.40546510810816438</v>
      </c>
      <c r="S78">
        <v>8.1999999999999993</v>
      </c>
    </row>
    <row r="79" spans="1:19" x14ac:dyDescent="0.2">
      <c r="A79" t="s">
        <v>96</v>
      </c>
      <c r="B79">
        <v>0.60399999999999998</v>
      </c>
      <c r="C79">
        <v>2407672</v>
      </c>
      <c r="D79">
        <v>180.44</v>
      </c>
      <c r="E79">
        <v>2611000000000</v>
      </c>
      <c r="F79">
        <v>1425775850</v>
      </c>
      <c r="G79">
        <v>29.9</v>
      </c>
      <c r="H79">
        <v>0.3</v>
      </c>
      <c r="I79">
        <v>5.3600000000000002E-2</v>
      </c>
      <c r="J79">
        <v>0.49299999999999999</v>
      </c>
      <c r="K79">
        <v>29.29</v>
      </c>
      <c r="L79">
        <f t="shared" si="2"/>
        <v>1</v>
      </c>
      <c r="M79">
        <v>1083</v>
      </c>
      <c r="N79">
        <v>34.200000000000003</v>
      </c>
      <c r="O79">
        <v>1831.2836481274301</v>
      </c>
      <c r="P79">
        <v>0.63300000000000001</v>
      </c>
      <c r="Q79">
        <v>7.5127724470006276</v>
      </c>
      <c r="R79">
        <f t="shared" si="3"/>
        <v>3.3978584803966405</v>
      </c>
      <c r="S79">
        <v>-77.428634838739598</v>
      </c>
    </row>
    <row r="80" spans="1:19" x14ac:dyDescent="0.2">
      <c r="A80" t="s">
        <v>97</v>
      </c>
      <c r="B80">
        <v>0.315</v>
      </c>
      <c r="C80">
        <v>563325</v>
      </c>
      <c r="D80">
        <v>151.18</v>
      </c>
      <c r="E80">
        <v>1119190780753</v>
      </c>
      <c r="F80">
        <v>270203917</v>
      </c>
      <c r="G80">
        <v>21.1</v>
      </c>
      <c r="H80">
        <v>0.48</v>
      </c>
      <c r="I80">
        <v>4.6899999999999997E-2</v>
      </c>
      <c r="J80">
        <v>0.67500000000000004</v>
      </c>
      <c r="K80">
        <v>26.94</v>
      </c>
      <c r="L80">
        <f t="shared" si="2"/>
        <v>1</v>
      </c>
      <c r="M80">
        <v>2702</v>
      </c>
      <c r="N80">
        <v>37.9</v>
      </c>
      <c r="O80">
        <v>4142.0227847881197</v>
      </c>
      <c r="P80">
        <v>0.70499999999999996</v>
      </c>
      <c r="Q80">
        <v>8.3289395428549629</v>
      </c>
      <c r="R80">
        <f t="shared" si="3"/>
        <v>3.0492730404820207</v>
      </c>
      <c r="S80">
        <v>6</v>
      </c>
    </row>
    <row r="81" spans="1:19" x14ac:dyDescent="0.2">
      <c r="A81" t="s">
        <v>98</v>
      </c>
      <c r="B81">
        <v>0.28199999999999997</v>
      </c>
      <c r="C81">
        <v>661710</v>
      </c>
      <c r="D81">
        <v>550.92999999999995</v>
      </c>
      <c r="E81">
        <v>445345282123</v>
      </c>
      <c r="F81">
        <v>82913906</v>
      </c>
      <c r="G81">
        <v>12.4</v>
      </c>
      <c r="H81">
        <v>1.58</v>
      </c>
      <c r="I81">
        <v>0.1138</v>
      </c>
      <c r="J81">
        <v>0.44700000000000001</v>
      </c>
      <c r="K81">
        <v>19.7</v>
      </c>
      <c r="L81">
        <f t="shared" si="2"/>
        <v>0</v>
      </c>
      <c r="M81">
        <v>228</v>
      </c>
      <c r="N81">
        <v>40.9</v>
      </c>
      <c r="O81">
        <v>5371.1772078739104</v>
      </c>
      <c r="P81">
        <v>0.77400000000000002</v>
      </c>
      <c r="Q81">
        <v>8.5888023828212336</v>
      </c>
      <c r="R81">
        <f t="shared" si="3"/>
        <v>2.5176964726109912</v>
      </c>
      <c r="S81">
        <v>44.2</v>
      </c>
    </row>
    <row r="82" spans="1:19" x14ac:dyDescent="0.2">
      <c r="A82" t="s">
        <v>99</v>
      </c>
      <c r="B82">
        <v>0.214</v>
      </c>
      <c r="C82">
        <v>190061</v>
      </c>
      <c r="D82">
        <v>119.86</v>
      </c>
      <c r="E82">
        <v>234094042939</v>
      </c>
      <c r="F82">
        <v>39309783</v>
      </c>
      <c r="G82">
        <v>22.5</v>
      </c>
      <c r="H82">
        <v>1.24</v>
      </c>
      <c r="I82">
        <v>0.12820000000000001</v>
      </c>
      <c r="J82">
        <v>0.43</v>
      </c>
      <c r="K82">
        <v>24.37</v>
      </c>
      <c r="L82">
        <f t="shared" si="2"/>
        <v>1</v>
      </c>
      <c r="M82">
        <v>216</v>
      </c>
      <c r="N82">
        <v>29.5</v>
      </c>
      <c r="O82">
        <v>5955.10901037026</v>
      </c>
      <c r="P82">
        <v>0.68600000000000005</v>
      </c>
      <c r="Q82">
        <v>8.6920047873095552</v>
      </c>
      <c r="R82">
        <f t="shared" si="3"/>
        <v>3.1135153092103742</v>
      </c>
      <c r="S82">
        <v>33.666624696354198</v>
      </c>
    </row>
    <row r="83" spans="1:19" x14ac:dyDescent="0.2">
      <c r="A83" t="s">
        <v>100</v>
      </c>
      <c r="B83">
        <v>0.64500000000000002</v>
      </c>
      <c r="C83">
        <v>37711</v>
      </c>
      <c r="D83">
        <v>106.58</v>
      </c>
      <c r="E83">
        <v>388698711348</v>
      </c>
      <c r="F83">
        <v>5007069</v>
      </c>
      <c r="G83">
        <v>3.1</v>
      </c>
      <c r="H83">
        <v>10.79</v>
      </c>
      <c r="I83">
        <v>4.9299999999999997E-2</v>
      </c>
      <c r="J83">
        <v>0.621</v>
      </c>
      <c r="K83">
        <v>11.38</v>
      </c>
      <c r="L83">
        <f t="shared" si="2"/>
        <v>0</v>
      </c>
      <c r="M83">
        <v>1118</v>
      </c>
      <c r="N83">
        <v>29.2</v>
      </c>
      <c r="O83">
        <v>77629.988991164297</v>
      </c>
      <c r="P83">
        <v>0.94499999999999995</v>
      </c>
      <c r="Q83">
        <v>11.259709087588101</v>
      </c>
      <c r="R83">
        <f t="shared" si="3"/>
        <v>1.1314021114911006</v>
      </c>
      <c r="S83">
        <v>6.5</v>
      </c>
    </row>
    <row r="84" spans="1:19" x14ac:dyDescent="0.2">
      <c r="A84" t="s">
        <v>101</v>
      </c>
      <c r="B84">
        <v>0.246</v>
      </c>
      <c r="C84">
        <v>65166</v>
      </c>
      <c r="D84">
        <v>108.15</v>
      </c>
      <c r="E84">
        <v>395098666122</v>
      </c>
      <c r="F84">
        <v>9053300</v>
      </c>
      <c r="G84">
        <v>3</v>
      </c>
      <c r="H84">
        <v>7.58</v>
      </c>
      <c r="I84">
        <v>3.8600000000000002E-2</v>
      </c>
      <c r="J84">
        <v>0.64</v>
      </c>
      <c r="K84">
        <v>21.39</v>
      </c>
      <c r="L84">
        <f t="shared" si="2"/>
        <v>1</v>
      </c>
      <c r="M84">
        <v>435</v>
      </c>
      <c r="N84">
        <v>38.6</v>
      </c>
      <c r="O84">
        <v>43641.397735853199</v>
      </c>
      <c r="P84">
        <v>0.91900000000000004</v>
      </c>
      <c r="Q84">
        <v>10.683761468211667</v>
      </c>
      <c r="R84">
        <f t="shared" si="3"/>
        <v>1.0986122886681098</v>
      </c>
      <c r="S84">
        <v>15.5</v>
      </c>
    </row>
    <row r="85" spans="1:19" x14ac:dyDescent="0.2">
      <c r="A85" t="s">
        <v>102</v>
      </c>
      <c r="B85">
        <v>0.432</v>
      </c>
      <c r="C85">
        <v>320411</v>
      </c>
      <c r="D85">
        <v>110.62</v>
      </c>
      <c r="E85">
        <v>2001244392042</v>
      </c>
      <c r="F85">
        <v>60297396</v>
      </c>
      <c r="G85">
        <v>2.6</v>
      </c>
      <c r="H85">
        <v>4.96461564745446</v>
      </c>
      <c r="I85">
        <v>9.8900000000000002E-2</v>
      </c>
      <c r="J85">
        <v>0.496</v>
      </c>
      <c r="K85">
        <v>15.04</v>
      </c>
      <c r="L85">
        <f t="shared" si="2"/>
        <v>0</v>
      </c>
      <c r="M85">
        <v>832</v>
      </c>
      <c r="N85">
        <v>35.200000000000003</v>
      </c>
      <c r="O85">
        <v>33189.565798861302</v>
      </c>
      <c r="P85">
        <v>0.89500000000000002</v>
      </c>
      <c r="Q85">
        <v>10.409990822340447</v>
      </c>
      <c r="R85">
        <f t="shared" si="3"/>
        <v>0.95551144502743635</v>
      </c>
      <c r="S85">
        <v>7.3</v>
      </c>
    </row>
    <row r="86" spans="1:19" x14ac:dyDescent="0.2">
      <c r="A86" t="s">
        <v>103</v>
      </c>
      <c r="B86">
        <v>0.41</v>
      </c>
      <c r="C86">
        <v>8225</v>
      </c>
      <c r="D86">
        <v>162.47</v>
      </c>
      <c r="E86">
        <v>16458071068</v>
      </c>
      <c r="F86">
        <v>2948279</v>
      </c>
      <c r="G86">
        <v>12.4</v>
      </c>
      <c r="H86">
        <v>1.33</v>
      </c>
      <c r="I86">
        <v>0.08</v>
      </c>
      <c r="J86">
        <v>0.66</v>
      </c>
      <c r="K86">
        <v>27.71</v>
      </c>
      <c r="L86">
        <f t="shared" si="2"/>
        <v>1</v>
      </c>
      <c r="M86">
        <v>2051</v>
      </c>
      <c r="N86">
        <v>43.491756858376903</v>
      </c>
      <c r="O86">
        <v>5582.26377761399</v>
      </c>
      <c r="P86">
        <v>0.70899999999999996</v>
      </c>
      <c r="Q86">
        <v>8.6273496680163273</v>
      </c>
      <c r="R86">
        <f t="shared" si="3"/>
        <v>2.5176964726109912</v>
      </c>
      <c r="S86">
        <v>59.1</v>
      </c>
    </row>
    <row r="87" spans="1:19" x14ac:dyDescent="0.2">
      <c r="A87" t="s">
        <v>104</v>
      </c>
      <c r="B87">
        <v>0.123</v>
      </c>
      <c r="C87">
        <v>1135886</v>
      </c>
      <c r="D87">
        <v>105.48</v>
      </c>
      <c r="E87">
        <v>5081769542380</v>
      </c>
      <c r="F87">
        <v>126226568</v>
      </c>
      <c r="G87">
        <v>1.8</v>
      </c>
      <c r="H87">
        <v>6.77</v>
      </c>
      <c r="I87">
        <v>2.29E-2</v>
      </c>
      <c r="J87">
        <v>0.61699999999999999</v>
      </c>
      <c r="K87">
        <v>12.45</v>
      </c>
      <c r="L87">
        <f t="shared" si="2"/>
        <v>0</v>
      </c>
      <c r="M87">
        <v>1668</v>
      </c>
      <c r="N87">
        <v>32.9</v>
      </c>
      <c r="O87">
        <v>40259.112030836397</v>
      </c>
      <c r="P87">
        <v>0.92500000000000004</v>
      </c>
      <c r="Q87">
        <v>10.603091643084587</v>
      </c>
      <c r="R87">
        <f t="shared" si="3"/>
        <v>0.58778666490211906</v>
      </c>
      <c r="S87">
        <v>5.7</v>
      </c>
    </row>
    <row r="88" spans="1:19" x14ac:dyDescent="0.2">
      <c r="A88" t="s">
        <v>105</v>
      </c>
      <c r="B88">
        <v>0.12</v>
      </c>
      <c r="C88">
        <v>25108</v>
      </c>
      <c r="D88">
        <v>125.6</v>
      </c>
      <c r="E88">
        <v>43743661972</v>
      </c>
      <c r="F88">
        <v>10101694</v>
      </c>
      <c r="G88">
        <v>13.9</v>
      </c>
      <c r="H88">
        <v>1.49</v>
      </c>
      <c r="I88">
        <v>0.1472</v>
      </c>
      <c r="J88">
        <v>0.39300000000000002</v>
      </c>
      <c r="K88">
        <v>21.41</v>
      </c>
      <c r="L88">
        <f t="shared" si="2"/>
        <v>1</v>
      </c>
      <c r="M88">
        <v>111</v>
      </c>
      <c r="N88">
        <v>36.307665199783301</v>
      </c>
      <c r="O88">
        <v>4330.3293459492997</v>
      </c>
      <c r="P88">
        <v>0.72</v>
      </c>
      <c r="Q88">
        <v>8.3733988795241743</v>
      </c>
      <c r="R88">
        <f t="shared" si="3"/>
        <v>2.631888840136646</v>
      </c>
      <c r="S88">
        <v>33.087828980336603</v>
      </c>
    </row>
    <row r="89" spans="1:19" x14ac:dyDescent="0.2">
      <c r="A89" t="s">
        <v>106</v>
      </c>
      <c r="B89">
        <v>0.80400000000000005</v>
      </c>
      <c r="C89">
        <v>247207</v>
      </c>
      <c r="D89">
        <v>182.75</v>
      </c>
      <c r="E89">
        <v>180161741180</v>
      </c>
      <c r="F89">
        <v>18513930</v>
      </c>
      <c r="G89">
        <v>8.8000000000000007</v>
      </c>
      <c r="H89">
        <v>0.41</v>
      </c>
      <c r="I89">
        <v>4.5900000000000003E-2</v>
      </c>
      <c r="J89">
        <v>0.68799999999999994</v>
      </c>
      <c r="K89">
        <v>8.56</v>
      </c>
      <c r="L89">
        <f t="shared" si="2"/>
        <v>0</v>
      </c>
      <c r="M89">
        <v>250</v>
      </c>
      <c r="N89">
        <v>27.8</v>
      </c>
      <c r="O89">
        <v>9731.1452068793606</v>
      </c>
      <c r="P89">
        <v>0.81100000000000005</v>
      </c>
      <c r="Q89">
        <v>9.1830868668028724</v>
      </c>
      <c r="R89">
        <f t="shared" si="3"/>
        <v>2.174751721484161</v>
      </c>
      <c r="S89">
        <v>3.2</v>
      </c>
    </row>
    <row r="90" spans="1:19" x14ac:dyDescent="0.2">
      <c r="A90" t="s">
        <v>107</v>
      </c>
      <c r="B90">
        <v>0.48499999999999999</v>
      </c>
      <c r="C90">
        <v>17910</v>
      </c>
      <c r="D90">
        <v>180.51</v>
      </c>
      <c r="E90">
        <v>95503088538</v>
      </c>
      <c r="F90">
        <v>52573973</v>
      </c>
      <c r="G90">
        <v>30.6</v>
      </c>
      <c r="H90">
        <v>0.25</v>
      </c>
      <c r="I90">
        <v>2.64E-2</v>
      </c>
      <c r="J90">
        <v>0.747</v>
      </c>
      <c r="K90">
        <v>24.82</v>
      </c>
      <c r="L90">
        <f t="shared" si="2"/>
        <v>1</v>
      </c>
      <c r="M90">
        <v>630</v>
      </c>
      <c r="N90">
        <v>38.700000000000003</v>
      </c>
      <c r="O90">
        <v>1816.54691643715</v>
      </c>
      <c r="P90">
        <v>0.57499999999999996</v>
      </c>
      <c r="Q90">
        <v>7.5046926792589899</v>
      </c>
      <c r="R90">
        <f t="shared" si="3"/>
        <v>3.4210000089583352</v>
      </c>
      <c r="S90">
        <v>73.8</v>
      </c>
    </row>
    <row r="91" spans="1:19" x14ac:dyDescent="0.2">
      <c r="A91" t="s">
        <v>108</v>
      </c>
      <c r="B91">
        <v>0.42</v>
      </c>
      <c r="C91">
        <v>66</v>
      </c>
      <c r="D91">
        <v>99.55</v>
      </c>
      <c r="E91">
        <v>194647202</v>
      </c>
      <c r="F91">
        <v>117606</v>
      </c>
      <c r="G91">
        <v>41.2</v>
      </c>
      <c r="H91">
        <v>0.93869843005596898</v>
      </c>
      <c r="I91">
        <v>5.3420148083903302E-2</v>
      </c>
      <c r="J91">
        <v>0.61892652940521398</v>
      </c>
      <c r="K91">
        <v>21.9860240062843</v>
      </c>
      <c r="L91">
        <f t="shared" si="2"/>
        <v>1</v>
      </c>
      <c r="M91">
        <v>1174.04901960743</v>
      </c>
      <c r="N91">
        <v>27.8</v>
      </c>
      <c r="O91">
        <v>1655.07883951499</v>
      </c>
      <c r="P91">
        <v>0.624</v>
      </c>
      <c r="Q91">
        <v>7.4116039238457274</v>
      </c>
      <c r="R91">
        <f t="shared" si="3"/>
        <v>3.7184382563554808</v>
      </c>
      <c r="S91">
        <v>45.2</v>
      </c>
    </row>
    <row r="92" spans="1:19" x14ac:dyDescent="0.2">
      <c r="A92" t="s">
        <v>109</v>
      </c>
      <c r="B92">
        <v>8.4000000000000005E-2</v>
      </c>
      <c r="C92">
        <v>98734</v>
      </c>
      <c r="D92">
        <v>126.6</v>
      </c>
      <c r="E92">
        <v>134761198946</v>
      </c>
      <c r="F92">
        <v>4207083</v>
      </c>
      <c r="G92">
        <v>6.7</v>
      </c>
      <c r="H92">
        <v>0.95</v>
      </c>
      <c r="I92">
        <v>2.18E-2</v>
      </c>
      <c r="J92">
        <v>0.73499999999999999</v>
      </c>
      <c r="K92">
        <v>28</v>
      </c>
      <c r="L92">
        <f t="shared" si="2"/>
        <v>1</v>
      </c>
      <c r="M92">
        <v>121</v>
      </c>
      <c r="N92">
        <v>33.423211343908903</v>
      </c>
      <c r="O92">
        <v>32031.980102603098</v>
      </c>
      <c r="P92">
        <v>0.83099999999999996</v>
      </c>
      <c r="Q92">
        <v>10.374490060942273</v>
      </c>
      <c r="R92">
        <f t="shared" si="3"/>
        <v>1.9021075263969205</v>
      </c>
      <c r="S92">
        <v>12.8</v>
      </c>
    </row>
    <row r="93" spans="1:19" x14ac:dyDescent="0.2">
      <c r="A93" t="s">
        <v>110</v>
      </c>
      <c r="B93">
        <v>0.55000000000000004</v>
      </c>
      <c r="C93">
        <v>9787</v>
      </c>
      <c r="D93">
        <v>155.68</v>
      </c>
      <c r="E93">
        <v>8454619608</v>
      </c>
      <c r="F93">
        <v>6456900</v>
      </c>
      <c r="G93">
        <v>16.899999999999999</v>
      </c>
      <c r="H93">
        <v>0.09</v>
      </c>
      <c r="I93">
        <v>6.3299999999999995E-2</v>
      </c>
      <c r="J93">
        <v>0.59799999999999998</v>
      </c>
      <c r="K93">
        <v>4.0199999999999996</v>
      </c>
      <c r="L93">
        <f t="shared" si="2"/>
        <v>0</v>
      </c>
      <c r="M93">
        <v>533</v>
      </c>
      <c r="N93">
        <v>29</v>
      </c>
      <c r="O93">
        <v>1309.3929916833099</v>
      </c>
      <c r="P93">
        <v>0.69199999999999995</v>
      </c>
      <c r="Q93">
        <v>7.1773189436811577</v>
      </c>
      <c r="R93">
        <f t="shared" si="3"/>
        <v>2.8273136219290276</v>
      </c>
      <c r="S93">
        <v>6.9</v>
      </c>
    </row>
    <row r="94" spans="1:19" x14ac:dyDescent="0.2">
      <c r="A94" t="s">
        <v>111</v>
      </c>
      <c r="B94">
        <v>0.10299999999999999</v>
      </c>
      <c r="C94">
        <v>17763</v>
      </c>
      <c r="D94">
        <v>135.87</v>
      </c>
      <c r="E94">
        <v>18173839128</v>
      </c>
      <c r="F94">
        <v>7169455</v>
      </c>
      <c r="G94">
        <v>37.6</v>
      </c>
      <c r="H94">
        <v>0.83</v>
      </c>
      <c r="I94">
        <v>6.3E-3</v>
      </c>
      <c r="J94">
        <v>0.78500000000000003</v>
      </c>
      <c r="K94">
        <v>24.36</v>
      </c>
      <c r="L94">
        <f t="shared" si="2"/>
        <v>1</v>
      </c>
      <c r="M94">
        <v>1834</v>
      </c>
      <c r="N94">
        <v>38.799999999999997</v>
      </c>
      <c r="O94">
        <v>2534.89827720517</v>
      </c>
      <c r="P94">
        <v>0.60699999999999998</v>
      </c>
      <c r="Q94">
        <v>7.8379087878849214</v>
      </c>
      <c r="R94">
        <f t="shared" si="3"/>
        <v>3.6270040503958487</v>
      </c>
      <c r="S94">
        <v>37.1</v>
      </c>
    </row>
    <row r="95" spans="1:19" x14ac:dyDescent="0.2">
      <c r="A95" t="s">
        <v>112</v>
      </c>
      <c r="B95">
        <v>0.311</v>
      </c>
      <c r="C95">
        <v>7004</v>
      </c>
      <c r="D95">
        <v>116.86</v>
      </c>
      <c r="E95">
        <v>34117202555</v>
      </c>
      <c r="F95">
        <v>1912789</v>
      </c>
      <c r="G95">
        <v>3.3</v>
      </c>
      <c r="H95">
        <v>2.8</v>
      </c>
      <c r="I95">
        <v>6.5199999999999994E-2</v>
      </c>
      <c r="J95">
        <v>0.61399999999999999</v>
      </c>
      <c r="K95">
        <v>6.38</v>
      </c>
      <c r="L95">
        <f t="shared" si="2"/>
        <v>0</v>
      </c>
      <c r="M95">
        <v>667</v>
      </c>
      <c r="N95">
        <v>35.700000000000003</v>
      </c>
      <c r="O95">
        <v>17836.364886560899</v>
      </c>
      <c r="P95">
        <v>0.86299999999999999</v>
      </c>
      <c r="Q95">
        <v>9.7889946234076355</v>
      </c>
      <c r="R95">
        <f t="shared" si="3"/>
        <v>1.1939224684724346</v>
      </c>
      <c r="S95">
        <v>11.6</v>
      </c>
    </row>
    <row r="96" spans="1:19" x14ac:dyDescent="0.2">
      <c r="A96" t="s">
        <v>113</v>
      </c>
      <c r="B96">
        <v>0.64300000000000002</v>
      </c>
      <c r="C96">
        <v>24796</v>
      </c>
      <c r="D96">
        <v>130.02000000000001</v>
      </c>
      <c r="E96">
        <v>53367042272</v>
      </c>
      <c r="F96">
        <v>6855713</v>
      </c>
      <c r="G96">
        <v>6.4</v>
      </c>
      <c r="H96">
        <v>2.15</v>
      </c>
      <c r="I96">
        <v>6.2300000000000001E-2</v>
      </c>
      <c r="J96">
        <v>0.47</v>
      </c>
      <c r="K96">
        <v>19.72</v>
      </c>
      <c r="L96">
        <f t="shared" si="2"/>
        <v>0</v>
      </c>
      <c r="M96">
        <v>661</v>
      </c>
      <c r="N96">
        <v>31.8</v>
      </c>
      <c r="O96">
        <v>7784.3168569045902</v>
      </c>
      <c r="P96">
        <v>0.70599999999999996</v>
      </c>
      <c r="Q96">
        <v>8.9598663292172986</v>
      </c>
      <c r="R96">
        <f t="shared" si="3"/>
        <v>1.8562979903656263</v>
      </c>
      <c r="S96">
        <v>39</v>
      </c>
    </row>
    <row r="97" spans="1:19" x14ac:dyDescent="0.2">
      <c r="A97" t="s">
        <v>114</v>
      </c>
      <c r="B97">
        <v>0.77600000000000002</v>
      </c>
      <c r="C97">
        <v>2512</v>
      </c>
      <c r="D97">
        <v>155.86000000000001</v>
      </c>
      <c r="E97">
        <v>2460072444</v>
      </c>
      <c r="F97">
        <v>2125268</v>
      </c>
      <c r="G97">
        <v>65.7</v>
      </c>
      <c r="H97">
        <v>0.41</v>
      </c>
      <c r="I97">
        <v>0.2341</v>
      </c>
      <c r="J97">
        <v>0.67900000000000005</v>
      </c>
      <c r="K97">
        <v>16.420000000000002</v>
      </c>
      <c r="L97">
        <f t="shared" si="2"/>
        <v>0</v>
      </c>
      <c r="M97">
        <v>788</v>
      </c>
      <c r="N97">
        <v>44.9</v>
      </c>
      <c r="O97">
        <v>1157.5351645063099</v>
      </c>
      <c r="P97">
        <v>0.51400000000000001</v>
      </c>
      <c r="Q97">
        <v>7.0540481652020111</v>
      </c>
      <c r="R97">
        <f t="shared" si="3"/>
        <v>4.1850989254905651</v>
      </c>
      <c r="S97">
        <v>58.7</v>
      </c>
    </row>
    <row r="98" spans="1:19" x14ac:dyDescent="0.2">
      <c r="A98" t="s">
        <v>115</v>
      </c>
      <c r="B98">
        <v>0.28000000000000003</v>
      </c>
      <c r="C98">
        <v>1386</v>
      </c>
      <c r="D98">
        <v>223.13</v>
      </c>
      <c r="E98">
        <v>3070518100</v>
      </c>
      <c r="F98">
        <v>4937374</v>
      </c>
      <c r="G98">
        <v>53.5</v>
      </c>
      <c r="H98">
        <v>0.17</v>
      </c>
      <c r="I98">
        <v>2.81E-2</v>
      </c>
      <c r="J98">
        <v>0.76300000000000001</v>
      </c>
      <c r="K98">
        <v>30.261616350403699</v>
      </c>
      <c r="L98">
        <f t="shared" si="2"/>
        <v>0</v>
      </c>
      <c r="M98">
        <v>2391</v>
      </c>
      <c r="N98">
        <v>35.299999999999997</v>
      </c>
      <c r="O98">
        <v>621.89295362271503</v>
      </c>
      <c r="P98">
        <v>0.48099999999999998</v>
      </c>
      <c r="Q98">
        <v>6.4327679776432021</v>
      </c>
      <c r="R98">
        <f t="shared" si="3"/>
        <v>3.9796816539019608</v>
      </c>
      <c r="S98">
        <v>84.3</v>
      </c>
    </row>
    <row r="99" spans="1:19" x14ac:dyDescent="0.2">
      <c r="A99" t="s">
        <v>116</v>
      </c>
      <c r="B99">
        <v>8.6999999999999994E-2</v>
      </c>
      <c r="C99">
        <v>50564</v>
      </c>
      <c r="D99">
        <v>125.71</v>
      </c>
      <c r="E99">
        <v>52076250948</v>
      </c>
      <c r="F99">
        <v>6777452</v>
      </c>
      <c r="G99">
        <v>10.199999999999999</v>
      </c>
      <c r="H99">
        <v>1.88</v>
      </c>
      <c r="I99">
        <v>0.18559999999999999</v>
      </c>
      <c r="J99">
        <v>0.497</v>
      </c>
      <c r="K99">
        <v>18.230033801427599</v>
      </c>
      <c r="L99">
        <f t="shared" si="2"/>
        <v>0</v>
      </c>
      <c r="M99">
        <v>56</v>
      </c>
      <c r="N99">
        <v>37.335779676955603</v>
      </c>
      <c r="O99">
        <v>7683.7506112916699</v>
      </c>
      <c r="P99">
        <v>0.71799999999999997</v>
      </c>
      <c r="Q99">
        <v>8.94686306777764</v>
      </c>
      <c r="R99">
        <f t="shared" si="3"/>
        <v>2.3223877202902252</v>
      </c>
      <c r="S99">
        <v>43.1</v>
      </c>
    </row>
    <row r="100" spans="1:19" x14ac:dyDescent="0.2">
      <c r="A100" t="s">
        <v>117</v>
      </c>
      <c r="B100">
        <v>0.32200000000000001</v>
      </c>
      <c r="C100">
        <v>51</v>
      </c>
      <c r="D100">
        <v>132.52353990663099</v>
      </c>
      <c r="E100">
        <v>6552858739</v>
      </c>
      <c r="F100">
        <v>38019</v>
      </c>
      <c r="G100">
        <v>13.7902571683166</v>
      </c>
      <c r="H100">
        <v>19.716997575594199</v>
      </c>
      <c r="I100">
        <v>4.0995293329832497E-2</v>
      </c>
      <c r="J100">
        <v>0.75313420479428705</v>
      </c>
      <c r="K100">
        <v>0.16165421212818501</v>
      </c>
      <c r="L100">
        <f t="shared" si="2"/>
        <v>0</v>
      </c>
      <c r="M100">
        <v>1139.22216234544</v>
      </c>
      <c r="N100">
        <v>21.3067164985898</v>
      </c>
      <c r="O100">
        <v>172357.47229017</v>
      </c>
      <c r="P100">
        <v>0.93500000000000005</v>
      </c>
      <c r="Q100">
        <v>12.057325926329652</v>
      </c>
      <c r="R100">
        <f t="shared" si="3"/>
        <v>2.6239623405302779</v>
      </c>
      <c r="S100">
        <v>-36.8514235259534</v>
      </c>
    </row>
    <row r="101" spans="1:19" x14ac:dyDescent="0.2">
      <c r="A101" t="s">
        <v>118</v>
      </c>
      <c r="B101">
        <v>0.47199999999999998</v>
      </c>
      <c r="C101">
        <v>12963</v>
      </c>
      <c r="D101">
        <v>118.38</v>
      </c>
      <c r="E101">
        <v>54219315600</v>
      </c>
      <c r="F101">
        <v>2786844</v>
      </c>
      <c r="G101">
        <v>3.3</v>
      </c>
      <c r="H101">
        <v>2.41</v>
      </c>
      <c r="I101">
        <v>6.3500000000000001E-2</v>
      </c>
      <c r="J101">
        <v>0.61599999999999999</v>
      </c>
      <c r="K101">
        <v>7.1</v>
      </c>
      <c r="L101">
        <f t="shared" si="2"/>
        <v>0</v>
      </c>
      <c r="M101">
        <v>656</v>
      </c>
      <c r="N101">
        <v>36</v>
      </c>
      <c r="O101">
        <v>19455.454126603399</v>
      </c>
      <c r="P101">
        <v>0.875</v>
      </c>
      <c r="Q101">
        <v>9.8758827275570908</v>
      </c>
      <c r="R101">
        <f t="shared" si="3"/>
        <v>1.1939224684724346</v>
      </c>
      <c r="S101">
        <v>10.3</v>
      </c>
    </row>
    <row r="102" spans="1:19" x14ac:dyDescent="0.2">
      <c r="A102" t="s">
        <v>119</v>
      </c>
      <c r="B102">
        <v>0.53700000000000003</v>
      </c>
      <c r="C102">
        <v>8988</v>
      </c>
      <c r="D102">
        <v>115.09</v>
      </c>
      <c r="E102">
        <v>71104919108</v>
      </c>
      <c r="F102">
        <v>645397</v>
      </c>
      <c r="G102">
        <v>1.9</v>
      </c>
      <c r="H102">
        <v>13.05</v>
      </c>
      <c r="I102">
        <v>5.3600000000000002E-2</v>
      </c>
      <c r="J102">
        <v>0.59299999999999997</v>
      </c>
      <c r="K102">
        <v>11.01</v>
      </c>
      <c r="L102">
        <f t="shared" si="2"/>
        <v>0</v>
      </c>
      <c r="M102">
        <v>934</v>
      </c>
      <c r="N102">
        <v>33.4</v>
      </c>
      <c r="O102">
        <v>110172.37314087201</v>
      </c>
      <c r="P102">
        <v>0.93</v>
      </c>
      <c r="Q102">
        <v>11.609801446819841</v>
      </c>
      <c r="R102">
        <f t="shared" si="3"/>
        <v>0.64185388617239469</v>
      </c>
      <c r="S102">
        <v>3.6</v>
      </c>
    </row>
    <row r="103" spans="1:19" x14ac:dyDescent="0.2">
      <c r="A103" t="s">
        <v>120</v>
      </c>
      <c r="B103">
        <v>0.71199999999999997</v>
      </c>
      <c r="C103">
        <v>3905</v>
      </c>
      <c r="D103">
        <v>184.33</v>
      </c>
      <c r="E103">
        <v>14083906357</v>
      </c>
      <c r="F103">
        <v>26969307</v>
      </c>
      <c r="G103">
        <v>38.200000000000003</v>
      </c>
      <c r="H103">
        <v>0.21</v>
      </c>
      <c r="I103">
        <v>1.7600000000000001E-2</v>
      </c>
      <c r="J103">
        <v>0.86099999999999999</v>
      </c>
      <c r="K103">
        <v>23.5</v>
      </c>
      <c r="L103">
        <f t="shared" si="2"/>
        <v>1</v>
      </c>
      <c r="M103">
        <v>1513</v>
      </c>
      <c r="N103">
        <v>42.6</v>
      </c>
      <c r="O103">
        <v>522.21980924463503</v>
      </c>
      <c r="P103">
        <v>0.501</v>
      </c>
      <c r="Q103">
        <v>6.258088589755876</v>
      </c>
      <c r="R103">
        <f t="shared" si="3"/>
        <v>3.6428355156125294</v>
      </c>
      <c r="S103">
        <v>67.3</v>
      </c>
    </row>
    <row r="104" spans="1:19" x14ac:dyDescent="0.2">
      <c r="A104" t="s">
        <v>121</v>
      </c>
      <c r="B104">
        <v>0.61399999999999999</v>
      </c>
      <c r="C104">
        <v>1298</v>
      </c>
      <c r="D104">
        <v>418.34</v>
      </c>
      <c r="E104">
        <v>7666704427</v>
      </c>
      <c r="F104">
        <v>18628747</v>
      </c>
      <c r="G104">
        <v>35.299999999999997</v>
      </c>
      <c r="H104">
        <v>0.12</v>
      </c>
      <c r="I104">
        <v>5.6500000000000002E-2</v>
      </c>
      <c r="J104">
        <v>0.76700000000000002</v>
      </c>
      <c r="K104">
        <v>24.66</v>
      </c>
      <c r="L104">
        <f t="shared" si="2"/>
        <v>1</v>
      </c>
      <c r="M104">
        <v>1181</v>
      </c>
      <c r="N104">
        <v>38.5</v>
      </c>
      <c r="O104">
        <v>411.55234042311002</v>
      </c>
      <c r="P104">
        <v>0.51200000000000001</v>
      </c>
      <c r="Q104">
        <v>6.0199362062524644</v>
      </c>
      <c r="R104">
        <f t="shared" si="3"/>
        <v>3.5638829639392511</v>
      </c>
      <c r="S104">
        <v>83.8</v>
      </c>
    </row>
    <row r="105" spans="1:19" x14ac:dyDescent="0.2">
      <c r="A105" t="s">
        <v>122</v>
      </c>
      <c r="B105">
        <v>0.26300000000000001</v>
      </c>
      <c r="C105">
        <v>248289</v>
      </c>
      <c r="D105">
        <v>121.46</v>
      </c>
      <c r="E105">
        <v>364701517788</v>
      </c>
      <c r="F105">
        <v>32447385</v>
      </c>
      <c r="G105">
        <v>6.7</v>
      </c>
      <c r="H105">
        <v>0.93</v>
      </c>
      <c r="I105">
        <v>3.32E-2</v>
      </c>
      <c r="J105">
        <v>0.64300000000000002</v>
      </c>
      <c r="K105">
        <v>26.14</v>
      </c>
      <c r="L105">
        <f t="shared" si="2"/>
        <v>1</v>
      </c>
      <c r="M105">
        <v>2875</v>
      </c>
      <c r="N105">
        <v>41.2</v>
      </c>
      <c r="O105">
        <v>11239.781504364601</v>
      </c>
      <c r="P105">
        <v>0.80300000000000005</v>
      </c>
      <c r="Q105">
        <v>9.3272146841452699</v>
      </c>
      <c r="R105">
        <f t="shared" si="3"/>
        <v>1.9021075263969205</v>
      </c>
      <c r="S105">
        <v>18.3</v>
      </c>
    </row>
    <row r="106" spans="1:19" x14ac:dyDescent="0.2">
      <c r="A106" t="s">
        <v>123</v>
      </c>
      <c r="B106">
        <v>0.26300000000000001</v>
      </c>
      <c r="C106">
        <v>1445</v>
      </c>
      <c r="D106">
        <v>99.7</v>
      </c>
      <c r="E106">
        <v>5729248472</v>
      </c>
      <c r="F106">
        <v>530953</v>
      </c>
      <c r="G106">
        <v>7.4</v>
      </c>
      <c r="H106">
        <v>1.78067078908717</v>
      </c>
      <c r="I106">
        <v>6.1400000000000003E-2</v>
      </c>
      <c r="J106">
        <v>0.69799999999999995</v>
      </c>
      <c r="K106">
        <v>18.828028052736101</v>
      </c>
      <c r="L106">
        <f t="shared" si="2"/>
        <v>0</v>
      </c>
      <c r="M106">
        <v>1972</v>
      </c>
      <c r="N106">
        <v>29.3</v>
      </c>
      <c r="O106">
        <v>10790.500236367399</v>
      </c>
      <c r="P106">
        <v>0.747</v>
      </c>
      <c r="Q106">
        <v>9.2864214182866576</v>
      </c>
      <c r="R106">
        <f t="shared" si="3"/>
        <v>2.0014800002101243</v>
      </c>
      <c r="S106">
        <v>15.9</v>
      </c>
    </row>
    <row r="107" spans="1:19" x14ac:dyDescent="0.2">
      <c r="A107" t="s">
        <v>124</v>
      </c>
      <c r="B107">
        <v>0.33800000000000002</v>
      </c>
      <c r="C107">
        <v>3179</v>
      </c>
      <c r="D107">
        <v>108.73</v>
      </c>
      <c r="E107">
        <v>17510141171</v>
      </c>
      <c r="F107">
        <v>19658031</v>
      </c>
      <c r="G107">
        <v>62</v>
      </c>
      <c r="H107">
        <v>0.23</v>
      </c>
      <c r="I107">
        <v>7.22E-2</v>
      </c>
      <c r="J107">
        <v>0.70799999999999996</v>
      </c>
      <c r="K107">
        <v>24.899786818457802</v>
      </c>
      <c r="L107">
        <f t="shared" si="2"/>
        <v>1</v>
      </c>
      <c r="M107">
        <v>282</v>
      </c>
      <c r="N107">
        <v>36</v>
      </c>
      <c r="O107">
        <v>890.73728548907002</v>
      </c>
      <c r="P107">
        <v>0.42799999999999999</v>
      </c>
      <c r="Q107">
        <v>6.7920495304453352</v>
      </c>
      <c r="R107">
        <f t="shared" si="3"/>
        <v>4.1271343850450917</v>
      </c>
      <c r="S107">
        <v>73.985204539703204</v>
      </c>
    </row>
    <row r="108" spans="1:19" x14ac:dyDescent="0.2">
      <c r="A108" t="s">
        <v>125</v>
      </c>
      <c r="B108">
        <v>0.32400000000000001</v>
      </c>
      <c r="C108">
        <v>1342</v>
      </c>
      <c r="D108">
        <v>113.45</v>
      </c>
      <c r="E108">
        <v>14786156563</v>
      </c>
      <c r="F108">
        <v>502653</v>
      </c>
      <c r="G108">
        <v>6.1</v>
      </c>
      <c r="H108">
        <v>5.07</v>
      </c>
      <c r="I108">
        <v>3.4700000000000002E-2</v>
      </c>
      <c r="J108">
        <v>0.56499999999999995</v>
      </c>
      <c r="K108">
        <v>19.43</v>
      </c>
      <c r="L108">
        <f t="shared" si="2"/>
        <v>0</v>
      </c>
      <c r="M108">
        <v>560</v>
      </c>
      <c r="N108">
        <v>31.4</v>
      </c>
      <c r="O108">
        <v>29416.230606402401</v>
      </c>
      <c r="P108">
        <v>0.91800000000000004</v>
      </c>
      <c r="Q108">
        <v>10.289301862439174</v>
      </c>
      <c r="R108">
        <f t="shared" si="3"/>
        <v>1.8082887711792655</v>
      </c>
      <c r="S108">
        <v>8.6</v>
      </c>
    </row>
    <row r="109" spans="1:19" x14ac:dyDescent="0.2">
      <c r="A109" t="s">
        <v>126</v>
      </c>
      <c r="B109">
        <v>0.63900000000000001</v>
      </c>
      <c r="C109">
        <v>143</v>
      </c>
      <c r="D109">
        <v>196.373475052174</v>
      </c>
      <c r="E109">
        <v>221278000</v>
      </c>
      <c r="F109">
        <v>58791</v>
      </c>
      <c r="G109">
        <v>27.4</v>
      </c>
      <c r="H109">
        <v>2</v>
      </c>
      <c r="I109">
        <v>7.2103744057380598E-2</v>
      </c>
      <c r="J109">
        <v>0.62091969771570699</v>
      </c>
      <c r="K109">
        <v>21.962952088277898</v>
      </c>
      <c r="L109">
        <f t="shared" si="2"/>
        <v>1</v>
      </c>
      <c r="M109">
        <v>1173.5527707541601</v>
      </c>
      <c r="N109">
        <v>35.5</v>
      </c>
      <c r="O109">
        <v>3763.80738548417</v>
      </c>
      <c r="P109">
        <v>0.63900000000000001</v>
      </c>
      <c r="Q109">
        <v>8.233186326570225</v>
      </c>
      <c r="R109">
        <f t="shared" si="3"/>
        <v>3.3105430133940246</v>
      </c>
      <c r="S109">
        <v>43.897732259427599</v>
      </c>
    </row>
    <row r="110" spans="1:19" x14ac:dyDescent="0.2">
      <c r="A110" t="s">
        <v>127</v>
      </c>
      <c r="B110">
        <v>0.38500000000000001</v>
      </c>
      <c r="C110">
        <v>2739</v>
      </c>
      <c r="D110">
        <v>135.02000000000001</v>
      </c>
      <c r="E110">
        <v>7593752450</v>
      </c>
      <c r="F110">
        <v>4525696</v>
      </c>
      <c r="G110">
        <v>51.5</v>
      </c>
      <c r="H110">
        <v>0.53</v>
      </c>
      <c r="I110">
        <v>9.5500000000000002E-2</v>
      </c>
      <c r="J110">
        <v>0.45900000000000002</v>
      </c>
      <c r="K110">
        <v>21.628813380421199</v>
      </c>
      <c r="L110">
        <f t="shared" si="2"/>
        <v>1</v>
      </c>
      <c r="M110">
        <v>92</v>
      </c>
      <c r="N110">
        <v>32.6</v>
      </c>
      <c r="O110">
        <v>1677.9192526409099</v>
      </c>
      <c r="P110">
        <v>0.55600000000000005</v>
      </c>
      <c r="Q110">
        <v>7.4253097646779374</v>
      </c>
      <c r="R110">
        <f t="shared" si="3"/>
        <v>3.9415818076696905</v>
      </c>
      <c r="S110">
        <v>55.6</v>
      </c>
    </row>
    <row r="111" spans="1:19" x14ac:dyDescent="0.2">
      <c r="A111" t="s">
        <v>128</v>
      </c>
      <c r="B111">
        <v>0.42399999999999999</v>
      </c>
      <c r="C111">
        <v>4349</v>
      </c>
      <c r="D111">
        <v>129.91</v>
      </c>
      <c r="E111">
        <v>14180444557</v>
      </c>
      <c r="F111">
        <v>1265711</v>
      </c>
      <c r="G111">
        <v>13.6</v>
      </c>
      <c r="H111">
        <v>0.38</v>
      </c>
      <c r="I111">
        <v>6.6699999999999995E-2</v>
      </c>
      <c r="J111">
        <v>0.58299999999999996</v>
      </c>
      <c r="K111">
        <v>25</v>
      </c>
      <c r="L111">
        <f t="shared" si="2"/>
        <v>1</v>
      </c>
      <c r="M111">
        <v>2041</v>
      </c>
      <c r="N111">
        <v>36.799999999999997</v>
      </c>
      <c r="O111">
        <v>11203.540584699</v>
      </c>
      <c r="P111">
        <v>0.80200000000000005</v>
      </c>
      <c r="Q111">
        <v>9.3239851309604767</v>
      </c>
      <c r="R111">
        <f t="shared" si="3"/>
        <v>2.6100697927420065</v>
      </c>
      <c r="S111">
        <v>35.1</v>
      </c>
    </row>
    <row r="112" spans="1:19" x14ac:dyDescent="0.2">
      <c r="A112" t="s">
        <v>129</v>
      </c>
      <c r="B112">
        <v>0.54600000000000004</v>
      </c>
      <c r="C112">
        <v>486406</v>
      </c>
      <c r="D112">
        <v>141.54</v>
      </c>
      <c r="E112">
        <v>1258286717125</v>
      </c>
      <c r="F112">
        <v>126014024</v>
      </c>
      <c r="G112">
        <v>11</v>
      </c>
      <c r="H112">
        <v>0.49</v>
      </c>
      <c r="I112">
        <v>3.4200000000000001E-2</v>
      </c>
      <c r="J112">
        <v>0.60699999999999998</v>
      </c>
      <c r="K112">
        <v>21.06</v>
      </c>
      <c r="L112">
        <f t="shared" si="2"/>
        <v>1</v>
      </c>
      <c r="M112">
        <v>758</v>
      </c>
      <c r="N112">
        <v>45.4</v>
      </c>
      <c r="O112">
        <v>9985.2911381117392</v>
      </c>
      <c r="P112">
        <v>0.75800000000000001</v>
      </c>
      <c r="Q112">
        <v>9.2088684029723371</v>
      </c>
      <c r="R112">
        <f t="shared" si="3"/>
        <v>2.3978952727983707</v>
      </c>
      <c r="S112">
        <v>28.5</v>
      </c>
    </row>
    <row r="113" spans="1:19" x14ac:dyDescent="0.2">
      <c r="A113" t="s">
        <v>130</v>
      </c>
      <c r="B113">
        <v>0.314</v>
      </c>
      <c r="C113">
        <v>143</v>
      </c>
      <c r="D113">
        <v>112.1</v>
      </c>
      <c r="E113">
        <v>401932279</v>
      </c>
      <c r="F113">
        <v>113815</v>
      </c>
      <c r="G113">
        <v>25.6</v>
      </c>
      <c r="H113">
        <v>1.1402911100961</v>
      </c>
      <c r="I113">
        <v>7.7269354746247298E-2</v>
      </c>
      <c r="J113">
        <v>0.62219004228275099</v>
      </c>
      <c r="K113">
        <v>21.737998035491</v>
      </c>
      <c r="L113">
        <f t="shared" si="2"/>
        <v>1</v>
      </c>
      <c r="M113">
        <v>1173.6475045981499</v>
      </c>
      <c r="N113">
        <v>37.828408580625599</v>
      </c>
      <c r="O113">
        <v>3531.4526116944098</v>
      </c>
      <c r="P113">
        <v>0.628</v>
      </c>
      <c r="Q113">
        <v>8.1694645700117867</v>
      </c>
      <c r="R113">
        <f t="shared" si="3"/>
        <v>3.2425923514855168</v>
      </c>
      <c r="S113">
        <v>43.891688078718197</v>
      </c>
    </row>
    <row r="114" spans="1:19" x14ac:dyDescent="0.2">
      <c r="A114" t="s">
        <v>131</v>
      </c>
      <c r="B114">
        <v>0.74199999999999999</v>
      </c>
      <c r="C114">
        <v>5115</v>
      </c>
      <c r="D114">
        <v>166.2</v>
      </c>
      <c r="E114">
        <v>11955435457</v>
      </c>
      <c r="F114">
        <v>2657637</v>
      </c>
      <c r="G114">
        <v>13.6</v>
      </c>
      <c r="H114">
        <v>0.31</v>
      </c>
      <c r="I114">
        <v>5.4699999999999999E-2</v>
      </c>
      <c r="J114">
        <v>0.43099999999999999</v>
      </c>
      <c r="K114">
        <v>11.23</v>
      </c>
      <c r="L114">
        <f t="shared" si="2"/>
        <v>0</v>
      </c>
      <c r="M114">
        <v>450</v>
      </c>
      <c r="N114">
        <v>25.7</v>
      </c>
      <c r="O114">
        <v>4498.5208502891801</v>
      </c>
      <c r="P114">
        <v>0.76700000000000002</v>
      </c>
      <c r="Q114">
        <v>8.4115039217890093</v>
      </c>
      <c r="R114">
        <f t="shared" si="3"/>
        <v>2.6100697927420065</v>
      </c>
      <c r="S114">
        <v>25.9</v>
      </c>
    </row>
    <row r="115" spans="1:19" x14ac:dyDescent="0.2">
      <c r="A115" t="s">
        <v>132</v>
      </c>
      <c r="B115">
        <v>6.1284648068150802E-2</v>
      </c>
      <c r="C115">
        <v>-33320.762586180397</v>
      </c>
      <c r="D115">
        <v>127.477144703775</v>
      </c>
      <c r="E115">
        <v>7184844193</v>
      </c>
      <c r="F115">
        <v>38964</v>
      </c>
      <c r="G115">
        <v>2.6</v>
      </c>
      <c r="H115">
        <v>11.72</v>
      </c>
      <c r="I115">
        <v>-5.1420577021438797E-2</v>
      </c>
      <c r="J115">
        <v>0.77220954145936804</v>
      </c>
      <c r="K115">
        <v>0.92761595392646701</v>
      </c>
      <c r="L115">
        <f t="shared" si="2"/>
        <v>0</v>
      </c>
      <c r="M115">
        <v>1146.89691071836</v>
      </c>
      <c r="N115">
        <v>19.505496169094101</v>
      </c>
      <c r="O115">
        <v>184396.98678267101</v>
      </c>
      <c r="P115">
        <v>1.14642992451391</v>
      </c>
      <c r="Q115">
        <v>12.124846249313155</v>
      </c>
      <c r="R115">
        <f t="shared" si="3"/>
        <v>0.95551144502743635</v>
      </c>
      <c r="S115">
        <v>-26.521657545103199</v>
      </c>
    </row>
    <row r="116" spans="1:19" x14ac:dyDescent="0.2">
      <c r="A116" t="s">
        <v>133</v>
      </c>
      <c r="B116">
        <v>0.71499999999999997</v>
      </c>
      <c r="C116">
        <v>25368</v>
      </c>
      <c r="D116">
        <v>195.76</v>
      </c>
      <c r="E116">
        <v>13852850259</v>
      </c>
      <c r="F116">
        <v>3225167</v>
      </c>
      <c r="G116">
        <v>14</v>
      </c>
      <c r="H116">
        <v>0.65</v>
      </c>
      <c r="I116">
        <v>6.0100000000000001E-2</v>
      </c>
      <c r="J116">
        <v>0.59699999999999998</v>
      </c>
      <c r="K116">
        <v>3.04</v>
      </c>
      <c r="L116">
        <f t="shared" si="2"/>
        <v>0</v>
      </c>
      <c r="M116">
        <v>241</v>
      </c>
      <c r="N116">
        <v>32.700000000000003</v>
      </c>
      <c r="O116">
        <v>4295.2350247289496</v>
      </c>
      <c r="P116">
        <v>0.73899999999999999</v>
      </c>
      <c r="Q116">
        <v>8.3652615534634887</v>
      </c>
      <c r="R116">
        <f t="shared" si="3"/>
        <v>2.6390573296152584</v>
      </c>
      <c r="S116">
        <v>6.5</v>
      </c>
    </row>
    <row r="117" spans="1:19" x14ac:dyDescent="0.2">
      <c r="A117" t="s">
        <v>134</v>
      </c>
      <c r="B117">
        <v>0.19</v>
      </c>
      <c r="C117">
        <v>2017</v>
      </c>
      <c r="D117">
        <v>116.32</v>
      </c>
      <c r="E117">
        <v>5494736901</v>
      </c>
      <c r="F117">
        <v>622137</v>
      </c>
      <c r="G117">
        <v>2.2999999999999998</v>
      </c>
      <c r="H117">
        <v>1.23</v>
      </c>
      <c r="I117">
        <v>0.14879999999999999</v>
      </c>
      <c r="J117">
        <v>0.54400000000000004</v>
      </c>
      <c r="K117">
        <v>14.31</v>
      </c>
      <c r="L117">
        <f t="shared" si="2"/>
        <v>0</v>
      </c>
      <c r="M117">
        <v>1172.5907958615001</v>
      </c>
      <c r="N117">
        <v>36.799999999999997</v>
      </c>
      <c r="O117">
        <v>8832.0368359380609</v>
      </c>
      <c r="P117">
        <v>0.83199999999999996</v>
      </c>
      <c r="Q117">
        <v>9.0861409392439203</v>
      </c>
      <c r="R117">
        <f t="shared" si="3"/>
        <v>0.83290912293510388</v>
      </c>
      <c r="S117">
        <v>15.4</v>
      </c>
    </row>
    <row r="118" spans="1:19" x14ac:dyDescent="0.2">
      <c r="A118" t="s">
        <v>135</v>
      </c>
      <c r="B118">
        <v>0.68500000000000005</v>
      </c>
      <c r="C118">
        <v>61276</v>
      </c>
      <c r="D118">
        <v>111.07</v>
      </c>
      <c r="E118">
        <v>118725279596</v>
      </c>
      <c r="F118">
        <v>36910560</v>
      </c>
      <c r="G118">
        <v>19.2</v>
      </c>
      <c r="H118">
        <v>1.6</v>
      </c>
      <c r="I118">
        <v>9.0200000000000002E-2</v>
      </c>
      <c r="J118">
        <v>0.45300000000000001</v>
      </c>
      <c r="K118">
        <v>19.96</v>
      </c>
      <c r="L118">
        <f t="shared" si="2"/>
        <v>0</v>
      </c>
      <c r="M118">
        <v>346</v>
      </c>
      <c r="N118">
        <v>39.5</v>
      </c>
      <c r="O118">
        <v>3216.56673851602</v>
      </c>
      <c r="P118">
        <v>0.68300000000000005</v>
      </c>
      <c r="Q118">
        <v>8.0760698394360571</v>
      </c>
      <c r="R118">
        <f t="shared" si="3"/>
        <v>2.954910279033736</v>
      </c>
      <c r="S118">
        <v>37.225763801036599</v>
      </c>
    </row>
    <row r="119" spans="1:19" x14ac:dyDescent="0.2">
      <c r="A119" t="s">
        <v>136</v>
      </c>
      <c r="B119">
        <v>0.63500000000000001</v>
      </c>
      <c r="C119">
        <v>7943</v>
      </c>
      <c r="D119">
        <v>182.31</v>
      </c>
      <c r="E119">
        <v>14934159926</v>
      </c>
      <c r="F119">
        <v>30366036</v>
      </c>
      <c r="G119">
        <v>54</v>
      </c>
      <c r="H119">
        <v>0.27</v>
      </c>
      <c r="I119">
        <v>3.2399999999999998E-2</v>
      </c>
      <c r="J119">
        <v>0.78100000000000003</v>
      </c>
      <c r="K119">
        <v>25.22</v>
      </c>
      <c r="L119">
        <f t="shared" si="2"/>
        <v>1</v>
      </c>
      <c r="M119">
        <v>1032</v>
      </c>
      <c r="N119">
        <v>50.5</v>
      </c>
      <c r="O119">
        <v>491.80472307942898</v>
      </c>
      <c r="P119">
        <v>0.44600000000000001</v>
      </c>
      <c r="Q119">
        <v>6.198081733394841</v>
      </c>
      <c r="R119">
        <f t="shared" si="3"/>
        <v>3.9889840465642745</v>
      </c>
      <c r="S119">
        <v>79.2</v>
      </c>
    </row>
    <row r="120" spans="1:19" x14ac:dyDescent="0.2">
      <c r="A120" t="s">
        <v>137</v>
      </c>
      <c r="B120">
        <v>0.19500000000000001</v>
      </c>
      <c r="C120">
        <v>25280</v>
      </c>
      <c r="D120">
        <v>168.18</v>
      </c>
      <c r="E120">
        <v>76085852617</v>
      </c>
      <c r="F120">
        <v>54045420</v>
      </c>
      <c r="G120">
        <v>36.799999999999997</v>
      </c>
      <c r="H120">
        <v>0.39</v>
      </c>
      <c r="I120">
        <v>1.5800000000000002E-2</v>
      </c>
      <c r="J120">
        <v>0.61699999999999999</v>
      </c>
      <c r="K120">
        <v>24.04</v>
      </c>
      <c r="L120">
        <f t="shared" si="2"/>
        <v>1</v>
      </c>
      <c r="M120">
        <v>2091</v>
      </c>
      <c r="N120">
        <v>30.7</v>
      </c>
      <c r="O120">
        <v>1407.81314340789</v>
      </c>
      <c r="P120">
        <v>0.58499999999999996</v>
      </c>
      <c r="Q120">
        <v>7.2497928172633452</v>
      </c>
      <c r="R120">
        <f t="shared" si="3"/>
        <v>3.6054978451748854</v>
      </c>
      <c r="S120">
        <v>32.799999999999997</v>
      </c>
    </row>
    <row r="121" spans="1:19" x14ac:dyDescent="0.2">
      <c r="A121" t="s">
        <v>138</v>
      </c>
      <c r="B121">
        <v>0.47099999999999997</v>
      </c>
      <c r="C121">
        <v>4228</v>
      </c>
      <c r="D121">
        <v>157.97</v>
      </c>
      <c r="E121">
        <v>12366527719</v>
      </c>
      <c r="F121">
        <v>2494530</v>
      </c>
      <c r="G121">
        <v>29</v>
      </c>
      <c r="H121">
        <v>1.46246204103889</v>
      </c>
      <c r="I121">
        <v>0.20269999999999999</v>
      </c>
      <c r="J121">
        <v>0.59499999999999997</v>
      </c>
      <c r="K121">
        <v>25.35</v>
      </c>
      <c r="L121">
        <f t="shared" si="2"/>
        <v>1</v>
      </c>
      <c r="M121">
        <v>285</v>
      </c>
      <c r="N121">
        <v>59.1</v>
      </c>
      <c r="O121">
        <v>4957.4580057165003</v>
      </c>
      <c r="P121">
        <v>0.61499999999999999</v>
      </c>
      <c r="Q121">
        <v>8.5086483894990721</v>
      </c>
      <c r="R121">
        <f t="shared" si="3"/>
        <v>3.3672958299864741</v>
      </c>
      <c r="S121">
        <v>60.1</v>
      </c>
    </row>
    <row r="122" spans="1:19" x14ac:dyDescent="0.2">
      <c r="A122" t="s">
        <v>139</v>
      </c>
      <c r="B122">
        <v>0.386551866977141</v>
      </c>
      <c r="C122">
        <v>-35211.7130738544</v>
      </c>
      <c r="D122">
        <v>192.293720878176</v>
      </c>
      <c r="E122">
        <v>133000000</v>
      </c>
      <c r="F122">
        <v>10084</v>
      </c>
      <c r="G122">
        <v>20.788896144231799</v>
      </c>
      <c r="H122">
        <v>2.1959435445785802</v>
      </c>
      <c r="I122">
        <v>6.4454157013108707E-2</v>
      </c>
      <c r="J122">
        <v>0.62023787243381501</v>
      </c>
      <c r="K122">
        <v>20.155688973588301</v>
      </c>
      <c r="L122">
        <f t="shared" si="2"/>
        <v>1</v>
      </c>
      <c r="M122">
        <v>1182.2964330592199</v>
      </c>
      <c r="N122">
        <v>32.4</v>
      </c>
      <c r="O122">
        <v>13189.2106307021</v>
      </c>
      <c r="P122">
        <v>0.72426011730568196</v>
      </c>
      <c r="Q122">
        <v>9.4871543978782178</v>
      </c>
      <c r="R122">
        <f t="shared" si="3"/>
        <v>3.0344190049447586</v>
      </c>
      <c r="S122">
        <v>34.285675189657503</v>
      </c>
    </row>
    <row r="123" spans="1:19" x14ac:dyDescent="0.2">
      <c r="A123" t="s">
        <v>140</v>
      </c>
      <c r="B123">
        <v>0.28699999999999998</v>
      </c>
      <c r="C123">
        <v>9105</v>
      </c>
      <c r="D123">
        <v>188.73</v>
      </c>
      <c r="E123">
        <v>30641380604</v>
      </c>
      <c r="F123">
        <v>28608710</v>
      </c>
      <c r="G123">
        <v>26.7</v>
      </c>
      <c r="H123">
        <v>0.36</v>
      </c>
      <c r="I123">
        <v>1.41E-2</v>
      </c>
      <c r="J123">
        <v>0.83799999999999997</v>
      </c>
      <c r="K123">
        <v>28.78</v>
      </c>
      <c r="L123">
        <f t="shared" si="2"/>
        <v>1</v>
      </c>
      <c r="M123">
        <v>1500</v>
      </c>
      <c r="N123">
        <v>32.799999999999997</v>
      </c>
      <c r="O123">
        <v>1071.0507605550799</v>
      </c>
      <c r="P123">
        <v>0.60199999999999998</v>
      </c>
      <c r="Q123">
        <v>6.9763954648008841</v>
      </c>
      <c r="R123">
        <f t="shared" si="3"/>
        <v>3.2846635654062037</v>
      </c>
      <c r="S123">
        <v>40.5</v>
      </c>
    </row>
    <row r="124" spans="1:19" x14ac:dyDescent="0.2">
      <c r="A124" t="s">
        <v>141</v>
      </c>
      <c r="B124">
        <v>0.53300000000000003</v>
      </c>
      <c r="C124">
        <v>170780</v>
      </c>
      <c r="D124">
        <v>115.91</v>
      </c>
      <c r="E124">
        <v>909070395161</v>
      </c>
      <c r="F124">
        <v>17332850</v>
      </c>
      <c r="G124">
        <v>3.3</v>
      </c>
      <c r="H124">
        <v>10.29</v>
      </c>
      <c r="I124">
        <v>3.2000000000000001E-2</v>
      </c>
      <c r="J124">
        <v>0.63600000000000001</v>
      </c>
      <c r="K124">
        <v>11.3</v>
      </c>
      <c r="L124">
        <f t="shared" si="2"/>
        <v>0</v>
      </c>
      <c r="M124">
        <v>778</v>
      </c>
      <c r="N124">
        <v>26</v>
      </c>
      <c r="O124">
        <v>52447.831439203503</v>
      </c>
      <c r="P124">
        <v>0.94099999999999995</v>
      </c>
      <c r="Q124">
        <v>10.867574267673296</v>
      </c>
      <c r="R124">
        <f t="shared" si="3"/>
        <v>1.1939224684724346</v>
      </c>
      <c r="S124">
        <v>6</v>
      </c>
    </row>
    <row r="125" spans="1:19" x14ac:dyDescent="0.2">
      <c r="A125" t="s">
        <v>142</v>
      </c>
      <c r="B125">
        <v>0.40500000000000003</v>
      </c>
      <c r="C125">
        <v>34382</v>
      </c>
      <c r="D125">
        <v>114.24</v>
      </c>
      <c r="E125">
        <v>206928765544</v>
      </c>
      <c r="F125">
        <v>4841000</v>
      </c>
      <c r="G125">
        <v>4.7</v>
      </c>
      <c r="H125">
        <v>11.49</v>
      </c>
      <c r="I125">
        <v>4.07E-2</v>
      </c>
      <c r="J125">
        <v>0.69899999999999995</v>
      </c>
      <c r="K125">
        <v>11.8</v>
      </c>
      <c r="L125">
        <f t="shared" si="2"/>
        <v>0</v>
      </c>
      <c r="M125">
        <v>1732</v>
      </c>
      <c r="N125">
        <v>33.702543726389599</v>
      </c>
      <c r="O125">
        <v>42745.045557529404</v>
      </c>
      <c r="P125">
        <v>0.93700000000000006</v>
      </c>
      <c r="Q125">
        <v>10.663008574257622</v>
      </c>
      <c r="R125">
        <f t="shared" si="3"/>
        <v>1.547562508716013</v>
      </c>
      <c r="S125">
        <v>17.100000000000001</v>
      </c>
    </row>
    <row r="126" spans="1:19" x14ac:dyDescent="0.2">
      <c r="A126" t="s">
        <v>143</v>
      </c>
      <c r="B126">
        <v>0.42099999999999999</v>
      </c>
      <c r="C126">
        <v>5592</v>
      </c>
      <c r="D126">
        <v>162.74</v>
      </c>
      <c r="E126">
        <v>12520915291</v>
      </c>
      <c r="F126">
        <v>6545502</v>
      </c>
      <c r="G126">
        <v>15.7</v>
      </c>
      <c r="H126">
        <v>0.54</v>
      </c>
      <c r="I126">
        <v>6.8400000000000002E-2</v>
      </c>
      <c r="J126">
        <v>0.66400000000000003</v>
      </c>
      <c r="K126">
        <v>26.39</v>
      </c>
      <c r="L126">
        <f t="shared" si="2"/>
        <v>1</v>
      </c>
      <c r="M126">
        <v>2280</v>
      </c>
      <c r="N126">
        <v>46.2</v>
      </c>
      <c r="O126">
        <v>1912.9037453506201</v>
      </c>
      <c r="P126">
        <v>0.66700000000000004</v>
      </c>
      <c r="Q126">
        <v>7.5563776521004522</v>
      </c>
      <c r="R126">
        <f t="shared" si="3"/>
        <v>2.7536607123542622</v>
      </c>
      <c r="S126">
        <v>43.915416602701498</v>
      </c>
    </row>
    <row r="127" spans="1:19" x14ac:dyDescent="0.2">
      <c r="A127" t="s">
        <v>144</v>
      </c>
      <c r="B127">
        <v>0.36099999999999999</v>
      </c>
      <c r="C127">
        <v>2017</v>
      </c>
      <c r="D127">
        <v>109.32</v>
      </c>
      <c r="E127">
        <v>12928145120</v>
      </c>
      <c r="F127">
        <v>23310715</v>
      </c>
      <c r="G127">
        <v>48</v>
      </c>
      <c r="H127">
        <v>0.28999999999999998</v>
      </c>
      <c r="I127">
        <v>4.7000000000000002E-3</v>
      </c>
      <c r="J127">
        <v>0.72</v>
      </c>
      <c r="K127">
        <v>31.42</v>
      </c>
      <c r="L127">
        <f t="shared" si="2"/>
        <v>0</v>
      </c>
      <c r="M127">
        <v>151</v>
      </c>
      <c r="N127">
        <v>37.299999999999997</v>
      </c>
      <c r="O127">
        <v>554.60096869615495</v>
      </c>
      <c r="P127">
        <v>0.4</v>
      </c>
      <c r="Q127">
        <v>6.3182488798374816</v>
      </c>
      <c r="R127">
        <f t="shared" si="3"/>
        <v>3.8712010109078911</v>
      </c>
      <c r="S127">
        <v>75.599999999999994</v>
      </c>
    </row>
    <row r="128" spans="1:19" x14ac:dyDescent="0.2">
      <c r="A128" t="s">
        <v>145</v>
      </c>
      <c r="B128">
        <v>0.77700000000000002</v>
      </c>
      <c r="C128">
        <v>120369</v>
      </c>
      <c r="D128">
        <v>267.51</v>
      </c>
      <c r="E128">
        <v>448120428859</v>
      </c>
      <c r="F128">
        <v>200963599</v>
      </c>
      <c r="G128">
        <v>75.7</v>
      </c>
      <c r="H128">
        <v>0.54</v>
      </c>
      <c r="I128">
        <v>8.1000000000000003E-2</v>
      </c>
      <c r="J128">
        <v>0.52900000000000003</v>
      </c>
      <c r="K128">
        <v>28.96</v>
      </c>
      <c r="L128">
        <f t="shared" si="2"/>
        <v>1</v>
      </c>
      <c r="M128">
        <v>1150</v>
      </c>
      <c r="N128">
        <v>35.1</v>
      </c>
      <c r="O128">
        <v>2229.8586962457798</v>
      </c>
      <c r="P128">
        <v>0.53500000000000003</v>
      </c>
      <c r="Q128">
        <v>7.7096934975343174</v>
      </c>
      <c r="R128">
        <f t="shared" si="3"/>
        <v>4.3267781604434035</v>
      </c>
      <c r="S128">
        <v>72</v>
      </c>
    </row>
    <row r="129" spans="1:19" x14ac:dyDescent="0.2">
      <c r="A129" t="s">
        <v>146</v>
      </c>
      <c r="B129">
        <v>0.218</v>
      </c>
      <c r="C129">
        <v>28284</v>
      </c>
      <c r="D129">
        <v>197.55257868337699</v>
      </c>
      <c r="E129">
        <v>32100000000</v>
      </c>
      <c r="F129">
        <v>25666161</v>
      </c>
      <c r="G129">
        <v>13.7</v>
      </c>
      <c r="H129">
        <v>0.87352243175580002</v>
      </c>
      <c r="I129">
        <v>2.7400000000000001E-2</v>
      </c>
      <c r="J129">
        <v>0.80400000000000005</v>
      </c>
      <c r="K129">
        <v>20.549669143849901</v>
      </c>
      <c r="L129">
        <f t="shared" si="2"/>
        <v>1</v>
      </c>
      <c r="M129">
        <v>1054</v>
      </c>
      <c r="N129">
        <v>37.0230148761934</v>
      </c>
      <c r="O129">
        <v>1250.67399055121</v>
      </c>
      <c r="P129">
        <v>0.73212613063068999</v>
      </c>
      <c r="Q129">
        <v>7.1314378774253022</v>
      </c>
      <c r="R129">
        <f t="shared" si="3"/>
        <v>2.6173958328340792</v>
      </c>
      <c r="S129">
        <v>31.204330864613901</v>
      </c>
    </row>
    <row r="130" spans="1:19" x14ac:dyDescent="0.2">
      <c r="A130" t="s">
        <v>147</v>
      </c>
      <c r="B130">
        <v>0.443038760064561</v>
      </c>
      <c r="C130">
        <v>-28775.828008626599</v>
      </c>
      <c r="D130">
        <v>195.18857752686699</v>
      </c>
      <c r="E130">
        <v>10220781069</v>
      </c>
      <c r="F130">
        <v>1836713</v>
      </c>
      <c r="G130">
        <v>14.3493679193046</v>
      </c>
      <c r="H130">
        <v>1.4805163925967899</v>
      </c>
      <c r="I130">
        <v>8.6103833246330197E-2</v>
      </c>
      <c r="J130">
        <v>0.58541444409819099</v>
      </c>
      <c r="K130">
        <v>11.38</v>
      </c>
      <c r="L130">
        <f t="shared" si="2"/>
        <v>0</v>
      </c>
      <c r="M130">
        <v>619</v>
      </c>
      <c r="N130">
        <v>33.5</v>
      </c>
      <c r="O130">
        <v>5564.7131963458596</v>
      </c>
      <c r="P130">
        <v>0.77</v>
      </c>
      <c r="Q130">
        <v>8.6242007253367969</v>
      </c>
      <c r="R130">
        <f t="shared" si="3"/>
        <v>2.663705893800294</v>
      </c>
      <c r="S130">
        <v>26.2</v>
      </c>
    </row>
    <row r="131" spans="1:19" x14ac:dyDescent="0.2">
      <c r="A131" t="s">
        <v>148</v>
      </c>
      <c r="B131">
        <v>2.7E-2</v>
      </c>
      <c r="C131">
        <v>41023</v>
      </c>
      <c r="D131">
        <v>120.27</v>
      </c>
      <c r="E131">
        <v>403336363636</v>
      </c>
      <c r="F131">
        <v>5347896</v>
      </c>
      <c r="G131">
        <v>2.1</v>
      </c>
      <c r="H131">
        <v>9.1141604812872501</v>
      </c>
      <c r="I131">
        <v>3.3500000000000002E-2</v>
      </c>
      <c r="J131">
        <v>0.63800000000000001</v>
      </c>
      <c r="K131">
        <v>0.15</v>
      </c>
      <c r="L131">
        <f t="shared" ref="L131:L194" si="4">IF(AND(20&lt;K131,K131&lt;30),1,0)</f>
        <v>0</v>
      </c>
      <c r="M131">
        <v>1414</v>
      </c>
      <c r="N131">
        <v>27.7</v>
      </c>
      <c r="O131">
        <v>75419.634868740904</v>
      </c>
      <c r="P131">
        <v>0.96099999999999997</v>
      </c>
      <c r="Q131">
        <v>11.230822929495151</v>
      </c>
      <c r="R131">
        <f t="shared" ref="R131:R194" si="5">LN(G131)</f>
        <v>0.74193734472937733</v>
      </c>
      <c r="S131">
        <v>6.8</v>
      </c>
    </row>
    <row r="132" spans="1:19" x14ac:dyDescent="0.2">
      <c r="A132" t="s">
        <v>149</v>
      </c>
      <c r="B132">
        <v>4.5999999999999999E-2</v>
      </c>
      <c r="C132">
        <v>63457</v>
      </c>
      <c r="D132">
        <v>113.53</v>
      </c>
      <c r="E132">
        <v>76983094928</v>
      </c>
      <c r="F132">
        <v>5266535</v>
      </c>
      <c r="G132">
        <v>9.8000000000000007</v>
      </c>
      <c r="H132">
        <v>4.33</v>
      </c>
      <c r="I132">
        <v>2.6700000000000002E-2</v>
      </c>
      <c r="J132">
        <v>0.72399999999999998</v>
      </c>
      <c r="K132">
        <v>29.8</v>
      </c>
      <c r="L132">
        <f t="shared" si="4"/>
        <v>1</v>
      </c>
      <c r="M132">
        <v>125</v>
      </c>
      <c r="N132">
        <v>36.800296737051497</v>
      </c>
      <c r="O132">
        <v>14617.4087759788</v>
      </c>
      <c r="P132">
        <v>0.81599999999999995</v>
      </c>
      <c r="Q132">
        <v>9.5899684792900608</v>
      </c>
      <c r="R132">
        <f t="shared" si="5"/>
        <v>2.2823823856765264</v>
      </c>
      <c r="S132">
        <v>30.884416593510899</v>
      </c>
    </row>
    <row r="133" spans="1:19" x14ac:dyDescent="0.2">
      <c r="A133" t="s">
        <v>150</v>
      </c>
      <c r="B133">
        <v>0.47799999999999998</v>
      </c>
      <c r="C133">
        <v>201150</v>
      </c>
      <c r="D133">
        <v>182.32</v>
      </c>
      <c r="E133">
        <v>304400000000</v>
      </c>
      <c r="F133">
        <v>216565318</v>
      </c>
      <c r="G133">
        <v>57.2</v>
      </c>
      <c r="H133">
        <v>0.69</v>
      </c>
      <c r="I133">
        <v>4.4499999999999998E-2</v>
      </c>
      <c r="J133">
        <v>0.52600000000000002</v>
      </c>
      <c r="K133">
        <v>23.46</v>
      </c>
      <c r="L133">
        <f t="shared" si="4"/>
        <v>1</v>
      </c>
      <c r="M133">
        <v>494</v>
      </c>
      <c r="N133">
        <v>29.6</v>
      </c>
      <c r="O133">
        <v>1405.58055560863</v>
      </c>
      <c r="P133">
        <v>0.54400000000000004</v>
      </c>
      <c r="Q133">
        <v>7.2482057032602922</v>
      </c>
      <c r="R133">
        <f t="shared" si="5"/>
        <v>4.0465538983857519</v>
      </c>
      <c r="S133">
        <v>43.9</v>
      </c>
    </row>
    <row r="134" spans="1:19" x14ac:dyDescent="0.2">
      <c r="A134" t="s">
        <v>151</v>
      </c>
      <c r="B134">
        <v>0.109</v>
      </c>
      <c r="C134">
        <v>224</v>
      </c>
      <c r="D134">
        <v>118.17</v>
      </c>
      <c r="E134">
        <v>283994900</v>
      </c>
      <c r="F134">
        <v>18233</v>
      </c>
      <c r="G134">
        <v>16.600000000000001</v>
      </c>
      <c r="H134">
        <v>3</v>
      </c>
      <c r="I134">
        <v>7.1464247749008794E-2</v>
      </c>
      <c r="J134">
        <v>0.62509616426120296</v>
      </c>
      <c r="K134">
        <v>19.3138965581558</v>
      </c>
      <c r="L134">
        <f t="shared" si="4"/>
        <v>0</v>
      </c>
      <c r="M134">
        <v>1171.0753219911101</v>
      </c>
      <c r="N134">
        <v>36.170212787456897</v>
      </c>
      <c r="O134">
        <v>15575.873416332999</v>
      </c>
      <c r="P134">
        <v>0.76700000000000002</v>
      </c>
      <c r="Q134">
        <v>9.6534784201785531</v>
      </c>
      <c r="R134">
        <f t="shared" si="5"/>
        <v>2.8094026953624978</v>
      </c>
      <c r="S134">
        <v>32.364850606906501</v>
      </c>
    </row>
    <row r="135" spans="1:19" x14ac:dyDescent="0.2">
      <c r="A135" t="s">
        <v>152</v>
      </c>
      <c r="B135">
        <v>0.38874934671074102</v>
      </c>
      <c r="C135">
        <v>171428.02130438699</v>
      </c>
      <c r="D135">
        <v>190.17339089204401</v>
      </c>
      <c r="E135">
        <v>475433391751.62598</v>
      </c>
      <c r="F135">
        <v>39831238.484547101</v>
      </c>
      <c r="G135">
        <v>18.730320183815</v>
      </c>
      <c r="H135">
        <v>2.4521866624348299</v>
      </c>
      <c r="I135">
        <v>7.2848026945477498E-2</v>
      </c>
      <c r="J135">
        <v>0.623226709556289</v>
      </c>
      <c r="K135">
        <v>19.7581856681151</v>
      </c>
      <c r="L135">
        <f t="shared" si="4"/>
        <v>0</v>
      </c>
      <c r="M135">
        <v>1169.9656206684399</v>
      </c>
      <c r="N135">
        <v>36.0905189627521</v>
      </c>
      <c r="O135">
        <v>15608.1465405459</v>
      </c>
      <c r="P135">
        <v>0.71499999999999997</v>
      </c>
      <c r="Q135">
        <v>9.6555482710688345</v>
      </c>
      <c r="R135">
        <f t="shared" si="5"/>
        <v>2.930143611014369</v>
      </c>
      <c r="S135">
        <v>31.3</v>
      </c>
    </row>
    <row r="136" spans="1:19" x14ac:dyDescent="0.2">
      <c r="A136" t="s">
        <v>153</v>
      </c>
      <c r="B136">
        <v>0.30399999999999999</v>
      </c>
      <c r="C136">
        <v>10715</v>
      </c>
      <c r="D136">
        <v>122.07</v>
      </c>
      <c r="E136">
        <v>66800800000</v>
      </c>
      <c r="F136">
        <v>4246439</v>
      </c>
      <c r="G136">
        <v>13.1</v>
      </c>
      <c r="H136">
        <v>1.53</v>
      </c>
      <c r="I136">
        <v>3.9E-2</v>
      </c>
      <c r="J136">
        <v>0.66600000000000004</v>
      </c>
      <c r="K136">
        <v>27.53</v>
      </c>
      <c r="L136">
        <f t="shared" si="4"/>
        <v>1</v>
      </c>
      <c r="M136">
        <v>2928</v>
      </c>
      <c r="N136">
        <v>50.9</v>
      </c>
      <c r="O136">
        <v>15731.016034847</v>
      </c>
      <c r="P136">
        <v>0.80500000000000005</v>
      </c>
      <c r="Q136">
        <v>9.6633895861371588</v>
      </c>
      <c r="R136">
        <f t="shared" si="5"/>
        <v>2.5726122302071057</v>
      </c>
      <c r="S136">
        <v>42.862788431665201</v>
      </c>
    </row>
    <row r="137" spans="1:19" x14ac:dyDescent="0.2">
      <c r="A137" t="s">
        <v>154</v>
      </c>
      <c r="B137">
        <v>2.5999999999999999E-2</v>
      </c>
      <c r="C137">
        <v>7536</v>
      </c>
      <c r="D137">
        <v>155.99</v>
      </c>
      <c r="E137">
        <v>24969611435</v>
      </c>
      <c r="F137">
        <v>8776109</v>
      </c>
      <c r="G137">
        <v>38</v>
      </c>
      <c r="H137">
        <v>1.1599999999999999</v>
      </c>
      <c r="I137">
        <v>2.46E-2</v>
      </c>
      <c r="J137">
        <v>0.47199999999999998</v>
      </c>
      <c r="K137">
        <v>24.53</v>
      </c>
      <c r="L137">
        <f t="shared" si="4"/>
        <v>1</v>
      </c>
      <c r="M137">
        <v>3142</v>
      </c>
      <c r="N137">
        <v>42.3348315141481</v>
      </c>
      <c r="O137">
        <v>2845.1801857748101</v>
      </c>
      <c r="P137">
        <v>0.55800000000000005</v>
      </c>
      <c r="Q137">
        <v>7.9533816787464033</v>
      </c>
      <c r="R137">
        <f t="shared" si="5"/>
        <v>3.6375861597263857</v>
      </c>
      <c r="S137">
        <v>59.922010973440401</v>
      </c>
    </row>
    <row r="138" spans="1:19" x14ac:dyDescent="0.2">
      <c r="A138" t="s">
        <v>155</v>
      </c>
      <c r="B138">
        <v>0.55100000000000005</v>
      </c>
      <c r="C138">
        <v>7407</v>
      </c>
      <c r="D138">
        <v>143.82</v>
      </c>
      <c r="E138">
        <v>38145288940</v>
      </c>
      <c r="F138">
        <v>7044636</v>
      </c>
      <c r="G138">
        <v>17.2</v>
      </c>
      <c r="H138">
        <v>1.55</v>
      </c>
      <c r="I138">
        <v>4.8099999999999997E-2</v>
      </c>
      <c r="J138">
        <v>0.72099999999999997</v>
      </c>
      <c r="K138">
        <v>27.61</v>
      </c>
      <c r="L138">
        <f t="shared" si="4"/>
        <v>1</v>
      </c>
      <c r="M138">
        <v>1130</v>
      </c>
      <c r="N138">
        <v>45.1</v>
      </c>
      <c r="O138">
        <v>5414.7991379540399</v>
      </c>
      <c r="P138">
        <v>0.71699999999999997</v>
      </c>
      <c r="Q138">
        <v>8.5968910651098085</v>
      </c>
      <c r="R138">
        <f t="shared" si="5"/>
        <v>2.8449093838194073</v>
      </c>
      <c r="S138">
        <v>29.1</v>
      </c>
    </row>
    <row r="139" spans="1:19" x14ac:dyDescent="0.2">
      <c r="A139" t="s">
        <v>156</v>
      </c>
      <c r="B139">
        <v>0.185</v>
      </c>
      <c r="C139">
        <v>57414</v>
      </c>
      <c r="D139">
        <v>129.78</v>
      </c>
      <c r="E139">
        <v>226848050820</v>
      </c>
      <c r="F139">
        <v>32510453</v>
      </c>
      <c r="G139">
        <v>11.1</v>
      </c>
      <c r="H139">
        <v>1.28</v>
      </c>
      <c r="I139">
        <v>3.3099999999999997E-2</v>
      </c>
      <c r="J139">
        <v>0.77600000000000002</v>
      </c>
      <c r="K139">
        <v>23.12</v>
      </c>
      <c r="L139">
        <f t="shared" si="4"/>
        <v>1</v>
      </c>
      <c r="M139">
        <v>1738</v>
      </c>
      <c r="N139">
        <v>40.200000000000003</v>
      </c>
      <c r="O139">
        <v>6977.6957835684398</v>
      </c>
      <c r="P139">
        <v>0.76200000000000001</v>
      </c>
      <c r="Q139">
        <v>8.8504740242885447</v>
      </c>
      <c r="R139">
        <f t="shared" si="5"/>
        <v>2.4069451083182885</v>
      </c>
      <c r="S139">
        <v>31.966421497126301</v>
      </c>
    </row>
    <row r="140" spans="1:19" x14ac:dyDescent="0.2">
      <c r="A140" t="s">
        <v>157</v>
      </c>
      <c r="B140">
        <v>0.41699999999999998</v>
      </c>
      <c r="C140">
        <v>122287</v>
      </c>
      <c r="D140">
        <v>129.61000000000001</v>
      </c>
      <c r="E140">
        <v>376795508680</v>
      </c>
      <c r="F140">
        <v>108116615</v>
      </c>
      <c r="G140">
        <v>22.5</v>
      </c>
      <c r="H140">
        <v>1.1200000000000001</v>
      </c>
      <c r="I140">
        <v>2.1499999999999998E-2</v>
      </c>
      <c r="J140">
        <v>0.59599999999999997</v>
      </c>
      <c r="K140">
        <v>27.01</v>
      </c>
      <c r="L140">
        <f t="shared" si="4"/>
        <v>1</v>
      </c>
      <c r="M140">
        <v>2348</v>
      </c>
      <c r="N140">
        <v>40.700000000000003</v>
      </c>
      <c r="O140">
        <v>3485.0842183692098</v>
      </c>
      <c r="P140">
        <v>0.69899999999999995</v>
      </c>
      <c r="Q140">
        <v>8.1562474888622329</v>
      </c>
      <c r="R140">
        <f t="shared" si="5"/>
        <v>3.1135153092103742</v>
      </c>
      <c r="S140">
        <v>46.1</v>
      </c>
    </row>
    <row r="141" spans="1:19" x14ac:dyDescent="0.2">
      <c r="A141" t="s">
        <v>158</v>
      </c>
      <c r="B141">
        <v>0.46899999999999997</v>
      </c>
      <c r="C141">
        <v>299037</v>
      </c>
      <c r="D141">
        <v>114.11</v>
      </c>
      <c r="E141">
        <v>592164400688</v>
      </c>
      <c r="F141">
        <v>37970874</v>
      </c>
      <c r="G141">
        <v>3.8</v>
      </c>
      <c r="H141">
        <v>2.93</v>
      </c>
      <c r="I141">
        <v>3.4700000000000002E-2</v>
      </c>
      <c r="J141">
        <v>0.56699999999999995</v>
      </c>
      <c r="K141">
        <v>9.25</v>
      </c>
      <c r="L141">
        <f t="shared" si="4"/>
        <v>0</v>
      </c>
      <c r="M141">
        <v>600</v>
      </c>
      <c r="N141">
        <v>28.8</v>
      </c>
      <c r="O141">
        <v>15595.2270334362</v>
      </c>
      <c r="P141">
        <v>0.876</v>
      </c>
      <c r="Q141">
        <v>9.6547201870273884</v>
      </c>
      <c r="R141">
        <f t="shared" si="5"/>
        <v>1.33500106673234</v>
      </c>
      <c r="S141">
        <v>9.1</v>
      </c>
    </row>
    <row r="142" spans="1:19" x14ac:dyDescent="0.2">
      <c r="A142" t="s">
        <v>159</v>
      </c>
      <c r="B142">
        <v>0.39500000000000002</v>
      </c>
      <c r="C142">
        <v>48742</v>
      </c>
      <c r="D142">
        <v>110.62</v>
      </c>
      <c r="E142">
        <v>237686075635</v>
      </c>
      <c r="F142">
        <v>10269417</v>
      </c>
      <c r="G142">
        <v>3.1</v>
      </c>
      <c r="H142">
        <v>3.78</v>
      </c>
      <c r="I142">
        <v>6.3299999999999995E-2</v>
      </c>
      <c r="J142">
        <v>0.58799999999999997</v>
      </c>
      <c r="K142">
        <v>16.3</v>
      </c>
      <c r="L142">
        <f t="shared" si="4"/>
        <v>0</v>
      </c>
      <c r="M142">
        <v>854</v>
      </c>
      <c r="N142">
        <v>34.700000000000003</v>
      </c>
      <c r="O142">
        <v>23145.040817312201</v>
      </c>
      <c r="P142">
        <v>0.86599999999999999</v>
      </c>
      <c r="Q142">
        <v>10.049535817011545</v>
      </c>
      <c r="R142">
        <f t="shared" si="5"/>
        <v>1.1314021114911006</v>
      </c>
      <c r="S142">
        <v>15</v>
      </c>
    </row>
    <row r="143" spans="1:19" x14ac:dyDescent="0.2">
      <c r="A143" t="s">
        <v>160</v>
      </c>
      <c r="B143">
        <v>5.8000000000000003E-2</v>
      </c>
      <c r="C143">
        <v>103259</v>
      </c>
      <c r="D143">
        <v>115.38</v>
      </c>
      <c r="E143">
        <v>183466208791</v>
      </c>
      <c r="F143">
        <v>2832067</v>
      </c>
      <c r="G143">
        <v>5.8</v>
      </c>
      <c r="H143">
        <v>8.0750615944483393</v>
      </c>
      <c r="I143">
        <v>8.9999999999999998E-4</v>
      </c>
      <c r="J143">
        <v>0.86799999999999999</v>
      </c>
      <c r="K143">
        <v>29.07</v>
      </c>
      <c r="L143">
        <f t="shared" si="4"/>
        <v>1</v>
      </c>
      <c r="M143">
        <v>74</v>
      </c>
      <c r="N143">
        <v>32.204076030021703</v>
      </c>
      <c r="O143">
        <v>64781.733197343099</v>
      </c>
      <c r="P143">
        <v>0.85499999999999998</v>
      </c>
      <c r="Q143">
        <v>11.078778947497742</v>
      </c>
      <c r="R143">
        <f t="shared" si="5"/>
        <v>1.7578579175523736</v>
      </c>
      <c r="S143">
        <v>14.797127032655601</v>
      </c>
    </row>
    <row r="144" spans="1:19" x14ac:dyDescent="0.2">
      <c r="A144" t="s">
        <v>161</v>
      </c>
      <c r="B144">
        <v>0.58799999999999997</v>
      </c>
      <c r="C144">
        <v>69259</v>
      </c>
      <c r="D144">
        <v>123.78</v>
      </c>
      <c r="E144">
        <v>250077444017</v>
      </c>
      <c r="F144">
        <v>19356544</v>
      </c>
      <c r="G144">
        <v>6.1</v>
      </c>
      <c r="H144">
        <v>2.25</v>
      </c>
      <c r="I144">
        <v>3.9800000000000002E-2</v>
      </c>
      <c r="J144">
        <v>0.54700000000000004</v>
      </c>
      <c r="K144">
        <v>16.624402037385298</v>
      </c>
      <c r="L144">
        <f t="shared" si="4"/>
        <v>0</v>
      </c>
      <c r="M144">
        <v>637</v>
      </c>
      <c r="N144">
        <v>34.6</v>
      </c>
      <c r="O144">
        <v>12919.529644186399</v>
      </c>
      <c r="P144">
        <v>0.82099999999999995</v>
      </c>
      <c r="Q144">
        <v>9.4664953714251752</v>
      </c>
      <c r="R144">
        <f t="shared" si="5"/>
        <v>1.8082887711792655</v>
      </c>
      <c r="S144">
        <v>18.600000000000001</v>
      </c>
    </row>
    <row r="145" spans="1:19" x14ac:dyDescent="0.2">
      <c r="A145" t="s">
        <v>162</v>
      </c>
      <c r="B145">
        <v>0.13300000000000001</v>
      </c>
      <c r="C145">
        <v>1732027</v>
      </c>
      <c r="D145">
        <v>180.75</v>
      </c>
      <c r="E145">
        <v>1699876578871</v>
      </c>
      <c r="F145">
        <v>144373535</v>
      </c>
      <c r="G145">
        <v>6.1</v>
      </c>
      <c r="H145">
        <v>0.53</v>
      </c>
      <c r="I145">
        <v>4.5900000000000003E-2</v>
      </c>
      <c r="J145">
        <v>0.61799999999999999</v>
      </c>
      <c r="K145">
        <v>-4.21</v>
      </c>
      <c r="L145">
        <f t="shared" si="4"/>
        <v>0</v>
      </c>
      <c r="M145">
        <v>460</v>
      </c>
      <c r="N145">
        <v>36</v>
      </c>
      <c r="O145">
        <v>11774.156384485501</v>
      </c>
      <c r="P145">
        <v>0.82199999999999995</v>
      </c>
      <c r="Q145">
        <v>9.3736622716883371</v>
      </c>
      <c r="R145">
        <f t="shared" si="5"/>
        <v>1.8082887711792655</v>
      </c>
      <c r="S145">
        <v>5.8</v>
      </c>
    </row>
    <row r="146" spans="1:19" x14ac:dyDescent="0.2">
      <c r="A146" t="s">
        <v>163</v>
      </c>
      <c r="B146">
        <v>0.73399999999999999</v>
      </c>
      <c r="C146">
        <v>1115</v>
      </c>
      <c r="D146">
        <v>151.09</v>
      </c>
      <c r="E146">
        <v>10122472590</v>
      </c>
      <c r="F146">
        <v>12626950</v>
      </c>
      <c r="G146">
        <v>27</v>
      </c>
      <c r="H146">
        <v>0.82196847417432195</v>
      </c>
      <c r="I146">
        <v>1.03E-2</v>
      </c>
      <c r="J146">
        <v>0.83699999999999997</v>
      </c>
      <c r="K146">
        <v>23.75</v>
      </c>
      <c r="L146">
        <f t="shared" si="4"/>
        <v>1</v>
      </c>
      <c r="M146">
        <v>1212</v>
      </c>
      <c r="N146">
        <v>43.7</v>
      </c>
      <c r="O146">
        <v>801.65618696518095</v>
      </c>
      <c r="P146">
        <v>0.53400000000000003</v>
      </c>
      <c r="Q146">
        <v>6.6866798213936018</v>
      </c>
      <c r="R146">
        <f t="shared" si="5"/>
        <v>3.2958368660043291</v>
      </c>
      <c r="S146">
        <v>50.731000591778702</v>
      </c>
    </row>
    <row r="147" spans="1:19" x14ac:dyDescent="0.2">
      <c r="A147" t="s">
        <v>164</v>
      </c>
      <c r="B147">
        <v>0.23100000000000001</v>
      </c>
      <c r="C147">
        <v>238</v>
      </c>
      <c r="D147">
        <v>104.57</v>
      </c>
      <c r="E147">
        <v>1050992593</v>
      </c>
      <c r="F147">
        <v>52823</v>
      </c>
      <c r="G147">
        <v>9.8000000000000007</v>
      </c>
      <c r="H147">
        <v>3.33</v>
      </c>
      <c r="I147">
        <v>6.4890565729525895E-2</v>
      </c>
      <c r="J147">
        <v>0.634968072519836</v>
      </c>
      <c r="K147">
        <v>19.561809504092199</v>
      </c>
      <c r="L147">
        <f t="shared" si="4"/>
        <v>0</v>
      </c>
      <c r="M147">
        <v>1427</v>
      </c>
      <c r="N147">
        <v>36.950056143660298</v>
      </c>
      <c r="O147">
        <v>19896.4957120951</v>
      </c>
      <c r="P147">
        <v>0.77700000000000002</v>
      </c>
      <c r="Q147">
        <v>9.898298900336469</v>
      </c>
      <c r="R147">
        <f t="shared" si="5"/>
        <v>2.2823823856765264</v>
      </c>
      <c r="S147">
        <v>34.700000000000003</v>
      </c>
    </row>
    <row r="148" spans="1:19" x14ac:dyDescent="0.2">
      <c r="A148" t="s">
        <v>165</v>
      </c>
      <c r="B148">
        <v>0.17399999999999999</v>
      </c>
      <c r="C148">
        <v>414</v>
      </c>
      <c r="D148">
        <v>110.13</v>
      </c>
      <c r="E148">
        <v>2122450630</v>
      </c>
      <c r="F148">
        <v>182790</v>
      </c>
      <c r="G148">
        <v>14.9</v>
      </c>
      <c r="H148">
        <v>1.7886701105743501</v>
      </c>
      <c r="I148">
        <v>0.20710000000000001</v>
      </c>
      <c r="J148">
        <v>0.67100000000000004</v>
      </c>
      <c r="K148">
        <v>22.133702520728999</v>
      </c>
      <c r="L148">
        <f t="shared" si="4"/>
        <v>1</v>
      </c>
      <c r="M148">
        <v>2301</v>
      </c>
      <c r="N148">
        <v>51.2</v>
      </c>
      <c r="O148">
        <v>11611.415449422801</v>
      </c>
      <c r="P148">
        <v>0.71499999999999997</v>
      </c>
      <c r="Q148">
        <v>9.3597439836623568</v>
      </c>
      <c r="R148">
        <f t="shared" si="5"/>
        <v>2.7013612129514133</v>
      </c>
      <c r="S148">
        <v>25.9</v>
      </c>
    </row>
    <row r="149" spans="1:19" x14ac:dyDescent="0.2">
      <c r="A149" t="s">
        <v>166</v>
      </c>
      <c r="B149">
        <v>0.25600000000000001</v>
      </c>
      <c r="C149">
        <v>220</v>
      </c>
      <c r="D149">
        <v>109.67</v>
      </c>
      <c r="E149">
        <v>825385185</v>
      </c>
      <c r="F149">
        <v>100455</v>
      </c>
      <c r="G149">
        <v>14.8</v>
      </c>
      <c r="H149">
        <v>1.1599999999999999</v>
      </c>
      <c r="I149">
        <v>0.1888</v>
      </c>
      <c r="J149">
        <v>0.65900000000000003</v>
      </c>
      <c r="K149">
        <v>20.8634452058342</v>
      </c>
      <c r="L149">
        <f t="shared" si="4"/>
        <v>1</v>
      </c>
      <c r="M149">
        <v>1583</v>
      </c>
      <c r="N149">
        <v>37.231422944010497</v>
      </c>
      <c r="O149">
        <v>8216.4669254890196</v>
      </c>
      <c r="P149">
        <v>0.751</v>
      </c>
      <c r="Q149">
        <v>9.0138955812361381</v>
      </c>
      <c r="R149">
        <f t="shared" si="5"/>
        <v>2.6946271807700692</v>
      </c>
      <c r="S149">
        <v>34.4</v>
      </c>
    </row>
    <row r="150" spans="1:19" x14ac:dyDescent="0.2">
      <c r="A150" t="s">
        <v>167</v>
      </c>
      <c r="B150">
        <v>0.124</v>
      </c>
      <c r="C150">
        <v>246</v>
      </c>
      <c r="D150">
        <v>117.56</v>
      </c>
      <c r="E150">
        <v>850655017</v>
      </c>
      <c r="F150">
        <v>202506</v>
      </c>
      <c r="G150">
        <v>13.6</v>
      </c>
      <c r="H150">
        <v>0.78</v>
      </c>
      <c r="I150">
        <v>8.3599999999999994E-2</v>
      </c>
      <c r="J150">
        <v>0.437</v>
      </c>
      <c r="K150">
        <v>22.895043024501899</v>
      </c>
      <c r="L150">
        <f t="shared" si="4"/>
        <v>1</v>
      </c>
      <c r="M150">
        <v>2880</v>
      </c>
      <c r="N150">
        <v>38.700000000000003</v>
      </c>
      <c r="O150">
        <v>4200.6410526107802</v>
      </c>
      <c r="P150">
        <v>0.70699999999999996</v>
      </c>
      <c r="Q150">
        <v>8.3429924241984406</v>
      </c>
      <c r="R150">
        <f t="shared" si="5"/>
        <v>2.6100697927420065</v>
      </c>
      <c r="S150">
        <v>23.7</v>
      </c>
    </row>
    <row r="151" spans="1:19" x14ac:dyDescent="0.2">
      <c r="A151" t="s">
        <v>168</v>
      </c>
      <c r="B151">
        <v>0.16700000000000001</v>
      </c>
      <c r="C151">
        <v>-34771.3674295854</v>
      </c>
      <c r="D151">
        <v>110.63</v>
      </c>
      <c r="E151">
        <v>1637931034</v>
      </c>
      <c r="F151">
        <v>33860</v>
      </c>
      <c r="G151">
        <v>1.7</v>
      </c>
      <c r="H151">
        <v>6.1220146817674097</v>
      </c>
      <c r="I151">
        <v>5.2730557984746199E-2</v>
      </c>
      <c r="J151">
        <v>0.64048106130402505</v>
      </c>
      <c r="K151">
        <v>14.233391367349</v>
      </c>
      <c r="L151">
        <f t="shared" si="4"/>
        <v>0</v>
      </c>
      <c r="M151">
        <v>1175.0210056425201</v>
      </c>
      <c r="N151">
        <v>32.1415420730061</v>
      </c>
      <c r="O151">
        <v>48373.627702303602</v>
      </c>
      <c r="P151">
        <v>0.85299999999999998</v>
      </c>
      <c r="Q151">
        <v>10.786710062018669</v>
      </c>
      <c r="R151">
        <f t="shared" si="5"/>
        <v>0.53062825106217038</v>
      </c>
      <c r="S151">
        <v>9.8133420850261199</v>
      </c>
    </row>
    <row r="152" spans="1:19" x14ac:dyDescent="0.2">
      <c r="A152" t="s">
        <v>169</v>
      </c>
      <c r="B152">
        <v>0.50700000000000001</v>
      </c>
      <c r="C152">
        <v>121</v>
      </c>
      <c r="D152">
        <v>185.09</v>
      </c>
      <c r="E152">
        <v>429016605</v>
      </c>
      <c r="F152">
        <v>215056</v>
      </c>
      <c r="G152">
        <v>24.4</v>
      </c>
      <c r="H152">
        <v>0.48221402368730398</v>
      </c>
      <c r="I152">
        <v>0.13370000000000001</v>
      </c>
      <c r="J152">
        <v>0.57799999999999996</v>
      </c>
      <c r="K152">
        <v>28.1859709631511</v>
      </c>
      <c r="L152">
        <f t="shared" si="4"/>
        <v>1</v>
      </c>
      <c r="M152">
        <v>3200</v>
      </c>
      <c r="N152">
        <v>40.700000000000003</v>
      </c>
      <c r="O152">
        <v>1994.9064662227499</v>
      </c>
      <c r="P152">
        <v>0.61799999999999999</v>
      </c>
      <c r="Q152">
        <v>7.5983524441259975</v>
      </c>
      <c r="R152">
        <f t="shared" si="5"/>
        <v>3.1945831322991562</v>
      </c>
      <c r="S152">
        <v>58.8</v>
      </c>
    </row>
    <row r="153" spans="1:19" x14ac:dyDescent="0.2">
      <c r="A153" t="s">
        <v>170</v>
      </c>
      <c r="B153">
        <v>0.80800000000000005</v>
      </c>
      <c r="C153">
        <v>563449</v>
      </c>
      <c r="D153">
        <v>118.4</v>
      </c>
      <c r="E153">
        <v>792966838162</v>
      </c>
      <c r="F153">
        <v>34268528</v>
      </c>
      <c r="G153">
        <v>6</v>
      </c>
      <c r="H153">
        <v>3.85</v>
      </c>
      <c r="I153">
        <v>5.9299999999999999E-2</v>
      </c>
      <c r="J153">
        <v>0.55900000000000005</v>
      </c>
      <c r="K153">
        <v>28.51</v>
      </c>
      <c r="L153">
        <f t="shared" si="4"/>
        <v>1</v>
      </c>
      <c r="M153">
        <v>59</v>
      </c>
      <c r="N153">
        <v>36.282777259716802</v>
      </c>
      <c r="O153">
        <v>23139.798656131301</v>
      </c>
      <c r="P153">
        <v>0.875</v>
      </c>
      <c r="Q153">
        <v>10.049309299591892</v>
      </c>
      <c r="R153">
        <f t="shared" si="5"/>
        <v>1.791759469228055</v>
      </c>
      <c r="S153">
        <v>21.1481612757159</v>
      </c>
    </row>
    <row r="154" spans="1:19" x14ac:dyDescent="0.2">
      <c r="A154" t="s">
        <v>171</v>
      </c>
      <c r="B154">
        <v>0.46100000000000002</v>
      </c>
      <c r="C154">
        <v>10902</v>
      </c>
      <c r="D154">
        <v>109.25</v>
      </c>
      <c r="E154">
        <v>23578084052</v>
      </c>
      <c r="F154">
        <v>16296364</v>
      </c>
      <c r="G154">
        <v>31.8</v>
      </c>
      <c r="H154">
        <v>0.31</v>
      </c>
      <c r="I154">
        <v>6.6000000000000003E-2</v>
      </c>
      <c r="J154">
        <v>0.45700000000000002</v>
      </c>
      <c r="K154">
        <v>30.78</v>
      </c>
      <c r="L154">
        <f t="shared" si="4"/>
        <v>0</v>
      </c>
      <c r="M154">
        <v>686</v>
      </c>
      <c r="N154">
        <v>38.299999999999997</v>
      </c>
      <c r="O154">
        <v>1446.83096499317</v>
      </c>
      <c r="P154">
        <v>0.51100000000000001</v>
      </c>
      <c r="Q154">
        <v>7.2771309022495023</v>
      </c>
      <c r="R154">
        <f t="shared" si="5"/>
        <v>3.459466289786131</v>
      </c>
      <c r="S154">
        <v>52.2</v>
      </c>
    </row>
    <row r="155" spans="1:19" x14ac:dyDescent="0.2">
      <c r="A155" t="s">
        <v>172</v>
      </c>
      <c r="B155">
        <v>0.39300000000000002</v>
      </c>
      <c r="C155">
        <v>45221</v>
      </c>
      <c r="D155">
        <v>144</v>
      </c>
      <c r="E155">
        <v>51409167351</v>
      </c>
      <c r="F155">
        <v>6944975</v>
      </c>
      <c r="G155">
        <v>4.8</v>
      </c>
      <c r="H155">
        <v>1.57</v>
      </c>
      <c r="I155">
        <v>0.12690000000000001</v>
      </c>
      <c r="J155">
        <v>0.54900000000000004</v>
      </c>
      <c r="K155">
        <v>11.97</v>
      </c>
      <c r="L155">
        <f t="shared" si="4"/>
        <v>0</v>
      </c>
      <c r="M155">
        <v>1166.40828382269</v>
      </c>
      <c r="N155">
        <v>35</v>
      </c>
      <c r="O155">
        <v>7402.3545586557102</v>
      </c>
      <c r="P155">
        <v>0.80200000000000005</v>
      </c>
      <c r="Q155">
        <v>8.9095534121847173</v>
      </c>
      <c r="R155">
        <f t="shared" si="5"/>
        <v>1.5686159179138452</v>
      </c>
      <c r="S155">
        <v>17.5</v>
      </c>
    </row>
    <row r="156" spans="1:19" x14ac:dyDescent="0.2">
      <c r="A156" t="s">
        <v>173</v>
      </c>
      <c r="B156">
        <v>3.4000000000000002E-2</v>
      </c>
      <c r="C156">
        <v>605</v>
      </c>
      <c r="D156">
        <v>129.96</v>
      </c>
      <c r="E156">
        <v>1698843063</v>
      </c>
      <c r="F156">
        <v>97625</v>
      </c>
      <c r="G156">
        <v>12.4</v>
      </c>
      <c r="H156">
        <v>2</v>
      </c>
      <c r="I156">
        <v>3.8171164433627003E-2</v>
      </c>
      <c r="J156">
        <v>0.65072590520801499</v>
      </c>
      <c r="K156">
        <v>27.19</v>
      </c>
      <c r="L156">
        <f t="shared" si="4"/>
        <v>1</v>
      </c>
      <c r="M156">
        <v>2330</v>
      </c>
      <c r="N156">
        <v>32.1</v>
      </c>
      <c r="O156">
        <v>17401.721516005098</v>
      </c>
      <c r="P156">
        <v>0.78500000000000003</v>
      </c>
      <c r="Q156">
        <v>9.7643244180100517</v>
      </c>
      <c r="R156">
        <f t="shared" si="5"/>
        <v>2.5176964726109912</v>
      </c>
      <c r="S156">
        <v>18.5</v>
      </c>
    </row>
    <row r="157" spans="1:19" x14ac:dyDescent="0.2">
      <c r="A157" t="s">
        <v>174</v>
      </c>
      <c r="B157">
        <v>0.54700000000000004</v>
      </c>
      <c r="C157">
        <v>1093</v>
      </c>
      <c r="D157">
        <v>234.16</v>
      </c>
      <c r="E157">
        <v>3941474311</v>
      </c>
      <c r="F157">
        <v>7813215</v>
      </c>
      <c r="G157">
        <v>78.5</v>
      </c>
      <c r="H157">
        <v>0.56999999999999995</v>
      </c>
      <c r="I157">
        <v>4.4299999999999999E-2</v>
      </c>
      <c r="J157">
        <v>0.57899999999999996</v>
      </c>
      <c r="K157">
        <v>32.5086243643008</v>
      </c>
      <c r="L157">
        <f t="shared" si="4"/>
        <v>0</v>
      </c>
      <c r="M157">
        <v>2526</v>
      </c>
      <c r="N157">
        <v>35.700000000000003</v>
      </c>
      <c r="O157">
        <v>504.46254339602802</v>
      </c>
      <c r="P157">
        <v>0.47699999999999998</v>
      </c>
      <c r="Q157">
        <v>6.2234935920344494</v>
      </c>
      <c r="R157">
        <f t="shared" si="5"/>
        <v>4.3630986247883632</v>
      </c>
      <c r="S157">
        <v>92.2</v>
      </c>
    </row>
    <row r="158" spans="1:19" x14ac:dyDescent="0.2">
      <c r="A158" t="s">
        <v>175</v>
      </c>
      <c r="B158">
        <v>8.9999999999999993E-3</v>
      </c>
      <c r="C158">
        <v>37535</v>
      </c>
      <c r="D158">
        <v>114.41</v>
      </c>
      <c r="E158">
        <v>372062527489</v>
      </c>
      <c r="F158">
        <v>5703569</v>
      </c>
      <c r="G158">
        <v>2.2999999999999998</v>
      </c>
      <c r="H158">
        <v>7.7517439708559897</v>
      </c>
      <c r="I158">
        <v>4.1099999999999998E-2</v>
      </c>
      <c r="J158">
        <v>0.70499999999999996</v>
      </c>
      <c r="K158">
        <v>28.48</v>
      </c>
      <c r="L158">
        <f t="shared" si="4"/>
        <v>1</v>
      </c>
      <c r="M158">
        <v>2497</v>
      </c>
      <c r="N158">
        <v>34.245766249403097</v>
      </c>
      <c r="O158">
        <v>65233.282439293696</v>
      </c>
      <c r="P158">
        <v>0.93899999999999995</v>
      </c>
      <c r="Q158">
        <v>11.085725084531191</v>
      </c>
      <c r="R158">
        <f t="shared" si="5"/>
        <v>0.83290912293510388</v>
      </c>
      <c r="S158">
        <v>7.1</v>
      </c>
    </row>
    <row r="159" spans="1:19" x14ac:dyDescent="0.2">
      <c r="A159" t="s">
        <v>176</v>
      </c>
      <c r="B159">
        <v>0.39200000000000002</v>
      </c>
      <c r="C159">
        <v>32424</v>
      </c>
      <c r="D159">
        <v>115.34</v>
      </c>
      <c r="E159">
        <v>105422304976</v>
      </c>
      <c r="F159">
        <v>5454073</v>
      </c>
      <c r="G159">
        <v>4.5999999999999996</v>
      </c>
      <c r="H159">
        <v>3.11</v>
      </c>
      <c r="I159">
        <v>5.5599999999999997E-2</v>
      </c>
      <c r="J159">
        <v>0.59499999999999997</v>
      </c>
      <c r="K159">
        <v>10.79</v>
      </c>
      <c r="L159">
        <f t="shared" si="4"/>
        <v>0</v>
      </c>
      <c r="M159">
        <v>824</v>
      </c>
      <c r="N159">
        <v>23.2</v>
      </c>
      <c r="O159">
        <v>19329.096800867901</v>
      </c>
      <c r="P159">
        <v>0.84799999999999998</v>
      </c>
      <c r="Q159">
        <v>9.8693668458581527</v>
      </c>
      <c r="R159">
        <f t="shared" si="5"/>
        <v>1.5260563034950492</v>
      </c>
      <c r="S159">
        <v>9.6</v>
      </c>
    </row>
    <row r="160" spans="1:19" x14ac:dyDescent="0.2">
      <c r="A160" t="s">
        <v>177</v>
      </c>
      <c r="B160">
        <v>0.307</v>
      </c>
      <c r="C160">
        <v>12633</v>
      </c>
      <c r="D160">
        <v>111.05</v>
      </c>
      <c r="E160">
        <v>53742159517</v>
      </c>
      <c r="F160">
        <v>2087946</v>
      </c>
      <c r="G160">
        <v>1.7</v>
      </c>
      <c r="H160">
        <v>5.25</v>
      </c>
      <c r="I160">
        <v>4.2000000000000003E-2</v>
      </c>
      <c r="J160">
        <v>0.58399999999999996</v>
      </c>
      <c r="K160">
        <v>13.15</v>
      </c>
      <c r="L160">
        <f t="shared" si="4"/>
        <v>0</v>
      </c>
      <c r="M160">
        <v>1162</v>
      </c>
      <c r="N160">
        <v>24</v>
      </c>
      <c r="O160">
        <v>25739.2478143591</v>
      </c>
      <c r="P160">
        <v>0.91800000000000004</v>
      </c>
      <c r="Q160">
        <v>10.155772258281763</v>
      </c>
      <c r="R160">
        <f t="shared" si="5"/>
        <v>0.53062825106217038</v>
      </c>
      <c r="S160">
        <v>8.8000000000000007</v>
      </c>
    </row>
    <row r="161" spans="1:19" x14ac:dyDescent="0.2">
      <c r="A161" t="s">
        <v>178</v>
      </c>
      <c r="B161">
        <v>3.9E-2</v>
      </c>
      <c r="C161">
        <v>169</v>
      </c>
      <c r="D161">
        <v>133.06</v>
      </c>
      <c r="E161">
        <v>1425074226</v>
      </c>
      <c r="F161">
        <v>669823</v>
      </c>
      <c r="G161">
        <v>17.100000000000001</v>
      </c>
      <c r="H161">
        <v>0.4</v>
      </c>
      <c r="I161">
        <v>5.7999999999999996E-3</v>
      </c>
      <c r="J161">
        <v>0.83799999999999997</v>
      </c>
      <c r="K161">
        <v>24.8147174357129</v>
      </c>
      <c r="L161">
        <f t="shared" si="4"/>
        <v>1</v>
      </c>
      <c r="M161">
        <v>3028</v>
      </c>
      <c r="N161">
        <v>37.1</v>
      </c>
      <c r="O161">
        <v>2127.53850793418</v>
      </c>
      <c r="P161">
        <v>0.56399999999999995</v>
      </c>
      <c r="Q161">
        <v>7.6627209603702955</v>
      </c>
      <c r="R161">
        <f t="shared" si="5"/>
        <v>2.8390784635086144</v>
      </c>
      <c r="S161">
        <v>36.619906758046803</v>
      </c>
    </row>
    <row r="162" spans="1:19" x14ac:dyDescent="0.2">
      <c r="A162" t="s">
        <v>179</v>
      </c>
      <c r="B162">
        <v>0.70299999999999996</v>
      </c>
      <c r="C162">
        <v>645</v>
      </c>
      <c r="D162">
        <v>197.71794660897001</v>
      </c>
      <c r="E162">
        <v>4720727278</v>
      </c>
      <c r="F162">
        <v>15442905</v>
      </c>
      <c r="G162">
        <v>76.599999999999994</v>
      </c>
      <c r="H162">
        <v>0.92968755321291197</v>
      </c>
      <c r="I162">
        <v>0.1135</v>
      </c>
      <c r="J162">
        <v>0.47399999999999998</v>
      </c>
      <c r="K162">
        <v>26.7480127026761</v>
      </c>
      <c r="L162">
        <f t="shared" si="4"/>
        <v>1</v>
      </c>
      <c r="M162">
        <v>282</v>
      </c>
      <c r="N162">
        <v>38.948320009503199</v>
      </c>
      <c r="O162">
        <v>305.68907067679299</v>
      </c>
      <c r="P162">
        <v>0.406937935947219</v>
      </c>
      <c r="Q162">
        <v>5.722568476464394</v>
      </c>
      <c r="R162">
        <f t="shared" si="5"/>
        <v>4.3385970767465452</v>
      </c>
      <c r="S162">
        <v>82</v>
      </c>
    </row>
    <row r="163" spans="1:19" x14ac:dyDescent="0.2">
      <c r="A163" t="s">
        <v>180</v>
      </c>
      <c r="B163">
        <v>0.79800000000000004</v>
      </c>
      <c r="C163">
        <v>476644</v>
      </c>
      <c r="D163">
        <v>158.93</v>
      </c>
      <c r="E163">
        <v>351431649241</v>
      </c>
      <c r="F163">
        <v>58558270</v>
      </c>
      <c r="G163">
        <v>28.5</v>
      </c>
      <c r="H163">
        <v>1.1729614222946001</v>
      </c>
      <c r="I163">
        <v>0.28179999999999999</v>
      </c>
      <c r="J163">
        <v>0.56000000000000005</v>
      </c>
      <c r="K163">
        <v>19.760000000000002</v>
      </c>
      <c r="L163">
        <f t="shared" si="4"/>
        <v>0</v>
      </c>
      <c r="M163">
        <v>495</v>
      </c>
      <c r="N163">
        <v>63</v>
      </c>
      <c r="O163">
        <v>6001.40081394139</v>
      </c>
      <c r="P163">
        <v>0.71299999999999997</v>
      </c>
      <c r="Q163">
        <v>8.69974818995078</v>
      </c>
      <c r="R163">
        <f t="shared" si="5"/>
        <v>3.3499040872746049</v>
      </c>
      <c r="S163">
        <v>21.4</v>
      </c>
    </row>
    <row r="164" spans="1:19" x14ac:dyDescent="0.2">
      <c r="A164" t="s">
        <v>181</v>
      </c>
      <c r="B164">
        <v>0.17399999999999999</v>
      </c>
      <c r="C164">
        <v>620302</v>
      </c>
      <c r="D164">
        <v>115.16</v>
      </c>
      <c r="E164">
        <v>2029000000000</v>
      </c>
      <c r="F164">
        <v>51709098</v>
      </c>
      <c r="G164">
        <v>2.7</v>
      </c>
      <c r="H164">
        <v>6.49</v>
      </c>
      <c r="I164">
        <v>4.1500000000000002E-2</v>
      </c>
      <c r="J164">
        <v>0.63</v>
      </c>
      <c r="K164">
        <v>14.49</v>
      </c>
      <c r="L164">
        <f t="shared" si="4"/>
        <v>0</v>
      </c>
      <c r="M164">
        <v>1274</v>
      </c>
      <c r="N164">
        <v>31.4</v>
      </c>
      <c r="O164">
        <v>39238.742861072496</v>
      </c>
      <c r="P164">
        <v>0.92500000000000004</v>
      </c>
      <c r="Q164">
        <v>10.577419875986498</v>
      </c>
      <c r="R164">
        <f t="shared" si="5"/>
        <v>0.99325177301028345</v>
      </c>
      <c r="S164">
        <v>6.9</v>
      </c>
    </row>
    <row r="165" spans="1:19" x14ac:dyDescent="0.2">
      <c r="A165" t="s">
        <v>182</v>
      </c>
      <c r="B165">
        <v>0.39638218807057402</v>
      </c>
      <c r="C165">
        <v>1727</v>
      </c>
      <c r="D165">
        <v>4583.71</v>
      </c>
      <c r="E165">
        <v>11997800751</v>
      </c>
      <c r="F165">
        <v>11062113</v>
      </c>
      <c r="G165">
        <v>63.7</v>
      </c>
      <c r="H165">
        <v>-1.7495836279077499</v>
      </c>
      <c r="I165">
        <v>0.12239999999999999</v>
      </c>
      <c r="J165">
        <v>0.72399999999999998</v>
      </c>
      <c r="K165">
        <v>44.422158685192699</v>
      </c>
      <c r="L165">
        <f t="shared" si="4"/>
        <v>0</v>
      </c>
      <c r="M165">
        <v>900</v>
      </c>
      <c r="N165">
        <v>44.1</v>
      </c>
      <c r="O165">
        <v>1084.5849026311701</v>
      </c>
      <c r="P165">
        <v>0.38500000000000001</v>
      </c>
      <c r="Q165">
        <v>6.9889526145527219</v>
      </c>
      <c r="R165">
        <f t="shared" si="5"/>
        <v>4.1541845625781173</v>
      </c>
      <c r="S165">
        <v>88.6</v>
      </c>
    </row>
    <row r="166" spans="1:19" x14ac:dyDescent="0.2">
      <c r="A166" t="s">
        <v>183</v>
      </c>
      <c r="B166">
        <v>0.52600000000000002</v>
      </c>
      <c r="C166">
        <v>244002</v>
      </c>
      <c r="D166">
        <v>110.96</v>
      </c>
      <c r="E166">
        <v>1394116310769</v>
      </c>
      <c r="F166">
        <v>47076781</v>
      </c>
      <c r="G166">
        <v>2.5</v>
      </c>
      <c r="H166">
        <v>5.6</v>
      </c>
      <c r="I166">
        <v>0.1396</v>
      </c>
      <c r="J166">
        <v>0.57499999999999996</v>
      </c>
      <c r="K166">
        <v>15.15</v>
      </c>
      <c r="L166">
        <f t="shared" si="4"/>
        <v>0</v>
      </c>
      <c r="M166">
        <v>636</v>
      </c>
      <c r="N166">
        <v>34.9</v>
      </c>
      <c r="O166">
        <v>29613.671137986199</v>
      </c>
      <c r="P166">
        <v>0.90500000000000003</v>
      </c>
      <c r="Q166">
        <v>10.295991396456177</v>
      </c>
      <c r="R166">
        <f t="shared" si="5"/>
        <v>0.91629073187415511</v>
      </c>
      <c r="S166">
        <v>9.6</v>
      </c>
    </row>
    <row r="167" spans="1:19" x14ac:dyDescent="0.2">
      <c r="A167" t="s">
        <v>184</v>
      </c>
      <c r="B167">
        <v>0.437</v>
      </c>
      <c r="C167">
        <v>23362</v>
      </c>
      <c r="D167">
        <v>155.53</v>
      </c>
      <c r="E167">
        <v>84008783756</v>
      </c>
      <c r="F167">
        <v>21803000</v>
      </c>
      <c r="G167">
        <v>6.4</v>
      </c>
      <c r="H167">
        <v>0.35</v>
      </c>
      <c r="I167">
        <v>4.2000000000000003E-2</v>
      </c>
      <c r="J167">
        <v>0.53900000000000003</v>
      </c>
      <c r="K167">
        <v>27.7</v>
      </c>
      <c r="L167">
        <f t="shared" si="4"/>
        <v>1</v>
      </c>
      <c r="M167">
        <v>1712</v>
      </c>
      <c r="N167">
        <v>37.700000000000003</v>
      </c>
      <c r="O167">
        <v>3853.0836928863</v>
      </c>
      <c r="P167">
        <v>0.78200000000000003</v>
      </c>
      <c r="Q167">
        <v>8.2566290658764423</v>
      </c>
      <c r="R167">
        <f t="shared" si="5"/>
        <v>1.8562979903656263</v>
      </c>
      <c r="S167">
        <v>11.2</v>
      </c>
    </row>
    <row r="168" spans="1:19" x14ac:dyDescent="0.2">
      <c r="A168" t="s">
        <v>185</v>
      </c>
      <c r="B168">
        <v>0.28699999999999998</v>
      </c>
      <c r="C168">
        <v>20000</v>
      </c>
      <c r="D168">
        <v>1344.19</v>
      </c>
      <c r="E168">
        <v>18902284476</v>
      </c>
      <c r="F168">
        <v>42813238</v>
      </c>
      <c r="G168">
        <v>42.1</v>
      </c>
      <c r="H168">
        <v>0.41</v>
      </c>
      <c r="I168">
        <v>0.1653</v>
      </c>
      <c r="J168">
        <v>0.48399999999999999</v>
      </c>
      <c r="K168">
        <v>31.36</v>
      </c>
      <c r="L168">
        <f t="shared" si="4"/>
        <v>0</v>
      </c>
      <c r="M168">
        <v>250</v>
      </c>
      <c r="N168">
        <v>34.200000000000003</v>
      </c>
      <c r="O168">
        <v>441.50560338370099</v>
      </c>
      <c r="P168">
        <v>0.50800000000000001</v>
      </c>
      <c r="Q168">
        <v>6.0901907116592877</v>
      </c>
      <c r="R168">
        <f t="shared" si="5"/>
        <v>3.7400477406883357</v>
      </c>
      <c r="S168">
        <v>52</v>
      </c>
    </row>
    <row r="169" spans="1:19" x14ac:dyDescent="0.2">
      <c r="A169" t="s">
        <v>186</v>
      </c>
      <c r="B169">
        <v>6.0000000000000001E-3</v>
      </c>
      <c r="C169">
        <v>1738</v>
      </c>
      <c r="D169">
        <v>294.66000000000003</v>
      </c>
      <c r="E169">
        <v>3985250737</v>
      </c>
      <c r="F169">
        <v>581372</v>
      </c>
      <c r="G169">
        <v>16.899999999999999</v>
      </c>
      <c r="H169">
        <v>1.14499410994532</v>
      </c>
      <c r="I169">
        <v>7.3300000000000004E-2</v>
      </c>
      <c r="J169">
        <v>0.51100000000000001</v>
      </c>
      <c r="K169">
        <v>25.55</v>
      </c>
      <c r="L169">
        <f t="shared" si="4"/>
        <v>1</v>
      </c>
      <c r="M169">
        <v>2331</v>
      </c>
      <c r="N169">
        <v>40.202365057981297</v>
      </c>
      <c r="O169">
        <v>6854.9065606874701</v>
      </c>
      <c r="P169">
        <v>0.73</v>
      </c>
      <c r="Q169">
        <v>8.8327199610774709</v>
      </c>
      <c r="R169">
        <f t="shared" si="5"/>
        <v>2.8273136219290276</v>
      </c>
      <c r="S169">
        <v>41.1</v>
      </c>
    </row>
    <row r="170" spans="1:19" x14ac:dyDescent="0.2">
      <c r="A170" t="s">
        <v>187</v>
      </c>
      <c r="B170">
        <v>7.3999999999999996E-2</v>
      </c>
      <c r="C170">
        <v>43252</v>
      </c>
      <c r="D170">
        <v>110.51</v>
      </c>
      <c r="E170">
        <v>530832908738</v>
      </c>
      <c r="F170">
        <v>10285453</v>
      </c>
      <c r="G170">
        <v>2.2000000000000002</v>
      </c>
      <c r="H170">
        <v>6.7282414979097398</v>
      </c>
      <c r="I170">
        <v>6.4799999999999996E-2</v>
      </c>
      <c r="J170">
        <v>0.64600000000000002</v>
      </c>
      <c r="K170">
        <v>2.11</v>
      </c>
      <c r="L170">
        <f t="shared" si="4"/>
        <v>0</v>
      </c>
      <c r="M170">
        <v>624</v>
      </c>
      <c r="N170">
        <v>28.9</v>
      </c>
      <c r="O170">
        <v>51610.066055233503</v>
      </c>
      <c r="P170">
        <v>0.94699999999999995</v>
      </c>
      <c r="Q170">
        <v>10.851472011034097</v>
      </c>
      <c r="R170">
        <f t="shared" si="5"/>
        <v>0.78845736036427028</v>
      </c>
      <c r="S170">
        <v>6.9</v>
      </c>
    </row>
    <row r="171" spans="1:19" x14ac:dyDescent="0.2">
      <c r="A171" t="s">
        <v>188</v>
      </c>
      <c r="B171">
        <v>0.38400000000000001</v>
      </c>
      <c r="C171">
        <v>34477</v>
      </c>
      <c r="D171">
        <v>99.55</v>
      </c>
      <c r="E171">
        <v>703082435360</v>
      </c>
      <c r="F171">
        <v>8574832</v>
      </c>
      <c r="G171">
        <v>3.7</v>
      </c>
      <c r="H171">
        <v>9.95222028907199</v>
      </c>
      <c r="I171">
        <v>4.58E-2</v>
      </c>
      <c r="J171">
        <v>0.68300000000000005</v>
      </c>
      <c r="K171">
        <v>8.7200000000000006</v>
      </c>
      <c r="L171">
        <f t="shared" si="4"/>
        <v>0</v>
      </c>
      <c r="M171">
        <v>1537</v>
      </c>
      <c r="N171">
        <v>33.1</v>
      </c>
      <c r="O171">
        <v>81993.727149406506</v>
      </c>
      <c r="P171">
        <v>0.96199999999999997</v>
      </c>
      <c r="Q171">
        <v>11.314398025142285</v>
      </c>
      <c r="R171">
        <f t="shared" si="5"/>
        <v>1.3083328196501789</v>
      </c>
      <c r="S171">
        <v>2.7</v>
      </c>
    </row>
    <row r="172" spans="1:19" x14ac:dyDescent="0.2">
      <c r="A172" t="s">
        <v>189</v>
      </c>
      <c r="B172">
        <v>0.75800000000000001</v>
      </c>
      <c r="C172">
        <v>28830</v>
      </c>
      <c r="D172">
        <v>143.19999999999999</v>
      </c>
      <c r="E172">
        <v>40405006007</v>
      </c>
      <c r="F172">
        <v>17070135</v>
      </c>
      <c r="G172">
        <v>14</v>
      </c>
      <c r="H172">
        <v>1.02</v>
      </c>
      <c r="I172">
        <v>8.3699999999999997E-2</v>
      </c>
      <c r="J172">
        <v>0.441</v>
      </c>
      <c r="K172">
        <v>18.204557047768599</v>
      </c>
      <c r="L172">
        <f t="shared" si="4"/>
        <v>0</v>
      </c>
      <c r="M172">
        <v>252</v>
      </c>
      <c r="N172">
        <v>35.782832484477403</v>
      </c>
      <c r="O172">
        <v>2366.9997927374302</v>
      </c>
      <c r="P172">
        <v>0.57699999999999996</v>
      </c>
      <c r="Q172">
        <v>7.7693785219505793</v>
      </c>
      <c r="R172">
        <f t="shared" si="5"/>
        <v>2.6390573296152584</v>
      </c>
      <c r="S172">
        <v>30.5665812852749</v>
      </c>
    </row>
    <row r="173" spans="1:19" x14ac:dyDescent="0.2">
      <c r="A173" t="s">
        <v>190</v>
      </c>
      <c r="B173">
        <v>0.34100000000000003</v>
      </c>
      <c r="C173">
        <v>5310</v>
      </c>
      <c r="D173">
        <v>148.57</v>
      </c>
      <c r="E173">
        <v>8116626794</v>
      </c>
      <c r="F173">
        <v>9321018</v>
      </c>
      <c r="G173">
        <v>30.4</v>
      </c>
      <c r="H173">
        <v>0.23</v>
      </c>
      <c r="I173">
        <v>0.11020000000000001</v>
      </c>
      <c r="J173">
        <v>0.42</v>
      </c>
      <c r="K173">
        <v>2.7</v>
      </c>
      <c r="L173">
        <f t="shared" si="4"/>
        <v>0</v>
      </c>
      <c r="M173">
        <v>691</v>
      </c>
      <c r="N173">
        <v>34</v>
      </c>
      <c r="O173">
        <v>870.78758929550395</v>
      </c>
      <c r="P173">
        <v>0.68500000000000005</v>
      </c>
      <c r="Q173">
        <v>6.7693980771866027</v>
      </c>
      <c r="R173">
        <f t="shared" si="5"/>
        <v>3.414442608412176</v>
      </c>
      <c r="S173">
        <v>40.673011678373904</v>
      </c>
    </row>
    <row r="174" spans="1:19" x14ac:dyDescent="0.2">
      <c r="A174" t="s">
        <v>191</v>
      </c>
      <c r="B174">
        <v>0.44800000000000001</v>
      </c>
      <c r="C174">
        <v>11973</v>
      </c>
      <c r="D174">
        <v>187.43</v>
      </c>
      <c r="E174">
        <v>63177068175</v>
      </c>
      <c r="F174">
        <v>58005463</v>
      </c>
      <c r="G174">
        <v>37.6</v>
      </c>
      <c r="H174">
        <v>0.09</v>
      </c>
      <c r="I174">
        <v>1.9800000000000002E-2</v>
      </c>
      <c r="J174">
        <v>0.83399999999999996</v>
      </c>
      <c r="K174">
        <v>23.49</v>
      </c>
      <c r="L174">
        <f t="shared" si="4"/>
        <v>1</v>
      </c>
      <c r="M174">
        <v>1071</v>
      </c>
      <c r="N174">
        <v>40.5</v>
      </c>
      <c r="O174">
        <v>1089.1572087787599</v>
      </c>
      <c r="P174">
        <v>0.54900000000000004</v>
      </c>
      <c r="Q174">
        <v>6.9931594731923443</v>
      </c>
      <c r="R174">
        <f t="shared" si="5"/>
        <v>3.6270040503958487</v>
      </c>
      <c r="S174">
        <v>60.9</v>
      </c>
    </row>
    <row r="175" spans="1:19" x14ac:dyDescent="0.2">
      <c r="A175" t="s">
        <v>192</v>
      </c>
      <c r="B175">
        <v>0.433</v>
      </c>
      <c r="C175">
        <v>283763</v>
      </c>
      <c r="D175">
        <v>113.27</v>
      </c>
      <c r="E175">
        <v>543649976166</v>
      </c>
      <c r="F175">
        <v>69625582</v>
      </c>
      <c r="G175">
        <v>7.8</v>
      </c>
      <c r="H175">
        <v>1.06</v>
      </c>
      <c r="I175">
        <v>7.4999999999999997E-3</v>
      </c>
      <c r="J175">
        <v>0.67300000000000004</v>
      </c>
      <c r="K175">
        <v>26.93</v>
      </c>
      <c r="L175">
        <f t="shared" si="4"/>
        <v>1</v>
      </c>
      <c r="M175">
        <v>1622</v>
      </c>
      <c r="N175">
        <v>35.1</v>
      </c>
      <c r="O175">
        <v>7808.1929163048098</v>
      </c>
      <c r="P175">
        <v>0.8</v>
      </c>
      <c r="Q175">
        <v>8.9629288353062488</v>
      </c>
      <c r="R175">
        <f t="shared" si="5"/>
        <v>2.0541237336955462</v>
      </c>
      <c r="S175">
        <v>7.5</v>
      </c>
    </row>
    <row r="176" spans="1:19" x14ac:dyDescent="0.2">
      <c r="A176" t="s">
        <v>193</v>
      </c>
      <c r="B176">
        <v>0.25600000000000001</v>
      </c>
      <c r="C176">
        <v>495</v>
      </c>
      <c r="D176">
        <v>145.38</v>
      </c>
      <c r="E176">
        <v>1673540300</v>
      </c>
      <c r="F176">
        <v>3500000</v>
      </c>
      <c r="G176">
        <v>39.299999999999997</v>
      </c>
      <c r="H176">
        <v>0.6</v>
      </c>
      <c r="I176">
        <v>4.5499999999999999E-2</v>
      </c>
      <c r="J176">
        <v>0.67300000000000004</v>
      </c>
      <c r="K176">
        <v>28.27</v>
      </c>
      <c r="L176">
        <f t="shared" si="4"/>
        <v>1</v>
      </c>
      <c r="M176">
        <v>1500</v>
      </c>
      <c r="N176">
        <v>28.7</v>
      </c>
      <c r="O176">
        <v>478.15437142857098</v>
      </c>
      <c r="P176">
        <v>0.60699999999999998</v>
      </c>
      <c r="Q176">
        <v>6.1699336331328691</v>
      </c>
      <c r="R176">
        <f t="shared" si="5"/>
        <v>3.6712245188752153</v>
      </c>
      <c r="S176">
        <v>53.862710655985197</v>
      </c>
    </row>
    <row r="177" spans="1:19" x14ac:dyDescent="0.2">
      <c r="A177" t="s">
        <v>194</v>
      </c>
      <c r="B177">
        <v>0.70199999999999996</v>
      </c>
      <c r="C177">
        <v>3000</v>
      </c>
      <c r="D177">
        <v>113.3</v>
      </c>
      <c r="E177">
        <v>5459979417</v>
      </c>
      <c r="F177">
        <v>8082366</v>
      </c>
      <c r="G177">
        <v>47.4</v>
      </c>
      <c r="H177">
        <v>0.34</v>
      </c>
      <c r="I177">
        <v>2.0400000000000001E-2</v>
      </c>
      <c r="J177">
        <v>0.77600000000000002</v>
      </c>
      <c r="K177">
        <v>29.48</v>
      </c>
      <c r="L177">
        <f t="shared" si="4"/>
        <v>1</v>
      </c>
      <c r="M177">
        <v>1168</v>
      </c>
      <c r="N177">
        <v>42.5</v>
      </c>
      <c r="O177">
        <v>675.54221338157595</v>
      </c>
      <c r="P177">
        <v>0.53900000000000003</v>
      </c>
      <c r="Q177">
        <v>6.515515647500373</v>
      </c>
      <c r="R177">
        <f t="shared" si="5"/>
        <v>3.858622228701031</v>
      </c>
      <c r="S177">
        <v>65.3</v>
      </c>
    </row>
    <row r="178" spans="1:19" x14ac:dyDescent="0.2">
      <c r="A178" t="s">
        <v>195</v>
      </c>
      <c r="B178">
        <v>0.45800000000000002</v>
      </c>
      <c r="C178">
        <v>128</v>
      </c>
      <c r="D178">
        <v>121.09</v>
      </c>
      <c r="E178">
        <v>450353314</v>
      </c>
      <c r="F178">
        <v>100209</v>
      </c>
      <c r="G178">
        <v>13.4</v>
      </c>
      <c r="H178">
        <v>1.24739527971182</v>
      </c>
      <c r="I178">
        <v>1.12E-2</v>
      </c>
      <c r="J178">
        <v>0.59799999999999998</v>
      </c>
      <c r="K178">
        <v>18.5751454481269</v>
      </c>
      <c r="L178">
        <f t="shared" si="4"/>
        <v>0</v>
      </c>
      <c r="M178">
        <v>1173.44711275434</v>
      </c>
      <c r="N178">
        <v>33.5</v>
      </c>
      <c r="O178">
        <v>4494.1403865920201</v>
      </c>
      <c r="P178">
        <v>0.745</v>
      </c>
      <c r="Q178">
        <v>8.4105296909293692</v>
      </c>
      <c r="R178">
        <f t="shared" si="5"/>
        <v>2.5952547069568657</v>
      </c>
      <c r="S178">
        <v>20.9</v>
      </c>
    </row>
    <row r="179" spans="1:19" x14ac:dyDescent="0.2">
      <c r="A179" t="s">
        <v>196</v>
      </c>
      <c r="B179">
        <v>0.105</v>
      </c>
      <c r="C179">
        <v>43868</v>
      </c>
      <c r="D179">
        <v>141.75</v>
      </c>
      <c r="E179">
        <v>24100202834</v>
      </c>
      <c r="F179">
        <v>1394973</v>
      </c>
      <c r="G179">
        <v>16.399999999999999</v>
      </c>
      <c r="H179">
        <v>2.25</v>
      </c>
      <c r="I179">
        <v>2.69E-2</v>
      </c>
      <c r="J179">
        <v>0.6</v>
      </c>
      <c r="K179">
        <v>23.003219008835199</v>
      </c>
      <c r="L179">
        <f t="shared" si="4"/>
        <v>1</v>
      </c>
      <c r="M179">
        <v>2200</v>
      </c>
      <c r="N179">
        <v>39.653879450555202</v>
      </c>
      <c r="O179">
        <v>17276.465447001399</v>
      </c>
      <c r="P179">
        <v>0.81</v>
      </c>
      <c r="Q179">
        <v>9.7571004755445596</v>
      </c>
      <c r="R179">
        <f t="shared" si="5"/>
        <v>2.7972813348301528</v>
      </c>
      <c r="S179">
        <v>47</v>
      </c>
    </row>
    <row r="180" spans="1:19" x14ac:dyDescent="0.2">
      <c r="A180" t="s">
        <v>197</v>
      </c>
      <c r="B180">
        <v>0.64800000000000002</v>
      </c>
      <c r="C180">
        <v>29937</v>
      </c>
      <c r="D180">
        <v>155.33000000000001</v>
      </c>
      <c r="E180">
        <v>38797709924</v>
      </c>
      <c r="F180">
        <v>11694719</v>
      </c>
      <c r="G180">
        <v>14.6</v>
      </c>
      <c r="H180">
        <v>0.47</v>
      </c>
      <c r="I180">
        <v>0.16020000000000001</v>
      </c>
      <c r="J180">
        <v>0.46100000000000002</v>
      </c>
      <c r="K180">
        <v>21.37</v>
      </c>
      <c r="L180">
        <f t="shared" si="4"/>
        <v>1</v>
      </c>
      <c r="M180">
        <v>207</v>
      </c>
      <c r="N180">
        <v>32.799999999999997</v>
      </c>
      <c r="O180">
        <v>3317.5410135121601</v>
      </c>
      <c r="P180">
        <v>0.73099999999999998</v>
      </c>
      <c r="Q180">
        <v>8.106979128906783</v>
      </c>
      <c r="R180">
        <f t="shared" si="5"/>
        <v>2.6810215287142909</v>
      </c>
      <c r="S180">
        <v>31.6</v>
      </c>
    </row>
    <row r="181" spans="1:19" x14ac:dyDescent="0.2">
      <c r="A181" t="s">
        <v>198</v>
      </c>
      <c r="B181">
        <v>0.498</v>
      </c>
      <c r="C181">
        <v>372725</v>
      </c>
      <c r="D181">
        <v>234.44</v>
      </c>
      <c r="E181">
        <v>754411708203</v>
      </c>
      <c r="F181">
        <v>83429615</v>
      </c>
      <c r="G181">
        <v>9.1</v>
      </c>
      <c r="H181">
        <v>3.45</v>
      </c>
      <c r="I181">
        <v>0.13489999999999999</v>
      </c>
      <c r="J181">
        <v>0.52800000000000002</v>
      </c>
      <c r="K181">
        <v>13.19</v>
      </c>
      <c r="L181">
        <f t="shared" si="4"/>
        <v>0</v>
      </c>
      <c r="M181">
        <v>593</v>
      </c>
      <c r="N181">
        <v>41.9</v>
      </c>
      <c r="O181">
        <v>9042.49298289342</v>
      </c>
      <c r="P181">
        <v>0.83799999999999997</v>
      </c>
      <c r="Q181">
        <v>9.1096901878119532</v>
      </c>
      <c r="R181">
        <f t="shared" si="5"/>
        <v>2.2082744135228043</v>
      </c>
      <c r="S181">
        <v>22.572285831200901</v>
      </c>
    </row>
    <row r="182" spans="1:19" x14ac:dyDescent="0.2">
      <c r="A182" t="s">
        <v>199</v>
      </c>
      <c r="B182">
        <v>0.72</v>
      </c>
      <c r="C182">
        <v>70630</v>
      </c>
      <c r="D182">
        <v>195.88155204218401</v>
      </c>
      <c r="E182">
        <v>40761142857</v>
      </c>
      <c r="F182">
        <v>5942089</v>
      </c>
      <c r="G182">
        <v>39.299999999999997</v>
      </c>
      <c r="H182">
        <v>0.88</v>
      </c>
      <c r="I182">
        <v>3.9100000000000003E-2</v>
      </c>
      <c r="J182">
        <v>0.64500000000000002</v>
      </c>
      <c r="K182">
        <v>16.440000000000001</v>
      </c>
      <c r="L182">
        <f t="shared" si="4"/>
        <v>0</v>
      </c>
      <c r="M182">
        <v>161</v>
      </c>
      <c r="N182">
        <v>36.713275880918403</v>
      </c>
      <c r="O182">
        <v>6859.7328072669297</v>
      </c>
      <c r="P182">
        <v>0.745</v>
      </c>
      <c r="Q182">
        <v>8.8334237705833853</v>
      </c>
      <c r="R182">
        <f t="shared" si="5"/>
        <v>3.6712245188752153</v>
      </c>
      <c r="S182">
        <v>53.166561732763498</v>
      </c>
    </row>
    <row r="183" spans="1:19" x14ac:dyDescent="0.2">
      <c r="A183" t="s">
        <v>200</v>
      </c>
      <c r="B183">
        <v>0.6</v>
      </c>
      <c r="C183">
        <v>11</v>
      </c>
      <c r="D183">
        <v>196.26123978577399</v>
      </c>
      <c r="E183">
        <v>47271463</v>
      </c>
      <c r="F183">
        <v>11646</v>
      </c>
      <c r="G183">
        <v>20.6</v>
      </c>
      <c r="H183">
        <v>1.1494262218741</v>
      </c>
      <c r="I183">
        <v>8.1995919493784306E-2</v>
      </c>
      <c r="J183">
        <v>0.61830506940640695</v>
      </c>
      <c r="K183">
        <v>21.5006841120776</v>
      </c>
      <c r="L183">
        <f t="shared" si="4"/>
        <v>1</v>
      </c>
      <c r="M183">
        <v>1173.4909672153699</v>
      </c>
      <c r="N183">
        <v>39.1</v>
      </c>
      <c r="O183">
        <v>4059.02996737077</v>
      </c>
      <c r="P183">
        <v>0.64100000000000001</v>
      </c>
      <c r="Q183">
        <v>8.3086992997559079</v>
      </c>
      <c r="R183">
        <f t="shared" si="5"/>
        <v>3.0252910757955354</v>
      </c>
      <c r="S183">
        <v>40.2130097147895</v>
      </c>
    </row>
    <row r="184" spans="1:19" x14ac:dyDescent="0.2">
      <c r="A184" t="s">
        <v>201</v>
      </c>
      <c r="B184">
        <v>0.71899999999999997</v>
      </c>
      <c r="C184">
        <v>5680</v>
      </c>
      <c r="D184">
        <v>173.87</v>
      </c>
      <c r="E184">
        <v>34387229486</v>
      </c>
      <c r="F184">
        <v>44269594</v>
      </c>
      <c r="G184">
        <v>33.799999999999997</v>
      </c>
      <c r="H184">
        <v>0.01</v>
      </c>
      <c r="I184">
        <v>1.84E-2</v>
      </c>
      <c r="J184">
        <v>0.70299999999999996</v>
      </c>
      <c r="K184">
        <v>26.52</v>
      </c>
      <c r="L184">
        <f t="shared" si="4"/>
        <v>1</v>
      </c>
      <c r="M184">
        <v>1180</v>
      </c>
      <c r="N184">
        <v>42.7</v>
      </c>
      <c r="O184">
        <v>776.76857587625398</v>
      </c>
      <c r="P184">
        <v>0.52500000000000002</v>
      </c>
      <c r="Q184">
        <v>6.6551424628584641</v>
      </c>
      <c r="R184">
        <f t="shared" si="5"/>
        <v>3.520460802488973</v>
      </c>
      <c r="S184">
        <v>76.599999999999994</v>
      </c>
    </row>
    <row r="185" spans="1:19" x14ac:dyDescent="0.2">
      <c r="A185" t="s">
        <v>202</v>
      </c>
      <c r="B185">
        <v>0.71699999999999997</v>
      </c>
      <c r="C185">
        <v>202250</v>
      </c>
      <c r="D185">
        <v>281.66000000000003</v>
      </c>
      <c r="E185">
        <v>153781069118</v>
      </c>
      <c r="F185">
        <v>44385155</v>
      </c>
      <c r="G185">
        <v>7.5</v>
      </c>
      <c r="H185">
        <v>0.84</v>
      </c>
      <c r="I185">
        <v>8.8800000000000004E-2</v>
      </c>
      <c r="J185">
        <v>0.54200000000000004</v>
      </c>
      <c r="K185">
        <v>9.7100000000000009</v>
      </c>
      <c r="L185">
        <f t="shared" si="4"/>
        <v>0</v>
      </c>
      <c r="M185">
        <v>565</v>
      </c>
      <c r="N185">
        <v>25.6</v>
      </c>
      <c r="O185">
        <v>3464.6960029316101</v>
      </c>
      <c r="P185">
        <v>0.77300000000000002</v>
      </c>
      <c r="Q185">
        <v>8.1503801741335113</v>
      </c>
      <c r="R185">
        <f t="shared" si="5"/>
        <v>2.0149030205422647</v>
      </c>
      <c r="S185">
        <v>31.1</v>
      </c>
    </row>
    <row r="186" spans="1:19" x14ac:dyDescent="0.2">
      <c r="A186" t="s">
        <v>203</v>
      </c>
      <c r="B186">
        <v>5.5E-2</v>
      </c>
      <c r="C186">
        <v>206324</v>
      </c>
      <c r="D186">
        <v>114.52</v>
      </c>
      <c r="E186">
        <v>421142267938</v>
      </c>
      <c r="F186">
        <v>9770529</v>
      </c>
      <c r="G186">
        <v>6.5</v>
      </c>
      <c r="H186">
        <v>5.6718989181429196</v>
      </c>
      <c r="I186">
        <v>2.35E-2</v>
      </c>
      <c r="J186">
        <v>0.82099999999999995</v>
      </c>
      <c r="K186">
        <v>32.15</v>
      </c>
      <c r="L186">
        <f t="shared" si="4"/>
        <v>0</v>
      </c>
      <c r="M186">
        <v>78</v>
      </c>
      <c r="N186">
        <v>26</v>
      </c>
      <c r="O186">
        <v>43103.323058352304</v>
      </c>
      <c r="P186">
        <v>0.91100000000000003</v>
      </c>
      <c r="Q186">
        <v>10.671355374241564</v>
      </c>
      <c r="R186">
        <f t="shared" si="5"/>
        <v>1.8718021769015913</v>
      </c>
      <c r="S186">
        <v>11.5</v>
      </c>
    </row>
    <row r="187" spans="1:19" x14ac:dyDescent="0.2">
      <c r="A187" t="s">
        <v>204</v>
      </c>
      <c r="B187">
        <v>0.71699999999999997</v>
      </c>
      <c r="C187">
        <v>379025</v>
      </c>
      <c r="D187">
        <v>119.62</v>
      </c>
      <c r="E187">
        <v>2827113184696</v>
      </c>
      <c r="F187">
        <v>66834405</v>
      </c>
      <c r="G187">
        <v>3.6</v>
      </c>
      <c r="H187">
        <v>10.130000000000001</v>
      </c>
      <c r="I187">
        <v>3.85E-2</v>
      </c>
      <c r="J187">
        <v>0.628</v>
      </c>
      <c r="K187">
        <v>10.43</v>
      </c>
      <c r="L187">
        <f t="shared" si="4"/>
        <v>0</v>
      </c>
      <c r="M187">
        <v>1220</v>
      </c>
      <c r="N187">
        <v>32.6</v>
      </c>
      <c r="O187">
        <v>42300.267125831298</v>
      </c>
      <c r="P187">
        <v>0.92900000000000005</v>
      </c>
      <c r="Q187">
        <v>10.652548680045902</v>
      </c>
      <c r="R187">
        <f t="shared" si="5"/>
        <v>1.2809338454620642</v>
      </c>
      <c r="S187">
        <v>5</v>
      </c>
    </row>
    <row r="188" spans="1:19" x14ac:dyDescent="0.2">
      <c r="A188" t="s">
        <v>205</v>
      </c>
      <c r="B188">
        <v>0.44400000000000001</v>
      </c>
      <c r="C188">
        <v>5006302</v>
      </c>
      <c r="D188">
        <v>117.24</v>
      </c>
      <c r="E188">
        <v>21427700000000</v>
      </c>
      <c r="F188">
        <v>328239523</v>
      </c>
      <c r="G188">
        <v>5.6</v>
      </c>
      <c r="H188">
        <v>7.25</v>
      </c>
      <c r="I188">
        <v>0.14699999999999999</v>
      </c>
      <c r="J188">
        <v>0.62</v>
      </c>
      <c r="K188">
        <v>8.0399999999999991</v>
      </c>
      <c r="L188">
        <f t="shared" si="4"/>
        <v>0</v>
      </c>
      <c r="M188">
        <v>715</v>
      </c>
      <c r="N188">
        <v>39.799999999999997</v>
      </c>
      <c r="O188">
        <v>65280.682241303402</v>
      </c>
      <c r="P188">
        <v>0.92100000000000004</v>
      </c>
      <c r="Q188">
        <v>11.086451440583735</v>
      </c>
      <c r="R188">
        <f t="shared" si="5"/>
        <v>1.7227665977411035</v>
      </c>
      <c r="S188">
        <v>7.9</v>
      </c>
    </row>
    <row r="189" spans="1:19" x14ac:dyDescent="0.2">
      <c r="A189" t="s">
        <v>206</v>
      </c>
      <c r="B189">
        <v>0.82599999999999996</v>
      </c>
      <c r="C189">
        <v>6766</v>
      </c>
      <c r="D189">
        <v>202.92</v>
      </c>
      <c r="E189">
        <v>56045912952</v>
      </c>
      <c r="F189">
        <v>3461734</v>
      </c>
      <c r="G189">
        <v>6.4</v>
      </c>
      <c r="H189">
        <v>1.66</v>
      </c>
      <c r="I189">
        <v>8.7300000000000003E-2</v>
      </c>
      <c r="J189">
        <v>0.64</v>
      </c>
      <c r="K189">
        <v>20.39</v>
      </c>
      <c r="L189">
        <f t="shared" si="4"/>
        <v>1</v>
      </c>
      <c r="M189">
        <v>1300</v>
      </c>
      <c r="N189">
        <v>40.799999999999997</v>
      </c>
      <c r="O189">
        <v>16190.1269571838</v>
      </c>
      <c r="P189">
        <v>0.80900000000000005</v>
      </c>
      <c r="Q189">
        <v>9.6921568883446909</v>
      </c>
      <c r="R189">
        <f t="shared" si="5"/>
        <v>1.8562979903656263</v>
      </c>
      <c r="S189">
        <v>16.3</v>
      </c>
    </row>
    <row r="190" spans="1:19" x14ac:dyDescent="0.2">
      <c r="A190" t="s">
        <v>207</v>
      </c>
      <c r="B190">
        <v>0.629</v>
      </c>
      <c r="C190">
        <v>91811</v>
      </c>
      <c r="D190">
        <v>198.09573418917799</v>
      </c>
      <c r="E190">
        <v>57921286440</v>
      </c>
      <c r="F190">
        <v>33580650</v>
      </c>
      <c r="G190">
        <v>19.100000000000001</v>
      </c>
      <c r="H190">
        <v>0.24</v>
      </c>
      <c r="I190">
        <v>5.9200000000000003E-2</v>
      </c>
      <c r="J190">
        <v>0.65100000000000002</v>
      </c>
      <c r="K190">
        <v>14.3</v>
      </c>
      <c r="L190">
        <f t="shared" si="4"/>
        <v>0</v>
      </c>
      <c r="M190">
        <v>206</v>
      </c>
      <c r="N190">
        <v>34.772908856476</v>
      </c>
      <c r="O190">
        <v>1724.84113440329</v>
      </c>
      <c r="P190">
        <v>0.72699999999999998</v>
      </c>
      <c r="Q190">
        <v>7.4528902292262709</v>
      </c>
      <c r="R190">
        <f t="shared" si="5"/>
        <v>2.9496883350525844</v>
      </c>
      <c r="S190">
        <v>28.7</v>
      </c>
    </row>
    <row r="191" spans="1:19" x14ac:dyDescent="0.2">
      <c r="A191" t="s">
        <v>208</v>
      </c>
      <c r="B191">
        <v>0.153</v>
      </c>
      <c r="C191">
        <v>147</v>
      </c>
      <c r="D191">
        <v>117.13</v>
      </c>
      <c r="E191">
        <v>917058851</v>
      </c>
      <c r="F191">
        <v>299882</v>
      </c>
      <c r="G191">
        <v>22.3</v>
      </c>
      <c r="H191">
        <v>1.56</v>
      </c>
      <c r="I191">
        <v>4.3900000000000002E-2</v>
      </c>
      <c r="J191">
        <v>0.69899999999999995</v>
      </c>
      <c r="K191">
        <v>21.216717189187399</v>
      </c>
      <c r="L191">
        <f t="shared" si="4"/>
        <v>1</v>
      </c>
      <c r="M191">
        <v>2000</v>
      </c>
      <c r="N191">
        <v>32.299999999999997</v>
      </c>
      <c r="O191">
        <v>3058.0656758324899</v>
      </c>
      <c r="P191">
        <v>0.60699999999999998</v>
      </c>
      <c r="Q191">
        <v>8.0255378629858196</v>
      </c>
      <c r="R191">
        <f t="shared" si="5"/>
        <v>3.1045866784660729</v>
      </c>
      <c r="S191">
        <v>25.5</v>
      </c>
    </row>
    <row r="192" spans="1:19" x14ac:dyDescent="0.2">
      <c r="A192" t="s">
        <v>209</v>
      </c>
      <c r="B192">
        <v>0.245</v>
      </c>
      <c r="C192">
        <v>164175</v>
      </c>
      <c r="D192">
        <v>2740.27</v>
      </c>
      <c r="E192">
        <v>482359318768</v>
      </c>
      <c r="F192">
        <v>28515829</v>
      </c>
      <c r="G192">
        <v>21.4</v>
      </c>
      <c r="H192">
        <v>0.01</v>
      </c>
      <c r="I192">
        <v>8.7999999999999995E-2</v>
      </c>
      <c r="J192">
        <v>0.59699999999999998</v>
      </c>
      <c r="K192">
        <v>32.055746118717103</v>
      </c>
      <c r="L192">
        <f t="shared" si="4"/>
        <v>0</v>
      </c>
      <c r="M192">
        <v>2044</v>
      </c>
      <c r="N192">
        <v>39.221388451211901</v>
      </c>
      <c r="O192">
        <v>16915.4934534079</v>
      </c>
      <c r="P192">
        <v>0.69099999999999995</v>
      </c>
      <c r="Q192">
        <v>9.7359852533230207</v>
      </c>
      <c r="R192">
        <f t="shared" si="5"/>
        <v>3.0633909220278057</v>
      </c>
      <c r="S192">
        <v>41.862814511049201</v>
      </c>
    </row>
    <row r="193" spans="1:19" x14ac:dyDescent="0.2">
      <c r="A193" t="s">
        <v>210</v>
      </c>
      <c r="B193">
        <v>0.39300000000000002</v>
      </c>
      <c r="C193">
        <v>192668</v>
      </c>
      <c r="D193">
        <v>163.52000000000001</v>
      </c>
      <c r="E193">
        <v>261921244843</v>
      </c>
      <c r="F193">
        <v>96462106</v>
      </c>
      <c r="G193">
        <v>16.5</v>
      </c>
      <c r="H193">
        <v>0.73</v>
      </c>
      <c r="I193">
        <v>2.01E-2</v>
      </c>
      <c r="J193">
        <v>0.77400000000000002</v>
      </c>
      <c r="K193">
        <v>24.66</v>
      </c>
      <c r="L193">
        <f t="shared" si="4"/>
        <v>1</v>
      </c>
      <c r="M193">
        <v>1821</v>
      </c>
      <c r="N193">
        <v>36.799999999999997</v>
      </c>
      <c r="O193">
        <v>2715.2760364054202</v>
      </c>
      <c r="P193">
        <v>0.70299999999999996</v>
      </c>
      <c r="Q193">
        <v>7.9066488980674619</v>
      </c>
      <c r="R193">
        <f t="shared" si="5"/>
        <v>2.8033603809065348</v>
      </c>
      <c r="S193">
        <v>10</v>
      </c>
    </row>
    <row r="194" spans="1:19" x14ac:dyDescent="0.2">
      <c r="A194" t="s">
        <v>211</v>
      </c>
      <c r="B194">
        <v>0.44600000000000001</v>
      </c>
      <c r="C194">
        <v>10609</v>
      </c>
      <c r="D194">
        <v>157.58000000000001</v>
      </c>
      <c r="E194">
        <v>26914402224</v>
      </c>
      <c r="F194">
        <v>29161922</v>
      </c>
      <c r="G194">
        <v>42.9</v>
      </c>
      <c r="H194">
        <v>1.06547941474637</v>
      </c>
      <c r="I194">
        <v>0.12909999999999999</v>
      </c>
      <c r="J194">
        <v>0.38</v>
      </c>
      <c r="K194">
        <v>24.006286417797</v>
      </c>
      <c r="L194">
        <f t="shared" si="4"/>
        <v>1</v>
      </c>
      <c r="M194">
        <v>167</v>
      </c>
      <c r="N194">
        <v>36.700000000000003</v>
      </c>
      <c r="O194">
        <v>922.92964174309202</v>
      </c>
      <c r="P194">
        <v>0.45500000000000002</v>
      </c>
      <c r="Q194">
        <v>6.827553003800066</v>
      </c>
      <c r="R194">
        <f t="shared" si="5"/>
        <v>3.7588718259339711</v>
      </c>
      <c r="S194">
        <v>71.2</v>
      </c>
    </row>
    <row r="195" spans="1:19" x14ac:dyDescent="0.2">
      <c r="A195" t="s">
        <v>212</v>
      </c>
      <c r="B195">
        <v>0.32100000000000001</v>
      </c>
      <c r="C195">
        <v>5141</v>
      </c>
      <c r="D195">
        <v>212.31</v>
      </c>
      <c r="E195">
        <v>23064722446</v>
      </c>
      <c r="F195">
        <v>17861030</v>
      </c>
      <c r="G195">
        <v>40.4</v>
      </c>
      <c r="H195">
        <v>0.24</v>
      </c>
      <c r="I195">
        <v>0.1143</v>
      </c>
      <c r="J195">
        <v>0.746</v>
      </c>
      <c r="K195">
        <v>26.75</v>
      </c>
      <c r="L195">
        <f t="shared" ref="L195:L196" si="6">IF(AND(20&lt;K195,K195&lt;30),1,0)</f>
        <v>1</v>
      </c>
      <c r="M195">
        <v>1020</v>
      </c>
      <c r="N195">
        <v>55.9</v>
      </c>
      <c r="O195">
        <v>1291.3433573539701</v>
      </c>
      <c r="P195">
        <v>0.56499999999999995</v>
      </c>
      <c r="Q195">
        <v>7.1634383178040437</v>
      </c>
      <c r="R195">
        <f t="shared" ref="R195:R196" si="7">LN(G195)</f>
        <v>3.6988297849671046</v>
      </c>
      <c r="S195">
        <v>76</v>
      </c>
    </row>
    <row r="196" spans="1:19" x14ac:dyDescent="0.2">
      <c r="A196" t="s">
        <v>213</v>
      </c>
      <c r="B196">
        <v>0.41899999999999998</v>
      </c>
      <c r="C196">
        <v>10983</v>
      </c>
      <c r="D196">
        <v>105.51</v>
      </c>
      <c r="E196">
        <v>21440758800</v>
      </c>
      <c r="F196">
        <v>14645468</v>
      </c>
      <c r="G196">
        <v>33.9</v>
      </c>
      <c r="H196">
        <v>1.03217952337499</v>
      </c>
      <c r="I196">
        <v>4.9500000000000002E-2</v>
      </c>
      <c r="J196">
        <v>0.83099999999999996</v>
      </c>
      <c r="K196">
        <v>25.37</v>
      </c>
      <c r="L196">
        <f t="shared" si="6"/>
        <v>1</v>
      </c>
      <c r="M196">
        <v>657</v>
      </c>
      <c r="N196">
        <v>50.3</v>
      </c>
      <c r="O196">
        <v>1463.98591018054</v>
      </c>
      <c r="P196">
        <v>0.59299999999999997</v>
      </c>
      <c r="Q196">
        <v>7.2889180702813237</v>
      </c>
      <c r="R196">
        <f t="shared" si="7"/>
        <v>3.5234150143864045</v>
      </c>
      <c r="S196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Wong</dc:creator>
  <cp:lastModifiedBy>Kenneth Wong</cp:lastModifiedBy>
  <dcterms:created xsi:type="dcterms:W3CDTF">2023-11-22T02:35:31Z</dcterms:created>
  <dcterms:modified xsi:type="dcterms:W3CDTF">2023-11-22T02:36:25Z</dcterms:modified>
</cp:coreProperties>
</file>