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se\Downloads\"/>
    </mc:Choice>
  </mc:AlternateContent>
  <xr:revisionPtr revIDLastSave="0" documentId="13_ncr:1_{62B7ABCD-261A-47E1-ADEC-50DE4C3E8BD4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For Distribution" sheetId="4" r:id="rId1"/>
    <sheet name="MMC-Web" sheetId="13" r:id="rId2"/>
    <sheet name="Worksheet" sheetId="1" r:id="rId3"/>
    <sheet name="Home-Away Balance" sheetId="5" r:id="rId4"/>
    <sheet name="COL" sheetId="6" r:id="rId5"/>
    <sheet name="KP" sheetId="9" r:id="rId6"/>
    <sheet name="NYM" sheetId="7" r:id="rId7"/>
    <sheet name="SHU" sheetId="8" r:id="rId8"/>
    <sheet name="SIT" sheetId="10" r:id="rId9"/>
    <sheet name="STAC" sheetId="11" r:id="rId10"/>
    <sheet name="WCSU" sheetId="12" r:id="rId11"/>
  </sheets>
  <definedNames>
    <definedName name="_xlnm.Print_Titles" localSheetId="4">COL!$1:$1</definedName>
    <definedName name="_xlnm.Print_Titles" localSheetId="0">'For Distribution'!$1:$1</definedName>
    <definedName name="_xlnm.Print_Titles" localSheetId="5">KP!$1:$1</definedName>
    <definedName name="_xlnm.Print_Titles" localSheetId="6">NYM!$1:$1</definedName>
    <definedName name="_xlnm.Print_Titles" localSheetId="7">SHU!$1:$1</definedName>
    <definedName name="_xlnm.Print_Titles" localSheetId="8">SIT!$1:$1</definedName>
    <definedName name="_xlnm.Print_Titles" localSheetId="9">STAC!$1:$1</definedName>
    <definedName name="_xlnm.Print_Titles" localSheetId="10">WCSU!$1:$1</definedName>
    <definedName name="_xlnm.Print_Titles" localSheetId="2">Worksheet!$1:$1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3" l="1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K63" i="13" l="1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O25" i="5" l="1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O11" i="5" l="1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13" i="1" l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</calcChain>
</file>

<file path=xl/sharedStrings.xml><?xml version="1.0" encoding="utf-8"?>
<sst xmlns="http://schemas.openxmlformats.org/spreadsheetml/2006/main" count="2070" uniqueCount="168">
  <si>
    <t>DAY</t>
  </si>
  <si>
    <t>DATE</t>
  </si>
  <si>
    <t>COL</t>
  </si>
  <si>
    <t>KP</t>
  </si>
  <si>
    <t>NYM</t>
  </si>
  <si>
    <t>SHU</t>
  </si>
  <si>
    <t>SIT</t>
  </si>
  <si>
    <t>STAC</t>
  </si>
  <si>
    <t>WCSU</t>
  </si>
  <si>
    <t>FRI</t>
  </si>
  <si>
    <t>FOR</t>
  </si>
  <si>
    <t>SAT</t>
  </si>
  <si>
    <t>SUN</t>
  </si>
  <si>
    <t>OPEN</t>
  </si>
  <si>
    <t>@ NJIT</t>
  </si>
  <si>
    <t>NJIT</t>
  </si>
  <si>
    <t>@ SIT</t>
  </si>
  <si>
    <t>@ WCSU</t>
  </si>
  <si>
    <t>open</t>
  </si>
  <si>
    <t>@ STAC</t>
  </si>
  <si>
    <t>ROW</t>
  </si>
  <si>
    <t>@ NYM</t>
  </si>
  <si>
    <t>@ SHU</t>
  </si>
  <si>
    <t>@ COL</t>
  </si>
  <si>
    <t>THANKSGIVING - NO GAMES</t>
  </si>
  <si>
    <t>@ KP</t>
  </si>
  <si>
    <t>&lt;---------&gt;</t>
  </si>
  <si>
    <t>EXAMS</t>
  </si>
  <si>
    <t>EXAMS END</t>
  </si>
  <si>
    <t>WINTER BREAK - NO GAMES</t>
  </si>
  <si>
    <t>MCHC PLAYOFFS</t>
  </si>
  <si>
    <t># of Games</t>
  </si>
  <si>
    <t>Columbia</t>
  </si>
  <si>
    <t>Sacred Heart</t>
  </si>
  <si>
    <t>Danbury Ice Arena</t>
  </si>
  <si>
    <t>AWAY</t>
  </si>
  <si>
    <t>HOME</t>
  </si>
  <si>
    <t>TIME</t>
  </si>
  <si>
    <t>St. Thomas</t>
  </si>
  <si>
    <t>Sport O Rama</t>
  </si>
  <si>
    <t>Stevens Tech</t>
  </si>
  <si>
    <t>NY Maritime</t>
  </si>
  <si>
    <t>World Ice</t>
  </si>
  <si>
    <t>RINK</t>
  </si>
  <si>
    <t>Ice Hutch</t>
  </si>
  <si>
    <t>Andrew Stergiopoulos</t>
  </si>
  <si>
    <t>10:00PM</t>
  </si>
  <si>
    <t>8:30PM</t>
  </si>
  <si>
    <t>Wonderland of Ice</t>
  </si>
  <si>
    <t>USMMA</t>
  </si>
  <si>
    <t>9:00PM</t>
  </si>
  <si>
    <t>9:45PM</t>
  </si>
  <si>
    <t>7:00PM</t>
  </si>
  <si>
    <t>3:45PM</t>
  </si>
  <si>
    <t>10:20PM</t>
  </si>
  <si>
    <t>West Conn</t>
  </si>
  <si>
    <t>@</t>
  </si>
  <si>
    <t>WKND #</t>
  </si>
  <si>
    <t>SHU Campus Rink</t>
  </si>
  <si>
    <t>@ ROW</t>
  </si>
  <si>
    <t>H</t>
  </si>
  <si>
    <t>A</t>
  </si>
  <si>
    <t>8:00PM</t>
  </si>
  <si>
    <t>to 2/10</t>
  </si>
  <si>
    <t>moved NYM</t>
  </si>
  <si>
    <t xml:space="preserve">resched </t>
  </si>
  <si>
    <t>&lt;-from 12/10</t>
  </si>
  <si>
    <t>&lt;--moved from 12/10</t>
  </si>
  <si>
    <t>&lt;--moved from 1/21</t>
  </si>
  <si>
    <t>conflict-2 moves made</t>
  </si>
  <si>
    <t>NOTES</t>
  </si>
  <si>
    <t>8:15PM</t>
  </si>
  <si>
    <t>Home/Away swapped</t>
  </si>
  <si>
    <t>Confirmed 8/26</t>
  </si>
  <si>
    <t>&lt;-moved from 11/13</t>
  </si>
  <si>
    <t>WED</t>
  </si>
  <si>
    <t>&lt;-moved from 1/29</t>
  </si>
  <si>
    <t>&lt;- moved from 11/5</t>
  </si>
  <si>
    <t>4:00PM</t>
  </si>
  <si>
    <t>5:00PM</t>
  </si>
  <si>
    <t>Barnabas Health Hockey House</t>
  </si>
  <si>
    <t>2022-23 Home / Away Game Balance (as of 9/10 MCHC meeting)</t>
  </si>
  <si>
    <t>2022-23 Home / Away Game Balance (after 9/12 email)</t>
  </si>
  <si>
    <t>Pending acceptace of 11/13 game WCSU @ SIT</t>
  </si>
  <si>
    <t>Pending accpeptance of 11/5 game NYM @ WCSU</t>
  </si>
  <si>
    <t>GM #</t>
  </si>
  <si>
    <t>vs</t>
  </si>
  <si>
    <t>tbd</t>
  </si>
  <si>
    <t>Game #</t>
  </si>
  <si>
    <t>Stevens</t>
  </si>
  <si>
    <t>Kings Point</t>
  </si>
  <si>
    <t>Maritime</t>
  </si>
  <si>
    <t>TBD</t>
  </si>
  <si>
    <t>Subject FORMULA</t>
  </si>
  <si>
    <t>Subject TEXT</t>
  </si>
  <si>
    <t>G1 - Sacred Heart vs. Stevens</t>
  </si>
  <si>
    <t>G2 - Stevens vs. Columbia</t>
  </si>
  <si>
    <t>G7 - Stevens vs. Maritime</t>
  </si>
  <si>
    <t>G9 - Maritime vs. Columbia</t>
  </si>
  <si>
    <t>G10 - Sacred Heart vs. Maritime</t>
  </si>
  <si>
    <t>G11 - Columbia vs. Stevens</t>
  </si>
  <si>
    <t>G12 - Sacred Heart vs. Columbia</t>
  </si>
  <si>
    <t>G17 - Stevens vs. Sacred Heart</t>
  </si>
  <si>
    <t>G19 - Columbia vs. Maritime</t>
  </si>
  <si>
    <t>G22 - Stevens vs. Columbia</t>
  </si>
  <si>
    <t>G24 - Maritime vs. Stevens</t>
  </si>
  <si>
    <t>G26 - Sacred Heart vs. Columbia</t>
  </si>
  <si>
    <t>G29 - Sacred Heart vs. Stevens</t>
  </si>
  <si>
    <t>G32 - Maritime vs. Sacred Heart</t>
  </si>
  <si>
    <t>G33 - Kings Point vs. Stevens</t>
  </si>
  <si>
    <t>G34 - Sacred Heart vs. Maritime</t>
  </si>
  <si>
    <t>G36 - Columbia vs. Kings Point</t>
  </si>
  <si>
    <t>G38 - Kings Point vs. Columbia</t>
  </si>
  <si>
    <t>G39 - Kings Point vs. Sacred Heart</t>
  </si>
  <si>
    <t>G41 - Maritime vs. Kings Point</t>
  </si>
  <si>
    <t>G42 - Kings Point vs. Maritime</t>
  </si>
  <si>
    <t>G43 - Kings Point vs. Maritime</t>
  </si>
  <si>
    <t>G45 - Columbia vs. Sacred Heart</t>
  </si>
  <si>
    <t>G46 - Kings Point vs. Sacred Heart</t>
  </si>
  <si>
    <t>G48 - Stevens vs. Kings Point</t>
  </si>
  <si>
    <t>G51 - Columbia vs. Kings Point</t>
  </si>
  <si>
    <t>G53 - Sacred Heart vs. Kings Point</t>
  </si>
  <si>
    <t>G55 - Stevens vs. Maritime</t>
  </si>
  <si>
    <t>G57 - Kings Point vs. Stevens</t>
  </si>
  <si>
    <t>G62 - Maritime vs. Columbia</t>
  </si>
  <si>
    <t>WestConn</t>
  </si>
  <si>
    <t>G3 - WestConn vs. Sacred Heart</t>
  </si>
  <si>
    <t>G4 - STAC vs. Sacred Heart</t>
  </si>
  <si>
    <t>G5 - WestConn vs. Stevens</t>
  </si>
  <si>
    <t>G6 - Maritime vs. STAC</t>
  </si>
  <si>
    <t>G8 - STAC vs. WestConn</t>
  </si>
  <si>
    <t>G13 - STAC vs. Stevens</t>
  </si>
  <si>
    <t>G14 - Maritime vs. WestConn</t>
  </si>
  <si>
    <t>G15 - Columbia vs. STAC</t>
  </si>
  <si>
    <t>G16 - STAC vs. Columbia</t>
  </si>
  <si>
    <t>G18 - Stevens vs. WestConn</t>
  </si>
  <si>
    <t>G20 - WestConn vs. Columbia</t>
  </si>
  <si>
    <t>G21 - STAC vs. Maritime</t>
  </si>
  <si>
    <t>G23 - STAC vs. Sacred Heart</t>
  </si>
  <si>
    <t>G25 - WestConn vs. STAC</t>
  </si>
  <si>
    <t>G27 - STAC vs. Kings Point</t>
  </si>
  <si>
    <t>G28 - WestConn vs. Kings Point</t>
  </si>
  <si>
    <t>G30 - Maritime vs. STAC</t>
  </si>
  <si>
    <t>G31 - Kings Point vs. STAC</t>
  </si>
  <si>
    <t>G35 - Columbia vs. WestConn</t>
  </si>
  <si>
    <t>G37 - Sacred Heart vs. WestConn</t>
  </si>
  <si>
    <t>G40 - Columbia vs. WestConn</t>
  </si>
  <si>
    <t>G44 - Kings Point vs. WestConn</t>
  </si>
  <si>
    <t>G47 - STAC vs. WestConn</t>
  </si>
  <si>
    <t>G49 - Sacred Heart vs. STAC</t>
  </si>
  <si>
    <t>G50 - Stevens vs. STAC</t>
  </si>
  <si>
    <t>G52 - Maritime vs. WestConn</t>
  </si>
  <si>
    <t>G54 - STAC vs. Kings Point</t>
  </si>
  <si>
    <t>G56 - Sacred Heart vs. WestConn</t>
  </si>
  <si>
    <t>G58 - Maritime vs. WestConn</t>
  </si>
  <si>
    <t>G59 - Columbia vs. STAC</t>
  </si>
  <si>
    <t>G60 - STAC vs. Stevens</t>
  </si>
  <si>
    <t>G61 - WestConn vs. Kings Point</t>
  </si>
  <si>
    <t>END TIME (CALCULATED as START TIME + 1.5 Hours)</t>
  </si>
  <si>
    <t>LOCATION (GOOGLE MAPS)</t>
  </si>
  <si>
    <t>Andrew Stergiopoulos Ice Rink, 65 Arrandale Ave, Great Neck, NY 11024, USA</t>
  </si>
  <si>
    <t>RWJBarnabas Health Hockey House, 25 Lafayette St, Newark, NJ 07102, USA</t>
  </si>
  <si>
    <t>Danbury Arena, 1 Independence Way, Danbury, CT 06810, USA</t>
  </si>
  <si>
    <t>Ice Hutch, 655 Garden Ave, Mt Vernon, NY 10550, USA</t>
  </si>
  <si>
    <t>Sacred Heart University, 5151 Park Ave, Fairfield, CT 06825, USA</t>
  </si>
  <si>
    <t>Sport-O-Rama Ice Rinks, 20 College Rd, Monsey, NY 10952, USA</t>
  </si>
  <si>
    <t>Wonderland of Ice, 123 Glenwood Ave, Bridgeport, CT 06610, USA</t>
  </si>
  <si>
    <t>World Ice Arena, 131-04 Meridian Rd, Queens, NY 11368,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</si>
</sst>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mm/dd/yy;@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4" fillId="7" borderId="9" applyNumberFormat="0" applyAlignment="0" applyProtection="0"/>
  </cellStyleXfs>
  <cellXfs count="175">
    <xf numFmtId="0" fontId="0" fillId="0" borderId="0" xfId="0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6" fillId="5" borderId="0" xfId="0" applyFont="1" applyFill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7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5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quotePrefix="1" applyFont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quotePrefix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8" fillId="0" borderId="3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12" fillId="0" borderId="2" xfId="0" quotePrefix="1" applyFont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quotePrefix="1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8" xfId="0" quotePrefix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11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13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quotePrefix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1" applyFill="1"/>
    <xf numFmtId="0" fontId="6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4" fontId="0" fillId="0" borderId="0" xfId="0" applyNumberForma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/>
    </xf>
    <xf numFmtId="14" fontId="16" fillId="0" borderId="0" xfId="0" applyNumberFormat="1" applyFont="1"/>
    <xf numFmtId="14" fontId="15" fillId="0" borderId="0" xfId="0" applyNumberFormat="1" applyFont="1"/>
    <xf numFmtId="0" fontId="5" fillId="0" borderId="8" xfId="0" applyFont="1" applyBorder="1"/>
    <xf numFmtId="0" fontId="6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1" quotePrefix="1" applyFill="1" applyAlignment="1"/>
    <xf numFmtId="0" fontId="2" fillId="0" borderId="0" xfId="2" applyFill="1" applyAlignment="1"/>
    <xf numFmtId="0" fontId="1" fillId="0" borderId="0" xfId="1" applyFill="1" applyAlignment="1"/>
    <xf numFmtId="0" fontId="3" fillId="0" borderId="0" xfId="3" applyFill="1" applyAlignment="1"/>
    <xf numFmtId="0" fontId="16" fillId="0" borderId="0" xfId="0" quotePrefix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14" fontId="6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16" fontId="15" fillId="0" borderId="0" xfId="0" applyNumberFormat="1" applyFont="1"/>
    <xf numFmtId="14" fontId="1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14" fontId="12" fillId="0" borderId="0" xfId="0" applyNumberFormat="1" applyFont="1" applyAlignment="1">
      <alignment horizontal="center"/>
    </xf>
    <xf numFmtId="0" fontId="14" fillId="0" borderId="0" xfId="4" quotePrefix="1" applyFill="1" applyBorder="1" applyAlignment="1">
      <alignment horizontal="center"/>
    </xf>
    <xf numFmtId="0" fontId="14" fillId="0" borderId="0" xfId="4" applyFill="1" applyBorder="1" applyAlignment="1">
      <alignment horizontal="center"/>
    </xf>
    <xf numFmtId="0" fontId="3" fillId="0" borderId="7" xfId="3" applyFill="1" applyBorder="1" applyAlignment="1"/>
    <xf numFmtId="0" fontId="3" fillId="0" borderId="8" xfId="3" applyFill="1" applyBorder="1" applyAlignment="1"/>
    <xf numFmtId="0" fontId="7" fillId="0" borderId="2" xfId="0" quotePrefix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3" quotePrefix="1" applyFont="1" applyFill="1" applyBorder="1" applyAlignment="1">
      <alignment horizontal="center"/>
    </xf>
    <xf numFmtId="0" fontId="6" fillId="0" borderId="5" xfId="3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8" borderId="6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4" fillId="6" borderId="0" xfId="0" applyFont="1" applyFill="1" applyAlignment="1">
      <alignment vertical="center"/>
    </xf>
    <xf numFmtId="0" fontId="6" fillId="0" borderId="0" xfId="0" quotePrefix="1" applyFont="1"/>
    <xf numFmtId="0" fontId="11" fillId="0" borderId="0" xfId="0" quotePrefix="1" applyFont="1"/>
    <xf numFmtId="0" fontId="7" fillId="0" borderId="0" xfId="0" applyFont="1"/>
    <xf numFmtId="0" fontId="15" fillId="0" borderId="0" xfId="0" quotePrefix="1" applyFont="1"/>
    <xf numFmtId="0" fontId="12" fillId="0" borderId="0" xfId="0" quotePrefix="1" applyFont="1" applyAlignment="1">
      <alignment horizontal="center"/>
    </xf>
    <xf numFmtId="0" fontId="13" fillId="8" borderId="0" xfId="0" applyFon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quotePrefix="1" applyFont="1" applyFill="1" applyAlignment="1">
      <alignment horizontal="center"/>
    </xf>
    <xf numFmtId="14" fontId="13" fillId="8" borderId="0" xfId="0" applyNumberFormat="1" applyFont="1" applyFill="1"/>
    <xf numFmtId="0" fontId="12" fillId="8" borderId="0" xfId="0" applyFont="1" applyFill="1"/>
    <xf numFmtId="0" fontId="12" fillId="8" borderId="0" xfId="0" quotePrefix="1" applyFont="1" applyFill="1"/>
    <xf numFmtId="0" fontId="4" fillId="6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1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/>
    </xf>
    <xf numFmtId="166" fontId="13" fillId="8" borderId="0" xfId="0" applyNumberFormat="1" applyFont="1" applyFill="1" applyAlignment="1">
      <alignment horizontal="center"/>
    </xf>
    <xf numFmtId="166" fontId="12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4" fontId="15" fillId="0" borderId="0" xfId="0" applyNumberFormat="1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14" fontId="13" fillId="8" borderId="0" xfId="0" applyNumberFormat="1" applyFont="1" applyFill="1" applyAlignment="1">
      <alignment horizontal="left" vertical="top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3"/>
  <sheetViews>
    <sheetView workbookViewId="0">
      <pane xSplit="3" ySplit="1" topLeftCell="D71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21875" defaultRowHeight="14.4" x14ac:dyDescent="0.3"/>
  <cols>
    <col min="1" max="1" width="7.7773437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57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B2" s="72" t="s">
        <v>9</v>
      </c>
      <c r="C2" s="102">
        <v>44834</v>
      </c>
      <c r="D2" s="102" t="s">
        <v>47</v>
      </c>
      <c r="E2" s="102" t="s">
        <v>40</v>
      </c>
      <c r="F2" s="102" t="s">
        <v>56</v>
      </c>
      <c r="G2" s="102" t="s">
        <v>33</v>
      </c>
      <c r="H2" s="83" t="s">
        <v>48</v>
      </c>
      <c r="I2" s="72" t="s">
        <v>74</v>
      </c>
    </row>
    <row r="3" spans="1:9" x14ac:dyDescent="0.3">
      <c r="A3" s="1">
        <v>1</v>
      </c>
      <c r="B3" s="3" t="s">
        <v>11</v>
      </c>
      <c r="C3" s="76">
        <v>44835</v>
      </c>
      <c r="D3" s="76" t="s">
        <v>47</v>
      </c>
      <c r="E3" s="3" t="s">
        <v>32</v>
      </c>
      <c r="F3" s="3" t="s">
        <v>56</v>
      </c>
      <c r="G3" s="66" t="s">
        <v>40</v>
      </c>
      <c r="H3" s="11" t="s">
        <v>80</v>
      </c>
    </row>
    <row r="4" spans="1:9" x14ac:dyDescent="0.3">
      <c r="B4" s="3" t="s">
        <v>11</v>
      </c>
      <c r="C4" s="76">
        <v>44835</v>
      </c>
      <c r="D4" s="76" t="s">
        <v>47</v>
      </c>
      <c r="E4" s="3" t="s">
        <v>33</v>
      </c>
      <c r="F4" s="3" t="s">
        <v>56</v>
      </c>
      <c r="G4" s="66" t="s">
        <v>55</v>
      </c>
      <c r="H4" s="11" t="s">
        <v>34</v>
      </c>
    </row>
    <row r="5" spans="1:9" x14ac:dyDescent="0.3">
      <c r="E5" s="3"/>
      <c r="F5" s="3"/>
      <c r="G5" s="66"/>
    </row>
    <row r="6" spans="1:9" x14ac:dyDescent="0.3">
      <c r="B6" s="3" t="s">
        <v>9</v>
      </c>
      <c r="C6" s="76">
        <v>44841</v>
      </c>
      <c r="D6" s="76" t="s">
        <v>47</v>
      </c>
      <c r="E6" s="3" t="s">
        <v>33</v>
      </c>
      <c r="F6" s="3" t="s">
        <v>56</v>
      </c>
      <c r="G6" s="66" t="s">
        <v>38</v>
      </c>
      <c r="H6" s="11" t="s">
        <v>39</v>
      </c>
    </row>
    <row r="7" spans="1:9" x14ac:dyDescent="0.3">
      <c r="A7" s="1">
        <v>2</v>
      </c>
      <c r="B7" s="3" t="s">
        <v>9</v>
      </c>
      <c r="C7" s="76">
        <v>44841</v>
      </c>
      <c r="D7" s="76" t="s">
        <v>51</v>
      </c>
      <c r="E7" s="3" t="s">
        <v>40</v>
      </c>
      <c r="F7" s="3" t="s">
        <v>56</v>
      </c>
      <c r="G7" s="66" t="s">
        <v>55</v>
      </c>
      <c r="H7" s="11" t="s">
        <v>34</v>
      </c>
    </row>
    <row r="8" spans="1:9" x14ac:dyDescent="0.3">
      <c r="B8" s="3" t="s">
        <v>11</v>
      </c>
      <c r="C8" s="76">
        <v>44842</v>
      </c>
      <c r="D8" s="76" t="s">
        <v>46</v>
      </c>
      <c r="E8" s="3" t="s">
        <v>38</v>
      </c>
      <c r="F8" s="3" t="s">
        <v>56</v>
      </c>
      <c r="G8" s="66" t="s">
        <v>41</v>
      </c>
      <c r="H8" s="11" t="s">
        <v>42</v>
      </c>
      <c r="I8" s="3"/>
    </row>
    <row r="9" spans="1:9" x14ac:dyDescent="0.3">
      <c r="B9" s="3" t="s">
        <v>12</v>
      </c>
      <c r="C9" s="76">
        <v>44843</v>
      </c>
      <c r="D9" s="76" t="s">
        <v>47</v>
      </c>
      <c r="E9" s="3" t="s">
        <v>41</v>
      </c>
      <c r="F9" s="3" t="s">
        <v>56</v>
      </c>
      <c r="G9" s="66" t="s">
        <v>40</v>
      </c>
      <c r="H9" s="11" t="s">
        <v>80</v>
      </c>
    </row>
    <row r="10" spans="1:9" x14ac:dyDescent="0.3">
      <c r="E10" s="3"/>
      <c r="F10" s="3"/>
      <c r="G10" s="66"/>
    </row>
    <row r="11" spans="1:9" x14ac:dyDescent="0.3">
      <c r="B11" s="3" t="s">
        <v>9</v>
      </c>
      <c r="C11" s="76">
        <v>44848</v>
      </c>
      <c r="D11" s="76" t="s">
        <v>46</v>
      </c>
      <c r="E11" s="3" t="s">
        <v>32</v>
      </c>
      <c r="F11" s="3" t="s">
        <v>56</v>
      </c>
      <c r="G11" s="66" t="s">
        <v>41</v>
      </c>
      <c r="H11" s="11" t="s">
        <v>42</v>
      </c>
    </row>
    <row r="12" spans="1:9" x14ac:dyDescent="0.3">
      <c r="A12" s="1">
        <v>3</v>
      </c>
      <c r="B12" s="3" t="s">
        <v>9</v>
      </c>
      <c r="C12" s="76">
        <v>44848</v>
      </c>
      <c r="D12" s="76" t="s">
        <v>47</v>
      </c>
      <c r="E12" s="3" t="s">
        <v>55</v>
      </c>
      <c r="F12" s="3" t="s">
        <v>56</v>
      </c>
      <c r="G12" s="66" t="s">
        <v>38</v>
      </c>
      <c r="H12" s="11" t="s">
        <v>39</v>
      </c>
      <c r="I12" s="27"/>
    </row>
    <row r="13" spans="1:9" x14ac:dyDescent="0.3">
      <c r="B13" s="3" t="s">
        <v>11</v>
      </c>
      <c r="C13" s="76">
        <v>44849</v>
      </c>
      <c r="D13" s="76" t="s">
        <v>54</v>
      </c>
      <c r="E13" s="66" t="s">
        <v>40</v>
      </c>
      <c r="F13" s="3" t="s">
        <v>56</v>
      </c>
      <c r="G13" s="66" t="s">
        <v>32</v>
      </c>
      <c r="H13" s="11" t="s">
        <v>44</v>
      </c>
    </row>
    <row r="14" spans="1:9" x14ac:dyDescent="0.3">
      <c r="B14" s="3" t="s">
        <v>11</v>
      </c>
      <c r="C14" s="76">
        <v>44849</v>
      </c>
      <c r="D14" s="76" t="s">
        <v>47</v>
      </c>
      <c r="E14" s="3" t="s">
        <v>41</v>
      </c>
      <c r="F14" s="3" t="s">
        <v>56</v>
      </c>
      <c r="G14" s="66" t="s">
        <v>33</v>
      </c>
      <c r="H14" s="11" t="s">
        <v>48</v>
      </c>
    </row>
    <row r="15" spans="1:9" x14ac:dyDescent="0.3">
      <c r="E15" s="3"/>
      <c r="F15" s="3"/>
      <c r="G15" s="66"/>
    </row>
    <row r="16" spans="1:9" x14ac:dyDescent="0.3">
      <c r="B16" s="72" t="s">
        <v>9</v>
      </c>
      <c r="C16" s="102">
        <v>44855</v>
      </c>
      <c r="D16" s="102" t="s">
        <v>47</v>
      </c>
      <c r="E16" s="72" t="s">
        <v>32</v>
      </c>
      <c r="F16" s="72" t="s">
        <v>56</v>
      </c>
      <c r="G16" s="73" t="s">
        <v>33</v>
      </c>
      <c r="H16" s="83" t="s">
        <v>48</v>
      </c>
    </row>
    <row r="17" spans="1:9" x14ac:dyDescent="0.3">
      <c r="A17" s="1">
        <v>4</v>
      </c>
      <c r="B17" s="3" t="s">
        <v>9</v>
      </c>
      <c r="C17" s="76">
        <v>44855</v>
      </c>
      <c r="D17" s="76" t="s">
        <v>47</v>
      </c>
      <c r="E17" s="3" t="s">
        <v>40</v>
      </c>
      <c r="F17" s="3" t="s">
        <v>56</v>
      </c>
      <c r="G17" s="66" t="s">
        <v>38</v>
      </c>
      <c r="H17" s="11" t="s">
        <v>39</v>
      </c>
      <c r="I17" s="67"/>
    </row>
    <row r="18" spans="1:9" x14ac:dyDescent="0.3">
      <c r="B18" s="3" t="s">
        <v>11</v>
      </c>
      <c r="C18" s="76">
        <v>44856</v>
      </c>
      <c r="D18" s="76" t="s">
        <v>54</v>
      </c>
      <c r="E18" s="3" t="s">
        <v>38</v>
      </c>
      <c r="F18" s="3" t="s">
        <v>56</v>
      </c>
      <c r="G18" s="66" t="s">
        <v>32</v>
      </c>
      <c r="H18" s="11" t="s">
        <v>44</v>
      </c>
    </row>
    <row r="19" spans="1:9" x14ac:dyDescent="0.3">
      <c r="B19" s="3" t="s">
        <v>11</v>
      </c>
      <c r="C19" s="76">
        <v>44856</v>
      </c>
      <c r="D19" s="76" t="s">
        <v>46</v>
      </c>
      <c r="E19" s="3" t="s">
        <v>55</v>
      </c>
      <c r="F19" s="3" t="s">
        <v>56</v>
      </c>
      <c r="G19" s="66" t="s">
        <v>41</v>
      </c>
      <c r="H19" s="11" t="s">
        <v>42</v>
      </c>
    </row>
    <row r="20" spans="1:9" x14ac:dyDescent="0.3">
      <c r="E20" s="3"/>
      <c r="F20" s="3"/>
      <c r="G20" s="66"/>
    </row>
    <row r="21" spans="1:9" x14ac:dyDescent="0.3">
      <c r="B21" s="3" t="s">
        <v>9</v>
      </c>
      <c r="C21" s="76">
        <v>44862</v>
      </c>
      <c r="D21" s="76" t="s">
        <v>47</v>
      </c>
      <c r="E21" s="3" t="s">
        <v>32</v>
      </c>
      <c r="F21" s="3" t="s">
        <v>56</v>
      </c>
      <c r="G21" s="66" t="s">
        <v>38</v>
      </c>
      <c r="H21" s="11" t="s">
        <v>39</v>
      </c>
    </row>
    <row r="22" spans="1:9" x14ac:dyDescent="0.3">
      <c r="A22" s="1">
        <v>5</v>
      </c>
      <c r="B22" s="3" t="s">
        <v>9</v>
      </c>
      <c r="C22" s="76">
        <v>44862</v>
      </c>
      <c r="D22" s="76" t="s">
        <v>47</v>
      </c>
      <c r="E22" s="3" t="s">
        <v>33</v>
      </c>
      <c r="F22" s="3" t="s">
        <v>56</v>
      </c>
      <c r="G22" s="66" t="s">
        <v>40</v>
      </c>
      <c r="H22" s="11" t="s">
        <v>80</v>
      </c>
      <c r="I22" s="27"/>
    </row>
    <row r="23" spans="1:9" x14ac:dyDescent="0.3">
      <c r="B23" s="3" t="s">
        <v>11</v>
      </c>
      <c r="C23" s="76">
        <v>44863</v>
      </c>
      <c r="D23" s="76" t="s">
        <v>54</v>
      </c>
      <c r="E23" s="3" t="s">
        <v>41</v>
      </c>
      <c r="F23" s="3" t="s">
        <v>56</v>
      </c>
      <c r="G23" s="66" t="s">
        <v>32</v>
      </c>
      <c r="H23" s="11" t="s">
        <v>44</v>
      </c>
    </row>
    <row r="24" spans="1:9" x14ac:dyDescent="0.3">
      <c r="B24" s="3" t="s">
        <v>11</v>
      </c>
      <c r="C24" s="76">
        <v>44863</v>
      </c>
      <c r="D24" s="76" t="s">
        <v>47</v>
      </c>
      <c r="E24" s="3" t="s">
        <v>55</v>
      </c>
      <c r="F24" s="3" t="s">
        <v>56</v>
      </c>
      <c r="G24" s="66" t="s">
        <v>40</v>
      </c>
      <c r="H24" s="11" t="s">
        <v>80</v>
      </c>
    </row>
    <row r="25" spans="1:9" x14ac:dyDescent="0.3">
      <c r="E25" s="3"/>
      <c r="F25" s="3"/>
      <c r="G25" s="66"/>
    </row>
    <row r="26" spans="1:9" x14ac:dyDescent="0.3">
      <c r="B26" s="3" t="s">
        <v>9</v>
      </c>
      <c r="C26" s="76">
        <v>44869</v>
      </c>
      <c r="D26" s="76" t="s">
        <v>52</v>
      </c>
      <c r="E26" s="3" t="s">
        <v>32</v>
      </c>
      <c r="F26" s="3" t="s">
        <v>56</v>
      </c>
      <c r="G26" s="66" t="s">
        <v>55</v>
      </c>
      <c r="H26" s="11" t="s">
        <v>34</v>
      </c>
    </row>
    <row r="27" spans="1:9" x14ac:dyDescent="0.3">
      <c r="A27" s="1">
        <v>6</v>
      </c>
      <c r="B27" s="3" t="s">
        <v>9</v>
      </c>
      <c r="C27" s="76">
        <v>44869</v>
      </c>
      <c r="D27" s="76" t="s">
        <v>47</v>
      </c>
      <c r="E27" s="3" t="s">
        <v>41</v>
      </c>
      <c r="F27" s="3" t="s">
        <v>56</v>
      </c>
      <c r="G27" s="66" t="s">
        <v>38</v>
      </c>
      <c r="H27" s="11" t="s">
        <v>39</v>
      </c>
      <c r="I27" s="108"/>
    </row>
    <row r="28" spans="1:9" x14ac:dyDescent="0.3">
      <c r="A28" s="79"/>
      <c r="B28" s="3" t="s">
        <v>11</v>
      </c>
      <c r="C28" s="76">
        <v>44870</v>
      </c>
      <c r="D28" s="76" t="s">
        <v>47</v>
      </c>
      <c r="E28" s="3" t="s">
        <v>32</v>
      </c>
      <c r="F28" s="3" t="s">
        <v>56</v>
      </c>
      <c r="G28" s="66" t="s">
        <v>40</v>
      </c>
      <c r="H28" s="11" t="s">
        <v>80</v>
      </c>
    </row>
    <row r="29" spans="1:9" x14ac:dyDescent="0.3">
      <c r="E29" s="72"/>
      <c r="F29" s="3"/>
      <c r="G29" s="73"/>
    </row>
    <row r="30" spans="1:9" x14ac:dyDescent="0.3">
      <c r="B30" s="3" t="s">
        <v>9</v>
      </c>
      <c r="C30" s="76">
        <v>44876</v>
      </c>
      <c r="D30" s="76" t="s">
        <v>46</v>
      </c>
      <c r="E30" s="66" t="s">
        <v>40</v>
      </c>
      <c r="F30" s="3" t="s">
        <v>56</v>
      </c>
      <c r="G30" s="66" t="s">
        <v>41</v>
      </c>
      <c r="H30" s="11" t="s">
        <v>42</v>
      </c>
      <c r="I30" s="3"/>
    </row>
    <row r="31" spans="1:9" x14ac:dyDescent="0.3">
      <c r="A31" s="1">
        <v>7</v>
      </c>
      <c r="B31" s="3" t="s">
        <v>9</v>
      </c>
      <c r="C31" s="76">
        <v>44876</v>
      </c>
      <c r="D31" s="76" t="s">
        <v>47</v>
      </c>
      <c r="E31" s="3" t="s">
        <v>33</v>
      </c>
      <c r="F31" s="3" t="s">
        <v>56</v>
      </c>
      <c r="G31" s="66" t="s">
        <v>38</v>
      </c>
      <c r="H31" s="11" t="s">
        <v>39</v>
      </c>
      <c r="I31" s="3"/>
    </row>
    <row r="32" spans="1:9" x14ac:dyDescent="0.3">
      <c r="B32" s="74" t="s">
        <v>11</v>
      </c>
      <c r="C32" s="105">
        <v>44877</v>
      </c>
      <c r="D32" s="105" t="s">
        <v>53</v>
      </c>
      <c r="E32" s="74" t="s">
        <v>38</v>
      </c>
      <c r="F32" s="74" t="s">
        <v>56</v>
      </c>
      <c r="G32" s="75" t="s">
        <v>55</v>
      </c>
      <c r="H32" s="106" t="s">
        <v>34</v>
      </c>
    </row>
    <row r="33" spans="1:9" s="3" customFormat="1" x14ac:dyDescent="0.3">
      <c r="B33" s="142" t="s">
        <v>87</v>
      </c>
      <c r="C33" s="143" t="s">
        <v>87</v>
      </c>
      <c r="D33" s="143" t="s">
        <v>87</v>
      </c>
      <c r="E33" s="142" t="s">
        <v>55</v>
      </c>
      <c r="F33" s="142" t="s">
        <v>86</v>
      </c>
      <c r="G33" s="144" t="s">
        <v>40</v>
      </c>
      <c r="H33" s="145" t="s">
        <v>87</v>
      </c>
      <c r="I33" s="141"/>
    </row>
    <row r="34" spans="1:9" x14ac:dyDescent="0.3">
      <c r="F34" s="3"/>
      <c r="G34" s="73"/>
    </row>
    <row r="35" spans="1:9" x14ac:dyDescent="0.3">
      <c r="B35" s="72" t="s">
        <v>9</v>
      </c>
      <c r="C35" s="102">
        <v>44883</v>
      </c>
      <c r="D35" s="102" t="s">
        <v>47</v>
      </c>
      <c r="E35" s="72" t="s">
        <v>32</v>
      </c>
      <c r="F35" s="72" t="s">
        <v>56</v>
      </c>
      <c r="G35" s="73" t="s">
        <v>33</v>
      </c>
      <c r="H35" s="83" t="s">
        <v>48</v>
      </c>
    </row>
    <row r="36" spans="1:9" x14ac:dyDescent="0.3">
      <c r="B36" s="3" t="s">
        <v>9</v>
      </c>
      <c r="C36" s="76">
        <v>44883</v>
      </c>
      <c r="D36" s="76" t="s">
        <v>47</v>
      </c>
      <c r="E36" s="3" t="s">
        <v>49</v>
      </c>
      <c r="F36" s="3" t="s">
        <v>56</v>
      </c>
      <c r="G36" s="66" t="s">
        <v>38</v>
      </c>
      <c r="H36" s="11" t="s">
        <v>39</v>
      </c>
      <c r="I36" s="67"/>
    </row>
    <row r="37" spans="1:9" x14ac:dyDescent="0.3">
      <c r="A37" s="1">
        <v>8</v>
      </c>
      <c r="B37" s="3" t="s">
        <v>11</v>
      </c>
      <c r="C37" s="76">
        <v>44884</v>
      </c>
      <c r="D37" s="76" t="s">
        <v>79</v>
      </c>
      <c r="E37" s="3" t="s">
        <v>49</v>
      </c>
      <c r="F37" s="3" t="s">
        <v>56</v>
      </c>
      <c r="G37" s="66" t="s">
        <v>55</v>
      </c>
      <c r="H37" s="11" t="s">
        <v>34</v>
      </c>
    </row>
    <row r="38" spans="1:9" x14ac:dyDescent="0.3">
      <c r="B38" s="3" t="s">
        <v>11</v>
      </c>
      <c r="C38" s="76">
        <v>44884</v>
      </c>
      <c r="D38" s="76" t="s">
        <v>47</v>
      </c>
      <c r="E38" s="3" t="s">
        <v>40</v>
      </c>
      <c r="F38" s="3" t="s">
        <v>56</v>
      </c>
      <c r="G38" s="66" t="s">
        <v>33</v>
      </c>
      <c r="H38" s="11" t="s">
        <v>48</v>
      </c>
    </row>
    <row r="39" spans="1:9" x14ac:dyDescent="0.3">
      <c r="B39" s="3" t="s">
        <v>11</v>
      </c>
      <c r="C39" s="76">
        <v>44884</v>
      </c>
      <c r="D39" s="76" t="s">
        <v>46</v>
      </c>
      <c r="E39" s="3" t="s">
        <v>38</v>
      </c>
      <c r="F39" s="3" t="s">
        <v>56</v>
      </c>
      <c r="G39" s="66" t="s">
        <v>41</v>
      </c>
      <c r="H39" s="11" t="s">
        <v>42</v>
      </c>
    </row>
    <row r="40" spans="1:9" x14ac:dyDescent="0.3">
      <c r="E40" s="3"/>
      <c r="F40" s="3"/>
      <c r="G40" s="66"/>
    </row>
    <row r="41" spans="1:9" x14ac:dyDescent="0.3">
      <c r="B41" s="3" t="s">
        <v>9</v>
      </c>
      <c r="C41" s="76">
        <v>44890</v>
      </c>
      <c r="D41" s="148" t="s">
        <v>24</v>
      </c>
      <c r="E41" s="148"/>
      <c r="F41" s="148"/>
      <c r="G41" s="148"/>
      <c r="H41" s="148"/>
    </row>
    <row r="42" spans="1:9" s="3" customFormat="1" x14ac:dyDescent="0.3">
      <c r="A42" s="1">
        <v>9</v>
      </c>
      <c r="B42" s="3" t="s">
        <v>11</v>
      </c>
      <c r="C42" s="76">
        <v>44891</v>
      </c>
      <c r="D42" s="148"/>
      <c r="E42" s="148"/>
      <c r="F42" s="148"/>
      <c r="G42" s="148"/>
      <c r="H42" s="148"/>
      <c r="I42" s="62"/>
    </row>
    <row r="43" spans="1:9" s="3" customFormat="1" x14ac:dyDescent="0.3">
      <c r="A43" s="1"/>
      <c r="B43" s="3" t="s">
        <v>12</v>
      </c>
      <c r="C43" s="76">
        <v>44892</v>
      </c>
      <c r="D43" s="148"/>
      <c r="E43" s="148"/>
      <c r="F43" s="148"/>
      <c r="G43" s="148"/>
      <c r="H43" s="148"/>
      <c r="I43" s="62"/>
    </row>
    <row r="44" spans="1:9" s="3" customFormat="1" x14ac:dyDescent="0.3">
      <c r="A44" s="1"/>
      <c r="C44" s="76"/>
      <c r="D44" s="80"/>
      <c r="E44" s="80"/>
      <c r="F44" s="80"/>
      <c r="G44" s="80"/>
      <c r="H44" s="80"/>
      <c r="I44" s="62"/>
    </row>
    <row r="45" spans="1:9" s="3" customFormat="1" x14ac:dyDescent="0.3">
      <c r="A45" s="1"/>
      <c r="B45" s="3" t="s">
        <v>9</v>
      </c>
      <c r="C45" s="76">
        <v>44897</v>
      </c>
      <c r="D45" s="76" t="s">
        <v>46</v>
      </c>
      <c r="E45" s="3" t="s">
        <v>38</v>
      </c>
      <c r="F45" s="3" t="s">
        <v>56</v>
      </c>
      <c r="G45" s="66" t="s">
        <v>49</v>
      </c>
      <c r="H45" s="11" t="s">
        <v>45</v>
      </c>
      <c r="I45" s="67"/>
    </row>
    <row r="46" spans="1:9" s="3" customFormat="1" x14ac:dyDescent="0.3">
      <c r="A46" s="1"/>
      <c r="B46" s="3" t="s">
        <v>9</v>
      </c>
      <c r="C46" s="76">
        <v>44897</v>
      </c>
      <c r="D46" s="76" t="s">
        <v>46</v>
      </c>
      <c r="E46" s="3" t="s">
        <v>33</v>
      </c>
      <c r="F46" s="3" t="s">
        <v>56</v>
      </c>
      <c r="G46" s="66" t="s">
        <v>41</v>
      </c>
      <c r="H46" s="11" t="s">
        <v>42</v>
      </c>
      <c r="I46" s="67"/>
    </row>
    <row r="47" spans="1:9" s="3" customFormat="1" x14ac:dyDescent="0.3">
      <c r="A47" s="1">
        <v>10</v>
      </c>
      <c r="B47" s="3" t="s">
        <v>11</v>
      </c>
      <c r="C47" s="76">
        <v>44898</v>
      </c>
      <c r="D47" s="76" t="s">
        <v>54</v>
      </c>
      <c r="E47" s="3" t="s">
        <v>55</v>
      </c>
      <c r="F47" s="3" t="s">
        <v>56</v>
      </c>
      <c r="G47" s="66" t="s">
        <v>32</v>
      </c>
      <c r="H47" s="11" t="s">
        <v>44</v>
      </c>
    </row>
    <row r="48" spans="1:9" s="3" customFormat="1" x14ac:dyDescent="0.3">
      <c r="A48" s="1"/>
      <c r="B48" s="3" t="s">
        <v>11</v>
      </c>
      <c r="C48" s="76">
        <v>44898</v>
      </c>
      <c r="D48" s="76" t="s">
        <v>47</v>
      </c>
      <c r="E48" s="3" t="s">
        <v>40</v>
      </c>
      <c r="F48" s="3" t="s">
        <v>56</v>
      </c>
      <c r="G48" s="66" t="s">
        <v>49</v>
      </c>
      <c r="H48" s="11" t="s">
        <v>45</v>
      </c>
      <c r="I48" s="27"/>
    </row>
    <row r="49" spans="1:9" s="3" customFormat="1" x14ac:dyDescent="0.3">
      <c r="A49" s="1"/>
      <c r="B49" s="3" t="s">
        <v>11</v>
      </c>
      <c r="C49" s="76">
        <v>44898</v>
      </c>
      <c r="D49" s="76" t="s">
        <v>47</v>
      </c>
      <c r="E49" s="3" t="s">
        <v>41</v>
      </c>
      <c r="F49" s="3" t="s">
        <v>56</v>
      </c>
      <c r="G49" s="66" t="s">
        <v>33</v>
      </c>
      <c r="H49" s="11" t="s">
        <v>48</v>
      </c>
      <c r="I49" s="1"/>
    </row>
    <row r="50" spans="1:9" s="3" customFormat="1" x14ac:dyDescent="0.3">
      <c r="A50" s="1"/>
      <c r="C50" s="76"/>
      <c r="D50" s="76"/>
      <c r="G50" s="66"/>
      <c r="H50" s="11"/>
      <c r="I50" s="1"/>
    </row>
    <row r="51" spans="1:9" s="3" customFormat="1" x14ac:dyDescent="0.3">
      <c r="A51" s="1"/>
      <c r="B51" s="72" t="s">
        <v>75</v>
      </c>
      <c r="C51" s="102">
        <v>44902</v>
      </c>
      <c r="D51" s="102" t="s">
        <v>54</v>
      </c>
      <c r="E51" s="72" t="s">
        <v>49</v>
      </c>
      <c r="F51" s="72" t="s">
        <v>56</v>
      </c>
      <c r="G51" s="73" t="s">
        <v>32</v>
      </c>
      <c r="H51" s="83" t="s">
        <v>44</v>
      </c>
      <c r="I51" s="72" t="s">
        <v>76</v>
      </c>
    </row>
    <row r="52" spans="1:9" x14ac:dyDescent="0.3">
      <c r="B52" s="72" t="s">
        <v>9</v>
      </c>
      <c r="C52" s="102">
        <v>44904</v>
      </c>
      <c r="D52" s="102" t="s">
        <v>47</v>
      </c>
      <c r="E52" s="72" t="s">
        <v>55</v>
      </c>
      <c r="F52" s="72" t="s">
        <v>56</v>
      </c>
      <c r="G52" s="73" t="s">
        <v>33</v>
      </c>
      <c r="H52" s="83" t="s">
        <v>48</v>
      </c>
      <c r="I52" s="72" t="s">
        <v>77</v>
      </c>
    </row>
    <row r="53" spans="1:9" s="3" customFormat="1" x14ac:dyDescent="0.3">
      <c r="A53" s="1"/>
      <c r="B53" s="3" t="s">
        <v>9</v>
      </c>
      <c r="C53" s="76">
        <v>44904</v>
      </c>
      <c r="D53" s="76" t="s">
        <v>46</v>
      </c>
      <c r="E53" s="3" t="s">
        <v>32</v>
      </c>
      <c r="F53" s="3" t="s">
        <v>56</v>
      </c>
      <c r="G53" s="66" t="s">
        <v>49</v>
      </c>
      <c r="H53" s="11" t="s">
        <v>45</v>
      </c>
    </row>
    <row r="54" spans="1:9" s="3" customFormat="1" x14ac:dyDescent="0.3">
      <c r="A54" s="1">
        <v>11</v>
      </c>
      <c r="B54" s="3" t="s">
        <v>11</v>
      </c>
      <c r="C54" s="76">
        <v>44905</v>
      </c>
      <c r="D54" s="76" t="s">
        <v>47</v>
      </c>
      <c r="E54" s="3" t="s">
        <v>33</v>
      </c>
      <c r="F54" s="3" t="s">
        <v>56</v>
      </c>
      <c r="G54" s="66" t="s">
        <v>49</v>
      </c>
      <c r="H54" s="11" t="s">
        <v>45</v>
      </c>
      <c r="I54" s="72"/>
    </row>
    <row r="55" spans="1:9" s="3" customFormat="1" x14ac:dyDescent="0.3">
      <c r="A55" s="1"/>
      <c r="B55" s="72" t="s">
        <v>11</v>
      </c>
      <c r="C55" s="102">
        <v>44905</v>
      </c>
      <c r="D55" s="102" t="s">
        <v>54</v>
      </c>
      <c r="E55" s="72" t="s">
        <v>55</v>
      </c>
      <c r="F55" s="72" t="s">
        <v>56</v>
      </c>
      <c r="G55" s="73" t="s">
        <v>32</v>
      </c>
      <c r="H55" s="83" t="s">
        <v>44</v>
      </c>
      <c r="I55" s="103" t="s">
        <v>68</v>
      </c>
    </row>
    <row r="56" spans="1:9" s="3" customFormat="1" x14ac:dyDescent="0.3">
      <c r="A56" s="1"/>
      <c r="C56" s="76"/>
      <c r="D56" s="76"/>
      <c r="G56" s="66"/>
      <c r="H56" s="11"/>
    </row>
    <row r="57" spans="1:9" s="3" customFormat="1" x14ac:dyDescent="0.3">
      <c r="A57" s="1"/>
      <c r="B57" s="3" t="s">
        <v>9</v>
      </c>
      <c r="C57" s="76">
        <v>44911</v>
      </c>
      <c r="D57" s="76"/>
      <c r="E57" s="76"/>
      <c r="F57" s="3" t="s">
        <v>56</v>
      </c>
      <c r="G57" s="76"/>
      <c r="H57" s="11"/>
      <c r="I57" s="1"/>
    </row>
    <row r="58" spans="1:9" s="3" customFormat="1" x14ac:dyDescent="0.3">
      <c r="A58" s="1">
        <v>12</v>
      </c>
      <c r="B58" s="3" t="s">
        <v>11</v>
      </c>
      <c r="C58" s="76">
        <v>44912</v>
      </c>
      <c r="D58" s="76"/>
      <c r="E58" s="76"/>
      <c r="F58" s="3" t="s">
        <v>56</v>
      </c>
      <c r="G58" s="76"/>
      <c r="H58" s="11"/>
      <c r="I58" s="1"/>
    </row>
    <row r="59" spans="1:9" s="3" customFormat="1" x14ac:dyDescent="0.3">
      <c r="A59" s="1"/>
      <c r="B59" s="3" t="s">
        <v>12</v>
      </c>
      <c r="C59" s="76">
        <v>44913</v>
      </c>
      <c r="D59" s="76"/>
      <c r="E59" s="76"/>
      <c r="F59" s="3" t="s">
        <v>56</v>
      </c>
      <c r="G59" s="76"/>
      <c r="H59" s="11"/>
      <c r="I59" s="62"/>
    </row>
    <row r="60" spans="1:9" s="3" customFormat="1" x14ac:dyDescent="0.3">
      <c r="A60" s="1"/>
      <c r="C60" s="76"/>
      <c r="D60" s="76"/>
      <c r="E60" s="76"/>
      <c r="G60" s="76"/>
      <c r="H60" s="11"/>
      <c r="I60" s="62"/>
    </row>
    <row r="61" spans="1:9" s="3" customFormat="1" x14ac:dyDescent="0.3">
      <c r="A61" s="1"/>
      <c r="B61" s="3" t="s">
        <v>9</v>
      </c>
      <c r="C61" s="76">
        <v>44918</v>
      </c>
      <c r="D61" s="148" t="s">
        <v>29</v>
      </c>
      <c r="E61" s="148"/>
      <c r="F61" s="148"/>
      <c r="G61" s="148"/>
      <c r="H61" s="148"/>
    </row>
    <row r="62" spans="1:9" s="3" customFormat="1" x14ac:dyDescent="0.3">
      <c r="A62" s="1">
        <v>13</v>
      </c>
      <c r="B62" s="3" t="s">
        <v>11</v>
      </c>
      <c r="C62" s="76">
        <v>44919</v>
      </c>
      <c r="D62" s="148"/>
      <c r="E62" s="148"/>
      <c r="F62" s="148"/>
      <c r="G62" s="148"/>
      <c r="H62" s="148"/>
      <c r="I62" s="62"/>
    </row>
    <row r="63" spans="1:9" s="3" customFormat="1" x14ac:dyDescent="0.3">
      <c r="A63" s="1"/>
      <c r="B63" s="3" t="s">
        <v>12</v>
      </c>
      <c r="C63" s="76">
        <v>44920</v>
      </c>
      <c r="D63" s="148"/>
      <c r="E63" s="148"/>
      <c r="F63" s="148"/>
      <c r="G63" s="148"/>
      <c r="H63" s="148"/>
      <c r="I63" s="62"/>
    </row>
    <row r="64" spans="1:9" s="3" customFormat="1" x14ac:dyDescent="0.3">
      <c r="A64" s="1"/>
      <c r="C64" s="76"/>
      <c r="D64" s="148"/>
      <c r="E64" s="148"/>
      <c r="F64" s="148"/>
      <c r="G64" s="148"/>
      <c r="H64" s="148"/>
      <c r="I64" s="62"/>
    </row>
    <row r="65" spans="1:9" s="3" customFormat="1" x14ac:dyDescent="0.3">
      <c r="A65" s="1"/>
      <c r="B65" s="3" t="s">
        <v>9</v>
      </c>
      <c r="C65" s="76">
        <v>44925</v>
      </c>
      <c r="D65" s="148"/>
      <c r="E65" s="148"/>
      <c r="F65" s="148"/>
      <c r="G65" s="148"/>
      <c r="H65" s="148"/>
      <c r="I65" s="62"/>
    </row>
    <row r="66" spans="1:9" s="3" customFormat="1" x14ac:dyDescent="0.3">
      <c r="A66" s="1">
        <v>14</v>
      </c>
      <c r="B66" s="3" t="s">
        <v>11</v>
      </c>
      <c r="C66" s="76">
        <v>44926</v>
      </c>
      <c r="D66" s="148"/>
      <c r="E66" s="148"/>
      <c r="F66" s="148"/>
      <c r="G66" s="148"/>
      <c r="H66" s="148"/>
      <c r="I66" s="62"/>
    </row>
    <row r="67" spans="1:9" s="3" customFormat="1" x14ac:dyDescent="0.3">
      <c r="A67" s="1"/>
      <c r="B67" s="3" t="s">
        <v>12</v>
      </c>
      <c r="C67" s="76">
        <v>44927</v>
      </c>
      <c r="D67" s="148"/>
      <c r="E67" s="148"/>
      <c r="F67" s="148"/>
      <c r="G67" s="148"/>
      <c r="H67" s="148"/>
      <c r="I67" s="62"/>
    </row>
    <row r="68" spans="1:9" s="3" customFormat="1" x14ac:dyDescent="0.3">
      <c r="A68" s="1"/>
      <c r="C68" s="76"/>
      <c r="D68" s="80"/>
      <c r="E68" s="80"/>
      <c r="F68" s="80"/>
      <c r="G68" s="80"/>
      <c r="H68" s="80"/>
      <c r="I68" s="62"/>
    </row>
    <row r="69" spans="1:9" s="3" customFormat="1" x14ac:dyDescent="0.3">
      <c r="A69" s="1"/>
      <c r="B69" s="3" t="s">
        <v>9</v>
      </c>
      <c r="C69" s="76">
        <v>44932</v>
      </c>
      <c r="D69" s="76" t="s">
        <v>46</v>
      </c>
      <c r="E69" s="76" t="s">
        <v>49</v>
      </c>
      <c r="F69" s="3" t="s">
        <v>56</v>
      </c>
      <c r="G69" s="76" t="s">
        <v>41</v>
      </c>
      <c r="H69" s="11" t="s">
        <v>42</v>
      </c>
      <c r="I69" s="1"/>
    </row>
    <row r="70" spans="1:9" s="3" customFormat="1" x14ac:dyDescent="0.3">
      <c r="A70" s="1">
        <v>15</v>
      </c>
      <c r="B70" s="3" t="s">
        <v>11</v>
      </c>
      <c r="C70" s="76">
        <v>44933</v>
      </c>
      <c r="D70" s="76" t="s">
        <v>47</v>
      </c>
      <c r="E70" s="76" t="s">
        <v>41</v>
      </c>
      <c r="F70" s="3" t="s">
        <v>56</v>
      </c>
      <c r="G70" s="76" t="s">
        <v>49</v>
      </c>
      <c r="H70" s="11" t="s">
        <v>45</v>
      </c>
      <c r="I70" s="1"/>
    </row>
    <row r="71" spans="1:9" s="3" customFormat="1" x14ac:dyDescent="0.3">
      <c r="A71" s="1"/>
      <c r="B71" s="3" t="s">
        <v>12</v>
      </c>
      <c r="C71" s="76">
        <v>44934</v>
      </c>
      <c r="D71" s="76"/>
      <c r="E71" s="76"/>
      <c r="F71" s="3" t="s">
        <v>56</v>
      </c>
      <c r="G71" s="76"/>
      <c r="H71" s="11"/>
      <c r="I71" s="1"/>
    </row>
    <row r="72" spans="1:9" s="3" customFormat="1" x14ac:dyDescent="0.3">
      <c r="A72" s="1"/>
      <c r="C72" s="76"/>
      <c r="D72" s="76"/>
      <c r="E72" s="76"/>
      <c r="G72" s="76"/>
      <c r="H72" s="11"/>
      <c r="I72" s="1"/>
    </row>
    <row r="73" spans="1:9" s="3" customFormat="1" x14ac:dyDescent="0.3">
      <c r="A73" s="1"/>
      <c r="B73" s="3" t="s">
        <v>9</v>
      </c>
      <c r="C73" s="76">
        <v>44939</v>
      </c>
      <c r="D73" s="76"/>
      <c r="E73" s="76"/>
      <c r="F73" s="3" t="s">
        <v>56</v>
      </c>
      <c r="G73" s="76"/>
      <c r="H73" s="11"/>
      <c r="I73" s="1"/>
    </row>
    <row r="74" spans="1:9" s="3" customFormat="1" x14ac:dyDescent="0.3">
      <c r="A74" s="1">
        <v>16</v>
      </c>
      <c r="B74" s="74" t="s">
        <v>11</v>
      </c>
      <c r="C74" s="105">
        <v>44940</v>
      </c>
      <c r="D74" s="105" t="s">
        <v>50</v>
      </c>
      <c r="E74" s="74" t="s">
        <v>41</v>
      </c>
      <c r="F74" s="74" t="s">
        <v>56</v>
      </c>
      <c r="G74" s="75" t="s">
        <v>49</v>
      </c>
      <c r="H74" s="106" t="s">
        <v>45</v>
      </c>
      <c r="I74" s="1"/>
    </row>
    <row r="75" spans="1:9" s="3" customFormat="1" x14ac:dyDescent="0.3">
      <c r="A75" s="1"/>
      <c r="B75" s="3" t="s">
        <v>12</v>
      </c>
      <c r="C75" s="76">
        <v>44941</v>
      </c>
      <c r="D75" s="76"/>
      <c r="E75" s="76"/>
      <c r="F75" s="3" t="s">
        <v>56</v>
      </c>
      <c r="G75" s="76"/>
      <c r="H75" s="11"/>
      <c r="I75" s="1"/>
    </row>
    <row r="76" spans="1:9" s="3" customFormat="1" x14ac:dyDescent="0.3">
      <c r="A76" s="1"/>
      <c r="C76" s="76"/>
      <c r="D76" s="76"/>
      <c r="E76" s="76"/>
      <c r="G76" s="76"/>
      <c r="H76" s="11"/>
      <c r="I76" s="1"/>
    </row>
    <row r="77" spans="1:9" s="3" customFormat="1" x14ac:dyDescent="0.3">
      <c r="A77" s="1"/>
      <c r="B77" s="3" t="s">
        <v>9</v>
      </c>
      <c r="C77" s="76">
        <v>44946</v>
      </c>
      <c r="F77" s="3" t="s">
        <v>56</v>
      </c>
      <c r="I77" s="1"/>
    </row>
    <row r="78" spans="1:9" s="3" customFormat="1" x14ac:dyDescent="0.3">
      <c r="A78" s="1">
        <v>17</v>
      </c>
      <c r="B78" s="72" t="s">
        <v>11</v>
      </c>
      <c r="C78" s="102">
        <v>44947</v>
      </c>
      <c r="D78" s="102" t="s">
        <v>54</v>
      </c>
      <c r="E78" s="102" t="s">
        <v>33</v>
      </c>
      <c r="F78" s="72" t="s">
        <v>56</v>
      </c>
      <c r="G78" s="102" t="s">
        <v>32</v>
      </c>
      <c r="H78" s="83" t="s">
        <v>44</v>
      </c>
      <c r="I78" s="100" t="s">
        <v>69</v>
      </c>
    </row>
    <row r="79" spans="1:9" s="3" customFormat="1" x14ac:dyDescent="0.3">
      <c r="A79" s="1"/>
      <c r="B79" s="3" t="s">
        <v>11</v>
      </c>
      <c r="C79" s="76">
        <v>44947</v>
      </c>
      <c r="D79" s="3" t="s">
        <v>47</v>
      </c>
      <c r="E79" s="78" t="s">
        <v>55</v>
      </c>
      <c r="F79" s="3" t="s">
        <v>56</v>
      </c>
      <c r="G79" s="66" t="s">
        <v>49</v>
      </c>
      <c r="H79" s="3" t="s">
        <v>45</v>
      </c>
      <c r="I79" s="1"/>
    </row>
    <row r="80" spans="1:9" s="3" customFormat="1" x14ac:dyDescent="0.3">
      <c r="A80" s="1"/>
      <c r="C80" s="76"/>
      <c r="D80" s="76"/>
      <c r="E80" s="72"/>
      <c r="G80" s="73"/>
      <c r="H80" s="11"/>
      <c r="I80" s="1"/>
    </row>
    <row r="81" spans="1:9" s="3" customFormat="1" x14ac:dyDescent="0.3">
      <c r="A81" s="1"/>
      <c r="B81" s="72" t="s">
        <v>9</v>
      </c>
      <c r="C81" s="102">
        <v>44953</v>
      </c>
      <c r="D81" s="102" t="s">
        <v>46</v>
      </c>
      <c r="E81" s="72" t="s">
        <v>33</v>
      </c>
      <c r="F81" s="72" t="s">
        <v>56</v>
      </c>
      <c r="G81" s="73" t="s">
        <v>49</v>
      </c>
      <c r="H81" s="83" t="s">
        <v>45</v>
      </c>
      <c r="I81" s="1"/>
    </row>
    <row r="82" spans="1:9" s="3" customFormat="1" x14ac:dyDescent="0.3">
      <c r="A82" s="1">
        <v>18</v>
      </c>
      <c r="B82" s="3" t="s">
        <v>11</v>
      </c>
      <c r="C82" s="76">
        <v>44954</v>
      </c>
      <c r="D82" s="76" t="s">
        <v>47</v>
      </c>
      <c r="E82" s="3" t="s">
        <v>49</v>
      </c>
      <c r="F82" s="3" t="s">
        <v>56</v>
      </c>
      <c r="G82" s="66" t="s">
        <v>40</v>
      </c>
      <c r="H82" s="11" t="s">
        <v>80</v>
      </c>
      <c r="I82" s="1"/>
    </row>
    <row r="83" spans="1:9" s="3" customFormat="1" x14ac:dyDescent="0.3">
      <c r="A83" s="1"/>
      <c r="B83" s="3" t="s">
        <v>11</v>
      </c>
      <c r="C83" s="76">
        <v>44954</v>
      </c>
      <c r="D83" s="76" t="s">
        <v>62</v>
      </c>
      <c r="E83" s="3" t="s">
        <v>55</v>
      </c>
      <c r="F83" s="3" t="s">
        <v>56</v>
      </c>
      <c r="G83" s="66" t="s">
        <v>38</v>
      </c>
      <c r="H83" s="11" t="s">
        <v>39</v>
      </c>
      <c r="I83" s="25"/>
    </row>
    <row r="84" spans="1:9" s="3" customFormat="1" x14ac:dyDescent="0.3">
      <c r="A84" s="1"/>
      <c r="B84" s="3" t="s">
        <v>12</v>
      </c>
      <c r="C84" s="76">
        <v>44955</v>
      </c>
      <c r="D84" s="107" t="s">
        <v>78</v>
      </c>
      <c r="E84" s="3" t="s">
        <v>38</v>
      </c>
      <c r="F84" s="3" t="s">
        <v>56</v>
      </c>
      <c r="G84" s="66" t="s">
        <v>33</v>
      </c>
      <c r="H84" s="11" t="s">
        <v>58</v>
      </c>
      <c r="I84" s="25"/>
    </row>
    <row r="85" spans="1:9" s="3" customFormat="1" x14ac:dyDescent="0.3">
      <c r="A85" s="1"/>
      <c r="C85" s="76"/>
      <c r="D85" s="76"/>
      <c r="G85" s="66"/>
      <c r="H85" s="11"/>
      <c r="I85" s="72"/>
    </row>
    <row r="86" spans="1:9" s="3" customFormat="1" x14ac:dyDescent="0.3">
      <c r="A86" s="1"/>
      <c r="B86" s="3" t="s">
        <v>9</v>
      </c>
      <c r="C86" s="76">
        <v>44960</v>
      </c>
      <c r="D86" s="76" t="s">
        <v>46</v>
      </c>
      <c r="E86" s="66" t="s">
        <v>49</v>
      </c>
      <c r="F86" s="3" t="s">
        <v>56</v>
      </c>
      <c r="G86" s="3" t="s">
        <v>32</v>
      </c>
      <c r="H86" s="11" t="s">
        <v>44</v>
      </c>
      <c r="I86" s="3" t="s">
        <v>73</v>
      </c>
    </row>
    <row r="87" spans="1:9" s="3" customFormat="1" x14ac:dyDescent="0.3">
      <c r="A87" s="1"/>
      <c r="B87" s="3" t="s">
        <v>9</v>
      </c>
      <c r="C87" s="76">
        <v>44960</v>
      </c>
      <c r="D87" s="76" t="s">
        <v>46</v>
      </c>
      <c r="E87" s="3" t="s">
        <v>55</v>
      </c>
      <c r="F87" s="3" t="s">
        <v>56</v>
      </c>
      <c r="G87" s="66" t="s">
        <v>41</v>
      </c>
      <c r="H87" s="11" t="s">
        <v>42</v>
      </c>
      <c r="I87" s="27"/>
    </row>
    <row r="88" spans="1:9" s="3" customFormat="1" x14ac:dyDescent="0.3">
      <c r="A88" s="1"/>
      <c r="B88" s="78" t="s">
        <v>9</v>
      </c>
      <c r="C88" s="104">
        <v>44960</v>
      </c>
      <c r="D88" s="104" t="s">
        <v>47</v>
      </c>
      <c r="E88" s="78" t="s">
        <v>38</v>
      </c>
      <c r="F88" s="78" t="s">
        <v>56</v>
      </c>
      <c r="G88" s="98" t="s">
        <v>40</v>
      </c>
      <c r="H88" s="82" t="s">
        <v>80</v>
      </c>
      <c r="I88" s="108"/>
    </row>
    <row r="89" spans="1:9" s="3" customFormat="1" x14ac:dyDescent="0.3">
      <c r="A89" s="1">
        <v>19</v>
      </c>
      <c r="B89" s="72" t="s">
        <v>11</v>
      </c>
      <c r="C89" s="102">
        <v>44961</v>
      </c>
      <c r="D89" s="72" t="s">
        <v>47</v>
      </c>
      <c r="E89" s="73" t="s">
        <v>49</v>
      </c>
      <c r="F89" s="72" t="s">
        <v>56</v>
      </c>
      <c r="G89" s="73" t="s">
        <v>33</v>
      </c>
      <c r="H89" s="83" t="s">
        <v>48</v>
      </c>
      <c r="I89" s="1"/>
    </row>
    <row r="90" spans="1:9" s="3" customFormat="1" x14ac:dyDescent="0.3">
      <c r="A90" s="1"/>
      <c r="B90" s="3" t="s">
        <v>12</v>
      </c>
      <c r="C90" s="76">
        <v>44962</v>
      </c>
      <c r="D90" s="107" t="s">
        <v>71</v>
      </c>
      <c r="E90" s="3" t="s">
        <v>49</v>
      </c>
      <c r="F90" s="3" t="s">
        <v>56</v>
      </c>
      <c r="G90" s="66" t="s">
        <v>38</v>
      </c>
      <c r="H90" s="11" t="s">
        <v>39</v>
      </c>
      <c r="I90" s="1"/>
    </row>
    <row r="91" spans="1:9" s="3" customFormat="1" x14ac:dyDescent="0.3">
      <c r="A91" s="1"/>
      <c r="B91" s="3" t="s">
        <v>12</v>
      </c>
      <c r="C91" s="76">
        <v>44962</v>
      </c>
      <c r="D91" s="76" t="s">
        <v>47</v>
      </c>
      <c r="E91" s="3" t="s">
        <v>41</v>
      </c>
      <c r="F91" s="3" t="s">
        <v>56</v>
      </c>
      <c r="G91" s="66" t="s">
        <v>40</v>
      </c>
      <c r="H91" s="11" t="s">
        <v>80</v>
      </c>
      <c r="I91" s="1"/>
    </row>
    <row r="92" spans="1:9" s="3" customFormat="1" x14ac:dyDescent="0.3">
      <c r="A92" s="1"/>
      <c r="B92" s="3" t="s">
        <v>12</v>
      </c>
      <c r="C92" s="76">
        <v>44962</v>
      </c>
      <c r="D92" s="76" t="s">
        <v>47</v>
      </c>
      <c r="E92" s="3" t="s">
        <v>55</v>
      </c>
      <c r="F92" s="3" t="s">
        <v>56</v>
      </c>
      <c r="G92" s="66" t="s">
        <v>33</v>
      </c>
      <c r="H92" s="11" t="s">
        <v>58</v>
      </c>
      <c r="I92" s="1"/>
    </row>
    <row r="93" spans="1:9" s="3" customFormat="1" x14ac:dyDescent="0.3">
      <c r="A93" s="1"/>
      <c r="C93" s="76"/>
      <c r="D93" s="76"/>
      <c r="G93" s="66"/>
      <c r="H93" s="11"/>
      <c r="I93" s="1"/>
    </row>
    <row r="94" spans="1:9" s="3" customFormat="1" x14ac:dyDescent="0.3">
      <c r="A94" s="1"/>
      <c r="B94" s="3" t="s">
        <v>9</v>
      </c>
      <c r="C94" s="76">
        <v>44967</v>
      </c>
      <c r="D94" s="76" t="s">
        <v>54</v>
      </c>
      <c r="E94" s="3" t="s">
        <v>38</v>
      </c>
      <c r="F94" s="3" t="s">
        <v>56</v>
      </c>
      <c r="G94" s="66" t="s">
        <v>32</v>
      </c>
      <c r="H94" s="11" t="s">
        <v>44</v>
      </c>
    </row>
    <row r="95" spans="1:9" s="3" customFormat="1" x14ac:dyDescent="0.3">
      <c r="A95" s="1"/>
      <c r="B95" s="3" t="s">
        <v>9</v>
      </c>
      <c r="C95" s="76">
        <v>44967</v>
      </c>
      <c r="D95" s="76" t="s">
        <v>46</v>
      </c>
      <c r="E95" s="3" t="s">
        <v>40</v>
      </c>
      <c r="F95" s="3" t="s">
        <v>56</v>
      </c>
      <c r="G95" s="66" t="s">
        <v>49</v>
      </c>
      <c r="H95" s="11" t="s">
        <v>45</v>
      </c>
    </row>
    <row r="96" spans="1:9" s="3" customFormat="1" x14ac:dyDescent="0.3">
      <c r="A96" s="1"/>
      <c r="B96" s="72" t="s">
        <v>9</v>
      </c>
      <c r="C96" s="102">
        <v>44967</v>
      </c>
      <c r="D96" s="102" t="s">
        <v>46</v>
      </c>
      <c r="E96" s="72" t="s">
        <v>55</v>
      </c>
      <c r="F96" s="72" t="s">
        <v>56</v>
      </c>
      <c r="G96" s="73" t="s">
        <v>41</v>
      </c>
      <c r="H96" s="83" t="s">
        <v>42</v>
      </c>
      <c r="I96" s="100" t="s">
        <v>67</v>
      </c>
    </row>
    <row r="97" spans="1:9" s="3" customFormat="1" x14ac:dyDescent="0.3">
      <c r="A97" s="1">
        <v>20</v>
      </c>
      <c r="B97" s="3" t="s">
        <v>11</v>
      </c>
      <c r="C97" s="76">
        <v>44968</v>
      </c>
      <c r="D97" s="76" t="s">
        <v>46</v>
      </c>
      <c r="E97" s="3" t="s">
        <v>32</v>
      </c>
      <c r="F97" s="3" t="s">
        <v>56</v>
      </c>
      <c r="G97" s="66" t="s">
        <v>41</v>
      </c>
      <c r="H97" s="11" t="s">
        <v>42</v>
      </c>
    </row>
    <row r="98" spans="1:9" s="3" customFormat="1" x14ac:dyDescent="0.3">
      <c r="A98" s="1"/>
      <c r="B98" s="72" t="s">
        <v>11</v>
      </c>
      <c r="C98" s="102">
        <v>44968</v>
      </c>
      <c r="D98" s="102" t="s">
        <v>50</v>
      </c>
      <c r="E98" s="72" t="s">
        <v>49</v>
      </c>
      <c r="F98" s="72" t="s">
        <v>56</v>
      </c>
      <c r="G98" s="73" t="s">
        <v>55</v>
      </c>
      <c r="H98" s="83" t="s">
        <v>34</v>
      </c>
      <c r="I98" s="73" t="s">
        <v>72</v>
      </c>
    </row>
    <row r="99" spans="1:9" s="3" customFormat="1" x14ac:dyDescent="0.3">
      <c r="A99" s="1"/>
      <c r="B99" s="78" t="s">
        <v>11</v>
      </c>
      <c r="C99" s="104">
        <v>44968</v>
      </c>
      <c r="D99" s="104" t="s">
        <v>62</v>
      </c>
      <c r="E99" s="78" t="s">
        <v>40</v>
      </c>
      <c r="F99" s="78" t="s">
        <v>56</v>
      </c>
      <c r="G99" s="98" t="s">
        <v>38</v>
      </c>
      <c r="H99" s="82" t="s">
        <v>39</v>
      </c>
      <c r="I99" s="109"/>
    </row>
    <row r="100" spans="1:9" s="3" customFormat="1" x14ac:dyDescent="0.3">
      <c r="A100" s="1"/>
      <c r="C100" s="76"/>
      <c r="D100" s="76"/>
      <c r="E100" s="69"/>
      <c r="G100" s="81"/>
      <c r="H100" s="11"/>
      <c r="I100" s="1"/>
    </row>
    <row r="101" spans="1:9" s="3" customFormat="1" x14ac:dyDescent="0.3">
      <c r="A101" s="1"/>
      <c r="B101" s="3" t="s">
        <v>11</v>
      </c>
      <c r="C101" s="76">
        <v>44975</v>
      </c>
      <c r="D101" s="148" t="s">
        <v>30</v>
      </c>
      <c r="E101" s="148"/>
      <c r="F101" s="148"/>
      <c r="G101" s="148"/>
      <c r="H101" s="148"/>
      <c r="I101" s="1"/>
    </row>
    <row r="102" spans="1:9" s="3" customFormat="1" x14ac:dyDescent="0.3">
      <c r="A102" s="1">
        <v>21</v>
      </c>
      <c r="B102" s="3" t="s">
        <v>11</v>
      </c>
      <c r="C102" s="76">
        <v>44975</v>
      </c>
      <c r="D102" s="148"/>
      <c r="E102" s="148"/>
      <c r="F102" s="148"/>
      <c r="G102" s="148"/>
      <c r="H102" s="148"/>
    </row>
    <row r="103" spans="1:9" s="3" customFormat="1" x14ac:dyDescent="0.3">
      <c r="A103" s="1"/>
      <c r="B103" s="3" t="s">
        <v>12</v>
      </c>
      <c r="C103" s="76">
        <v>44976</v>
      </c>
      <c r="D103" s="148"/>
      <c r="E103" s="148"/>
      <c r="F103" s="148"/>
      <c r="G103" s="148"/>
      <c r="H103" s="148"/>
      <c r="I103" s="62"/>
    </row>
  </sheetData>
  <mergeCells count="3">
    <mergeCell ref="D41:H43"/>
    <mergeCell ref="D61:H67"/>
    <mergeCell ref="D101:H103"/>
  </mergeCells>
  <pageMargins left="0.25" right="0.25" top="0.75" bottom="0.75" header="0.3" footer="0.3"/>
  <pageSetup orientation="portrait" horizontalDpi="1200" verticalDpi="1200" r:id="rId1"/>
  <rowBreaks count="2" manualBreakCount="2">
    <brk id="43" max="16383" man="1"/>
    <brk id="8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67F8-51CE-4B88-9E2D-95673A5E366B}">
  <sheetPr codeName="Sheet10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sqref="A1:H22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1">
        <v>1</v>
      </c>
      <c r="B2" s="3" t="s">
        <v>9</v>
      </c>
      <c r="C2" s="76">
        <v>44841</v>
      </c>
      <c r="D2" s="76" t="s">
        <v>47</v>
      </c>
      <c r="E2" s="3" t="s">
        <v>33</v>
      </c>
      <c r="F2" s="3" t="s">
        <v>56</v>
      </c>
      <c r="G2" s="66" t="s">
        <v>38</v>
      </c>
      <c r="H2" s="11" t="s">
        <v>39</v>
      </c>
    </row>
    <row r="3" spans="1:9" x14ac:dyDescent="0.3">
      <c r="A3" s="1">
        <f>1+A2</f>
        <v>2</v>
      </c>
      <c r="B3" s="3" t="s">
        <v>11</v>
      </c>
      <c r="C3" s="76">
        <v>44842</v>
      </c>
      <c r="D3" s="76" t="s">
        <v>46</v>
      </c>
      <c r="E3" s="3" t="s">
        <v>38</v>
      </c>
      <c r="F3" s="3" t="s">
        <v>56</v>
      </c>
      <c r="G3" s="66" t="s">
        <v>41</v>
      </c>
      <c r="H3" s="11" t="s">
        <v>42</v>
      </c>
      <c r="I3" s="3"/>
    </row>
    <row r="4" spans="1:9" x14ac:dyDescent="0.3">
      <c r="A4" s="1">
        <f t="shared" ref="A4:A19" si="0">1+A3</f>
        <v>3</v>
      </c>
      <c r="B4" s="3" t="s">
        <v>9</v>
      </c>
      <c r="C4" s="76">
        <v>44848</v>
      </c>
      <c r="D4" s="76" t="s">
        <v>47</v>
      </c>
      <c r="E4" s="3" t="s">
        <v>55</v>
      </c>
      <c r="F4" s="3" t="s">
        <v>56</v>
      </c>
      <c r="G4" s="66" t="s">
        <v>38</v>
      </c>
      <c r="H4" s="11" t="s">
        <v>39</v>
      </c>
      <c r="I4" s="27"/>
    </row>
    <row r="5" spans="1:9" x14ac:dyDescent="0.3">
      <c r="A5" s="1">
        <f t="shared" si="0"/>
        <v>4</v>
      </c>
      <c r="B5" s="3" t="s">
        <v>9</v>
      </c>
      <c r="C5" s="76">
        <v>44855</v>
      </c>
      <c r="D5" s="76" t="s">
        <v>47</v>
      </c>
      <c r="E5" s="3" t="s">
        <v>40</v>
      </c>
      <c r="F5" s="3" t="s">
        <v>56</v>
      </c>
      <c r="G5" s="66" t="s">
        <v>38</v>
      </c>
      <c r="H5" s="11" t="s">
        <v>39</v>
      </c>
      <c r="I5" s="67"/>
    </row>
    <row r="6" spans="1:9" x14ac:dyDescent="0.3">
      <c r="A6" s="1">
        <f t="shared" si="0"/>
        <v>5</v>
      </c>
      <c r="B6" s="3" t="s">
        <v>11</v>
      </c>
      <c r="C6" s="76">
        <v>44856</v>
      </c>
      <c r="D6" s="76" t="s">
        <v>54</v>
      </c>
      <c r="E6" s="3" t="s">
        <v>38</v>
      </c>
      <c r="F6" s="3" t="s">
        <v>56</v>
      </c>
      <c r="G6" s="66" t="s">
        <v>32</v>
      </c>
      <c r="H6" s="11" t="s">
        <v>44</v>
      </c>
    </row>
    <row r="7" spans="1:9" x14ac:dyDescent="0.3">
      <c r="A7" s="1">
        <f t="shared" si="0"/>
        <v>6</v>
      </c>
      <c r="B7" s="3" t="s">
        <v>9</v>
      </c>
      <c r="C7" s="76">
        <v>44862</v>
      </c>
      <c r="D7" s="76" t="s">
        <v>47</v>
      </c>
      <c r="E7" s="3" t="s">
        <v>32</v>
      </c>
      <c r="F7" s="3" t="s">
        <v>56</v>
      </c>
      <c r="G7" s="66" t="s">
        <v>38</v>
      </c>
      <c r="H7" s="11" t="s">
        <v>39</v>
      </c>
    </row>
    <row r="8" spans="1:9" x14ac:dyDescent="0.3">
      <c r="A8" s="1">
        <f t="shared" si="0"/>
        <v>7</v>
      </c>
      <c r="B8" s="3" t="s">
        <v>9</v>
      </c>
      <c r="C8" s="76">
        <v>44869</v>
      </c>
      <c r="D8" s="76" t="s">
        <v>47</v>
      </c>
      <c r="E8" s="3" t="s">
        <v>41</v>
      </c>
      <c r="F8" s="3" t="s">
        <v>56</v>
      </c>
      <c r="G8" s="66" t="s">
        <v>38</v>
      </c>
      <c r="H8" s="11" t="s">
        <v>39</v>
      </c>
      <c r="I8" s="108"/>
    </row>
    <row r="9" spans="1:9" x14ac:dyDescent="0.3">
      <c r="A9" s="1">
        <f t="shared" si="0"/>
        <v>8</v>
      </c>
      <c r="B9" s="3" t="s">
        <v>9</v>
      </c>
      <c r="C9" s="76">
        <v>44876</v>
      </c>
      <c r="D9" s="76" t="s">
        <v>47</v>
      </c>
      <c r="E9" s="3" t="s">
        <v>33</v>
      </c>
      <c r="F9" s="3" t="s">
        <v>56</v>
      </c>
      <c r="G9" s="66" t="s">
        <v>38</v>
      </c>
      <c r="H9" s="11" t="s">
        <v>39</v>
      </c>
      <c r="I9" s="3"/>
    </row>
    <row r="10" spans="1:9" x14ac:dyDescent="0.3">
      <c r="A10" s="1">
        <f t="shared" si="0"/>
        <v>9</v>
      </c>
      <c r="B10" s="74" t="s">
        <v>11</v>
      </c>
      <c r="C10" s="105">
        <v>44877</v>
      </c>
      <c r="D10" s="105" t="s">
        <v>53</v>
      </c>
      <c r="E10" s="74" t="s">
        <v>38</v>
      </c>
      <c r="F10" s="74" t="s">
        <v>56</v>
      </c>
      <c r="G10" s="75" t="s">
        <v>55</v>
      </c>
      <c r="H10" s="106" t="s">
        <v>34</v>
      </c>
    </row>
    <row r="11" spans="1:9" x14ac:dyDescent="0.3">
      <c r="A11" s="1">
        <f t="shared" si="0"/>
        <v>10</v>
      </c>
      <c r="B11" s="3" t="s">
        <v>9</v>
      </c>
      <c r="C11" s="76">
        <v>44883</v>
      </c>
      <c r="D11" s="76" t="s">
        <v>47</v>
      </c>
      <c r="E11" s="3" t="s">
        <v>49</v>
      </c>
      <c r="F11" s="3" t="s">
        <v>56</v>
      </c>
      <c r="G11" s="66" t="s">
        <v>38</v>
      </c>
      <c r="H11" s="11" t="s">
        <v>39</v>
      </c>
      <c r="I11" s="67"/>
    </row>
    <row r="12" spans="1:9" x14ac:dyDescent="0.3">
      <c r="A12" s="1">
        <f t="shared" si="0"/>
        <v>11</v>
      </c>
      <c r="B12" s="3" t="s">
        <v>11</v>
      </c>
      <c r="C12" s="76">
        <v>44884</v>
      </c>
      <c r="D12" s="76" t="s">
        <v>46</v>
      </c>
      <c r="E12" s="3" t="s">
        <v>38</v>
      </c>
      <c r="F12" s="3" t="s">
        <v>56</v>
      </c>
      <c r="G12" s="66" t="s">
        <v>41</v>
      </c>
      <c r="H12" s="11" t="s">
        <v>42</v>
      </c>
    </row>
    <row r="13" spans="1:9" x14ac:dyDescent="0.3">
      <c r="A13" s="1">
        <f t="shared" si="0"/>
        <v>12</v>
      </c>
      <c r="B13" s="3" t="s">
        <v>9</v>
      </c>
      <c r="C13" s="76">
        <v>44897</v>
      </c>
      <c r="D13" s="76" t="s">
        <v>46</v>
      </c>
      <c r="E13" s="3" t="s">
        <v>38</v>
      </c>
      <c r="F13" s="3" t="s">
        <v>56</v>
      </c>
      <c r="G13" s="66" t="s">
        <v>49</v>
      </c>
      <c r="H13" s="11" t="s">
        <v>45</v>
      </c>
      <c r="I13" s="67"/>
    </row>
    <row r="14" spans="1:9" x14ac:dyDescent="0.3">
      <c r="A14" s="1">
        <f t="shared" si="0"/>
        <v>13</v>
      </c>
      <c r="B14" s="3" t="s">
        <v>11</v>
      </c>
      <c r="C14" s="76">
        <v>44954</v>
      </c>
      <c r="D14" s="76" t="s">
        <v>62</v>
      </c>
      <c r="E14" s="3" t="s">
        <v>55</v>
      </c>
      <c r="F14" s="3" t="s">
        <v>56</v>
      </c>
      <c r="G14" s="66" t="s">
        <v>38</v>
      </c>
      <c r="H14" s="11" t="s">
        <v>39</v>
      </c>
      <c r="I14" s="25"/>
    </row>
    <row r="15" spans="1:9" x14ac:dyDescent="0.3">
      <c r="A15" s="1">
        <f t="shared" si="0"/>
        <v>14</v>
      </c>
      <c r="B15" s="3" t="s">
        <v>12</v>
      </c>
      <c r="C15" s="76">
        <v>44955</v>
      </c>
      <c r="D15" s="107" t="s">
        <v>78</v>
      </c>
      <c r="E15" s="3" t="s">
        <v>38</v>
      </c>
      <c r="F15" s="3" t="s">
        <v>56</v>
      </c>
      <c r="G15" s="66" t="s">
        <v>33</v>
      </c>
      <c r="H15" s="11" t="s">
        <v>58</v>
      </c>
      <c r="I15" s="25"/>
    </row>
    <row r="16" spans="1:9" x14ac:dyDescent="0.3">
      <c r="A16" s="1">
        <f t="shared" si="0"/>
        <v>15</v>
      </c>
      <c r="B16" s="78" t="s">
        <v>9</v>
      </c>
      <c r="C16" s="104">
        <v>44960</v>
      </c>
      <c r="D16" s="104" t="s">
        <v>47</v>
      </c>
      <c r="E16" s="78" t="s">
        <v>38</v>
      </c>
      <c r="F16" s="78" t="s">
        <v>56</v>
      </c>
      <c r="G16" s="98" t="s">
        <v>40</v>
      </c>
      <c r="H16" s="82" t="s">
        <v>80</v>
      </c>
      <c r="I16" s="108"/>
    </row>
    <row r="17" spans="1:9" x14ac:dyDescent="0.3">
      <c r="A17" s="1">
        <f t="shared" si="0"/>
        <v>16</v>
      </c>
      <c r="B17" s="3" t="s">
        <v>12</v>
      </c>
      <c r="C17" s="76">
        <v>44962</v>
      </c>
      <c r="D17" s="107" t="s">
        <v>71</v>
      </c>
      <c r="E17" s="3" t="s">
        <v>49</v>
      </c>
      <c r="F17" s="3" t="s">
        <v>56</v>
      </c>
      <c r="G17" s="66" t="s">
        <v>38</v>
      </c>
      <c r="H17" s="11" t="s">
        <v>39</v>
      </c>
    </row>
    <row r="18" spans="1:9" x14ac:dyDescent="0.3">
      <c r="A18" s="1">
        <f t="shared" si="0"/>
        <v>17</v>
      </c>
      <c r="B18" s="3" t="s">
        <v>9</v>
      </c>
      <c r="C18" s="76">
        <v>44967</v>
      </c>
      <c r="D18" s="76" t="s">
        <v>54</v>
      </c>
      <c r="E18" s="3" t="s">
        <v>38</v>
      </c>
      <c r="F18" s="3" t="s">
        <v>56</v>
      </c>
      <c r="G18" s="66" t="s">
        <v>32</v>
      </c>
      <c r="H18" s="11" t="s">
        <v>44</v>
      </c>
      <c r="I18" s="3"/>
    </row>
    <row r="19" spans="1:9" x14ac:dyDescent="0.3">
      <c r="A19" s="1">
        <f t="shared" si="0"/>
        <v>18</v>
      </c>
      <c r="B19" s="78" t="s">
        <v>11</v>
      </c>
      <c r="C19" s="104">
        <v>44968</v>
      </c>
      <c r="D19" s="104" t="s">
        <v>62</v>
      </c>
      <c r="E19" s="78" t="s">
        <v>40</v>
      </c>
      <c r="F19" s="78" t="s">
        <v>56</v>
      </c>
      <c r="G19" s="98" t="s">
        <v>38</v>
      </c>
      <c r="H19" s="82" t="s">
        <v>39</v>
      </c>
      <c r="I19" s="109"/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A2:I113">
    <sortCondition ref="C2:C113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F86-9373-4810-8913-B1750A9A1D76}">
  <sheetPr codeName="Sheet11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9" sqref="B9:I9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77734375" style="76" bestFit="1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1">
        <v>1</v>
      </c>
      <c r="B2" s="3" t="s">
        <v>11</v>
      </c>
      <c r="C2" s="76">
        <v>44835</v>
      </c>
      <c r="D2" s="76" t="s">
        <v>47</v>
      </c>
      <c r="E2" s="3" t="s">
        <v>33</v>
      </c>
      <c r="F2" s="3" t="s">
        <v>56</v>
      </c>
      <c r="G2" s="66" t="s">
        <v>55</v>
      </c>
      <c r="H2" s="11" t="s">
        <v>34</v>
      </c>
      <c r="I2" s="79"/>
    </row>
    <row r="3" spans="1:9" x14ac:dyDescent="0.3">
      <c r="A3" s="1">
        <f t="shared" ref="A3:A17" si="0">1+A2</f>
        <v>2</v>
      </c>
      <c r="B3" s="3" t="s">
        <v>9</v>
      </c>
      <c r="C3" s="76">
        <v>44841</v>
      </c>
      <c r="D3" s="76" t="s">
        <v>51</v>
      </c>
      <c r="E3" s="3" t="s">
        <v>40</v>
      </c>
      <c r="F3" s="3" t="s">
        <v>56</v>
      </c>
      <c r="G3" s="66" t="s">
        <v>55</v>
      </c>
      <c r="H3" s="11" t="s">
        <v>34</v>
      </c>
      <c r="I3" s="79"/>
    </row>
    <row r="4" spans="1:9" x14ac:dyDescent="0.3">
      <c r="A4" s="1">
        <f t="shared" si="0"/>
        <v>3</v>
      </c>
      <c r="B4" s="3" t="s">
        <v>9</v>
      </c>
      <c r="C4" s="76">
        <v>44848</v>
      </c>
      <c r="D4" s="76" t="s">
        <v>47</v>
      </c>
      <c r="E4" s="3" t="s">
        <v>55</v>
      </c>
      <c r="F4" s="3" t="s">
        <v>56</v>
      </c>
      <c r="G4" s="66" t="s">
        <v>38</v>
      </c>
      <c r="H4" s="11" t="s">
        <v>39</v>
      </c>
      <c r="I4" s="137"/>
    </row>
    <row r="5" spans="1:9" x14ac:dyDescent="0.3">
      <c r="A5" s="1">
        <f t="shared" si="0"/>
        <v>4</v>
      </c>
      <c r="B5" s="3" t="s">
        <v>11</v>
      </c>
      <c r="C5" s="76">
        <v>44856</v>
      </c>
      <c r="D5" s="76" t="s">
        <v>46</v>
      </c>
      <c r="E5" s="3" t="s">
        <v>55</v>
      </c>
      <c r="F5" s="3" t="s">
        <v>56</v>
      </c>
      <c r="G5" s="66" t="s">
        <v>41</v>
      </c>
      <c r="H5" s="11" t="s">
        <v>42</v>
      </c>
      <c r="I5" s="79"/>
    </row>
    <row r="6" spans="1:9" x14ac:dyDescent="0.3">
      <c r="A6" s="1">
        <f t="shared" si="0"/>
        <v>5</v>
      </c>
      <c r="B6" s="3" t="s">
        <v>11</v>
      </c>
      <c r="C6" s="76">
        <v>44863</v>
      </c>
      <c r="D6" s="76" t="s">
        <v>47</v>
      </c>
      <c r="E6" s="3" t="s">
        <v>55</v>
      </c>
      <c r="F6" s="3" t="s">
        <v>56</v>
      </c>
      <c r="G6" s="66" t="s">
        <v>40</v>
      </c>
      <c r="H6" s="11" t="s">
        <v>80</v>
      </c>
      <c r="I6" s="79"/>
    </row>
    <row r="7" spans="1:9" x14ac:dyDescent="0.3">
      <c r="A7" s="1">
        <f t="shared" si="0"/>
        <v>6</v>
      </c>
      <c r="B7" s="3" t="s">
        <v>9</v>
      </c>
      <c r="C7" s="76">
        <v>44869</v>
      </c>
      <c r="D7" s="76" t="s">
        <v>52</v>
      </c>
      <c r="E7" s="3" t="s">
        <v>32</v>
      </c>
      <c r="F7" s="3" t="s">
        <v>56</v>
      </c>
      <c r="G7" s="66" t="s">
        <v>55</v>
      </c>
      <c r="H7" s="11" t="s">
        <v>34</v>
      </c>
      <c r="I7" s="79"/>
    </row>
    <row r="8" spans="1:9" x14ac:dyDescent="0.3">
      <c r="A8" s="1">
        <f t="shared" si="0"/>
        <v>7</v>
      </c>
      <c r="B8" s="74" t="s">
        <v>11</v>
      </c>
      <c r="C8" s="105">
        <v>44877</v>
      </c>
      <c r="D8" s="105" t="s">
        <v>53</v>
      </c>
      <c r="E8" s="74" t="s">
        <v>38</v>
      </c>
      <c r="F8" s="74" t="s">
        <v>56</v>
      </c>
      <c r="G8" s="75" t="s">
        <v>55</v>
      </c>
      <c r="H8" s="106" t="s">
        <v>34</v>
      </c>
      <c r="I8" s="79"/>
    </row>
    <row r="9" spans="1:9" x14ac:dyDescent="0.3">
      <c r="A9" s="1">
        <f t="shared" si="0"/>
        <v>8</v>
      </c>
      <c r="B9" s="142" t="s">
        <v>87</v>
      </c>
      <c r="C9" s="143" t="s">
        <v>87</v>
      </c>
      <c r="D9" s="143" t="s">
        <v>87</v>
      </c>
      <c r="E9" s="142" t="s">
        <v>55</v>
      </c>
      <c r="F9" s="142" t="s">
        <v>86</v>
      </c>
      <c r="G9" s="144" t="s">
        <v>40</v>
      </c>
      <c r="H9" s="145" t="s">
        <v>87</v>
      </c>
      <c r="I9" s="146"/>
    </row>
    <row r="10" spans="1:9" x14ac:dyDescent="0.3">
      <c r="A10" s="1">
        <f t="shared" si="0"/>
        <v>9</v>
      </c>
      <c r="B10" s="3" t="s">
        <v>11</v>
      </c>
      <c r="C10" s="76">
        <v>44884</v>
      </c>
      <c r="D10" s="76" t="s">
        <v>79</v>
      </c>
      <c r="E10" s="3" t="s">
        <v>49</v>
      </c>
      <c r="F10" s="3" t="s">
        <v>56</v>
      </c>
      <c r="G10" s="66" t="s">
        <v>55</v>
      </c>
      <c r="H10" s="11" t="s">
        <v>34</v>
      </c>
      <c r="I10" s="138"/>
    </row>
    <row r="11" spans="1:9" x14ac:dyDescent="0.3">
      <c r="A11" s="1">
        <f t="shared" si="0"/>
        <v>10</v>
      </c>
      <c r="B11" s="3" t="s">
        <v>11</v>
      </c>
      <c r="C11" s="76">
        <v>44898</v>
      </c>
      <c r="D11" s="76" t="s">
        <v>54</v>
      </c>
      <c r="E11" s="3" t="s">
        <v>55</v>
      </c>
      <c r="F11" s="3" t="s">
        <v>56</v>
      </c>
      <c r="G11" s="66" t="s">
        <v>32</v>
      </c>
      <c r="H11" s="11" t="s">
        <v>44</v>
      </c>
      <c r="I11"/>
    </row>
    <row r="12" spans="1:9" x14ac:dyDescent="0.3">
      <c r="A12" s="1">
        <f t="shared" si="0"/>
        <v>11</v>
      </c>
      <c r="B12" s="72" t="s">
        <v>9</v>
      </c>
      <c r="C12" s="102">
        <v>44904</v>
      </c>
      <c r="D12" s="102" t="s">
        <v>47</v>
      </c>
      <c r="E12" s="72" t="s">
        <v>55</v>
      </c>
      <c r="F12" s="72" t="s">
        <v>56</v>
      </c>
      <c r="G12" s="73" t="s">
        <v>33</v>
      </c>
      <c r="H12" s="83" t="s">
        <v>48</v>
      </c>
      <c r="I12" s="100" t="s">
        <v>77</v>
      </c>
    </row>
    <row r="13" spans="1:9" x14ac:dyDescent="0.3">
      <c r="A13" s="1">
        <f t="shared" si="0"/>
        <v>12</v>
      </c>
      <c r="B13" s="72" t="s">
        <v>11</v>
      </c>
      <c r="C13" s="102">
        <v>44905</v>
      </c>
      <c r="D13" s="102" t="s">
        <v>54</v>
      </c>
      <c r="E13" s="72" t="s">
        <v>55</v>
      </c>
      <c r="F13" s="72" t="s">
        <v>56</v>
      </c>
      <c r="G13" s="73" t="s">
        <v>32</v>
      </c>
      <c r="H13" s="83" t="s">
        <v>44</v>
      </c>
      <c r="I13" s="103" t="s">
        <v>68</v>
      </c>
    </row>
    <row r="14" spans="1:9" x14ac:dyDescent="0.3">
      <c r="A14" s="1">
        <f t="shared" si="0"/>
        <v>13</v>
      </c>
      <c r="B14" s="3" t="s">
        <v>11</v>
      </c>
      <c r="C14" s="76">
        <v>44947</v>
      </c>
      <c r="D14" s="3" t="s">
        <v>47</v>
      </c>
      <c r="E14" s="78" t="s">
        <v>55</v>
      </c>
      <c r="F14" s="3" t="s">
        <v>56</v>
      </c>
      <c r="G14" s="66" t="s">
        <v>49</v>
      </c>
      <c r="H14" t="s">
        <v>45</v>
      </c>
      <c r="I14" s="79"/>
    </row>
    <row r="15" spans="1:9" x14ac:dyDescent="0.3">
      <c r="A15" s="1">
        <f t="shared" si="0"/>
        <v>14</v>
      </c>
      <c r="B15" s="3" t="s">
        <v>11</v>
      </c>
      <c r="C15" s="76">
        <v>44954</v>
      </c>
      <c r="D15" s="76" t="s">
        <v>62</v>
      </c>
      <c r="E15" s="3" t="s">
        <v>55</v>
      </c>
      <c r="F15" s="3" t="s">
        <v>56</v>
      </c>
      <c r="G15" s="66" t="s">
        <v>38</v>
      </c>
      <c r="H15" s="11" t="s">
        <v>39</v>
      </c>
      <c r="I15" s="139"/>
    </row>
    <row r="16" spans="1:9" x14ac:dyDescent="0.3">
      <c r="A16" s="1">
        <f t="shared" si="0"/>
        <v>15</v>
      </c>
      <c r="B16" s="3" t="s">
        <v>9</v>
      </c>
      <c r="C16" s="76">
        <v>44960</v>
      </c>
      <c r="D16" s="76" t="s">
        <v>46</v>
      </c>
      <c r="E16" s="3" t="s">
        <v>55</v>
      </c>
      <c r="F16" s="3" t="s">
        <v>56</v>
      </c>
      <c r="G16" s="66" t="s">
        <v>41</v>
      </c>
      <c r="H16" s="11" t="s">
        <v>42</v>
      </c>
      <c r="I16" s="137"/>
    </row>
    <row r="17" spans="1:9" x14ac:dyDescent="0.3">
      <c r="A17" s="1">
        <f t="shared" si="0"/>
        <v>16</v>
      </c>
      <c r="B17" s="3" t="s">
        <v>12</v>
      </c>
      <c r="C17" s="76">
        <v>44962</v>
      </c>
      <c r="D17" s="76" t="s">
        <v>47</v>
      </c>
      <c r="E17" s="3" t="s">
        <v>55</v>
      </c>
      <c r="F17" s="3" t="s">
        <v>56</v>
      </c>
      <c r="G17" s="66" t="s">
        <v>33</v>
      </c>
      <c r="H17" s="11" t="s">
        <v>58</v>
      </c>
      <c r="I17" s="79"/>
    </row>
    <row r="18" spans="1:9" x14ac:dyDescent="0.3">
      <c r="A18" s="1">
        <f t="shared" ref="A18:A19" si="1">1+A17</f>
        <v>17</v>
      </c>
      <c r="B18" s="72" t="s">
        <v>9</v>
      </c>
      <c r="C18" s="102">
        <v>44967</v>
      </c>
      <c r="D18" s="102" t="s">
        <v>46</v>
      </c>
      <c r="E18" s="72" t="s">
        <v>55</v>
      </c>
      <c r="F18" s="72" t="s">
        <v>56</v>
      </c>
      <c r="G18" s="73" t="s">
        <v>41</v>
      </c>
      <c r="H18" s="83" t="s">
        <v>42</v>
      </c>
      <c r="I18" s="100" t="s">
        <v>67</v>
      </c>
    </row>
    <row r="19" spans="1:9" x14ac:dyDescent="0.3">
      <c r="A19" s="1">
        <f t="shared" si="1"/>
        <v>18</v>
      </c>
      <c r="B19" s="72" t="s">
        <v>11</v>
      </c>
      <c r="C19" s="102">
        <v>44968</v>
      </c>
      <c r="D19" s="102" t="s">
        <v>50</v>
      </c>
      <c r="E19" s="72" t="s">
        <v>49</v>
      </c>
      <c r="F19" s="72" t="s">
        <v>56</v>
      </c>
      <c r="G19" s="73" t="s">
        <v>55</v>
      </c>
      <c r="H19" s="83" t="s">
        <v>34</v>
      </c>
      <c r="I19" s="140" t="s">
        <v>72</v>
      </c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A2:I105">
    <sortCondition ref="C2:C105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0C14-8056-4520-AD62-38BC06F84A55}">
  <sheetPr codeName="Sheet2"/>
  <dimension ref="A1:P77"/>
  <sheetViews>
    <sheetView tabSelected="1" topLeftCell="H1" workbookViewId="0">
      <selection activeCell="O68" sqref="O68"/>
    </sheetView>
  </sheetViews>
  <sheetFormatPr defaultColWidth="9.21875" defaultRowHeight="14.4" x14ac:dyDescent="0.3"/>
  <cols>
    <col min="1" max="1" width="7.44140625" style="1" bestFit="1" customWidth="1"/>
    <col min="2" max="2" width="5" style="3" bestFit="1" customWidth="1"/>
    <col min="3" max="3" width="11.33203125" style="76" customWidth="1"/>
    <col min="4" max="4" width="11.21875" style="159" bestFit="1" customWidth="1"/>
    <col min="5" max="5" width="12.21875" style="76" bestFit="1" customWidth="1"/>
    <col min="6" max="6" width="2.77734375" style="76" bestFit="1" customWidth="1"/>
    <col min="7" max="7" width="12.21875" style="76" bestFit="1" customWidth="1"/>
    <col min="8" max="8" width="27.88671875" style="11" bestFit="1" customWidth="1"/>
    <col min="9" max="9" width="20.77734375" style="1" bestFit="1" customWidth="1"/>
    <col min="11" max="11" width="30.21875" bestFit="1" customWidth="1"/>
    <col min="13" max="13" width="30.21875" style="58" bestFit="1" customWidth="1"/>
    <col min="14" max="14" width="45.21875" bestFit="1" customWidth="1"/>
    <col min="16" max="16" width="68.21875" style="169" bestFit="1" customWidth="1"/>
  </cols>
  <sheetData>
    <row r="1" spans="1:16" x14ac:dyDescent="0.3">
      <c r="A1" s="1" t="s">
        <v>88</v>
      </c>
      <c r="B1" s="1" t="s">
        <v>0</v>
      </c>
      <c r="C1" s="101" t="s">
        <v>1</v>
      </c>
      <c r="D1" s="158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  <c r="K1" t="s">
        <v>93</v>
      </c>
      <c r="M1" s="58" t="s">
        <v>94</v>
      </c>
      <c r="N1" t="s">
        <v>158</v>
      </c>
      <c r="P1" s="169" t="s">
        <v>159</v>
      </c>
    </row>
    <row r="2" spans="1:16" x14ac:dyDescent="0.3">
      <c r="A2" s="1">
        <v>1</v>
      </c>
      <c r="B2" s="72" t="s">
        <v>9</v>
      </c>
      <c r="C2" s="164">
        <v>44834</v>
      </c>
      <c r="D2" s="157">
        <v>0.85416666666666663</v>
      </c>
      <c r="E2" s="102" t="s">
        <v>89</v>
      </c>
      <c r="F2" s="102" t="s">
        <v>56</v>
      </c>
      <c r="G2" s="102" t="s">
        <v>33</v>
      </c>
      <c r="H2" s="83" t="s">
        <v>48</v>
      </c>
      <c r="I2" s="72" t="s">
        <v>74</v>
      </c>
      <c r="K2" t="str">
        <f>("G") &amp; (A2) &amp; (" - ") &amp; (G2) &amp; (" vs. ") &amp; (E2)</f>
        <v>G1 - Sacred Heart vs. Stevens</v>
      </c>
      <c r="M2" s="58" t="s">
        <v>95</v>
      </c>
      <c r="N2" s="168">
        <f>D2+1.5/24</f>
        <v>0.91666666666666663</v>
      </c>
      <c r="O2" s="3"/>
      <c r="P2" s="172" t="s">
        <v>166</v>
      </c>
    </row>
    <row r="3" spans="1:16" x14ac:dyDescent="0.3">
      <c r="A3" s="1">
        <v>2</v>
      </c>
      <c r="B3" s="3" t="s">
        <v>11</v>
      </c>
      <c r="C3" s="165">
        <v>44835</v>
      </c>
      <c r="D3" s="159">
        <v>0.85416666666666663</v>
      </c>
      <c r="E3" s="3" t="s">
        <v>32</v>
      </c>
      <c r="F3" s="3" t="s">
        <v>56</v>
      </c>
      <c r="G3" s="66" t="s">
        <v>89</v>
      </c>
      <c r="H3" s="11" t="s">
        <v>80</v>
      </c>
      <c r="K3" t="str">
        <f>("G") &amp; (A3) &amp; (" - ") &amp; (G3) &amp; (" vs. ") &amp; (E3)</f>
        <v>G2 - Stevens vs. Columbia</v>
      </c>
      <c r="M3" s="58" t="s">
        <v>96</v>
      </c>
      <c r="N3" s="168">
        <f>D3+1.5/24</f>
        <v>0.91666666666666663</v>
      </c>
      <c r="P3" s="170" t="s">
        <v>161</v>
      </c>
    </row>
    <row r="4" spans="1:16" x14ac:dyDescent="0.3">
      <c r="A4" s="1">
        <v>3</v>
      </c>
      <c r="B4" s="3" t="s">
        <v>11</v>
      </c>
      <c r="C4" s="165">
        <v>44835</v>
      </c>
      <c r="D4" s="159">
        <v>0.85416666666666663</v>
      </c>
      <c r="E4" s="3" t="s">
        <v>33</v>
      </c>
      <c r="F4" s="3" t="s">
        <v>56</v>
      </c>
      <c r="G4" s="66" t="s">
        <v>125</v>
      </c>
      <c r="H4" s="11" t="s">
        <v>34</v>
      </c>
      <c r="K4" t="str">
        <f>("G") &amp; (A4) &amp; (" - ") &amp; (G4) &amp; (" vs. ") &amp; (E4)</f>
        <v>G3 - WestConn vs. Sacred Heart</v>
      </c>
      <c r="M4" s="58" t="s">
        <v>126</v>
      </c>
      <c r="N4" s="168">
        <f>D4+1.5/24</f>
        <v>0.91666666666666663</v>
      </c>
      <c r="P4" s="170" t="s">
        <v>162</v>
      </c>
    </row>
    <row r="5" spans="1:16" x14ac:dyDescent="0.3">
      <c r="A5" s="1">
        <v>4</v>
      </c>
      <c r="B5" s="3" t="s">
        <v>9</v>
      </c>
      <c r="C5" s="165">
        <v>44841</v>
      </c>
      <c r="D5" s="159">
        <v>0.85416666666666663</v>
      </c>
      <c r="E5" s="3" t="s">
        <v>33</v>
      </c>
      <c r="F5" s="3" t="s">
        <v>56</v>
      </c>
      <c r="G5" s="66" t="s">
        <v>7</v>
      </c>
      <c r="H5" s="11" t="s">
        <v>39</v>
      </c>
      <c r="K5" t="str">
        <f>("G") &amp; (A5) &amp; (" - ") &amp; (G5) &amp; (" vs. ") &amp; (E5)</f>
        <v>G4 - STAC vs. Sacred Heart</v>
      </c>
      <c r="M5" s="58" t="s">
        <v>127</v>
      </c>
      <c r="N5" s="168">
        <f>D5+1.5/24</f>
        <v>0.91666666666666663</v>
      </c>
      <c r="P5" s="170" t="s">
        <v>165</v>
      </c>
    </row>
    <row r="6" spans="1:16" x14ac:dyDescent="0.3">
      <c r="A6" s="1">
        <v>5</v>
      </c>
      <c r="B6" s="3" t="s">
        <v>9</v>
      </c>
      <c r="C6" s="165">
        <v>44841</v>
      </c>
      <c r="D6" s="159">
        <v>0.90625</v>
      </c>
      <c r="E6" s="3" t="s">
        <v>89</v>
      </c>
      <c r="F6" s="3" t="s">
        <v>56</v>
      </c>
      <c r="G6" s="66" t="s">
        <v>125</v>
      </c>
      <c r="H6" s="11" t="s">
        <v>34</v>
      </c>
      <c r="K6" t="str">
        <f>("G") &amp; (A6) &amp; (" - ") &amp; (G6) &amp; (" vs. ") &amp; (E6)</f>
        <v>G5 - WestConn vs. Stevens</v>
      </c>
      <c r="M6" s="58" t="s">
        <v>128</v>
      </c>
      <c r="N6" s="168">
        <f>D6+1.5/24</f>
        <v>0.96875</v>
      </c>
      <c r="P6" s="170" t="s">
        <v>162</v>
      </c>
    </row>
    <row r="7" spans="1:16" x14ac:dyDescent="0.3">
      <c r="A7" s="1">
        <v>6</v>
      </c>
      <c r="B7" s="3" t="s">
        <v>11</v>
      </c>
      <c r="C7" s="165">
        <v>44842</v>
      </c>
      <c r="D7" s="159">
        <v>0.91666666666666663</v>
      </c>
      <c r="E7" s="3" t="s">
        <v>7</v>
      </c>
      <c r="F7" s="3" t="s">
        <v>56</v>
      </c>
      <c r="G7" s="66" t="s">
        <v>91</v>
      </c>
      <c r="H7" s="11" t="s">
        <v>42</v>
      </c>
      <c r="I7" s="3"/>
      <c r="K7" t="str">
        <f>("G") &amp; (A7) &amp; (" - ") &amp; (G7) &amp; (" vs. ") &amp; (E7)</f>
        <v>G6 - Maritime vs. STAC</v>
      </c>
      <c r="M7" s="58" t="s">
        <v>129</v>
      </c>
      <c r="N7" s="168">
        <f>D7+1.5/24</f>
        <v>0.97916666666666663</v>
      </c>
      <c r="O7" s="3"/>
      <c r="P7" s="170" t="s">
        <v>167</v>
      </c>
    </row>
    <row r="8" spans="1:16" x14ac:dyDescent="0.3">
      <c r="A8" s="1">
        <v>7</v>
      </c>
      <c r="B8" s="3" t="s">
        <v>12</v>
      </c>
      <c r="C8" s="165">
        <v>44843</v>
      </c>
      <c r="D8" s="159">
        <v>0.85416666666666663</v>
      </c>
      <c r="E8" s="3" t="s">
        <v>91</v>
      </c>
      <c r="F8" s="3" t="s">
        <v>56</v>
      </c>
      <c r="G8" s="66" t="s">
        <v>89</v>
      </c>
      <c r="H8" s="11" t="s">
        <v>80</v>
      </c>
      <c r="K8" t="str">
        <f>("G") &amp; (A8) &amp; (" - ") &amp; (G8) &amp; (" vs. ") &amp; (E8)</f>
        <v>G7 - Stevens vs. Maritime</v>
      </c>
      <c r="M8" s="58" t="s">
        <v>97</v>
      </c>
      <c r="N8" s="168">
        <f>D8+1.5/24</f>
        <v>0.91666666666666663</v>
      </c>
      <c r="P8" s="170" t="s">
        <v>161</v>
      </c>
    </row>
    <row r="9" spans="1:16" x14ac:dyDescent="0.3">
      <c r="A9" s="1">
        <v>8</v>
      </c>
      <c r="B9" s="3" t="s">
        <v>9</v>
      </c>
      <c r="C9" s="165">
        <v>44848</v>
      </c>
      <c r="D9" s="159">
        <v>0.85416666666666663</v>
      </c>
      <c r="E9" s="3" t="s">
        <v>125</v>
      </c>
      <c r="F9" s="3" t="s">
        <v>56</v>
      </c>
      <c r="G9" s="66" t="s">
        <v>7</v>
      </c>
      <c r="H9" s="11" t="s">
        <v>39</v>
      </c>
      <c r="I9" s="27"/>
      <c r="K9" t="str">
        <f>("G") &amp; (A9) &amp; (" - ") &amp; (G9) &amp; (" vs. ") &amp; (E9)</f>
        <v>G8 - STAC vs. WestConn</v>
      </c>
      <c r="M9" s="58" t="s">
        <v>130</v>
      </c>
      <c r="N9" s="168">
        <f>D9+1.5/24</f>
        <v>0.91666666666666663</v>
      </c>
      <c r="P9" s="170" t="s">
        <v>165</v>
      </c>
    </row>
    <row r="10" spans="1:16" x14ac:dyDescent="0.3">
      <c r="A10" s="1">
        <v>9</v>
      </c>
      <c r="B10" s="3" t="s">
        <v>9</v>
      </c>
      <c r="C10" s="165">
        <v>44848</v>
      </c>
      <c r="D10" s="159">
        <v>0.91666666666666663</v>
      </c>
      <c r="E10" s="3" t="s">
        <v>32</v>
      </c>
      <c r="F10" s="3" t="s">
        <v>56</v>
      </c>
      <c r="G10" s="66" t="s">
        <v>91</v>
      </c>
      <c r="H10" s="11" t="s">
        <v>42</v>
      </c>
      <c r="K10" t="str">
        <f>("G") &amp; (A10) &amp; (" - ") &amp; (G10) &amp; (" vs. ") &amp; (E10)</f>
        <v>G9 - Maritime vs. Columbia</v>
      </c>
      <c r="M10" s="58" t="s">
        <v>98</v>
      </c>
      <c r="N10" s="168">
        <f>D10+1.5/24</f>
        <v>0.97916666666666663</v>
      </c>
      <c r="O10" s="3"/>
      <c r="P10" s="170" t="s">
        <v>167</v>
      </c>
    </row>
    <row r="11" spans="1:16" x14ac:dyDescent="0.3">
      <c r="A11" s="1">
        <v>10</v>
      </c>
      <c r="B11" s="3" t="s">
        <v>11</v>
      </c>
      <c r="C11" s="165">
        <v>44849</v>
      </c>
      <c r="D11" s="159">
        <v>0.85416666666666663</v>
      </c>
      <c r="E11" s="3" t="s">
        <v>91</v>
      </c>
      <c r="F11" s="3" t="s">
        <v>56</v>
      </c>
      <c r="G11" s="66" t="s">
        <v>33</v>
      </c>
      <c r="H11" s="11" t="s">
        <v>48</v>
      </c>
      <c r="K11" t="str">
        <f>("G") &amp; (A11) &amp; (" - ") &amp; (G11) &amp; (" vs. ") &amp; (E11)</f>
        <v>G10 - Sacred Heart vs. Maritime</v>
      </c>
      <c r="M11" s="58" t="s">
        <v>99</v>
      </c>
      <c r="N11" s="168">
        <f>D11+1.5/24</f>
        <v>0.91666666666666663</v>
      </c>
      <c r="P11" s="170" t="s">
        <v>166</v>
      </c>
    </row>
    <row r="12" spans="1:16" x14ac:dyDescent="0.3">
      <c r="A12" s="1">
        <v>11</v>
      </c>
      <c r="B12" s="3" t="s">
        <v>11</v>
      </c>
      <c r="C12" s="165">
        <v>44849</v>
      </c>
      <c r="D12" s="159">
        <v>0.93055555555555547</v>
      </c>
      <c r="E12" s="66" t="s">
        <v>89</v>
      </c>
      <c r="F12" s="3" t="s">
        <v>56</v>
      </c>
      <c r="G12" s="66" t="s">
        <v>32</v>
      </c>
      <c r="H12" s="11" t="s">
        <v>44</v>
      </c>
      <c r="K12" t="str">
        <f>("G") &amp; (A12) &amp; (" - ") &amp; (G12) &amp; (" vs. ") &amp; (E12)</f>
        <v>G11 - Columbia vs. Stevens</v>
      </c>
      <c r="M12" s="58" t="s">
        <v>100</v>
      </c>
      <c r="N12" s="168">
        <f>D12+1.5/24</f>
        <v>0.99305555555555547</v>
      </c>
      <c r="P12" s="170" t="s">
        <v>163</v>
      </c>
    </row>
    <row r="13" spans="1:16" x14ac:dyDescent="0.3">
      <c r="A13" s="1">
        <v>12</v>
      </c>
      <c r="B13" s="72" t="s">
        <v>9</v>
      </c>
      <c r="C13" s="164">
        <v>44855</v>
      </c>
      <c r="D13" s="157">
        <v>0.85416666666666663</v>
      </c>
      <c r="E13" s="72" t="s">
        <v>32</v>
      </c>
      <c r="F13" s="72" t="s">
        <v>56</v>
      </c>
      <c r="G13" s="73" t="s">
        <v>33</v>
      </c>
      <c r="H13" s="83" t="s">
        <v>48</v>
      </c>
      <c r="K13" t="str">
        <f>("G") &amp; (A13) &amp; (" - ") &amp; (G13) &amp; (" vs. ") &amp; (E13)</f>
        <v>G12 - Sacred Heart vs. Columbia</v>
      </c>
      <c r="M13" s="58" t="s">
        <v>101</v>
      </c>
      <c r="N13" s="168">
        <f>D13+1.5/24</f>
        <v>0.91666666666666663</v>
      </c>
      <c r="O13" s="3"/>
      <c r="P13" s="172" t="s">
        <v>166</v>
      </c>
    </row>
    <row r="14" spans="1:16" x14ac:dyDescent="0.3">
      <c r="A14" s="1">
        <v>13</v>
      </c>
      <c r="B14" s="3" t="s">
        <v>9</v>
      </c>
      <c r="C14" s="165">
        <v>44855</v>
      </c>
      <c r="D14" s="159">
        <v>0.85416666666666663</v>
      </c>
      <c r="E14" s="3" t="s">
        <v>89</v>
      </c>
      <c r="F14" s="3" t="s">
        <v>56</v>
      </c>
      <c r="G14" s="66" t="s">
        <v>7</v>
      </c>
      <c r="H14" s="11" t="s">
        <v>39</v>
      </c>
      <c r="I14" s="67"/>
      <c r="K14" t="str">
        <f>("G") &amp; (A14) &amp; (" - ") &amp; (G14) &amp; (" vs. ") &amp; (E14)</f>
        <v>G13 - STAC vs. Stevens</v>
      </c>
      <c r="M14" s="58" t="s">
        <v>131</v>
      </c>
      <c r="N14" s="168">
        <f>D14+1.5/24</f>
        <v>0.91666666666666663</v>
      </c>
      <c r="P14" s="170" t="s">
        <v>165</v>
      </c>
    </row>
    <row r="15" spans="1:16" x14ac:dyDescent="0.3">
      <c r="A15" s="1">
        <v>14</v>
      </c>
      <c r="B15" s="3" t="s">
        <v>11</v>
      </c>
      <c r="C15" s="165">
        <v>44856</v>
      </c>
      <c r="D15" s="159">
        <v>0.91666666666666663</v>
      </c>
      <c r="E15" s="3" t="s">
        <v>125</v>
      </c>
      <c r="F15" s="3" t="s">
        <v>56</v>
      </c>
      <c r="G15" s="66" t="s">
        <v>91</v>
      </c>
      <c r="H15" s="11" t="s">
        <v>42</v>
      </c>
      <c r="K15" t="str">
        <f>("G") &amp; (A15) &amp; (" - ") &amp; (G15) &amp; (" vs. ") &amp; (E15)</f>
        <v>G14 - Maritime vs. WestConn</v>
      </c>
      <c r="M15" s="58" t="s">
        <v>132</v>
      </c>
      <c r="N15" s="168">
        <f>D15+1.5/24</f>
        <v>0.97916666666666663</v>
      </c>
      <c r="O15" s="3"/>
      <c r="P15" s="170" t="s">
        <v>167</v>
      </c>
    </row>
    <row r="16" spans="1:16" x14ac:dyDescent="0.3">
      <c r="A16" s="1">
        <v>15</v>
      </c>
      <c r="B16" s="3" t="s">
        <v>11</v>
      </c>
      <c r="C16" s="165">
        <v>44856</v>
      </c>
      <c r="D16" s="159">
        <v>0.93055555555555547</v>
      </c>
      <c r="E16" s="3" t="s">
        <v>7</v>
      </c>
      <c r="F16" s="3" t="s">
        <v>56</v>
      </c>
      <c r="G16" s="66" t="s">
        <v>32</v>
      </c>
      <c r="H16" s="11" t="s">
        <v>44</v>
      </c>
      <c r="K16" t="str">
        <f>("G") &amp; (A16) &amp; (" - ") &amp; (G16) &amp; (" vs. ") &amp; (E16)</f>
        <v>G15 - Columbia vs. STAC</v>
      </c>
      <c r="M16" s="58" t="s">
        <v>133</v>
      </c>
      <c r="N16" s="168">
        <f>D16+1.5/24</f>
        <v>0.99305555555555547</v>
      </c>
      <c r="P16" s="170" t="s">
        <v>163</v>
      </c>
    </row>
    <row r="17" spans="1:16" x14ac:dyDescent="0.3">
      <c r="A17" s="1">
        <v>16</v>
      </c>
      <c r="B17" s="3" t="s">
        <v>9</v>
      </c>
      <c r="C17" s="165">
        <v>44862</v>
      </c>
      <c r="D17" s="159">
        <v>0.85416666666666663</v>
      </c>
      <c r="E17" s="3" t="s">
        <v>32</v>
      </c>
      <c r="F17" s="3" t="s">
        <v>56</v>
      </c>
      <c r="G17" s="66" t="s">
        <v>7</v>
      </c>
      <c r="H17" s="11" t="s">
        <v>39</v>
      </c>
      <c r="K17" t="str">
        <f>("G") &amp; (A17) &amp; (" - ") &amp; (G17) &amp; (" vs. ") &amp; (E17)</f>
        <v>G16 - STAC vs. Columbia</v>
      </c>
      <c r="M17" s="58" t="s">
        <v>134</v>
      </c>
      <c r="N17" s="168">
        <f>D17+1.5/24</f>
        <v>0.91666666666666663</v>
      </c>
      <c r="P17" s="170" t="s">
        <v>165</v>
      </c>
    </row>
    <row r="18" spans="1:16" x14ac:dyDescent="0.3">
      <c r="A18" s="1">
        <v>17</v>
      </c>
      <c r="B18" s="3" t="s">
        <v>9</v>
      </c>
      <c r="C18" s="165">
        <v>44862</v>
      </c>
      <c r="D18" s="159">
        <v>0.85416666666666663</v>
      </c>
      <c r="E18" s="3" t="s">
        <v>33</v>
      </c>
      <c r="F18" s="3" t="s">
        <v>56</v>
      </c>
      <c r="G18" s="66" t="s">
        <v>89</v>
      </c>
      <c r="H18" s="11" t="s">
        <v>80</v>
      </c>
      <c r="I18" s="27"/>
      <c r="K18" t="str">
        <f>("G") &amp; (A18) &amp; (" - ") &amp; (G18) &amp; (" vs. ") &amp; (E18)</f>
        <v>G17 - Stevens vs. Sacred Heart</v>
      </c>
      <c r="M18" s="58" t="s">
        <v>102</v>
      </c>
      <c r="N18" s="168">
        <f>D18+1.5/24</f>
        <v>0.91666666666666663</v>
      </c>
      <c r="P18" s="170" t="s">
        <v>161</v>
      </c>
    </row>
    <row r="19" spans="1:16" x14ac:dyDescent="0.3">
      <c r="A19" s="1">
        <v>18</v>
      </c>
      <c r="B19" s="3" t="s">
        <v>11</v>
      </c>
      <c r="C19" s="165">
        <v>44863</v>
      </c>
      <c r="D19" s="159">
        <v>0.85416666666666663</v>
      </c>
      <c r="E19" s="3" t="s">
        <v>125</v>
      </c>
      <c r="F19" s="3" t="s">
        <v>56</v>
      </c>
      <c r="G19" s="66" t="s">
        <v>89</v>
      </c>
      <c r="H19" s="11" t="s">
        <v>80</v>
      </c>
      <c r="K19" t="str">
        <f>("G") &amp; (A19) &amp; (" - ") &amp; (G19) &amp; (" vs. ") &amp; (E19)</f>
        <v>G18 - Stevens vs. WestConn</v>
      </c>
      <c r="M19" s="58" t="s">
        <v>135</v>
      </c>
      <c r="N19" s="168">
        <f>D19+1.5/24</f>
        <v>0.91666666666666663</v>
      </c>
      <c r="P19" s="170" t="s">
        <v>161</v>
      </c>
    </row>
    <row r="20" spans="1:16" x14ac:dyDescent="0.3">
      <c r="A20" s="1">
        <v>19</v>
      </c>
      <c r="B20" s="3" t="s">
        <v>11</v>
      </c>
      <c r="C20" s="165">
        <v>44863</v>
      </c>
      <c r="D20" s="159">
        <v>0.93055555555555547</v>
      </c>
      <c r="E20" s="3" t="s">
        <v>91</v>
      </c>
      <c r="F20" s="3" t="s">
        <v>56</v>
      </c>
      <c r="G20" s="66" t="s">
        <v>32</v>
      </c>
      <c r="H20" s="11" t="s">
        <v>44</v>
      </c>
      <c r="K20" t="str">
        <f>("G") &amp; (A20) &amp; (" - ") &amp; (G20) &amp; (" vs. ") &amp; (E20)</f>
        <v>G19 - Columbia vs. Maritime</v>
      </c>
      <c r="M20" s="58" t="s">
        <v>103</v>
      </c>
      <c r="N20" s="168">
        <f>D20+1.5/24</f>
        <v>0.99305555555555547</v>
      </c>
      <c r="P20" s="170" t="s">
        <v>163</v>
      </c>
    </row>
    <row r="21" spans="1:16" x14ac:dyDescent="0.3">
      <c r="A21" s="1">
        <v>20</v>
      </c>
      <c r="B21" s="3" t="s">
        <v>9</v>
      </c>
      <c r="C21" s="165">
        <v>44869</v>
      </c>
      <c r="D21" s="159">
        <v>0.79166666666666663</v>
      </c>
      <c r="E21" s="3" t="s">
        <v>32</v>
      </c>
      <c r="F21" s="3" t="s">
        <v>56</v>
      </c>
      <c r="G21" s="66" t="s">
        <v>125</v>
      </c>
      <c r="H21" s="11" t="s">
        <v>34</v>
      </c>
      <c r="K21" t="str">
        <f>("G") &amp; (A21) &amp; (" - ") &amp; (G21) &amp; (" vs. ") &amp; (E21)</f>
        <v>G20 - WestConn vs. Columbia</v>
      </c>
      <c r="M21" s="58" t="s">
        <v>136</v>
      </c>
      <c r="N21" s="168">
        <f>D21+1.5/24</f>
        <v>0.85416666666666663</v>
      </c>
      <c r="P21" s="170" t="s">
        <v>162</v>
      </c>
    </row>
    <row r="22" spans="1:16" x14ac:dyDescent="0.3">
      <c r="A22" s="1">
        <v>21</v>
      </c>
      <c r="B22" s="3" t="s">
        <v>9</v>
      </c>
      <c r="C22" s="165">
        <v>44869</v>
      </c>
      <c r="D22" s="159">
        <v>0.85416666666666663</v>
      </c>
      <c r="E22" s="3" t="s">
        <v>91</v>
      </c>
      <c r="F22" s="3" t="s">
        <v>56</v>
      </c>
      <c r="G22" s="66" t="s">
        <v>7</v>
      </c>
      <c r="H22" s="11" t="s">
        <v>39</v>
      </c>
      <c r="I22" s="108"/>
      <c r="K22" t="str">
        <f>("G") &amp; (A22) &amp; (" - ") &amp; (G22) &amp; (" vs. ") &amp; (E22)</f>
        <v>G21 - STAC vs. Maritime</v>
      </c>
      <c r="M22" s="58" t="s">
        <v>137</v>
      </c>
      <c r="N22" s="168">
        <f>D22+1.5/24</f>
        <v>0.91666666666666663</v>
      </c>
      <c r="P22" s="170" t="s">
        <v>165</v>
      </c>
    </row>
    <row r="23" spans="1:16" x14ac:dyDescent="0.3">
      <c r="A23" s="1">
        <v>22</v>
      </c>
      <c r="B23" s="3" t="s">
        <v>11</v>
      </c>
      <c r="C23" s="165">
        <v>44870</v>
      </c>
      <c r="D23" s="159">
        <v>0.85416666666666663</v>
      </c>
      <c r="E23" s="3" t="s">
        <v>32</v>
      </c>
      <c r="F23" s="3" t="s">
        <v>56</v>
      </c>
      <c r="G23" s="66" t="s">
        <v>89</v>
      </c>
      <c r="H23" s="11" t="s">
        <v>80</v>
      </c>
      <c r="K23" t="str">
        <f>("G") &amp; (A23) &amp; (" - ") &amp; (G23) &amp; (" vs. ") &amp; (E23)</f>
        <v>G22 - Stevens vs. Columbia</v>
      </c>
      <c r="M23" s="58" t="s">
        <v>104</v>
      </c>
      <c r="N23" s="168">
        <f>D23+1.5/24</f>
        <v>0.91666666666666663</v>
      </c>
      <c r="P23" s="170" t="s">
        <v>161</v>
      </c>
    </row>
    <row r="24" spans="1:16" x14ac:dyDescent="0.3">
      <c r="A24" s="1">
        <v>23</v>
      </c>
      <c r="B24" s="3" t="s">
        <v>9</v>
      </c>
      <c r="C24" s="165">
        <v>44876</v>
      </c>
      <c r="D24" s="159">
        <v>0.85416666666666663</v>
      </c>
      <c r="E24" s="3" t="s">
        <v>33</v>
      </c>
      <c r="F24" s="3" t="s">
        <v>56</v>
      </c>
      <c r="G24" s="66" t="s">
        <v>7</v>
      </c>
      <c r="H24" s="11" t="s">
        <v>39</v>
      </c>
      <c r="I24" s="3"/>
      <c r="K24" t="str">
        <f>("G") &amp; (A24) &amp; (" - ") &amp; (G24) &amp; (" vs. ") &amp; (E24)</f>
        <v>G23 - STAC vs. Sacred Heart</v>
      </c>
      <c r="M24" s="58" t="s">
        <v>138</v>
      </c>
      <c r="N24" s="168">
        <f>D24+1.5/24</f>
        <v>0.91666666666666663</v>
      </c>
      <c r="O24" s="3"/>
      <c r="P24" s="170" t="s">
        <v>165</v>
      </c>
    </row>
    <row r="25" spans="1:16" x14ac:dyDescent="0.3">
      <c r="A25" s="1">
        <v>24</v>
      </c>
      <c r="B25" s="3" t="s">
        <v>9</v>
      </c>
      <c r="C25" s="165">
        <v>44876</v>
      </c>
      <c r="D25" s="159">
        <v>0.91666666666666663</v>
      </c>
      <c r="E25" s="66" t="s">
        <v>89</v>
      </c>
      <c r="F25" s="3" t="s">
        <v>56</v>
      </c>
      <c r="G25" s="66" t="s">
        <v>91</v>
      </c>
      <c r="H25" s="11" t="s">
        <v>42</v>
      </c>
      <c r="I25" s="3"/>
      <c r="K25" t="str">
        <f>("G") &amp; (A25) &amp; (" - ") &amp; (G25) &amp; (" vs. ") &amp; (E25)</f>
        <v>G24 - Maritime vs. Stevens</v>
      </c>
      <c r="M25" s="58" t="s">
        <v>105</v>
      </c>
      <c r="N25" s="168">
        <f>D25+1.5/24</f>
        <v>0.97916666666666663</v>
      </c>
      <c r="O25" s="3"/>
      <c r="P25" s="170" t="s">
        <v>167</v>
      </c>
    </row>
    <row r="26" spans="1:16" x14ac:dyDescent="0.3">
      <c r="A26" s="1">
        <v>25</v>
      </c>
      <c r="B26" s="74" t="s">
        <v>11</v>
      </c>
      <c r="C26" s="166">
        <v>44877</v>
      </c>
      <c r="D26" s="160">
        <v>0.65625</v>
      </c>
      <c r="E26" s="74" t="s">
        <v>7</v>
      </c>
      <c r="F26" s="74" t="s">
        <v>56</v>
      </c>
      <c r="G26" s="75" t="s">
        <v>125</v>
      </c>
      <c r="H26" s="106" t="s">
        <v>34</v>
      </c>
      <c r="K26" t="str">
        <f>("G") &amp; (A26) &amp; (" - ") &amp; (G26) &amp; (" vs. ") &amp; (E26)</f>
        <v>G25 - WestConn vs. STAC</v>
      </c>
      <c r="M26" s="58" t="s">
        <v>139</v>
      </c>
      <c r="N26" s="168">
        <f>D26+1.5/24</f>
        <v>0.71875</v>
      </c>
      <c r="P26" s="171" t="s">
        <v>162</v>
      </c>
    </row>
    <row r="27" spans="1:16" x14ac:dyDescent="0.3">
      <c r="A27" s="1">
        <v>26</v>
      </c>
      <c r="B27" s="72" t="s">
        <v>9</v>
      </c>
      <c r="C27" s="164">
        <v>44883</v>
      </c>
      <c r="D27" s="157">
        <v>0.85416666666666663</v>
      </c>
      <c r="E27" s="72" t="s">
        <v>32</v>
      </c>
      <c r="F27" s="72" t="s">
        <v>56</v>
      </c>
      <c r="G27" s="73" t="s">
        <v>33</v>
      </c>
      <c r="H27" s="83" t="s">
        <v>48</v>
      </c>
      <c r="K27" t="str">
        <f>("G") &amp; (A27) &amp; (" - ") &amp; (G27) &amp; (" vs. ") &amp; (E27)</f>
        <v>G26 - Sacred Heart vs. Columbia</v>
      </c>
      <c r="M27" s="58" t="s">
        <v>106</v>
      </c>
      <c r="N27" s="168">
        <f>D27+1.5/24</f>
        <v>0.91666666666666663</v>
      </c>
      <c r="O27" s="3"/>
      <c r="P27" s="172" t="s">
        <v>166</v>
      </c>
    </row>
    <row r="28" spans="1:16" x14ac:dyDescent="0.3">
      <c r="A28" s="1">
        <v>27</v>
      </c>
      <c r="B28" s="3" t="s">
        <v>9</v>
      </c>
      <c r="C28" s="165">
        <v>44883</v>
      </c>
      <c r="D28" s="159">
        <v>0.85416666666666663</v>
      </c>
      <c r="E28" s="3" t="s">
        <v>90</v>
      </c>
      <c r="F28" s="3" t="s">
        <v>56</v>
      </c>
      <c r="G28" s="66" t="s">
        <v>7</v>
      </c>
      <c r="H28" s="11" t="s">
        <v>39</v>
      </c>
      <c r="I28" s="67"/>
      <c r="K28" t="str">
        <f>("G") &amp; (A28) &amp; (" - ") &amp; (G28) &amp; (" vs. ") &amp; (E28)</f>
        <v>G27 - STAC vs. Kings Point</v>
      </c>
      <c r="M28" s="58" t="s">
        <v>140</v>
      </c>
      <c r="N28" s="168">
        <f>D28+1.5/24</f>
        <v>0.91666666666666663</v>
      </c>
      <c r="O28" s="3"/>
      <c r="P28" s="170" t="s">
        <v>165</v>
      </c>
    </row>
    <row r="29" spans="1:16" x14ac:dyDescent="0.3">
      <c r="A29" s="1">
        <v>28</v>
      </c>
      <c r="B29" s="3" t="s">
        <v>11</v>
      </c>
      <c r="C29" s="165">
        <v>44884</v>
      </c>
      <c r="D29" s="159">
        <v>0.70833333333333337</v>
      </c>
      <c r="E29" s="3" t="s">
        <v>90</v>
      </c>
      <c r="F29" s="3" t="s">
        <v>56</v>
      </c>
      <c r="G29" s="66" t="s">
        <v>125</v>
      </c>
      <c r="H29" s="11" t="s">
        <v>34</v>
      </c>
      <c r="K29" t="str">
        <f>("G") &amp; (A29) &amp; (" - ") &amp; (G29) &amp; (" vs. ") &amp; (E29)</f>
        <v>G28 - WestConn vs. Kings Point</v>
      </c>
      <c r="M29" s="58" t="s">
        <v>141</v>
      </c>
      <c r="N29" s="168">
        <f>D29+1.5/24</f>
        <v>0.77083333333333337</v>
      </c>
      <c r="P29" s="170" t="s">
        <v>162</v>
      </c>
    </row>
    <row r="30" spans="1:16" x14ac:dyDescent="0.3">
      <c r="A30" s="1">
        <v>29</v>
      </c>
      <c r="B30" s="3" t="s">
        <v>11</v>
      </c>
      <c r="C30" s="165">
        <v>44884</v>
      </c>
      <c r="D30" s="159">
        <v>0.85416666666666663</v>
      </c>
      <c r="E30" s="3" t="s">
        <v>89</v>
      </c>
      <c r="F30" s="3" t="s">
        <v>56</v>
      </c>
      <c r="G30" s="66" t="s">
        <v>33</v>
      </c>
      <c r="H30" s="11" t="s">
        <v>48</v>
      </c>
      <c r="K30" t="str">
        <f>("G") &amp; (A30) &amp; (" - ") &amp; (G30) &amp; (" vs. ") &amp; (E30)</f>
        <v>G29 - Sacred Heart vs. Stevens</v>
      </c>
      <c r="M30" s="58" t="s">
        <v>107</v>
      </c>
      <c r="N30" s="168">
        <f>D30+1.5/24</f>
        <v>0.91666666666666663</v>
      </c>
      <c r="O30" s="3"/>
      <c r="P30" s="170" t="s">
        <v>166</v>
      </c>
    </row>
    <row r="31" spans="1:16" x14ac:dyDescent="0.3">
      <c r="A31" s="1">
        <v>30</v>
      </c>
      <c r="B31" s="3" t="s">
        <v>11</v>
      </c>
      <c r="C31" s="165">
        <v>44884</v>
      </c>
      <c r="D31" s="159">
        <v>0.91666666666666663</v>
      </c>
      <c r="E31" s="3" t="s">
        <v>7</v>
      </c>
      <c r="F31" s="3" t="s">
        <v>56</v>
      </c>
      <c r="G31" s="66" t="s">
        <v>91</v>
      </c>
      <c r="H31" s="11" t="s">
        <v>42</v>
      </c>
      <c r="K31" t="str">
        <f>("G") &amp; (A31) &amp; (" - ") &amp; (G31) &amp; (" vs. ") &amp; (E31)</f>
        <v>G30 - Maritime vs. STAC</v>
      </c>
      <c r="M31" s="58" t="s">
        <v>142</v>
      </c>
      <c r="N31" s="168">
        <f>D31+1.5/24</f>
        <v>0.97916666666666663</v>
      </c>
      <c r="O31" s="3"/>
      <c r="P31" s="170" t="s">
        <v>167</v>
      </c>
    </row>
    <row r="32" spans="1:16" x14ac:dyDescent="0.3">
      <c r="A32" s="1">
        <v>31</v>
      </c>
      <c r="B32" s="3" t="s">
        <v>9</v>
      </c>
      <c r="C32" s="165">
        <v>44897</v>
      </c>
      <c r="D32" s="159">
        <v>0.91666666666666663</v>
      </c>
      <c r="E32" s="3" t="s">
        <v>7</v>
      </c>
      <c r="F32" s="3" t="s">
        <v>56</v>
      </c>
      <c r="G32" s="66" t="s">
        <v>90</v>
      </c>
      <c r="H32" s="11" t="s">
        <v>45</v>
      </c>
      <c r="I32" s="67"/>
      <c r="K32" t="str">
        <f>("G") &amp; (A32) &amp; (" - ") &amp; (G32) &amp; (" vs. ") &amp; (E32)</f>
        <v>G31 - Kings Point vs. STAC</v>
      </c>
      <c r="M32" s="58" t="s">
        <v>143</v>
      </c>
      <c r="N32" s="168">
        <f>D32+1.5/24</f>
        <v>0.97916666666666663</v>
      </c>
      <c r="P32" s="170" t="s">
        <v>160</v>
      </c>
    </row>
    <row r="33" spans="1:16" s="3" customFormat="1" x14ac:dyDescent="0.3">
      <c r="A33" s="1">
        <v>32</v>
      </c>
      <c r="B33" s="3" t="s">
        <v>9</v>
      </c>
      <c r="C33" s="165">
        <v>44897</v>
      </c>
      <c r="D33" s="159">
        <v>0.91666666666666663</v>
      </c>
      <c r="E33" s="3" t="s">
        <v>33</v>
      </c>
      <c r="F33" s="3" t="s">
        <v>56</v>
      </c>
      <c r="G33" s="66" t="s">
        <v>91</v>
      </c>
      <c r="H33" s="11" t="s">
        <v>42</v>
      </c>
      <c r="I33" s="67"/>
      <c r="K33" t="str">
        <f>("G") &amp; (A33) &amp; (" - ") &amp; (G33) &amp; (" vs. ") &amp; (E33)</f>
        <v>G32 - Maritime vs. Sacred Heart</v>
      </c>
      <c r="M33" s="58" t="s">
        <v>108</v>
      </c>
      <c r="N33" s="168">
        <f>D33+1.5/24</f>
        <v>0.97916666666666663</v>
      </c>
      <c r="P33" s="170" t="s">
        <v>167</v>
      </c>
    </row>
    <row r="34" spans="1:16" x14ac:dyDescent="0.3">
      <c r="A34" s="1">
        <v>33</v>
      </c>
      <c r="B34" s="3" t="s">
        <v>11</v>
      </c>
      <c r="C34" s="165">
        <v>44898</v>
      </c>
      <c r="D34" s="159">
        <v>0.85416666666666663</v>
      </c>
      <c r="E34" s="3" t="s">
        <v>89</v>
      </c>
      <c r="F34" s="3" t="s">
        <v>56</v>
      </c>
      <c r="G34" s="66" t="s">
        <v>90</v>
      </c>
      <c r="H34" s="11" t="s">
        <v>45</v>
      </c>
      <c r="I34" s="27"/>
      <c r="K34" t="str">
        <f>("G") &amp; (A34) &amp; (" - ") &amp; (G34) &amp; (" vs. ") &amp; (E34)</f>
        <v>G33 - Kings Point vs. Stevens</v>
      </c>
      <c r="M34" s="58" t="s">
        <v>109</v>
      </c>
      <c r="N34" s="168">
        <f>D34+1.5/24</f>
        <v>0.91666666666666663</v>
      </c>
      <c r="P34" s="170" t="s">
        <v>160</v>
      </c>
    </row>
    <row r="35" spans="1:16" x14ac:dyDescent="0.3">
      <c r="A35" s="1">
        <v>34</v>
      </c>
      <c r="B35" s="3" t="s">
        <v>11</v>
      </c>
      <c r="C35" s="165">
        <v>44898</v>
      </c>
      <c r="D35" s="159">
        <v>0.85416666666666663</v>
      </c>
      <c r="E35" s="3" t="s">
        <v>91</v>
      </c>
      <c r="F35" s="3" t="s">
        <v>56</v>
      </c>
      <c r="G35" s="66" t="s">
        <v>33</v>
      </c>
      <c r="H35" s="11" t="s">
        <v>48</v>
      </c>
      <c r="K35" t="str">
        <f>("G") &amp; (A35) &amp; (" - ") &amp; (G35) &amp; (" vs. ") &amp; (E35)</f>
        <v>G34 - Sacred Heart vs. Maritime</v>
      </c>
      <c r="M35" s="58" t="s">
        <v>110</v>
      </c>
      <c r="N35" s="168">
        <f>D35+1.5/24</f>
        <v>0.91666666666666663</v>
      </c>
      <c r="O35" s="3"/>
      <c r="P35" s="170" t="s">
        <v>166</v>
      </c>
    </row>
    <row r="36" spans="1:16" x14ac:dyDescent="0.3">
      <c r="A36" s="1">
        <v>35</v>
      </c>
      <c r="B36" s="3" t="s">
        <v>11</v>
      </c>
      <c r="C36" s="165">
        <v>44898</v>
      </c>
      <c r="D36" s="159">
        <v>0.93055555555555547</v>
      </c>
      <c r="E36" s="3" t="s">
        <v>125</v>
      </c>
      <c r="F36" s="3" t="s">
        <v>56</v>
      </c>
      <c r="G36" s="66" t="s">
        <v>32</v>
      </c>
      <c r="H36" s="11" t="s">
        <v>44</v>
      </c>
      <c r="I36" s="3"/>
      <c r="K36" t="str">
        <f>("G") &amp; (A36) &amp; (" - ") &amp; (G36) &amp; (" vs. ") &amp; (E36)</f>
        <v>G35 - Columbia vs. WestConn</v>
      </c>
      <c r="M36" s="58" t="s">
        <v>144</v>
      </c>
      <c r="N36" s="168">
        <f>D36+1.5/24</f>
        <v>0.99305555555555547</v>
      </c>
      <c r="P36" s="170" t="s">
        <v>163</v>
      </c>
    </row>
    <row r="37" spans="1:16" x14ac:dyDescent="0.3">
      <c r="A37" s="1">
        <v>36</v>
      </c>
      <c r="B37" s="72" t="s">
        <v>75</v>
      </c>
      <c r="C37" s="164">
        <v>44902</v>
      </c>
      <c r="D37" s="157">
        <v>0.93055555555555547</v>
      </c>
      <c r="E37" s="72" t="s">
        <v>90</v>
      </c>
      <c r="F37" s="72" t="s">
        <v>56</v>
      </c>
      <c r="G37" s="73" t="s">
        <v>32</v>
      </c>
      <c r="H37" s="83" t="s">
        <v>44</v>
      </c>
      <c r="I37" s="72" t="s">
        <v>76</v>
      </c>
      <c r="K37" t="str">
        <f>("G") &amp; (A37) &amp; (" - ") &amp; (G37) &amp; (" vs. ") &amp; (E37)</f>
        <v>G36 - Columbia vs. Kings Point</v>
      </c>
      <c r="M37" s="58" t="s">
        <v>111</v>
      </c>
      <c r="N37" s="168">
        <f>D37+1.5/24</f>
        <v>0.99305555555555547</v>
      </c>
      <c r="P37" s="172" t="s">
        <v>163</v>
      </c>
    </row>
    <row r="38" spans="1:16" x14ac:dyDescent="0.3">
      <c r="A38" s="1">
        <v>37</v>
      </c>
      <c r="B38" s="72" t="s">
        <v>9</v>
      </c>
      <c r="C38" s="164">
        <v>44904</v>
      </c>
      <c r="D38" s="157">
        <v>0.85416666666666663</v>
      </c>
      <c r="E38" s="72" t="s">
        <v>125</v>
      </c>
      <c r="F38" s="72" t="s">
        <v>56</v>
      </c>
      <c r="G38" s="73" t="s">
        <v>33</v>
      </c>
      <c r="H38" s="83" t="s">
        <v>48</v>
      </c>
      <c r="I38" s="72" t="s">
        <v>77</v>
      </c>
      <c r="K38" t="str">
        <f>("G") &amp; (A38) &amp; (" - ") &amp; (G38) &amp; (" vs. ") &amp; (E38)</f>
        <v>G37 - Sacred Heart vs. WestConn</v>
      </c>
      <c r="M38" s="58" t="s">
        <v>145</v>
      </c>
      <c r="N38" s="168">
        <f>D38+1.5/24</f>
        <v>0.91666666666666663</v>
      </c>
      <c r="O38" s="3"/>
      <c r="P38" s="172" t="s">
        <v>166</v>
      </c>
    </row>
    <row r="39" spans="1:16" x14ac:dyDescent="0.3">
      <c r="A39" s="1">
        <v>38</v>
      </c>
      <c r="B39" s="3" t="s">
        <v>9</v>
      </c>
      <c r="C39" s="165">
        <v>44904</v>
      </c>
      <c r="D39" s="159">
        <v>0.91666666666666663</v>
      </c>
      <c r="E39" s="3" t="s">
        <v>32</v>
      </c>
      <c r="F39" s="3" t="s">
        <v>56</v>
      </c>
      <c r="G39" s="66" t="s">
        <v>90</v>
      </c>
      <c r="H39" s="11" t="s">
        <v>45</v>
      </c>
      <c r="I39" s="3"/>
      <c r="K39" t="str">
        <f>("G") &amp; (A39) &amp; (" - ") &amp; (G39) &amp; (" vs. ") &amp; (E39)</f>
        <v>G38 - Kings Point vs. Columbia</v>
      </c>
      <c r="M39" s="58" t="s">
        <v>112</v>
      </c>
      <c r="N39" s="168">
        <f>D39+1.5/24</f>
        <v>0.97916666666666663</v>
      </c>
      <c r="P39" s="170" t="s">
        <v>160</v>
      </c>
    </row>
    <row r="40" spans="1:16" x14ac:dyDescent="0.3">
      <c r="A40" s="1">
        <v>39</v>
      </c>
      <c r="B40" s="3" t="s">
        <v>11</v>
      </c>
      <c r="C40" s="165">
        <v>44905</v>
      </c>
      <c r="D40" s="159">
        <v>0.85416666666666663</v>
      </c>
      <c r="E40" s="3" t="s">
        <v>33</v>
      </c>
      <c r="F40" s="3" t="s">
        <v>56</v>
      </c>
      <c r="G40" s="66" t="s">
        <v>90</v>
      </c>
      <c r="H40" s="11" t="s">
        <v>45</v>
      </c>
      <c r="I40" s="72"/>
      <c r="K40" t="str">
        <f>("G") &amp; (A40) &amp; (" - ") &amp; (G40) &amp; (" vs. ") &amp; (E40)</f>
        <v>G39 - Kings Point vs. Sacred Heart</v>
      </c>
      <c r="M40" s="58" t="s">
        <v>113</v>
      </c>
      <c r="N40" s="168">
        <f>D40+1.5/24</f>
        <v>0.91666666666666663</v>
      </c>
      <c r="P40" s="170" t="s">
        <v>160</v>
      </c>
    </row>
    <row r="41" spans="1:16" s="3" customFormat="1" x14ac:dyDescent="0.3">
      <c r="A41" s="1">
        <v>40</v>
      </c>
      <c r="B41" s="72" t="s">
        <v>11</v>
      </c>
      <c r="C41" s="164">
        <v>44905</v>
      </c>
      <c r="D41" s="157">
        <v>0.93055555555555547</v>
      </c>
      <c r="E41" s="72" t="s">
        <v>125</v>
      </c>
      <c r="F41" s="72" t="s">
        <v>56</v>
      </c>
      <c r="G41" s="73" t="s">
        <v>32</v>
      </c>
      <c r="H41" s="83" t="s">
        <v>44</v>
      </c>
      <c r="I41" s="103" t="s">
        <v>68</v>
      </c>
      <c r="K41" t="str">
        <f>("G") &amp; (A41) &amp; (" - ") &amp; (G41) &amp; (" vs. ") &amp; (E41)</f>
        <v>G40 - Columbia vs. WestConn</v>
      </c>
      <c r="M41" s="58" t="s">
        <v>146</v>
      </c>
      <c r="N41" s="168">
        <f>D41+1.5/24</f>
        <v>0.99305555555555547</v>
      </c>
      <c r="O41"/>
      <c r="P41" s="172" t="s">
        <v>163</v>
      </c>
    </row>
    <row r="42" spans="1:16" s="3" customFormat="1" x14ac:dyDescent="0.3">
      <c r="A42" s="1">
        <v>41</v>
      </c>
      <c r="B42" s="3" t="s">
        <v>9</v>
      </c>
      <c r="C42" s="165">
        <v>44932</v>
      </c>
      <c r="D42" s="159">
        <v>0.91666666666666663</v>
      </c>
      <c r="E42" s="76" t="s">
        <v>90</v>
      </c>
      <c r="F42" s="3" t="s">
        <v>56</v>
      </c>
      <c r="G42" s="76" t="s">
        <v>91</v>
      </c>
      <c r="H42" s="11" t="s">
        <v>42</v>
      </c>
      <c r="I42" s="1"/>
      <c r="K42" t="str">
        <f>("G") &amp; (A42) &amp; (" - ") &amp; (G42) &amp; (" vs. ") &amp; (E42)</f>
        <v>G41 - Maritime vs. Kings Point</v>
      </c>
      <c r="M42" s="58" t="s">
        <v>114</v>
      </c>
      <c r="N42" s="168">
        <f>D42+1.5/24</f>
        <v>0.97916666666666663</v>
      </c>
      <c r="P42" s="170" t="s">
        <v>167</v>
      </c>
    </row>
    <row r="43" spans="1:16" s="3" customFormat="1" x14ac:dyDescent="0.3">
      <c r="A43" s="1">
        <v>42</v>
      </c>
      <c r="B43" s="3" t="s">
        <v>11</v>
      </c>
      <c r="C43" s="165">
        <v>44933</v>
      </c>
      <c r="D43" s="159">
        <v>0.85416666666666663</v>
      </c>
      <c r="E43" s="76" t="s">
        <v>91</v>
      </c>
      <c r="F43" s="3" t="s">
        <v>56</v>
      </c>
      <c r="G43" s="76" t="s">
        <v>90</v>
      </c>
      <c r="H43" s="11" t="s">
        <v>45</v>
      </c>
      <c r="I43" s="1"/>
      <c r="K43" t="str">
        <f>("G") &amp; (A43) &amp; (" - ") &amp; (G43) &amp; (" vs. ") &amp; (E43)</f>
        <v>G42 - Kings Point vs. Maritime</v>
      </c>
      <c r="M43" s="58" t="s">
        <v>115</v>
      </c>
      <c r="N43" s="168">
        <f>D43+1.5/24</f>
        <v>0.91666666666666663</v>
      </c>
      <c r="O43"/>
      <c r="P43" s="170" t="s">
        <v>160</v>
      </c>
    </row>
    <row r="44" spans="1:16" s="3" customFormat="1" x14ac:dyDescent="0.3">
      <c r="A44" s="1">
        <v>43</v>
      </c>
      <c r="B44" s="74" t="s">
        <v>11</v>
      </c>
      <c r="C44" s="166">
        <v>44940</v>
      </c>
      <c r="D44" s="160">
        <v>0.875</v>
      </c>
      <c r="E44" s="74" t="s">
        <v>91</v>
      </c>
      <c r="F44" s="74" t="s">
        <v>56</v>
      </c>
      <c r="G44" s="75" t="s">
        <v>90</v>
      </c>
      <c r="H44" s="106" t="s">
        <v>45</v>
      </c>
      <c r="I44" s="1"/>
      <c r="K44" t="str">
        <f>("G") &amp; (A44) &amp; (" - ") &amp; (G44) &amp; (" vs. ") &amp; (E44)</f>
        <v>G43 - Kings Point vs. Maritime</v>
      </c>
      <c r="M44" s="58" t="s">
        <v>116</v>
      </c>
      <c r="N44" s="168">
        <f>D44+1.5/24</f>
        <v>0.9375</v>
      </c>
      <c r="O44"/>
      <c r="P44" s="171" t="s">
        <v>160</v>
      </c>
    </row>
    <row r="45" spans="1:16" s="3" customFormat="1" x14ac:dyDescent="0.3">
      <c r="A45" s="1">
        <v>44</v>
      </c>
      <c r="B45" s="3" t="s">
        <v>11</v>
      </c>
      <c r="C45" s="165">
        <v>44947</v>
      </c>
      <c r="D45" s="159">
        <v>0.85416666666666663</v>
      </c>
      <c r="E45" s="78" t="s">
        <v>125</v>
      </c>
      <c r="F45" s="3" t="s">
        <v>56</v>
      </c>
      <c r="G45" s="66" t="s">
        <v>90</v>
      </c>
      <c r="H45" s="3" t="s">
        <v>45</v>
      </c>
      <c r="I45" s="1"/>
      <c r="K45" t="str">
        <f>("G") &amp; (A45) &amp; (" - ") &amp; (G45) &amp; (" vs. ") &amp; (E45)</f>
        <v>G44 - Kings Point vs. WestConn</v>
      </c>
      <c r="M45" s="58" t="s">
        <v>147</v>
      </c>
      <c r="N45" s="168">
        <f>D45+1.5/24</f>
        <v>0.91666666666666663</v>
      </c>
      <c r="O45"/>
      <c r="P45" s="169" t="s">
        <v>160</v>
      </c>
    </row>
    <row r="46" spans="1:16" s="3" customFormat="1" x14ac:dyDescent="0.3">
      <c r="A46" s="1">
        <v>45</v>
      </c>
      <c r="B46" s="72" t="s">
        <v>11</v>
      </c>
      <c r="C46" s="164">
        <v>44947</v>
      </c>
      <c r="D46" s="157">
        <v>0.93055555555555547</v>
      </c>
      <c r="E46" s="102" t="s">
        <v>33</v>
      </c>
      <c r="F46" s="72" t="s">
        <v>56</v>
      </c>
      <c r="G46" s="102" t="s">
        <v>32</v>
      </c>
      <c r="H46" s="83" t="s">
        <v>44</v>
      </c>
      <c r="I46" s="100" t="s">
        <v>69</v>
      </c>
      <c r="K46" t="str">
        <f>("G") &amp; (A46) &amp; (" - ") &amp; (G46) &amp; (" vs. ") &amp; (E46)</f>
        <v>G45 - Columbia vs. Sacred Heart</v>
      </c>
      <c r="M46" s="58" t="s">
        <v>117</v>
      </c>
      <c r="N46" s="168">
        <f>D46+1.5/24</f>
        <v>0.99305555555555547</v>
      </c>
      <c r="O46"/>
      <c r="P46" s="172" t="s">
        <v>163</v>
      </c>
    </row>
    <row r="47" spans="1:16" s="3" customFormat="1" x14ac:dyDescent="0.3">
      <c r="A47" s="1">
        <v>46</v>
      </c>
      <c r="B47" s="72" t="s">
        <v>9</v>
      </c>
      <c r="C47" s="164">
        <v>44953</v>
      </c>
      <c r="D47" s="157">
        <v>0.91666666666666663</v>
      </c>
      <c r="E47" s="72" t="s">
        <v>33</v>
      </c>
      <c r="F47" s="72" t="s">
        <v>56</v>
      </c>
      <c r="G47" s="73" t="s">
        <v>90</v>
      </c>
      <c r="H47" s="83" t="s">
        <v>45</v>
      </c>
      <c r="I47" s="1"/>
      <c r="K47" t="str">
        <f>("G") &amp; (A47) &amp; (" - ") &amp; (G47) &amp; (" vs. ") &amp; (E47)</f>
        <v>G46 - Kings Point vs. Sacred Heart</v>
      </c>
      <c r="M47" s="58" t="s">
        <v>118</v>
      </c>
      <c r="N47" s="168">
        <f>D47+1.5/24</f>
        <v>0.97916666666666663</v>
      </c>
      <c r="O47"/>
      <c r="P47" s="172" t="s">
        <v>160</v>
      </c>
    </row>
    <row r="48" spans="1:16" x14ac:dyDescent="0.3">
      <c r="A48" s="1">
        <v>47</v>
      </c>
      <c r="B48" s="3" t="s">
        <v>11</v>
      </c>
      <c r="C48" s="165">
        <v>44954</v>
      </c>
      <c r="D48" s="159">
        <v>0.83333333333333337</v>
      </c>
      <c r="E48" s="3" t="s">
        <v>125</v>
      </c>
      <c r="F48" s="3" t="s">
        <v>56</v>
      </c>
      <c r="G48" s="66" t="s">
        <v>7</v>
      </c>
      <c r="H48" s="11" t="s">
        <v>39</v>
      </c>
      <c r="I48" s="25"/>
      <c r="K48" t="str">
        <f>("G") &amp; (A48) &amp; (" - ") &amp; (G48) &amp; (" vs. ") &amp; (E48)</f>
        <v>G47 - STAC vs. WestConn</v>
      </c>
      <c r="M48" s="58" t="s">
        <v>148</v>
      </c>
      <c r="N48" s="168">
        <f>D48+1.5/24</f>
        <v>0.89583333333333337</v>
      </c>
      <c r="O48" s="3"/>
      <c r="P48" s="170" t="s">
        <v>165</v>
      </c>
    </row>
    <row r="49" spans="1:16" s="3" customFormat="1" x14ac:dyDescent="0.3">
      <c r="A49" s="1">
        <v>48</v>
      </c>
      <c r="B49" s="3" t="s">
        <v>11</v>
      </c>
      <c r="C49" s="165">
        <v>44954</v>
      </c>
      <c r="D49" s="159">
        <v>0.85416666666666663</v>
      </c>
      <c r="E49" s="3" t="s">
        <v>90</v>
      </c>
      <c r="F49" s="3" t="s">
        <v>56</v>
      </c>
      <c r="G49" s="66" t="s">
        <v>89</v>
      </c>
      <c r="H49" s="11" t="s">
        <v>80</v>
      </c>
      <c r="I49" s="1"/>
      <c r="K49" t="str">
        <f>("G") &amp; (A49) &amp; (" - ") &amp; (G49) &amp; (" vs. ") &amp; (E49)</f>
        <v>G48 - Stevens vs. Kings Point</v>
      </c>
      <c r="M49" s="58" t="s">
        <v>119</v>
      </c>
      <c r="N49" s="168">
        <f>D49+1.5/24</f>
        <v>0.91666666666666663</v>
      </c>
      <c r="O49"/>
      <c r="P49" s="170" t="s">
        <v>161</v>
      </c>
    </row>
    <row r="50" spans="1:16" s="3" customFormat="1" x14ac:dyDescent="0.3">
      <c r="A50" s="1">
        <v>49</v>
      </c>
      <c r="B50" s="3" t="s">
        <v>12</v>
      </c>
      <c r="C50" s="165">
        <v>44955</v>
      </c>
      <c r="D50" s="162">
        <v>0.66666666666666663</v>
      </c>
      <c r="E50" s="3" t="s">
        <v>7</v>
      </c>
      <c r="F50" s="3" t="s">
        <v>56</v>
      </c>
      <c r="G50" s="66" t="s">
        <v>33</v>
      </c>
      <c r="H50" s="11" t="s">
        <v>58</v>
      </c>
      <c r="I50" s="25"/>
      <c r="K50" t="str">
        <f>("G") &amp; (A50) &amp; (" - ") &amp; (G50) &amp; (" vs. ") &amp; (E50)</f>
        <v>G49 - Sacred Heart vs. STAC</v>
      </c>
      <c r="M50" s="58" t="s">
        <v>149</v>
      </c>
      <c r="N50" s="168">
        <f>D50+1.5/24</f>
        <v>0.72916666666666663</v>
      </c>
      <c r="O50"/>
      <c r="P50" s="170" t="s">
        <v>164</v>
      </c>
    </row>
    <row r="51" spans="1:16" s="3" customFormat="1" x14ac:dyDescent="0.3">
      <c r="A51" s="1">
        <v>50</v>
      </c>
      <c r="B51" s="78" t="s">
        <v>9</v>
      </c>
      <c r="C51" s="167">
        <v>44960</v>
      </c>
      <c r="D51" s="163">
        <v>0.85416666666666663</v>
      </c>
      <c r="E51" s="78" t="s">
        <v>7</v>
      </c>
      <c r="F51" s="78" t="s">
        <v>56</v>
      </c>
      <c r="G51" s="98" t="s">
        <v>89</v>
      </c>
      <c r="H51" s="82" t="s">
        <v>80</v>
      </c>
      <c r="I51" s="108"/>
      <c r="K51" t="str">
        <f>("G") &amp; (A51) &amp; (" - ") &amp; (G51) &amp; (" vs. ") &amp; (E51)</f>
        <v>G50 - Stevens vs. STAC</v>
      </c>
      <c r="M51" s="58" t="s">
        <v>150</v>
      </c>
      <c r="N51" s="168">
        <f>D51+1.5/24</f>
        <v>0.91666666666666663</v>
      </c>
      <c r="O51"/>
      <c r="P51" s="173" t="s">
        <v>161</v>
      </c>
    </row>
    <row r="52" spans="1:16" s="3" customFormat="1" x14ac:dyDescent="0.3">
      <c r="A52" s="1">
        <v>51</v>
      </c>
      <c r="B52" s="3" t="s">
        <v>9</v>
      </c>
      <c r="C52" s="165">
        <v>44960</v>
      </c>
      <c r="D52" s="159">
        <v>0.91666666666666663</v>
      </c>
      <c r="E52" s="66" t="s">
        <v>90</v>
      </c>
      <c r="F52" s="3" t="s">
        <v>56</v>
      </c>
      <c r="G52" s="3" t="s">
        <v>32</v>
      </c>
      <c r="H52" s="11" t="s">
        <v>44</v>
      </c>
      <c r="I52" s="3" t="s">
        <v>73</v>
      </c>
      <c r="K52" t="str">
        <f>("G") &amp; (A52) &amp; (" - ") &amp; (G52) &amp; (" vs. ") &amp; (E52)</f>
        <v>G51 - Columbia vs. Kings Point</v>
      </c>
      <c r="M52" s="58" t="s">
        <v>120</v>
      </c>
      <c r="N52" s="168">
        <f>D52+1.5/24</f>
        <v>0.97916666666666663</v>
      </c>
      <c r="O52"/>
      <c r="P52" s="170" t="s">
        <v>163</v>
      </c>
    </row>
    <row r="53" spans="1:16" s="3" customFormat="1" x14ac:dyDescent="0.3">
      <c r="A53" s="1">
        <v>52</v>
      </c>
      <c r="B53" s="3" t="s">
        <v>9</v>
      </c>
      <c r="C53" s="165">
        <v>44960</v>
      </c>
      <c r="D53" s="159">
        <v>0.91666666666666663</v>
      </c>
      <c r="E53" s="3" t="s">
        <v>125</v>
      </c>
      <c r="F53" s="3" t="s">
        <v>56</v>
      </c>
      <c r="G53" s="66" t="s">
        <v>91</v>
      </c>
      <c r="H53" s="11" t="s">
        <v>42</v>
      </c>
      <c r="I53" s="27"/>
      <c r="K53" t="str">
        <f>("G") &amp; (A53) &amp; (" - ") &amp; (G53) &amp; (" vs. ") &amp; (E53)</f>
        <v>G52 - Maritime vs. WestConn</v>
      </c>
      <c r="M53" s="58" t="s">
        <v>151</v>
      </c>
      <c r="N53" s="168">
        <f>D53+1.5/24</f>
        <v>0.97916666666666663</v>
      </c>
      <c r="P53" s="170" t="s">
        <v>167</v>
      </c>
    </row>
    <row r="54" spans="1:16" s="3" customFormat="1" x14ac:dyDescent="0.3">
      <c r="A54" s="1">
        <v>53</v>
      </c>
      <c r="B54" s="72" t="s">
        <v>11</v>
      </c>
      <c r="C54" s="164">
        <v>44961</v>
      </c>
      <c r="D54" s="157">
        <v>0.85416666666666663</v>
      </c>
      <c r="E54" s="73" t="s">
        <v>90</v>
      </c>
      <c r="F54" s="72" t="s">
        <v>56</v>
      </c>
      <c r="G54" s="73" t="s">
        <v>33</v>
      </c>
      <c r="H54" s="83" t="s">
        <v>48</v>
      </c>
      <c r="I54" s="1"/>
      <c r="K54" t="str">
        <f>("G") &amp; (A54) &amp; (" - ") &amp; (G54) &amp; (" vs. ") &amp; (E54)</f>
        <v>G53 - Sacred Heart vs. Kings Point</v>
      </c>
      <c r="M54" s="58" t="s">
        <v>121</v>
      </c>
      <c r="N54" s="168">
        <f>D54+1.5/24</f>
        <v>0.91666666666666663</v>
      </c>
      <c r="P54" s="172" t="s">
        <v>166</v>
      </c>
    </row>
    <row r="55" spans="1:16" s="3" customFormat="1" x14ac:dyDescent="0.3">
      <c r="A55" s="1">
        <v>54</v>
      </c>
      <c r="B55" s="3" t="s">
        <v>12</v>
      </c>
      <c r="C55" s="165">
        <v>44962</v>
      </c>
      <c r="D55" s="162">
        <v>0.84375</v>
      </c>
      <c r="E55" s="3" t="s">
        <v>90</v>
      </c>
      <c r="F55" s="3" t="s">
        <v>56</v>
      </c>
      <c r="G55" s="66" t="s">
        <v>7</v>
      </c>
      <c r="H55" s="11" t="s">
        <v>39</v>
      </c>
      <c r="I55" s="1"/>
      <c r="K55" t="str">
        <f>("G") &amp; (A55) &amp; (" - ") &amp; (G55) &amp; (" vs. ") &amp; (E55)</f>
        <v>G54 - STAC vs. Kings Point</v>
      </c>
      <c r="M55" s="58" t="s">
        <v>152</v>
      </c>
      <c r="N55" s="168">
        <f>D55+1.5/24</f>
        <v>0.90625</v>
      </c>
      <c r="P55" s="170" t="s">
        <v>165</v>
      </c>
    </row>
    <row r="56" spans="1:16" s="3" customFormat="1" x14ac:dyDescent="0.3">
      <c r="A56" s="1">
        <v>55</v>
      </c>
      <c r="B56" s="3" t="s">
        <v>12</v>
      </c>
      <c r="C56" s="165">
        <v>44962</v>
      </c>
      <c r="D56" s="159">
        <v>0.85416666666666663</v>
      </c>
      <c r="E56" s="3" t="s">
        <v>91</v>
      </c>
      <c r="F56" s="3" t="s">
        <v>56</v>
      </c>
      <c r="G56" s="66" t="s">
        <v>89</v>
      </c>
      <c r="H56" s="11" t="s">
        <v>80</v>
      </c>
      <c r="I56" s="1"/>
      <c r="K56" t="str">
        <f>("G") &amp; (A56) &amp; (" - ") &amp; (G56) &amp; (" vs. ") &amp; (E56)</f>
        <v>G55 - Stevens vs. Maritime</v>
      </c>
      <c r="M56" s="58" t="s">
        <v>122</v>
      </c>
      <c r="N56" s="168">
        <f>D56+1.5/24</f>
        <v>0.91666666666666663</v>
      </c>
      <c r="O56"/>
      <c r="P56" s="170" t="s">
        <v>161</v>
      </c>
    </row>
    <row r="57" spans="1:16" s="3" customFormat="1" x14ac:dyDescent="0.3">
      <c r="A57" s="1">
        <v>56</v>
      </c>
      <c r="B57" s="3" t="s">
        <v>12</v>
      </c>
      <c r="C57" s="165">
        <v>44962</v>
      </c>
      <c r="D57" s="159">
        <v>0.85416666666666663</v>
      </c>
      <c r="E57" s="3" t="s">
        <v>125</v>
      </c>
      <c r="F57" s="3" t="s">
        <v>56</v>
      </c>
      <c r="G57" s="66" t="s">
        <v>33</v>
      </c>
      <c r="H57" s="11" t="s">
        <v>58</v>
      </c>
      <c r="I57" s="1"/>
      <c r="K57" t="str">
        <f>("G") &amp; (A57) &amp; (" - ") &amp; (G57) &amp; (" vs. ") &amp; (E57)</f>
        <v>G56 - Sacred Heart vs. WestConn</v>
      </c>
      <c r="M57" s="58" t="s">
        <v>153</v>
      </c>
      <c r="N57" s="168">
        <f>D57+1.5/24</f>
        <v>0.91666666666666663</v>
      </c>
      <c r="O57"/>
      <c r="P57" s="170" t="s">
        <v>164</v>
      </c>
    </row>
    <row r="58" spans="1:16" s="3" customFormat="1" x14ac:dyDescent="0.3">
      <c r="A58" s="1">
        <v>57</v>
      </c>
      <c r="B58" s="3" t="s">
        <v>9</v>
      </c>
      <c r="C58" s="165">
        <v>44967</v>
      </c>
      <c r="D58" s="159">
        <v>0.91666666666666663</v>
      </c>
      <c r="E58" s="3" t="s">
        <v>89</v>
      </c>
      <c r="F58" s="3" t="s">
        <v>56</v>
      </c>
      <c r="G58" s="66" t="s">
        <v>90</v>
      </c>
      <c r="H58" s="11" t="s">
        <v>45</v>
      </c>
      <c r="K58" t="str">
        <f>("G") &amp; (A58) &amp; (" - ") &amp; (G58) &amp; (" vs. ") &amp; (E58)</f>
        <v>G57 - Kings Point vs. Stevens</v>
      </c>
      <c r="M58" s="58" t="s">
        <v>123</v>
      </c>
      <c r="N58" s="168">
        <f>D58+1.5/24</f>
        <v>0.97916666666666663</v>
      </c>
      <c r="O58"/>
      <c r="P58" s="170" t="s">
        <v>160</v>
      </c>
    </row>
    <row r="59" spans="1:16" s="3" customFormat="1" x14ac:dyDescent="0.3">
      <c r="A59" s="1">
        <v>58</v>
      </c>
      <c r="B59" s="72" t="s">
        <v>9</v>
      </c>
      <c r="C59" s="164">
        <v>44967</v>
      </c>
      <c r="D59" s="157">
        <v>0.91666666666666663</v>
      </c>
      <c r="E59" s="72" t="s">
        <v>125</v>
      </c>
      <c r="F59" s="72" t="s">
        <v>56</v>
      </c>
      <c r="G59" s="73" t="s">
        <v>91</v>
      </c>
      <c r="H59" s="83" t="s">
        <v>42</v>
      </c>
      <c r="I59" s="100" t="s">
        <v>67</v>
      </c>
      <c r="K59" t="str">
        <f>("G") &amp; (A59) &amp; (" - ") &amp; (G59) &amp; (" vs. ") &amp; (E59)</f>
        <v>G58 - Maritime vs. WestConn</v>
      </c>
      <c r="M59" s="58" t="s">
        <v>154</v>
      </c>
      <c r="N59" s="168">
        <f>D59+1.5/24</f>
        <v>0.97916666666666663</v>
      </c>
      <c r="P59" s="172" t="s">
        <v>167</v>
      </c>
    </row>
    <row r="60" spans="1:16" s="3" customFormat="1" x14ac:dyDescent="0.3">
      <c r="A60" s="1">
        <v>59</v>
      </c>
      <c r="B60" s="3" t="s">
        <v>9</v>
      </c>
      <c r="C60" s="165">
        <v>44967</v>
      </c>
      <c r="D60" s="159">
        <v>0.93055555555555547</v>
      </c>
      <c r="E60" s="3" t="s">
        <v>7</v>
      </c>
      <c r="F60" s="3" t="s">
        <v>56</v>
      </c>
      <c r="G60" s="66" t="s">
        <v>32</v>
      </c>
      <c r="H60" s="11" t="s">
        <v>44</v>
      </c>
      <c r="K60" t="str">
        <f>("G") &amp; (A60) &amp; (" - ") &amp; (G60) &amp; (" vs. ") &amp; (E60)</f>
        <v>G59 - Columbia vs. STAC</v>
      </c>
      <c r="M60" s="58" t="s">
        <v>155</v>
      </c>
      <c r="N60" s="168">
        <f>D60+1.5/24</f>
        <v>0.99305555555555547</v>
      </c>
      <c r="P60" s="170" t="s">
        <v>163</v>
      </c>
    </row>
    <row r="61" spans="1:16" s="3" customFormat="1" x14ac:dyDescent="0.3">
      <c r="A61" s="1">
        <v>60</v>
      </c>
      <c r="B61" s="78" t="s">
        <v>11</v>
      </c>
      <c r="C61" s="167">
        <v>44968</v>
      </c>
      <c r="D61" s="163">
        <v>0.83333333333333337</v>
      </c>
      <c r="E61" s="78" t="s">
        <v>89</v>
      </c>
      <c r="F61" s="78" t="s">
        <v>56</v>
      </c>
      <c r="G61" s="98" t="s">
        <v>7</v>
      </c>
      <c r="H61" s="82" t="s">
        <v>39</v>
      </c>
      <c r="I61" s="109"/>
      <c r="K61" t="str">
        <f>("G") &amp; (A61) &amp; (" - ") &amp; (G61) &amp; (" vs. ") &amp; (E61)</f>
        <v>G60 - STAC vs. Stevens</v>
      </c>
      <c r="M61" s="58" t="s">
        <v>156</v>
      </c>
      <c r="N61" s="168">
        <f>D61+1.5/24</f>
        <v>0.89583333333333337</v>
      </c>
      <c r="P61" s="173" t="s">
        <v>165</v>
      </c>
    </row>
    <row r="62" spans="1:16" s="3" customFormat="1" x14ac:dyDescent="0.3">
      <c r="A62" s="1">
        <v>61</v>
      </c>
      <c r="B62" s="72" t="s">
        <v>11</v>
      </c>
      <c r="C62" s="164">
        <v>44968</v>
      </c>
      <c r="D62" s="157">
        <v>0.875</v>
      </c>
      <c r="E62" s="72" t="s">
        <v>90</v>
      </c>
      <c r="F62" s="72" t="s">
        <v>56</v>
      </c>
      <c r="G62" s="73" t="s">
        <v>125</v>
      </c>
      <c r="H62" s="83" t="s">
        <v>34</v>
      </c>
      <c r="I62" s="73" t="s">
        <v>72</v>
      </c>
      <c r="K62" t="str">
        <f>("G") &amp; (A62) &amp; (" - ") &amp; (G62) &amp; (" vs. ") &amp; (E62)</f>
        <v>G61 - WestConn vs. Kings Point</v>
      </c>
      <c r="M62" s="58" t="s">
        <v>157</v>
      </c>
      <c r="N62" s="168">
        <f>D62+1.5/24</f>
        <v>0.9375</v>
      </c>
      <c r="O62"/>
      <c r="P62" s="172" t="s">
        <v>162</v>
      </c>
    </row>
    <row r="63" spans="1:16" s="3" customFormat="1" x14ac:dyDescent="0.3">
      <c r="A63" s="1">
        <v>62</v>
      </c>
      <c r="B63" s="3" t="s">
        <v>11</v>
      </c>
      <c r="C63" s="165">
        <v>44968</v>
      </c>
      <c r="D63" s="159">
        <v>0.91666666666666663</v>
      </c>
      <c r="E63" s="3" t="s">
        <v>32</v>
      </c>
      <c r="F63" s="3" t="s">
        <v>56</v>
      </c>
      <c r="G63" s="66" t="s">
        <v>91</v>
      </c>
      <c r="H63" s="11" t="s">
        <v>42</v>
      </c>
      <c r="K63" t="str">
        <f>("G") &amp; (A63) &amp; (" - ") &amp; (G63) &amp; (" vs. ") &amp; (E63)</f>
        <v>G62 - Maritime vs. Columbia</v>
      </c>
      <c r="M63" s="58" t="s">
        <v>124</v>
      </c>
      <c r="N63" s="168">
        <f>D63+1.5/24</f>
        <v>0.97916666666666663</v>
      </c>
      <c r="P63" s="170" t="s">
        <v>167</v>
      </c>
    </row>
    <row r="64" spans="1:16" s="3" customFormat="1" x14ac:dyDescent="0.3">
      <c r="A64" s="1">
        <v>63</v>
      </c>
      <c r="B64" s="142" t="s">
        <v>92</v>
      </c>
      <c r="C64" s="143" t="s">
        <v>92</v>
      </c>
      <c r="D64" s="161" t="s">
        <v>92</v>
      </c>
      <c r="E64" s="142" t="s">
        <v>125</v>
      </c>
      <c r="F64" s="142" t="s">
        <v>86</v>
      </c>
      <c r="G64" s="144" t="s">
        <v>89</v>
      </c>
      <c r="H64" s="145" t="s">
        <v>92</v>
      </c>
      <c r="I64" s="141"/>
      <c r="M64" s="58"/>
      <c r="P64" s="174" t="s">
        <v>92</v>
      </c>
    </row>
    <row r="65" spans="1:16" s="3" customFormat="1" x14ac:dyDescent="0.3">
      <c r="A65" s="1"/>
      <c r="C65" s="76"/>
      <c r="D65" s="159"/>
      <c r="G65" s="66"/>
      <c r="H65" s="11"/>
      <c r="I65" s="1"/>
      <c r="M65" s="58"/>
      <c r="P65" s="169"/>
    </row>
    <row r="66" spans="1:16" s="3" customFormat="1" x14ac:dyDescent="0.3">
      <c r="A66" s="1"/>
      <c r="C66" s="76"/>
      <c r="D66" s="159"/>
      <c r="G66" s="66"/>
      <c r="H66" s="11"/>
      <c r="I66" s="1"/>
      <c r="M66" s="58"/>
      <c r="P66" s="169"/>
    </row>
    <row r="67" spans="1:16" s="3" customFormat="1" x14ac:dyDescent="0.3">
      <c r="A67" s="1"/>
      <c r="C67" s="76"/>
      <c r="D67" s="159"/>
      <c r="G67" s="66"/>
      <c r="H67" s="11"/>
      <c r="I67" s="1"/>
      <c r="M67" s="58"/>
      <c r="P67" s="169"/>
    </row>
    <row r="68" spans="1:16" s="3" customFormat="1" x14ac:dyDescent="0.3">
      <c r="A68" s="1"/>
      <c r="C68" s="76"/>
      <c r="D68" s="159"/>
      <c r="G68" s="66"/>
      <c r="H68" s="11"/>
      <c r="I68" s="1"/>
      <c r="M68" s="58"/>
      <c r="P68" s="169"/>
    </row>
    <row r="69" spans="1:16" s="3" customFormat="1" x14ac:dyDescent="0.3">
      <c r="A69" s="1"/>
      <c r="C69" s="76"/>
      <c r="D69" s="159"/>
      <c r="G69" s="66"/>
      <c r="H69" s="11"/>
      <c r="I69" s="1"/>
      <c r="M69" s="58"/>
      <c r="P69" s="169"/>
    </row>
    <row r="70" spans="1:16" s="3" customFormat="1" x14ac:dyDescent="0.3">
      <c r="A70" s="1"/>
      <c r="C70" s="76"/>
      <c r="D70" s="159"/>
      <c r="E70" s="72"/>
      <c r="G70" s="73"/>
      <c r="H70" s="11"/>
      <c r="I70" s="1"/>
      <c r="M70" s="58"/>
      <c r="P70" s="169"/>
    </row>
    <row r="71" spans="1:16" s="3" customFormat="1" x14ac:dyDescent="0.3">
      <c r="A71" s="1"/>
      <c r="C71" s="76"/>
      <c r="D71" s="159"/>
      <c r="E71" s="76"/>
      <c r="G71" s="73"/>
      <c r="H71" s="11"/>
      <c r="I71" s="1"/>
      <c r="M71" s="58"/>
      <c r="P71" s="169"/>
    </row>
    <row r="72" spans="1:16" s="3" customFormat="1" x14ac:dyDescent="0.3">
      <c r="A72" s="1"/>
      <c r="C72" s="76"/>
      <c r="D72" s="159"/>
      <c r="G72" s="66"/>
      <c r="H72" s="11"/>
      <c r="I72" s="1"/>
      <c r="M72" s="58"/>
      <c r="P72" s="169"/>
    </row>
    <row r="73" spans="1:16" s="3" customFormat="1" x14ac:dyDescent="0.3">
      <c r="A73" s="1"/>
      <c r="C73" s="76"/>
      <c r="D73" s="159"/>
      <c r="G73" s="66"/>
      <c r="H73" s="11"/>
      <c r="I73" s="1"/>
      <c r="M73" s="58"/>
      <c r="P73" s="169"/>
    </row>
    <row r="74" spans="1:16" s="3" customFormat="1" x14ac:dyDescent="0.3">
      <c r="A74" s="1"/>
      <c r="C74" s="76"/>
      <c r="D74" s="159"/>
      <c r="E74" s="72"/>
      <c r="G74" s="73"/>
      <c r="H74" s="11"/>
      <c r="I74" s="1"/>
      <c r="M74" s="58"/>
      <c r="P74" s="169"/>
    </row>
    <row r="75" spans="1:16" s="3" customFormat="1" x14ac:dyDescent="0.3">
      <c r="A75" s="1"/>
      <c r="C75" s="76"/>
      <c r="D75" s="159"/>
      <c r="G75" s="66"/>
      <c r="H75" s="11"/>
      <c r="I75" s="72"/>
      <c r="M75" s="58"/>
      <c r="P75" s="169"/>
    </row>
    <row r="76" spans="1:16" s="3" customFormat="1" x14ac:dyDescent="0.3">
      <c r="A76" s="1"/>
      <c r="C76" s="76"/>
      <c r="D76" s="159"/>
      <c r="G76" s="66"/>
      <c r="H76" s="11"/>
      <c r="I76" s="1"/>
      <c r="M76" s="58"/>
      <c r="P76" s="169"/>
    </row>
    <row r="77" spans="1:16" s="3" customFormat="1" x14ac:dyDescent="0.3">
      <c r="A77" s="1"/>
      <c r="C77" s="76"/>
      <c r="D77" s="159"/>
      <c r="E77" s="69"/>
      <c r="G77" s="81"/>
      <c r="H77" s="11"/>
      <c r="I77" s="1"/>
      <c r="M77" s="58"/>
      <c r="P77" s="169"/>
    </row>
  </sheetData>
  <sortState xmlns:xlrd2="http://schemas.microsoft.com/office/spreadsheetml/2017/richdata2" ref="A2:P78">
    <sortCondition ref="A2:A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R72"/>
  <sheetViews>
    <sheetView zoomScale="110" zoomScaleNormal="11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K55" sqref="K55"/>
    </sheetView>
  </sheetViews>
  <sheetFormatPr defaultRowHeight="14.4" x14ac:dyDescent="0.3"/>
  <cols>
    <col min="1" max="1" width="4.33203125" style="3" bestFit="1" customWidth="1"/>
    <col min="2" max="2" width="10.44140625" style="11" customWidth="1"/>
    <col min="3" max="3" width="10.109375" style="1" bestFit="1" customWidth="1"/>
    <col min="4" max="9" width="8.6640625" style="1" customWidth="1"/>
    <col min="10" max="10" width="10.88671875" style="3" customWidth="1"/>
    <col min="11" max="11" width="6" style="3" bestFit="1" customWidth="1"/>
    <col min="12" max="12" width="14.77734375" style="3" bestFit="1" customWidth="1"/>
    <col min="13" max="13" width="13.33203125" style="3" bestFit="1" customWidth="1"/>
    <col min="14" max="14" width="7.33203125" style="3" customWidth="1"/>
    <col min="15" max="15" width="12.6640625" style="3" customWidth="1"/>
    <col min="16" max="16" width="12.109375" style="3" customWidth="1"/>
    <col min="17" max="17" width="9.33203125" style="3" customWidth="1"/>
    <col min="18" max="18" width="12.33203125" style="3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4" t="s">
        <v>9</v>
      </c>
      <c r="B2" s="5">
        <v>44820</v>
      </c>
      <c r="C2" s="6" t="s">
        <v>10</v>
      </c>
      <c r="D2" s="7"/>
      <c r="E2" s="8"/>
      <c r="F2" s="8"/>
      <c r="G2" s="8"/>
      <c r="H2" s="8"/>
      <c r="I2" s="9"/>
    </row>
    <row r="3" spans="1:9" x14ac:dyDescent="0.3">
      <c r="A3" s="10" t="s">
        <v>11</v>
      </c>
      <c r="B3" s="11">
        <v>44821</v>
      </c>
      <c r="C3" s="3"/>
      <c r="D3" s="12"/>
      <c r="I3" s="13"/>
    </row>
    <row r="4" spans="1:9" x14ac:dyDescent="0.3">
      <c r="A4" s="14" t="s">
        <v>12</v>
      </c>
      <c r="B4" s="15">
        <v>44822</v>
      </c>
      <c r="C4" s="16"/>
      <c r="D4" s="17"/>
      <c r="E4" s="18"/>
      <c r="F4" s="18"/>
      <c r="G4" s="18"/>
      <c r="H4" s="18"/>
      <c r="I4" s="19"/>
    </row>
    <row r="5" spans="1:9" x14ac:dyDescent="0.3">
      <c r="A5" s="4" t="s">
        <v>9</v>
      </c>
      <c r="B5" s="5">
        <v>44827</v>
      </c>
      <c r="C5" s="6"/>
      <c r="D5" s="20"/>
      <c r="E5" s="6"/>
      <c r="F5" s="21" t="s">
        <v>13</v>
      </c>
      <c r="G5" s="22" t="s">
        <v>14</v>
      </c>
      <c r="H5" s="6"/>
      <c r="I5" s="23"/>
    </row>
    <row r="6" spans="1:9" x14ac:dyDescent="0.3">
      <c r="A6" s="10" t="s">
        <v>11</v>
      </c>
      <c r="B6" s="11">
        <v>44828</v>
      </c>
      <c r="C6" s="3"/>
      <c r="D6" s="24"/>
      <c r="E6" s="3"/>
      <c r="F6" s="25" t="s">
        <v>13</v>
      </c>
      <c r="G6" s="3" t="s">
        <v>15</v>
      </c>
      <c r="H6" s="3"/>
      <c r="I6" s="26"/>
    </row>
    <row r="7" spans="1:9" x14ac:dyDescent="0.3">
      <c r="A7" s="14" t="s">
        <v>12</v>
      </c>
      <c r="B7" s="15">
        <v>44829</v>
      </c>
      <c r="C7" s="18"/>
      <c r="D7" s="17"/>
      <c r="E7" s="18"/>
      <c r="F7" s="18"/>
      <c r="G7" s="18"/>
      <c r="H7" s="18"/>
      <c r="I7" s="19"/>
    </row>
    <row r="8" spans="1:9" x14ac:dyDescent="0.3">
      <c r="A8" s="4" t="s">
        <v>9</v>
      </c>
      <c r="B8" s="5">
        <v>44834</v>
      </c>
      <c r="C8" s="8"/>
      <c r="D8" s="7"/>
      <c r="E8" s="8"/>
      <c r="F8" s="34" t="s">
        <v>6</v>
      </c>
      <c r="G8" s="33" t="s">
        <v>22</v>
      </c>
      <c r="H8" s="8"/>
      <c r="I8" s="9"/>
    </row>
    <row r="9" spans="1:9" x14ac:dyDescent="0.3">
      <c r="A9" s="10" t="s">
        <v>11</v>
      </c>
      <c r="B9" s="11">
        <v>44835</v>
      </c>
      <c r="C9" s="27" t="s">
        <v>16</v>
      </c>
      <c r="D9" s="12"/>
      <c r="F9" s="27" t="s">
        <v>17</v>
      </c>
      <c r="G9" s="1" t="s">
        <v>2</v>
      </c>
      <c r="I9" s="13" t="s">
        <v>5</v>
      </c>
    </row>
    <row r="10" spans="1:9" x14ac:dyDescent="0.3">
      <c r="A10" s="14" t="s">
        <v>12</v>
      </c>
      <c r="B10" s="15">
        <v>44836</v>
      </c>
      <c r="C10" s="18"/>
      <c r="D10" s="17"/>
      <c r="E10" s="18"/>
      <c r="F10" s="18"/>
      <c r="G10" s="28" t="s">
        <v>18</v>
      </c>
      <c r="H10" s="18"/>
      <c r="I10" s="19"/>
    </row>
    <row r="11" spans="1:9" x14ac:dyDescent="0.3">
      <c r="A11" s="4" t="s">
        <v>9</v>
      </c>
      <c r="B11" s="5">
        <f t="shared" ref="B11:B42" si="0">B8+7</f>
        <v>44841</v>
      </c>
      <c r="C11" s="8"/>
      <c r="D11" s="7"/>
      <c r="E11" s="8"/>
      <c r="F11" s="29" t="s">
        <v>19</v>
      </c>
      <c r="G11" s="29" t="s">
        <v>17</v>
      </c>
      <c r="H11" s="8" t="s">
        <v>5</v>
      </c>
      <c r="I11" s="9" t="s">
        <v>6</v>
      </c>
    </row>
    <row r="12" spans="1:9" x14ac:dyDescent="0.3">
      <c r="A12" s="10" t="s">
        <v>11</v>
      </c>
      <c r="B12" s="11">
        <f t="shared" si="0"/>
        <v>44842</v>
      </c>
      <c r="C12" s="3" t="s">
        <v>20</v>
      </c>
      <c r="D12" s="12"/>
      <c r="E12" s="1" t="s">
        <v>7</v>
      </c>
      <c r="F12" s="25" t="s">
        <v>13</v>
      </c>
      <c r="G12" s="12"/>
      <c r="H12" s="27" t="s">
        <v>21</v>
      </c>
      <c r="I12" s="30" t="s">
        <v>13</v>
      </c>
    </row>
    <row r="13" spans="1:9" x14ac:dyDescent="0.3">
      <c r="A13" s="14" t="s">
        <v>12</v>
      </c>
      <c r="B13" s="15">
        <f t="shared" si="0"/>
        <v>44843</v>
      </c>
      <c r="C13" s="18"/>
      <c r="D13" s="17"/>
      <c r="E13" s="31" t="s">
        <v>16</v>
      </c>
      <c r="F13" s="18"/>
      <c r="G13" s="18" t="s">
        <v>4</v>
      </c>
      <c r="H13" s="18"/>
      <c r="I13" s="19"/>
    </row>
    <row r="14" spans="1:9" x14ac:dyDescent="0.3">
      <c r="A14" s="4" t="s">
        <v>9</v>
      </c>
      <c r="B14" s="5">
        <f t="shared" si="0"/>
        <v>44848</v>
      </c>
      <c r="C14" s="29" t="s">
        <v>21</v>
      </c>
      <c r="D14" s="7"/>
      <c r="E14" s="8" t="s">
        <v>2</v>
      </c>
      <c r="F14" s="8"/>
      <c r="G14" s="8"/>
      <c r="H14" s="8" t="s">
        <v>8</v>
      </c>
      <c r="I14" s="32" t="s">
        <v>19</v>
      </c>
    </row>
    <row r="15" spans="1:9" x14ac:dyDescent="0.3">
      <c r="A15" s="10" t="s">
        <v>11</v>
      </c>
      <c r="B15" s="11">
        <f t="shared" si="0"/>
        <v>44849</v>
      </c>
      <c r="C15" s="27" t="s">
        <v>6</v>
      </c>
      <c r="D15" s="12"/>
      <c r="E15" s="27" t="s">
        <v>22</v>
      </c>
      <c r="F15" s="1" t="s">
        <v>4</v>
      </c>
      <c r="G15" s="27" t="s">
        <v>23</v>
      </c>
      <c r="I15" s="13"/>
    </row>
    <row r="16" spans="1:9" x14ac:dyDescent="0.3">
      <c r="A16" s="14" t="s">
        <v>12</v>
      </c>
      <c r="B16" s="15">
        <f t="shared" si="0"/>
        <v>44850</v>
      </c>
      <c r="C16" s="18"/>
      <c r="D16" s="17"/>
      <c r="E16" s="18"/>
      <c r="F16" s="18"/>
      <c r="G16" s="28" t="s">
        <v>18</v>
      </c>
      <c r="H16" s="18"/>
      <c r="I16" s="19"/>
    </row>
    <row r="17" spans="1:9" x14ac:dyDescent="0.3">
      <c r="A17" s="4" t="s">
        <v>9</v>
      </c>
      <c r="B17" s="5">
        <f t="shared" si="0"/>
        <v>44855</v>
      </c>
      <c r="C17" s="33" t="s">
        <v>22</v>
      </c>
      <c r="D17" s="7"/>
      <c r="E17" s="8"/>
      <c r="F17" s="34" t="s">
        <v>2</v>
      </c>
      <c r="G17" s="29" t="s">
        <v>19</v>
      </c>
      <c r="H17" s="8" t="s">
        <v>6</v>
      </c>
      <c r="I17" s="9"/>
    </row>
    <row r="18" spans="1:9" x14ac:dyDescent="0.3">
      <c r="A18" s="10" t="s">
        <v>11</v>
      </c>
      <c r="B18" s="11">
        <f t="shared" si="0"/>
        <v>44856</v>
      </c>
      <c r="C18" s="1" t="s">
        <v>7</v>
      </c>
      <c r="D18" s="12"/>
      <c r="E18" s="1" t="s">
        <v>8</v>
      </c>
      <c r="F18" s="25" t="s">
        <v>13</v>
      </c>
      <c r="H18" s="27" t="s">
        <v>23</v>
      </c>
      <c r="I18" s="35" t="s">
        <v>21</v>
      </c>
    </row>
    <row r="19" spans="1:9" x14ac:dyDescent="0.3">
      <c r="A19" s="14" t="s">
        <v>12</v>
      </c>
      <c r="B19" s="15">
        <f t="shared" si="0"/>
        <v>44857</v>
      </c>
      <c r="C19" s="18"/>
      <c r="D19" s="17"/>
      <c r="E19" s="18"/>
      <c r="F19" s="18"/>
      <c r="G19" s="28" t="s">
        <v>18</v>
      </c>
      <c r="H19" s="18"/>
      <c r="I19" s="19"/>
    </row>
    <row r="20" spans="1:9" x14ac:dyDescent="0.3">
      <c r="A20" s="4" t="s">
        <v>9</v>
      </c>
      <c r="B20" s="5">
        <f t="shared" si="0"/>
        <v>44862</v>
      </c>
      <c r="C20" s="29" t="s">
        <v>19</v>
      </c>
      <c r="D20" s="7"/>
      <c r="E20" s="8"/>
      <c r="F20" s="29" t="s">
        <v>16</v>
      </c>
      <c r="G20" s="8" t="s">
        <v>5</v>
      </c>
      <c r="H20" s="8" t="s">
        <v>2</v>
      </c>
      <c r="I20" s="9"/>
    </row>
    <row r="21" spans="1:9" x14ac:dyDescent="0.3">
      <c r="A21" s="10" t="s">
        <v>11</v>
      </c>
      <c r="B21" s="11">
        <f t="shared" si="0"/>
        <v>44863</v>
      </c>
      <c r="C21" s="1" t="s">
        <v>4</v>
      </c>
      <c r="D21" s="12"/>
      <c r="E21" s="27" t="s">
        <v>23</v>
      </c>
      <c r="F21" s="25" t="s">
        <v>13</v>
      </c>
      <c r="G21" s="1" t="s">
        <v>8</v>
      </c>
      <c r="I21" s="35" t="s">
        <v>16</v>
      </c>
    </row>
    <row r="22" spans="1:9" x14ac:dyDescent="0.3">
      <c r="A22" s="14" t="s">
        <v>12</v>
      </c>
      <c r="B22" s="15">
        <f t="shared" si="0"/>
        <v>44864</v>
      </c>
      <c r="C22" s="18"/>
      <c r="D22" s="17"/>
      <c r="E22" s="18"/>
      <c r="F22" s="18"/>
      <c r="G22" s="17"/>
      <c r="H22" s="18"/>
      <c r="I22" s="19"/>
    </row>
    <row r="23" spans="1:9" x14ac:dyDescent="0.3">
      <c r="A23" s="4" t="s">
        <v>9</v>
      </c>
      <c r="B23" s="5">
        <f t="shared" si="0"/>
        <v>44869</v>
      </c>
      <c r="C23" s="29" t="s">
        <v>17</v>
      </c>
      <c r="D23" s="7"/>
      <c r="E23" s="8"/>
      <c r="F23" s="8"/>
      <c r="G23" s="33" t="s">
        <v>19</v>
      </c>
      <c r="H23" s="34" t="s">
        <v>6</v>
      </c>
      <c r="I23" s="9" t="s">
        <v>2</v>
      </c>
    </row>
    <row r="24" spans="1:9" x14ac:dyDescent="0.3">
      <c r="A24" s="10" t="s">
        <v>11</v>
      </c>
      <c r="B24" s="11">
        <f t="shared" si="0"/>
        <v>44870</v>
      </c>
      <c r="C24" s="27" t="s">
        <v>16</v>
      </c>
      <c r="D24" s="12"/>
      <c r="F24" s="36" t="s">
        <v>8</v>
      </c>
      <c r="G24" s="1" t="s">
        <v>2</v>
      </c>
      <c r="I24" s="37" t="s">
        <v>22</v>
      </c>
    </row>
    <row r="25" spans="1:9" x14ac:dyDescent="0.3">
      <c r="A25" s="14" t="s">
        <v>12</v>
      </c>
      <c r="B25" s="15">
        <f t="shared" si="0"/>
        <v>44871</v>
      </c>
      <c r="C25" s="18"/>
      <c r="D25" s="17"/>
      <c r="E25" s="18"/>
      <c r="F25" s="18"/>
      <c r="G25" s="28" t="s">
        <v>18</v>
      </c>
      <c r="H25" s="18"/>
      <c r="I25" s="19"/>
    </row>
    <row r="26" spans="1:9" x14ac:dyDescent="0.3">
      <c r="A26" s="4" t="s">
        <v>9</v>
      </c>
      <c r="B26" s="5">
        <f t="shared" si="0"/>
        <v>44876</v>
      </c>
      <c r="C26" s="6" t="s">
        <v>10</v>
      </c>
      <c r="D26" s="7"/>
      <c r="E26" s="29" t="s">
        <v>6</v>
      </c>
      <c r="F26" s="29" t="s">
        <v>19</v>
      </c>
      <c r="G26" s="29" t="s">
        <v>21</v>
      </c>
      <c r="H26" s="8" t="s">
        <v>5</v>
      </c>
      <c r="I26" s="9"/>
    </row>
    <row r="27" spans="1:9" x14ac:dyDescent="0.3">
      <c r="A27" s="10" t="s">
        <v>11</v>
      </c>
      <c r="B27" s="11">
        <f t="shared" si="0"/>
        <v>44877</v>
      </c>
      <c r="C27" s="25" t="s">
        <v>13</v>
      </c>
      <c r="D27" s="24"/>
      <c r="G27" s="12"/>
      <c r="H27" s="38" t="s">
        <v>17</v>
      </c>
      <c r="I27" s="39" t="s">
        <v>7</v>
      </c>
    </row>
    <row r="28" spans="1:9" x14ac:dyDescent="0.3">
      <c r="A28" s="14" t="s">
        <v>12</v>
      </c>
      <c r="B28" s="15">
        <f t="shared" si="0"/>
        <v>44878</v>
      </c>
      <c r="C28" s="18"/>
      <c r="D28" s="17"/>
      <c r="E28" s="18"/>
      <c r="F28" s="40"/>
      <c r="G28" s="41" t="s">
        <v>13</v>
      </c>
      <c r="H28" s="18"/>
      <c r="I28" s="19"/>
    </row>
    <row r="29" spans="1:9" x14ac:dyDescent="0.3">
      <c r="A29" s="4" t="s">
        <v>9</v>
      </c>
      <c r="B29" s="5">
        <f t="shared" si="0"/>
        <v>44883</v>
      </c>
      <c r="C29" s="33" t="s">
        <v>22</v>
      </c>
      <c r="D29" s="29" t="s">
        <v>19</v>
      </c>
      <c r="E29" s="8"/>
      <c r="F29" s="34" t="s">
        <v>2</v>
      </c>
      <c r="G29" s="8"/>
      <c r="H29" s="8" t="s">
        <v>3</v>
      </c>
      <c r="I29" s="9"/>
    </row>
    <row r="30" spans="1:9" x14ac:dyDescent="0.3">
      <c r="A30" s="10" t="s">
        <v>11</v>
      </c>
      <c r="B30" s="11">
        <f t="shared" si="0"/>
        <v>44884</v>
      </c>
      <c r="D30" s="27" t="s">
        <v>17</v>
      </c>
      <c r="E30" s="1" t="s">
        <v>7</v>
      </c>
      <c r="F30" s="1" t="s">
        <v>6</v>
      </c>
      <c r="G30" s="27" t="s">
        <v>22</v>
      </c>
      <c r="H30" s="27" t="s">
        <v>21</v>
      </c>
      <c r="I30" s="13" t="s">
        <v>3</v>
      </c>
    </row>
    <row r="31" spans="1:9" x14ac:dyDescent="0.3">
      <c r="A31" s="14" t="s">
        <v>12</v>
      </c>
      <c r="B31" s="15">
        <f t="shared" si="0"/>
        <v>44885</v>
      </c>
      <c r="C31" s="18"/>
      <c r="D31" s="18"/>
      <c r="E31" s="18"/>
      <c r="F31" s="18"/>
      <c r="G31" s="18"/>
      <c r="H31" s="18"/>
      <c r="I31" s="19"/>
    </row>
    <row r="32" spans="1:9" x14ac:dyDescent="0.3">
      <c r="A32" s="3" t="s">
        <v>9</v>
      </c>
      <c r="B32" s="11">
        <f t="shared" si="0"/>
        <v>44890</v>
      </c>
      <c r="C32" s="148" t="s">
        <v>24</v>
      </c>
      <c r="D32" s="148"/>
      <c r="E32" s="148"/>
      <c r="F32" s="148"/>
      <c r="G32" s="148"/>
      <c r="H32" s="148"/>
      <c r="I32" s="148"/>
    </row>
    <row r="33" spans="1:10" x14ac:dyDescent="0.3">
      <c r="A33" s="3" t="s">
        <v>11</v>
      </c>
      <c r="B33" s="11">
        <f t="shared" si="0"/>
        <v>44891</v>
      </c>
      <c r="C33" s="148"/>
      <c r="D33" s="148"/>
      <c r="E33" s="148"/>
      <c r="F33" s="148"/>
      <c r="G33" s="148"/>
      <c r="H33" s="148"/>
      <c r="I33" s="148"/>
    </row>
    <row r="34" spans="1:10" x14ac:dyDescent="0.3">
      <c r="A34" s="3" t="s">
        <v>12</v>
      </c>
      <c r="B34" s="11">
        <f t="shared" si="0"/>
        <v>44892</v>
      </c>
      <c r="C34" s="148"/>
      <c r="D34" s="148"/>
      <c r="E34" s="148"/>
      <c r="F34" s="148"/>
      <c r="G34" s="148"/>
      <c r="H34" s="148"/>
      <c r="I34" s="148"/>
    </row>
    <row r="35" spans="1:10" x14ac:dyDescent="0.3">
      <c r="A35" s="4" t="s">
        <v>9</v>
      </c>
      <c r="B35" s="5">
        <f t="shared" si="0"/>
        <v>44897</v>
      </c>
      <c r="C35" s="33"/>
      <c r="D35" s="8" t="s">
        <v>7</v>
      </c>
      <c r="E35" s="8" t="s">
        <v>5</v>
      </c>
      <c r="F35" s="29" t="s">
        <v>21</v>
      </c>
      <c r="G35" s="33" t="s">
        <v>17</v>
      </c>
      <c r="H35" s="29" t="s">
        <v>25</v>
      </c>
      <c r="I35" s="43" t="s">
        <v>6</v>
      </c>
      <c r="J35"/>
    </row>
    <row r="36" spans="1:10" x14ac:dyDescent="0.3">
      <c r="A36" s="10" t="s">
        <v>11</v>
      </c>
      <c r="B36" s="11">
        <f t="shared" si="0"/>
        <v>44898</v>
      </c>
      <c r="C36" s="27" t="s">
        <v>17</v>
      </c>
      <c r="D36" s="1" t="s">
        <v>6</v>
      </c>
      <c r="E36" s="27" t="s">
        <v>22</v>
      </c>
      <c r="F36" s="1" t="s">
        <v>4</v>
      </c>
      <c r="G36" s="27" t="s">
        <v>25</v>
      </c>
      <c r="I36" s="13" t="s">
        <v>2</v>
      </c>
      <c r="J36"/>
    </row>
    <row r="37" spans="1:10" x14ac:dyDescent="0.3">
      <c r="A37" s="14" t="s">
        <v>12</v>
      </c>
      <c r="B37" s="15">
        <f t="shared" si="0"/>
        <v>44899</v>
      </c>
      <c r="C37" s="18"/>
      <c r="D37" s="18"/>
      <c r="E37" s="18"/>
      <c r="F37" s="18"/>
      <c r="G37" s="18"/>
      <c r="H37" s="18"/>
      <c r="I37" s="19"/>
    </row>
    <row r="38" spans="1:10" x14ac:dyDescent="0.3">
      <c r="A38" s="4" t="s">
        <v>9</v>
      </c>
      <c r="B38" s="5">
        <f t="shared" si="0"/>
        <v>44904</v>
      </c>
      <c r="C38" s="29" t="s">
        <v>25</v>
      </c>
      <c r="D38" s="8" t="s">
        <v>2</v>
      </c>
      <c r="E38" s="8"/>
      <c r="F38" s="21" t="s">
        <v>13</v>
      </c>
      <c r="G38" s="8"/>
      <c r="H38" s="7"/>
      <c r="I38" s="9"/>
    </row>
    <row r="39" spans="1:10" x14ac:dyDescent="0.3">
      <c r="A39" s="10" t="s">
        <v>11</v>
      </c>
      <c r="B39" s="11">
        <f t="shared" si="0"/>
        <v>44905</v>
      </c>
      <c r="C39" s="36" t="s">
        <v>8</v>
      </c>
      <c r="D39" s="1" t="s">
        <v>5</v>
      </c>
      <c r="F39" s="27" t="s">
        <v>25</v>
      </c>
      <c r="G39" s="25" t="s">
        <v>13</v>
      </c>
      <c r="H39" s="12"/>
      <c r="I39" s="68" t="s">
        <v>2</v>
      </c>
      <c r="J39" s="99" t="s">
        <v>64</v>
      </c>
    </row>
    <row r="40" spans="1:10" x14ac:dyDescent="0.3">
      <c r="A40" s="14" t="s">
        <v>12</v>
      </c>
      <c r="B40" s="15">
        <f t="shared" si="0"/>
        <v>44906</v>
      </c>
      <c r="C40" s="18"/>
      <c r="D40" s="18"/>
      <c r="E40" s="18"/>
      <c r="F40" s="18"/>
      <c r="G40" s="17"/>
      <c r="H40" s="17"/>
      <c r="I40" s="19"/>
      <c r="J40" s="72" t="s">
        <v>63</v>
      </c>
    </row>
    <row r="41" spans="1:10" x14ac:dyDescent="0.3">
      <c r="A41" s="4" t="s">
        <v>9</v>
      </c>
      <c r="B41" s="5">
        <f t="shared" si="0"/>
        <v>44911</v>
      </c>
      <c r="C41" s="8"/>
      <c r="D41" s="21" t="s">
        <v>13</v>
      </c>
      <c r="E41" s="7" t="s">
        <v>26</v>
      </c>
      <c r="F41" s="21" t="s">
        <v>27</v>
      </c>
      <c r="G41" s="7"/>
      <c r="H41" s="7"/>
      <c r="I41" s="44"/>
    </row>
    <row r="42" spans="1:10" x14ac:dyDescent="0.3">
      <c r="A42" s="10" t="s">
        <v>11</v>
      </c>
      <c r="B42" s="11">
        <f t="shared" si="0"/>
        <v>44912</v>
      </c>
      <c r="D42" s="45"/>
      <c r="E42" s="45"/>
      <c r="F42" s="46" t="s">
        <v>28</v>
      </c>
      <c r="G42" s="45"/>
      <c r="H42" s="45"/>
      <c r="I42" s="47"/>
    </row>
    <row r="43" spans="1:10" x14ac:dyDescent="0.3">
      <c r="A43" s="14" t="s">
        <v>12</v>
      </c>
      <c r="B43" s="15">
        <f t="shared" ref="B43:B70" si="1">B40+7</f>
        <v>44913</v>
      </c>
      <c r="C43" s="48"/>
      <c r="D43" s="49"/>
      <c r="E43" s="49"/>
      <c r="F43" s="48"/>
      <c r="G43" s="49"/>
      <c r="H43" s="49"/>
      <c r="I43" s="50"/>
    </row>
    <row r="44" spans="1:10" x14ac:dyDescent="0.3">
      <c r="A44" s="3" t="s">
        <v>9</v>
      </c>
      <c r="B44" s="11">
        <f t="shared" si="1"/>
        <v>44918</v>
      </c>
      <c r="C44" s="148" t="s">
        <v>29</v>
      </c>
      <c r="D44" s="148"/>
      <c r="E44" s="148"/>
      <c r="F44" s="148"/>
      <c r="G44" s="148"/>
      <c r="H44" s="148"/>
      <c r="I44" s="148"/>
    </row>
    <row r="45" spans="1:10" x14ac:dyDescent="0.3">
      <c r="A45" s="3" t="s">
        <v>11</v>
      </c>
      <c r="B45" s="11">
        <f t="shared" si="1"/>
        <v>44919</v>
      </c>
      <c r="C45" s="148"/>
      <c r="D45" s="148"/>
      <c r="E45" s="148"/>
      <c r="F45" s="148"/>
      <c r="G45" s="148"/>
      <c r="H45" s="148"/>
      <c r="I45" s="148"/>
    </row>
    <row r="46" spans="1:10" x14ac:dyDescent="0.3">
      <c r="A46" s="3" t="s">
        <v>12</v>
      </c>
      <c r="B46" s="11">
        <f t="shared" si="1"/>
        <v>44920</v>
      </c>
      <c r="C46" s="148"/>
      <c r="D46" s="148"/>
      <c r="E46" s="148"/>
      <c r="F46" s="148"/>
      <c r="G46" s="148"/>
      <c r="H46" s="148"/>
      <c r="I46" s="148"/>
    </row>
    <row r="47" spans="1:10" x14ac:dyDescent="0.3">
      <c r="A47" s="3" t="s">
        <v>9</v>
      </c>
      <c r="B47" s="11">
        <f t="shared" si="1"/>
        <v>44925</v>
      </c>
      <c r="C47" s="148"/>
      <c r="D47" s="148"/>
      <c r="E47" s="148"/>
      <c r="F47" s="148"/>
      <c r="G47" s="148"/>
      <c r="H47" s="148"/>
      <c r="I47" s="148"/>
    </row>
    <row r="48" spans="1:10" x14ac:dyDescent="0.3">
      <c r="A48" s="3" t="s">
        <v>11</v>
      </c>
      <c r="B48" s="11">
        <f t="shared" si="1"/>
        <v>44926</v>
      </c>
      <c r="C48" s="148"/>
      <c r="D48" s="148"/>
      <c r="E48" s="148"/>
      <c r="F48" s="148"/>
      <c r="G48" s="148"/>
      <c r="H48" s="148"/>
      <c r="I48" s="148"/>
    </row>
    <row r="49" spans="1:10" x14ac:dyDescent="0.3">
      <c r="A49" s="3" t="s">
        <v>12</v>
      </c>
      <c r="B49" s="11">
        <f t="shared" si="1"/>
        <v>44927</v>
      </c>
      <c r="C49" s="148"/>
      <c r="D49" s="148"/>
      <c r="E49" s="148"/>
      <c r="F49" s="148"/>
      <c r="G49" s="148"/>
      <c r="H49" s="148"/>
      <c r="I49" s="148"/>
    </row>
    <row r="50" spans="1:10" x14ac:dyDescent="0.3">
      <c r="A50" s="4" t="s">
        <v>9</v>
      </c>
      <c r="B50" s="5">
        <f t="shared" si="1"/>
        <v>44932</v>
      </c>
      <c r="C50" s="8"/>
      <c r="D50" s="51" t="s">
        <v>21</v>
      </c>
      <c r="E50" s="52" t="s">
        <v>3</v>
      </c>
      <c r="F50" s="8"/>
      <c r="G50" s="7"/>
      <c r="H50" s="7"/>
      <c r="I50" s="44"/>
    </row>
    <row r="51" spans="1:10" x14ac:dyDescent="0.3">
      <c r="A51" s="10" t="s">
        <v>11</v>
      </c>
      <c r="B51" s="11">
        <f t="shared" si="1"/>
        <v>44933</v>
      </c>
      <c r="D51" s="53" t="s">
        <v>4</v>
      </c>
      <c r="E51" s="54" t="s">
        <v>25</v>
      </c>
      <c r="G51" s="12"/>
      <c r="H51" s="12"/>
      <c r="I51" s="55"/>
    </row>
    <row r="52" spans="1:10" x14ac:dyDescent="0.3">
      <c r="A52" s="14" t="s">
        <v>12</v>
      </c>
      <c r="B52" s="15">
        <f t="shared" si="1"/>
        <v>44934</v>
      </c>
      <c r="C52" s="18"/>
      <c r="D52" s="18"/>
      <c r="E52" s="17"/>
      <c r="F52" s="18"/>
      <c r="G52" s="17"/>
      <c r="H52" s="17"/>
      <c r="I52" s="56"/>
    </row>
    <row r="53" spans="1:10" x14ac:dyDescent="0.3">
      <c r="A53" s="4" t="s">
        <v>9</v>
      </c>
      <c r="B53" s="5">
        <f t="shared" si="1"/>
        <v>44939</v>
      </c>
      <c r="C53" s="8"/>
      <c r="D53" s="21" t="s">
        <v>13</v>
      </c>
      <c r="E53" s="8"/>
      <c r="F53" s="8"/>
      <c r="G53" s="7"/>
      <c r="H53" s="7"/>
      <c r="I53" s="44"/>
    </row>
    <row r="54" spans="1:10" x14ac:dyDescent="0.3">
      <c r="A54" s="10" t="s">
        <v>11</v>
      </c>
      <c r="B54" s="11">
        <f t="shared" si="1"/>
        <v>44940</v>
      </c>
      <c r="D54" s="57" t="s">
        <v>4</v>
      </c>
      <c r="E54" s="38" t="s">
        <v>25</v>
      </c>
      <c r="G54" s="12"/>
      <c r="H54" s="12"/>
      <c r="I54" s="55"/>
    </row>
    <row r="55" spans="1:10" x14ac:dyDescent="0.3">
      <c r="A55" s="14" t="s">
        <v>12</v>
      </c>
      <c r="B55" s="15">
        <f t="shared" si="1"/>
        <v>44941</v>
      </c>
      <c r="C55" s="18"/>
      <c r="D55" s="18"/>
      <c r="E55" s="18"/>
      <c r="F55" s="18"/>
      <c r="G55" s="17"/>
      <c r="H55" s="17"/>
      <c r="I55" s="56"/>
    </row>
    <row r="56" spans="1:10" x14ac:dyDescent="0.3">
      <c r="A56" s="4" t="s">
        <v>9</v>
      </c>
      <c r="B56" s="5">
        <f t="shared" si="1"/>
        <v>44946</v>
      </c>
      <c r="D56" s="61"/>
      <c r="E56" s="8"/>
      <c r="G56" s="77"/>
      <c r="H56" s="7"/>
      <c r="I56" s="32"/>
      <c r="J56"/>
    </row>
    <row r="57" spans="1:10" x14ac:dyDescent="0.3">
      <c r="A57" s="10" t="s">
        <v>11</v>
      </c>
      <c r="B57" s="11">
        <f t="shared" si="1"/>
        <v>44947</v>
      </c>
      <c r="C57" s="1" t="s">
        <v>5</v>
      </c>
      <c r="D57" s="1" t="s">
        <v>8</v>
      </c>
      <c r="F57" s="27" t="s">
        <v>23</v>
      </c>
      <c r="G57" s="12"/>
      <c r="H57" s="12"/>
      <c r="I57" s="35" t="s">
        <v>25</v>
      </c>
    </row>
    <row r="58" spans="1:10" x14ac:dyDescent="0.3">
      <c r="A58" s="14" t="s">
        <v>12</v>
      </c>
      <c r="B58" s="15">
        <f t="shared" si="1"/>
        <v>44948</v>
      </c>
      <c r="C58" s="18"/>
      <c r="D58" s="63"/>
      <c r="E58" s="63"/>
      <c r="F58" s="18"/>
      <c r="G58" s="17"/>
      <c r="H58" s="17"/>
      <c r="I58" s="19"/>
    </row>
    <row r="59" spans="1:10" x14ac:dyDescent="0.3">
      <c r="A59" s="4" t="s">
        <v>9</v>
      </c>
      <c r="B59" s="5">
        <f t="shared" si="1"/>
        <v>44953</v>
      </c>
      <c r="C59" s="8"/>
      <c r="D59" s="34" t="s">
        <v>5</v>
      </c>
      <c r="E59" s="8"/>
      <c r="F59" s="33" t="s">
        <v>25</v>
      </c>
      <c r="G59" s="8"/>
      <c r="H59" s="8"/>
      <c r="I59" s="9"/>
      <c r="J59" s="58"/>
    </row>
    <row r="60" spans="1:10" x14ac:dyDescent="0.3">
      <c r="A60" s="10" t="s">
        <v>11</v>
      </c>
      <c r="B60" s="11">
        <f t="shared" si="1"/>
        <v>44954</v>
      </c>
      <c r="D60" s="27" t="s">
        <v>16</v>
      </c>
      <c r="G60" s="1" t="s">
        <v>3</v>
      </c>
      <c r="H60" s="1" t="s">
        <v>8</v>
      </c>
      <c r="I60" s="35" t="s">
        <v>19</v>
      </c>
    </row>
    <row r="61" spans="1:10" x14ac:dyDescent="0.3">
      <c r="A61" s="14" t="s">
        <v>12</v>
      </c>
      <c r="B61" s="15">
        <f t="shared" si="1"/>
        <v>44955</v>
      </c>
      <c r="C61" s="41" t="s">
        <v>3</v>
      </c>
      <c r="D61" s="40" t="s">
        <v>23</v>
      </c>
      <c r="E61" s="18"/>
      <c r="F61" s="64" t="s">
        <v>7</v>
      </c>
      <c r="G61" s="18"/>
      <c r="H61" s="65" t="s">
        <v>22</v>
      </c>
      <c r="I61" s="84"/>
    </row>
    <row r="62" spans="1:10" x14ac:dyDescent="0.3">
      <c r="A62" s="4" t="s">
        <v>9</v>
      </c>
      <c r="B62" s="5">
        <f t="shared" si="1"/>
        <v>44960</v>
      </c>
      <c r="C62" s="29" t="s">
        <v>3</v>
      </c>
      <c r="D62" s="29" t="s">
        <v>23</v>
      </c>
      <c r="E62" s="8" t="s">
        <v>8</v>
      </c>
      <c r="F62" s="8"/>
      <c r="G62" s="21"/>
      <c r="H62" s="112"/>
      <c r="I62" s="32" t="s">
        <v>21</v>
      </c>
      <c r="J62" s="69"/>
    </row>
    <row r="63" spans="1:10" x14ac:dyDescent="0.3">
      <c r="A63" s="10" t="s">
        <v>11</v>
      </c>
      <c r="B63" s="11">
        <f t="shared" si="1"/>
        <v>44961</v>
      </c>
      <c r="C63" s="66" t="s">
        <v>59</v>
      </c>
      <c r="D63" s="67" t="s">
        <v>22</v>
      </c>
      <c r="E63" s="27" t="s">
        <v>19</v>
      </c>
      <c r="F63" s="36" t="s">
        <v>3</v>
      </c>
      <c r="G63" s="12"/>
      <c r="H63" s="1" t="s">
        <v>4</v>
      </c>
      <c r="I63" s="13"/>
    </row>
    <row r="64" spans="1:10" x14ac:dyDescent="0.3">
      <c r="A64" s="14" t="s">
        <v>12</v>
      </c>
      <c r="B64" s="15">
        <f t="shared" si="1"/>
        <v>44962</v>
      </c>
      <c r="C64" s="18"/>
      <c r="D64" s="31" t="s">
        <v>19</v>
      </c>
      <c r="E64" s="31" t="s">
        <v>16</v>
      </c>
      <c r="F64" s="18" t="s">
        <v>8</v>
      </c>
      <c r="G64" s="18" t="s">
        <v>4</v>
      </c>
      <c r="H64" s="18" t="s">
        <v>3</v>
      </c>
      <c r="I64" s="59" t="s">
        <v>22</v>
      </c>
      <c r="J64" s="72" t="s">
        <v>65</v>
      </c>
    </row>
    <row r="65" spans="1:10" x14ac:dyDescent="0.3">
      <c r="A65" s="4" t="s">
        <v>9</v>
      </c>
      <c r="B65" s="5">
        <f t="shared" si="1"/>
        <v>44967</v>
      </c>
      <c r="C65" s="8" t="s">
        <v>7</v>
      </c>
      <c r="D65" s="8" t="s">
        <v>6</v>
      </c>
      <c r="E65" s="67" t="s">
        <v>17</v>
      </c>
      <c r="F65" s="8"/>
      <c r="G65" s="29" t="s">
        <v>25</v>
      </c>
      <c r="H65" s="29" t="s">
        <v>23</v>
      </c>
      <c r="I65" s="43" t="s">
        <v>4</v>
      </c>
      <c r="J65" s="72" t="s">
        <v>66</v>
      </c>
    </row>
    <row r="66" spans="1:10" x14ac:dyDescent="0.3">
      <c r="A66" s="10" t="s">
        <v>11</v>
      </c>
      <c r="B66" s="11">
        <f t="shared" si="1"/>
        <v>44968</v>
      </c>
      <c r="C66" s="27" t="s">
        <v>21</v>
      </c>
      <c r="D66" s="114" t="s">
        <v>17</v>
      </c>
      <c r="E66" s="1" t="s">
        <v>2</v>
      </c>
      <c r="F66" s="25" t="s">
        <v>13</v>
      </c>
      <c r="G66" s="27" t="s">
        <v>19</v>
      </c>
      <c r="H66" s="1" t="s">
        <v>6</v>
      </c>
      <c r="I66" s="115" t="s">
        <v>3</v>
      </c>
      <c r="J66" s="113"/>
    </row>
    <row r="67" spans="1:10" x14ac:dyDescent="0.3">
      <c r="A67" s="14" t="s">
        <v>12</v>
      </c>
      <c r="B67" s="15">
        <f t="shared" si="1"/>
        <v>44969</v>
      </c>
      <c r="C67" s="18"/>
      <c r="D67" s="110"/>
      <c r="E67" s="110"/>
      <c r="F67" s="110"/>
      <c r="G67" s="110"/>
      <c r="H67" s="110"/>
      <c r="I67" s="111"/>
      <c r="J67" s="69"/>
    </row>
    <row r="68" spans="1:10" x14ac:dyDescent="0.3">
      <c r="A68" s="4" t="s">
        <v>9</v>
      </c>
      <c r="B68" s="5">
        <f t="shared" si="1"/>
        <v>44974</v>
      </c>
      <c r="C68" s="8"/>
      <c r="D68" s="8"/>
      <c r="E68" s="8"/>
      <c r="F68" s="8"/>
      <c r="G68" s="8"/>
      <c r="H68" s="8"/>
      <c r="I68" s="9"/>
    </row>
    <row r="69" spans="1:10" x14ac:dyDescent="0.3">
      <c r="A69" s="10" t="s">
        <v>11</v>
      </c>
      <c r="B69" s="11">
        <f t="shared" si="1"/>
        <v>44975</v>
      </c>
      <c r="C69" s="148" t="s">
        <v>30</v>
      </c>
      <c r="D69" s="148"/>
      <c r="E69" s="148"/>
      <c r="F69" s="148"/>
      <c r="G69" s="148"/>
      <c r="H69" s="148"/>
      <c r="I69" s="149"/>
    </row>
    <row r="70" spans="1:10" x14ac:dyDescent="0.3">
      <c r="A70" s="14" t="s">
        <v>12</v>
      </c>
      <c r="B70" s="15">
        <f t="shared" si="1"/>
        <v>44976</v>
      </c>
      <c r="C70" s="150"/>
      <c r="D70" s="150"/>
      <c r="E70" s="150"/>
      <c r="F70" s="150"/>
      <c r="G70" s="150"/>
      <c r="H70" s="150"/>
      <c r="I70" s="151"/>
    </row>
    <row r="71" spans="1:10" x14ac:dyDescent="0.3">
      <c r="B71" s="11" t="s">
        <v>31</v>
      </c>
      <c r="C71" s="1">
        <v>18</v>
      </c>
      <c r="D71" s="1">
        <v>18</v>
      </c>
      <c r="E71" s="1">
        <v>18</v>
      </c>
      <c r="F71" s="1">
        <v>18</v>
      </c>
      <c r="G71" s="1">
        <v>18</v>
      </c>
      <c r="H71" s="1">
        <v>18</v>
      </c>
      <c r="I71" s="1">
        <v>18</v>
      </c>
    </row>
    <row r="72" spans="1:10" x14ac:dyDescent="0.3">
      <c r="B72" s="60"/>
    </row>
  </sheetData>
  <mergeCells count="3">
    <mergeCell ref="C32:I34"/>
    <mergeCell ref="C44:I49"/>
    <mergeCell ref="C69:I70"/>
  </mergeCells>
  <pageMargins left="0.7" right="0.7" top="0.75" bottom="0.75" header="0.3" footer="0.3"/>
  <pageSetup orientation="portrait" horizontalDpi="1200" verticalDpi="1200" r:id="rId1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9"/>
  <sheetViews>
    <sheetView workbookViewId="0">
      <selection activeCell="R29" sqref="R29"/>
    </sheetView>
  </sheetViews>
  <sheetFormatPr defaultRowHeight="14.4" x14ac:dyDescent="0.3"/>
  <cols>
    <col min="2" max="15" width="7.6640625" customWidth="1"/>
  </cols>
  <sheetData>
    <row r="1" spans="1:15" x14ac:dyDescent="0.3">
      <c r="A1" s="152" t="s">
        <v>81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x14ac:dyDescent="0.3">
      <c r="A2" s="4"/>
      <c r="B2" s="153" t="s">
        <v>2</v>
      </c>
      <c r="C2" s="154"/>
      <c r="D2" s="153" t="s">
        <v>3</v>
      </c>
      <c r="E2" s="154"/>
      <c r="F2" s="153" t="s">
        <v>4</v>
      </c>
      <c r="G2" s="154"/>
      <c r="H2" s="153" t="s">
        <v>5</v>
      </c>
      <c r="I2" s="154"/>
      <c r="J2" s="153" t="s">
        <v>6</v>
      </c>
      <c r="K2" s="154"/>
      <c r="L2" s="153" t="s">
        <v>7</v>
      </c>
      <c r="M2" s="154"/>
      <c r="N2" s="153" t="s">
        <v>8</v>
      </c>
      <c r="O2" s="154"/>
    </row>
    <row r="3" spans="1:15" x14ac:dyDescent="0.3">
      <c r="A3" s="10"/>
      <c r="B3" s="85" t="s">
        <v>60</v>
      </c>
      <c r="C3" s="13" t="s">
        <v>61</v>
      </c>
      <c r="D3" s="85" t="s">
        <v>60</v>
      </c>
      <c r="E3" s="13" t="s">
        <v>61</v>
      </c>
      <c r="F3" s="85" t="s">
        <v>60</v>
      </c>
      <c r="G3" s="13" t="s">
        <v>61</v>
      </c>
      <c r="H3" s="85" t="s">
        <v>60</v>
      </c>
      <c r="I3" s="13" t="s">
        <v>61</v>
      </c>
      <c r="J3" s="85" t="s">
        <v>60</v>
      </c>
      <c r="K3" s="13" t="s">
        <v>61</v>
      </c>
      <c r="L3" s="85" t="s">
        <v>60</v>
      </c>
      <c r="M3" s="13" t="s">
        <v>61</v>
      </c>
      <c r="N3" s="85" t="s">
        <v>60</v>
      </c>
      <c r="O3" s="13" t="s">
        <v>61</v>
      </c>
    </row>
    <row r="4" spans="1:15" x14ac:dyDescent="0.3">
      <c r="A4" s="85" t="s">
        <v>2</v>
      </c>
      <c r="B4" s="86"/>
      <c r="C4" s="87"/>
      <c r="D4" s="10">
        <v>1</v>
      </c>
      <c r="E4" s="26">
        <v>2</v>
      </c>
      <c r="F4" s="10">
        <v>2</v>
      </c>
      <c r="G4" s="26">
        <v>1</v>
      </c>
      <c r="H4" s="10">
        <v>2</v>
      </c>
      <c r="I4" s="26">
        <v>1</v>
      </c>
      <c r="J4" s="10">
        <v>2</v>
      </c>
      <c r="K4" s="26">
        <v>1</v>
      </c>
      <c r="L4" s="10">
        <v>1</v>
      </c>
      <c r="M4" s="26">
        <v>2</v>
      </c>
      <c r="N4" s="10">
        <v>1</v>
      </c>
      <c r="O4" s="26">
        <v>2</v>
      </c>
    </row>
    <row r="5" spans="1:15" x14ac:dyDescent="0.3">
      <c r="A5" s="85" t="s">
        <v>3</v>
      </c>
      <c r="B5" s="10">
        <v>1</v>
      </c>
      <c r="C5" s="26">
        <v>2</v>
      </c>
      <c r="D5" s="86"/>
      <c r="E5" s="87"/>
      <c r="F5" s="10">
        <v>1</v>
      </c>
      <c r="G5" s="26">
        <v>2</v>
      </c>
      <c r="H5" s="10">
        <v>1</v>
      </c>
      <c r="I5" s="26">
        <v>2</v>
      </c>
      <c r="J5" s="10">
        <v>1</v>
      </c>
      <c r="K5" s="26">
        <v>2</v>
      </c>
      <c r="L5" s="10">
        <v>2</v>
      </c>
      <c r="M5" s="26">
        <v>1</v>
      </c>
      <c r="N5" s="10">
        <v>2</v>
      </c>
      <c r="O5" s="26">
        <v>1</v>
      </c>
    </row>
    <row r="6" spans="1:15" x14ac:dyDescent="0.3">
      <c r="A6" s="85" t="s">
        <v>4</v>
      </c>
      <c r="B6" s="10">
        <v>2</v>
      </c>
      <c r="C6" s="26">
        <v>1</v>
      </c>
      <c r="D6" s="10">
        <v>2</v>
      </c>
      <c r="E6" s="26">
        <v>1</v>
      </c>
      <c r="F6" s="86"/>
      <c r="G6" s="87"/>
      <c r="H6" s="10">
        <v>2</v>
      </c>
      <c r="I6" s="26">
        <v>1</v>
      </c>
      <c r="J6" s="10">
        <v>2</v>
      </c>
      <c r="K6" s="26">
        <v>1</v>
      </c>
      <c r="L6" s="10">
        <v>1</v>
      </c>
      <c r="M6" s="26">
        <v>2</v>
      </c>
      <c r="N6" s="10">
        <v>0</v>
      </c>
      <c r="O6" s="26">
        <v>3</v>
      </c>
    </row>
    <row r="7" spans="1:15" x14ac:dyDescent="0.3">
      <c r="A7" s="85" t="s">
        <v>5</v>
      </c>
      <c r="B7" s="10">
        <v>2</v>
      </c>
      <c r="C7" s="26">
        <v>1</v>
      </c>
      <c r="D7" s="10">
        <v>2</v>
      </c>
      <c r="E7" s="26">
        <v>1</v>
      </c>
      <c r="F7" s="10">
        <v>1</v>
      </c>
      <c r="G7" s="26">
        <v>2</v>
      </c>
      <c r="H7" s="86"/>
      <c r="I7" s="87"/>
      <c r="J7" s="10">
        <v>1</v>
      </c>
      <c r="K7" s="26">
        <v>2</v>
      </c>
      <c r="L7" s="10">
        <v>2</v>
      </c>
      <c r="M7" s="26">
        <v>1</v>
      </c>
      <c r="N7" s="10">
        <v>1</v>
      </c>
      <c r="O7" s="26">
        <v>2</v>
      </c>
    </row>
    <row r="8" spans="1:15" x14ac:dyDescent="0.3">
      <c r="A8" s="85" t="s">
        <v>6</v>
      </c>
      <c r="B8" s="10">
        <v>2</v>
      </c>
      <c r="C8" s="26">
        <v>1</v>
      </c>
      <c r="D8" s="10">
        <v>2</v>
      </c>
      <c r="E8" s="26">
        <v>1</v>
      </c>
      <c r="F8" s="10">
        <v>1</v>
      </c>
      <c r="G8" s="26">
        <v>2</v>
      </c>
      <c r="H8" s="10">
        <v>2</v>
      </c>
      <c r="I8" s="26">
        <v>1</v>
      </c>
      <c r="J8" s="86"/>
      <c r="K8" s="87"/>
      <c r="L8" s="10">
        <v>2</v>
      </c>
      <c r="M8" s="26">
        <v>1</v>
      </c>
      <c r="N8" s="121">
        <v>1</v>
      </c>
      <c r="O8" s="120">
        <v>1</v>
      </c>
    </row>
    <row r="9" spans="1:15" x14ac:dyDescent="0.3">
      <c r="A9" s="85" t="s">
        <v>7</v>
      </c>
      <c r="B9" s="10">
        <v>1</v>
      </c>
      <c r="C9" s="26">
        <v>2</v>
      </c>
      <c r="D9" s="10">
        <v>1</v>
      </c>
      <c r="E9" s="26">
        <v>2</v>
      </c>
      <c r="F9" s="10">
        <v>2</v>
      </c>
      <c r="G9" s="26">
        <v>1</v>
      </c>
      <c r="H9" s="10">
        <v>1</v>
      </c>
      <c r="I9" s="26">
        <v>2</v>
      </c>
      <c r="J9" s="88">
        <v>1</v>
      </c>
      <c r="K9" s="89">
        <v>2</v>
      </c>
      <c r="L9" s="86"/>
      <c r="M9" s="87"/>
      <c r="N9" s="10">
        <v>1</v>
      </c>
      <c r="O9" s="26">
        <v>2</v>
      </c>
    </row>
    <row r="10" spans="1:15" x14ac:dyDescent="0.3">
      <c r="A10" s="71" t="s">
        <v>8</v>
      </c>
      <c r="B10" s="14">
        <v>1</v>
      </c>
      <c r="C10" s="90">
        <v>2</v>
      </c>
      <c r="D10" s="14">
        <v>1</v>
      </c>
      <c r="E10" s="90">
        <v>2</v>
      </c>
      <c r="F10" s="117">
        <v>3</v>
      </c>
      <c r="G10" s="118">
        <v>0</v>
      </c>
      <c r="H10" s="14">
        <v>2</v>
      </c>
      <c r="I10" s="90">
        <v>1</v>
      </c>
      <c r="J10" s="117">
        <v>1</v>
      </c>
      <c r="K10" s="118">
        <v>1</v>
      </c>
      <c r="L10" s="14">
        <v>2</v>
      </c>
      <c r="M10" s="90">
        <v>1</v>
      </c>
      <c r="N10" s="91"/>
      <c r="O10" s="92"/>
    </row>
    <row r="11" spans="1:15" x14ac:dyDescent="0.3">
      <c r="A11" s="42"/>
      <c r="B11" s="93">
        <f>SUM(B4:B10)</f>
        <v>9</v>
      </c>
      <c r="C11" s="9">
        <f t="shared" ref="C11:O11" si="0">SUM(C4:C10)</f>
        <v>9</v>
      </c>
      <c r="D11" s="93">
        <f t="shared" si="0"/>
        <v>9</v>
      </c>
      <c r="E11" s="9">
        <f t="shared" si="0"/>
        <v>9</v>
      </c>
      <c r="F11" s="116">
        <f t="shared" si="0"/>
        <v>10</v>
      </c>
      <c r="G11" s="9">
        <f t="shared" si="0"/>
        <v>8</v>
      </c>
      <c r="H11" s="93">
        <f t="shared" si="0"/>
        <v>10</v>
      </c>
      <c r="I11" s="9">
        <f t="shared" si="0"/>
        <v>8</v>
      </c>
      <c r="J11" s="116">
        <f t="shared" si="0"/>
        <v>8</v>
      </c>
      <c r="K11" s="9">
        <f t="shared" si="0"/>
        <v>9</v>
      </c>
      <c r="L11" s="93">
        <f t="shared" si="0"/>
        <v>10</v>
      </c>
      <c r="M11" s="9">
        <f t="shared" si="0"/>
        <v>8</v>
      </c>
      <c r="N11" s="116">
        <f t="shared" si="0"/>
        <v>6</v>
      </c>
      <c r="O11" s="119">
        <f t="shared" si="0"/>
        <v>11</v>
      </c>
    </row>
    <row r="12" spans="1:15" x14ac:dyDescent="0.3">
      <c r="A12" s="3"/>
      <c r="B12" s="71" t="s">
        <v>60</v>
      </c>
      <c r="C12" s="19" t="s">
        <v>61</v>
      </c>
      <c r="D12" s="71" t="s">
        <v>60</v>
      </c>
      <c r="E12" s="19" t="s">
        <v>61</v>
      </c>
      <c r="F12" s="71" t="s">
        <v>60</v>
      </c>
      <c r="G12" s="19" t="s">
        <v>61</v>
      </c>
      <c r="H12" s="71" t="s">
        <v>60</v>
      </c>
      <c r="I12" s="19" t="s">
        <v>61</v>
      </c>
      <c r="J12" s="71" t="s">
        <v>60</v>
      </c>
      <c r="K12" s="19" t="s">
        <v>61</v>
      </c>
      <c r="L12" s="71" t="s">
        <v>60</v>
      </c>
      <c r="M12" s="19" t="s">
        <v>61</v>
      </c>
      <c r="N12" s="71" t="s">
        <v>60</v>
      </c>
      <c r="O12" s="19" t="s">
        <v>61</v>
      </c>
    </row>
    <row r="13" spans="1:15" x14ac:dyDescent="0.3">
      <c r="A13" s="3"/>
      <c r="B13" s="94"/>
      <c r="C13" s="94"/>
      <c r="D13" s="95"/>
      <c r="E13" s="95"/>
      <c r="H13" s="96"/>
      <c r="I13" s="96"/>
      <c r="J13" s="95"/>
      <c r="K13" s="95"/>
      <c r="N13" s="96"/>
      <c r="O13" s="70"/>
    </row>
    <row r="14" spans="1:15" x14ac:dyDescent="0.3">
      <c r="A14" s="3"/>
      <c r="H14" s="97"/>
      <c r="I14" s="97"/>
      <c r="J14" s="96"/>
      <c r="K14" s="96"/>
      <c r="N14" s="96"/>
      <c r="O14" s="70"/>
    </row>
    <row r="15" spans="1:15" x14ac:dyDescent="0.3">
      <c r="A15" s="152" t="s">
        <v>82</v>
      </c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</row>
    <row r="16" spans="1:15" x14ac:dyDescent="0.3">
      <c r="A16" s="4"/>
      <c r="B16" s="153" t="s">
        <v>2</v>
      </c>
      <c r="C16" s="154"/>
      <c r="D16" s="153" t="s">
        <v>3</v>
      </c>
      <c r="E16" s="154"/>
      <c r="F16" s="153" t="s">
        <v>4</v>
      </c>
      <c r="G16" s="154"/>
      <c r="H16" s="153" t="s">
        <v>5</v>
      </c>
      <c r="I16" s="154"/>
      <c r="J16" s="153" t="s">
        <v>6</v>
      </c>
      <c r="K16" s="154"/>
      <c r="L16" s="153" t="s">
        <v>7</v>
      </c>
      <c r="M16" s="154"/>
      <c r="N16" s="153" t="s">
        <v>8</v>
      </c>
      <c r="O16" s="154"/>
    </row>
    <row r="17" spans="1:15" x14ac:dyDescent="0.3">
      <c r="A17" s="10"/>
      <c r="B17" s="85" t="s">
        <v>60</v>
      </c>
      <c r="C17" s="13" t="s">
        <v>61</v>
      </c>
      <c r="D17" s="85" t="s">
        <v>60</v>
      </c>
      <c r="E17" s="13" t="s">
        <v>61</v>
      </c>
      <c r="F17" s="85" t="s">
        <v>60</v>
      </c>
      <c r="G17" s="13" t="s">
        <v>61</v>
      </c>
      <c r="H17" s="85" t="s">
        <v>60</v>
      </c>
      <c r="I17" s="13" t="s">
        <v>61</v>
      </c>
      <c r="J17" s="85" t="s">
        <v>60</v>
      </c>
      <c r="K17" s="13" t="s">
        <v>61</v>
      </c>
      <c r="L17" s="85" t="s">
        <v>60</v>
      </c>
      <c r="M17" s="13" t="s">
        <v>61</v>
      </c>
      <c r="N17" s="85" t="s">
        <v>60</v>
      </c>
      <c r="O17" s="13" t="s">
        <v>61</v>
      </c>
    </row>
    <row r="18" spans="1:15" x14ac:dyDescent="0.3">
      <c r="A18" s="85" t="s">
        <v>2</v>
      </c>
      <c r="B18" s="86"/>
      <c r="C18" s="87"/>
      <c r="D18" s="10">
        <v>1</v>
      </c>
      <c r="E18" s="26">
        <v>2</v>
      </c>
      <c r="F18" s="10">
        <v>2</v>
      </c>
      <c r="G18" s="26">
        <v>1</v>
      </c>
      <c r="H18" s="10">
        <v>2</v>
      </c>
      <c r="I18" s="26">
        <v>1</v>
      </c>
      <c r="J18" s="10">
        <v>2</v>
      </c>
      <c r="K18" s="26">
        <v>1</v>
      </c>
      <c r="L18" s="10">
        <v>1</v>
      </c>
      <c r="M18" s="26">
        <v>2</v>
      </c>
      <c r="N18" s="10">
        <v>1</v>
      </c>
      <c r="O18" s="26">
        <v>2</v>
      </c>
    </row>
    <row r="19" spans="1:15" x14ac:dyDescent="0.3">
      <c r="A19" s="85" t="s">
        <v>3</v>
      </c>
      <c r="B19" s="10">
        <v>1</v>
      </c>
      <c r="C19" s="26">
        <v>2</v>
      </c>
      <c r="D19" s="86"/>
      <c r="E19" s="87"/>
      <c r="F19" s="10">
        <v>1</v>
      </c>
      <c r="G19" s="26">
        <v>2</v>
      </c>
      <c r="H19" s="10">
        <v>1</v>
      </c>
      <c r="I19" s="26">
        <v>2</v>
      </c>
      <c r="J19" s="10">
        <v>1</v>
      </c>
      <c r="K19" s="26">
        <v>2</v>
      </c>
      <c r="L19" s="10">
        <v>2</v>
      </c>
      <c r="M19" s="26">
        <v>1</v>
      </c>
      <c r="N19" s="10">
        <v>2</v>
      </c>
      <c r="O19" s="26">
        <v>1</v>
      </c>
    </row>
    <row r="20" spans="1:15" x14ac:dyDescent="0.3">
      <c r="A20" s="85" t="s">
        <v>4</v>
      </c>
      <c r="B20" s="10">
        <v>2</v>
      </c>
      <c r="C20" s="26">
        <v>1</v>
      </c>
      <c r="D20" s="10">
        <v>2</v>
      </c>
      <c r="E20" s="26">
        <v>1</v>
      </c>
      <c r="F20" s="86"/>
      <c r="G20" s="87"/>
      <c r="H20" s="10">
        <v>2</v>
      </c>
      <c r="I20" s="26">
        <v>1</v>
      </c>
      <c r="J20" s="10">
        <v>2</v>
      </c>
      <c r="K20" s="26">
        <v>1</v>
      </c>
      <c r="L20" s="10">
        <v>1</v>
      </c>
      <c r="M20" s="26">
        <v>2</v>
      </c>
      <c r="N20" s="129">
        <v>1</v>
      </c>
      <c r="O20" s="126">
        <v>2</v>
      </c>
    </row>
    <row r="21" spans="1:15" x14ac:dyDescent="0.3">
      <c r="A21" s="85" t="s">
        <v>5</v>
      </c>
      <c r="B21" s="10">
        <v>2</v>
      </c>
      <c r="C21" s="26">
        <v>1</v>
      </c>
      <c r="D21" s="10">
        <v>2</v>
      </c>
      <c r="E21" s="26">
        <v>1</v>
      </c>
      <c r="F21" s="10">
        <v>1</v>
      </c>
      <c r="G21" s="26">
        <v>2</v>
      </c>
      <c r="H21" s="86"/>
      <c r="I21" s="87"/>
      <c r="J21" s="10">
        <v>1</v>
      </c>
      <c r="K21" s="26">
        <v>2</v>
      </c>
      <c r="L21" s="10">
        <v>2</v>
      </c>
      <c r="M21" s="26">
        <v>1</v>
      </c>
      <c r="N21" s="10">
        <v>1</v>
      </c>
      <c r="O21" s="26">
        <v>2</v>
      </c>
    </row>
    <row r="22" spans="1:15" x14ac:dyDescent="0.3">
      <c r="A22" s="85" t="s">
        <v>6</v>
      </c>
      <c r="B22" s="10">
        <v>2</v>
      </c>
      <c r="C22" s="26">
        <v>1</v>
      </c>
      <c r="D22" s="10">
        <v>2</v>
      </c>
      <c r="E22" s="26">
        <v>1</v>
      </c>
      <c r="F22" s="10">
        <v>1</v>
      </c>
      <c r="G22" s="26">
        <v>2</v>
      </c>
      <c r="H22" s="10">
        <v>2</v>
      </c>
      <c r="I22" s="26">
        <v>1</v>
      </c>
      <c r="J22" s="130"/>
      <c r="K22" s="131"/>
      <c r="L22" s="88">
        <v>2</v>
      </c>
      <c r="M22" s="89">
        <v>1</v>
      </c>
      <c r="N22" s="132">
        <v>1</v>
      </c>
      <c r="O22" s="133">
        <v>2</v>
      </c>
    </row>
    <row r="23" spans="1:15" x14ac:dyDescent="0.3">
      <c r="A23" s="85" t="s">
        <v>7</v>
      </c>
      <c r="B23" s="10">
        <v>1</v>
      </c>
      <c r="C23" s="26">
        <v>2</v>
      </c>
      <c r="D23" s="10">
        <v>1</v>
      </c>
      <c r="E23" s="26">
        <v>2</v>
      </c>
      <c r="F23" s="10">
        <v>2</v>
      </c>
      <c r="G23" s="26">
        <v>1</v>
      </c>
      <c r="H23" s="10">
        <v>1</v>
      </c>
      <c r="I23" s="26">
        <v>2</v>
      </c>
      <c r="J23" s="88">
        <v>1</v>
      </c>
      <c r="K23" s="89">
        <v>2</v>
      </c>
      <c r="L23" s="130"/>
      <c r="M23" s="131"/>
      <c r="N23" s="88">
        <v>1</v>
      </c>
      <c r="O23" s="89">
        <v>2</v>
      </c>
    </row>
    <row r="24" spans="1:15" x14ac:dyDescent="0.3">
      <c r="A24" s="71" t="s">
        <v>8</v>
      </c>
      <c r="B24" s="14">
        <v>1</v>
      </c>
      <c r="C24" s="90">
        <v>2</v>
      </c>
      <c r="D24" s="14">
        <v>1</v>
      </c>
      <c r="E24" s="90">
        <v>2</v>
      </c>
      <c r="F24" s="127">
        <v>2</v>
      </c>
      <c r="G24" s="128">
        <v>1</v>
      </c>
      <c r="H24" s="14">
        <v>2</v>
      </c>
      <c r="I24" s="90">
        <v>1</v>
      </c>
      <c r="J24" s="124">
        <v>2</v>
      </c>
      <c r="K24" s="125">
        <v>1</v>
      </c>
      <c r="L24" s="122">
        <v>2</v>
      </c>
      <c r="M24" s="123">
        <v>1</v>
      </c>
      <c r="N24" s="134"/>
      <c r="O24" s="135"/>
    </row>
    <row r="25" spans="1:15" x14ac:dyDescent="0.3">
      <c r="A25" s="42"/>
      <c r="B25" s="93">
        <f>SUM(B18:B24)</f>
        <v>9</v>
      </c>
      <c r="C25" s="9">
        <f t="shared" ref="C25:O25" si="1">SUM(C18:C24)</f>
        <v>9</v>
      </c>
      <c r="D25" s="93">
        <f t="shared" si="1"/>
        <v>9</v>
      </c>
      <c r="E25" s="9">
        <f t="shared" si="1"/>
        <v>9</v>
      </c>
      <c r="F25" s="93">
        <f t="shared" si="1"/>
        <v>9</v>
      </c>
      <c r="G25" s="9">
        <f t="shared" si="1"/>
        <v>9</v>
      </c>
      <c r="H25" s="93">
        <f t="shared" si="1"/>
        <v>10</v>
      </c>
      <c r="I25" s="9">
        <f t="shared" si="1"/>
        <v>8</v>
      </c>
      <c r="J25" s="93">
        <f t="shared" si="1"/>
        <v>9</v>
      </c>
      <c r="K25" s="9">
        <f t="shared" si="1"/>
        <v>9</v>
      </c>
      <c r="L25" s="93">
        <f t="shared" si="1"/>
        <v>10</v>
      </c>
      <c r="M25" s="9">
        <f t="shared" si="1"/>
        <v>8</v>
      </c>
      <c r="N25" s="93">
        <f t="shared" si="1"/>
        <v>7</v>
      </c>
      <c r="O25" s="9">
        <f t="shared" si="1"/>
        <v>11</v>
      </c>
    </row>
    <row r="26" spans="1:15" x14ac:dyDescent="0.3">
      <c r="A26" s="3"/>
      <c r="B26" s="71" t="s">
        <v>60</v>
      </c>
      <c r="C26" s="19" t="s">
        <v>61</v>
      </c>
      <c r="D26" s="71" t="s">
        <v>60</v>
      </c>
      <c r="E26" s="19" t="s">
        <v>61</v>
      </c>
      <c r="F26" s="71" t="s">
        <v>60</v>
      </c>
      <c r="G26" s="19" t="s">
        <v>61</v>
      </c>
      <c r="H26" s="71" t="s">
        <v>60</v>
      </c>
      <c r="I26" s="19" t="s">
        <v>61</v>
      </c>
      <c r="J26" s="71" t="s">
        <v>60</v>
      </c>
      <c r="K26" s="19" t="s">
        <v>61</v>
      </c>
      <c r="L26" s="71" t="s">
        <v>60</v>
      </c>
      <c r="M26" s="19" t="s">
        <v>61</v>
      </c>
      <c r="N26" s="71" t="s">
        <v>60</v>
      </c>
      <c r="O26" s="19" t="s">
        <v>61</v>
      </c>
    </row>
    <row r="28" spans="1:15" x14ac:dyDescent="0.3">
      <c r="B28" s="155" t="s">
        <v>83</v>
      </c>
      <c r="C28" s="155"/>
      <c r="D28" s="155"/>
      <c r="E28" s="155"/>
      <c r="F28" s="155"/>
      <c r="G28" s="155"/>
    </row>
    <row r="29" spans="1:15" x14ac:dyDescent="0.3">
      <c r="B29" s="156" t="s">
        <v>84</v>
      </c>
      <c r="C29" s="156"/>
      <c r="D29" s="156"/>
      <c r="E29" s="156"/>
      <c r="F29" s="156"/>
      <c r="G29" s="156"/>
    </row>
  </sheetData>
  <mergeCells count="18">
    <mergeCell ref="B28:G28"/>
    <mergeCell ref="B29:G29"/>
    <mergeCell ref="B2:C2"/>
    <mergeCell ref="D2:E2"/>
    <mergeCell ref="F2:G2"/>
    <mergeCell ref="A1:O1"/>
    <mergeCell ref="J2:K2"/>
    <mergeCell ref="H2:I2"/>
    <mergeCell ref="A15:O15"/>
    <mergeCell ref="B16:C16"/>
    <mergeCell ref="D16:E16"/>
    <mergeCell ref="F16:G16"/>
    <mergeCell ref="H16:I16"/>
    <mergeCell ref="J16:K16"/>
    <mergeCell ref="L16:M16"/>
    <mergeCell ref="N16:O16"/>
    <mergeCell ref="L2:M2"/>
    <mergeCell ref="N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C9A8-3EEB-4B9C-8157-844E95A2D971}">
  <sheetPr codeName="Sheet5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sqref="A1:I22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1">
        <v>1</v>
      </c>
      <c r="B2" s="3" t="s">
        <v>11</v>
      </c>
      <c r="C2" s="76">
        <v>44835</v>
      </c>
      <c r="D2" s="76" t="s">
        <v>47</v>
      </c>
      <c r="E2" s="3" t="s">
        <v>32</v>
      </c>
      <c r="F2" s="3" t="s">
        <v>56</v>
      </c>
      <c r="G2" s="66" t="s">
        <v>40</v>
      </c>
      <c r="H2" s="11" t="s">
        <v>80</v>
      </c>
    </row>
    <row r="3" spans="1:9" x14ac:dyDescent="0.3">
      <c r="A3" s="1">
        <f>1+A2</f>
        <v>2</v>
      </c>
      <c r="B3" s="3" t="s">
        <v>9</v>
      </c>
      <c r="C3" s="76">
        <v>44848</v>
      </c>
      <c r="D3" s="76" t="s">
        <v>46</v>
      </c>
      <c r="E3" s="3" t="s">
        <v>32</v>
      </c>
      <c r="F3" s="3" t="s">
        <v>56</v>
      </c>
      <c r="G3" s="66" t="s">
        <v>41</v>
      </c>
      <c r="H3" s="11" t="s">
        <v>42</v>
      </c>
    </row>
    <row r="4" spans="1:9" x14ac:dyDescent="0.3">
      <c r="A4" s="1">
        <f t="shared" ref="A4:A19" si="0">1+A3</f>
        <v>3</v>
      </c>
      <c r="B4" s="3" t="s">
        <v>11</v>
      </c>
      <c r="C4" s="76">
        <v>44849</v>
      </c>
      <c r="D4" s="76" t="s">
        <v>54</v>
      </c>
      <c r="E4" s="66" t="s">
        <v>40</v>
      </c>
      <c r="F4" s="3" t="s">
        <v>56</v>
      </c>
      <c r="G4" s="66" t="s">
        <v>32</v>
      </c>
      <c r="H4" s="11" t="s">
        <v>44</v>
      </c>
    </row>
    <row r="5" spans="1:9" x14ac:dyDescent="0.3">
      <c r="A5" s="1">
        <f t="shared" si="0"/>
        <v>4</v>
      </c>
      <c r="B5" s="72" t="s">
        <v>9</v>
      </c>
      <c r="C5" s="102">
        <v>44855</v>
      </c>
      <c r="D5" s="102" t="s">
        <v>47</v>
      </c>
      <c r="E5" s="72" t="s">
        <v>32</v>
      </c>
      <c r="F5" s="72" t="s">
        <v>56</v>
      </c>
      <c r="G5" s="73" t="s">
        <v>33</v>
      </c>
      <c r="H5" s="83" t="s">
        <v>48</v>
      </c>
    </row>
    <row r="6" spans="1:9" x14ac:dyDescent="0.3">
      <c r="A6" s="1">
        <f t="shared" si="0"/>
        <v>5</v>
      </c>
      <c r="B6" s="3" t="s">
        <v>11</v>
      </c>
      <c r="C6" s="76">
        <v>44856</v>
      </c>
      <c r="D6" s="76" t="s">
        <v>54</v>
      </c>
      <c r="E6" s="3" t="s">
        <v>38</v>
      </c>
      <c r="F6" s="3" t="s">
        <v>56</v>
      </c>
      <c r="G6" s="66" t="s">
        <v>32</v>
      </c>
      <c r="H6" s="11" t="s">
        <v>44</v>
      </c>
    </row>
    <row r="7" spans="1:9" x14ac:dyDescent="0.3">
      <c r="A7" s="1">
        <f t="shared" si="0"/>
        <v>6</v>
      </c>
      <c r="B7" s="3" t="s">
        <v>9</v>
      </c>
      <c r="C7" s="76">
        <v>44862</v>
      </c>
      <c r="D7" s="76" t="s">
        <v>47</v>
      </c>
      <c r="E7" s="3" t="s">
        <v>32</v>
      </c>
      <c r="F7" s="3" t="s">
        <v>56</v>
      </c>
      <c r="G7" s="66" t="s">
        <v>38</v>
      </c>
      <c r="H7" s="11" t="s">
        <v>39</v>
      </c>
    </row>
    <row r="8" spans="1:9" x14ac:dyDescent="0.3">
      <c r="A8" s="1">
        <f t="shared" si="0"/>
        <v>7</v>
      </c>
      <c r="B8" s="3" t="s">
        <v>11</v>
      </c>
      <c r="C8" s="76">
        <v>44863</v>
      </c>
      <c r="D8" s="76" t="s">
        <v>54</v>
      </c>
      <c r="E8" s="3" t="s">
        <v>41</v>
      </c>
      <c r="F8" s="3" t="s">
        <v>56</v>
      </c>
      <c r="G8" s="66" t="s">
        <v>32</v>
      </c>
      <c r="H8" s="11" t="s">
        <v>44</v>
      </c>
    </row>
    <row r="9" spans="1:9" x14ac:dyDescent="0.3">
      <c r="A9" s="1">
        <f t="shared" si="0"/>
        <v>8</v>
      </c>
      <c r="B9" s="3" t="s">
        <v>9</v>
      </c>
      <c r="C9" s="76">
        <v>44869</v>
      </c>
      <c r="D9" s="76" t="s">
        <v>52</v>
      </c>
      <c r="E9" s="3" t="s">
        <v>32</v>
      </c>
      <c r="F9" s="3" t="s">
        <v>56</v>
      </c>
      <c r="G9" s="66" t="s">
        <v>55</v>
      </c>
      <c r="H9" s="11" t="s">
        <v>34</v>
      </c>
    </row>
    <row r="10" spans="1:9" x14ac:dyDescent="0.3">
      <c r="A10" s="1">
        <f t="shared" si="0"/>
        <v>9</v>
      </c>
      <c r="B10" s="3" t="s">
        <v>11</v>
      </c>
      <c r="C10" s="76">
        <v>44870</v>
      </c>
      <c r="D10" s="76" t="s">
        <v>47</v>
      </c>
      <c r="E10" s="3" t="s">
        <v>32</v>
      </c>
      <c r="F10" s="3" t="s">
        <v>56</v>
      </c>
      <c r="G10" s="66" t="s">
        <v>40</v>
      </c>
      <c r="H10" s="11" t="s">
        <v>80</v>
      </c>
    </row>
    <row r="11" spans="1:9" x14ac:dyDescent="0.3">
      <c r="A11" s="1">
        <f t="shared" si="0"/>
        <v>10</v>
      </c>
      <c r="B11" s="72" t="s">
        <v>9</v>
      </c>
      <c r="C11" s="102">
        <v>44883</v>
      </c>
      <c r="D11" s="102" t="s">
        <v>47</v>
      </c>
      <c r="E11" s="72" t="s">
        <v>32</v>
      </c>
      <c r="F11" s="72" t="s">
        <v>56</v>
      </c>
      <c r="G11" s="73" t="s">
        <v>33</v>
      </c>
      <c r="H11" s="83" t="s">
        <v>48</v>
      </c>
    </row>
    <row r="12" spans="1:9" x14ac:dyDescent="0.3">
      <c r="A12" s="1">
        <f t="shared" si="0"/>
        <v>11</v>
      </c>
      <c r="B12" s="3" t="s">
        <v>11</v>
      </c>
      <c r="C12" s="76">
        <v>44898</v>
      </c>
      <c r="D12" s="76" t="s">
        <v>54</v>
      </c>
      <c r="E12" s="3" t="s">
        <v>55</v>
      </c>
      <c r="F12" s="3" t="s">
        <v>56</v>
      </c>
      <c r="G12" s="66" t="s">
        <v>32</v>
      </c>
      <c r="H12" s="11" t="s">
        <v>44</v>
      </c>
      <c r="I12" s="3"/>
    </row>
    <row r="13" spans="1:9" x14ac:dyDescent="0.3">
      <c r="A13" s="1">
        <f t="shared" si="0"/>
        <v>12</v>
      </c>
      <c r="B13" s="72" t="s">
        <v>75</v>
      </c>
      <c r="C13" s="102">
        <v>44902</v>
      </c>
      <c r="D13" s="102" t="s">
        <v>54</v>
      </c>
      <c r="E13" s="72" t="s">
        <v>49</v>
      </c>
      <c r="F13" s="72" t="s">
        <v>56</v>
      </c>
      <c r="G13" s="73" t="s">
        <v>32</v>
      </c>
      <c r="H13" s="83" t="s">
        <v>44</v>
      </c>
      <c r="I13" s="72" t="s">
        <v>76</v>
      </c>
    </row>
    <row r="14" spans="1:9" x14ac:dyDescent="0.3">
      <c r="A14" s="1">
        <f t="shared" si="0"/>
        <v>13</v>
      </c>
      <c r="B14" s="3" t="s">
        <v>9</v>
      </c>
      <c r="C14" s="76">
        <v>44904</v>
      </c>
      <c r="D14" s="76" t="s">
        <v>46</v>
      </c>
      <c r="E14" s="3" t="s">
        <v>32</v>
      </c>
      <c r="F14" s="3" t="s">
        <v>56</v>
      </c>
      <c r="G14" s="66" t="s">
        <v>49</v>
      </c>
      <c r="H14" s="11" t="s">
        <v>45</v>
      </c>
      <c r="I14" s="3"/>
    </row>
    <row r="15" spans="1:9" x14ac:dyDescent="0.3">
      <c r="A15" s="1">
        <f t="shared" si="0"/>
        <v>14</v>
      </c>
      <c r="B15" s="72" t="s">
        <v>11</v>
      </c>
      <c r="C15" s="102">
        <v>44905</v>
      </c>
      <c r="D15" s="102" t="s">
        <v>54</v>
      </c>
      <c r="E15" s="72" t="s">
        <v>55</v>
      </c>
      <c r="F15" s="72" t="s">
        <v>56</v>
      </c>
      <c r="G15" s="73" t="s">
        <v>32</v>
      </c>
      <c r="H15" s="83" t="s">
        <v>44</v>
      </c>
      <c r="I15" s="103" t="s">
        <v>68</v>
      </c>
    </row>
    <row r="16" spans="1:9" x14ac:dyDescent="0.3">
      <c r="A16" s="1">
        <f t="shared" si="0"/>
        <v>15</v>
      </c>
      <c r="B16" s="72" t="s">
        <v>11</v>
      </c>
      <c r="C16" s="102">
        <v>44947</v>
      </c>
      <c r="D16" s="102" t="s">
        <v>54</v>
      </c>
      <c r="E16" s="102" t="s">
        <v>33</v>
      </c>
      <c r="F16" s="72" t="s">
        <v>56</v>
      </c>
      <c r="G16" s="102" t="s">
        <v>32</v>
      </c>
      <c r="H16" s="83" t="s">
        <v>44</v>
      </c>
      <c r="I16" s="100" t="s">
        <v>69</v>
      </c>
    </row>
    <row r="17" spans="1:9" x14ac:dyDescent="0.3">
      <c r="A17" s="1">
        <f t="shared" si="0"/>
        <v>16</v>
      </c>
      <c r="B17" s="3" t="s">
        <v>9</v>
      </c>
      <c r="C17" s="76">
        <v>44960</v>
      </c>
      <c r="D17" s="76" t="s">
        <v>46</v>
      </c>
      <c r="E17" s="66" t="s">
        <v>49</v>
      </c>
      <c r="F17" s="3" t="s">
        <v>56</v>
      </c>
      <c r="G17" s="3" t="s">
        <v>32</v>
      </c>
      <c r="H17" s="11" t="s">
        <v>44</v>
      </c>
      <c r="I17" s="3" t="s">
        <v>73</v>
      </c>
    </row>
    <row r="18" spans="1:9" x14ac:dyDescent="0.3">
      <c r="A18" s="1">
        <f t="shared" si="0"/>
        <v>17</v>
      </c>
      <c r="B18" s="3" t="s">
        <v>9</v>
      </c>
      <c r="C18" s="76">
        <v>44967</v>
      </c>
      <c r="D18" s="76" t="s">
        <v>54</v>
      </c>
      <c r="E18" s="3" t="s">
        <v>38</v>
      </c>
      <c r="F18" s="3" t="s">
        <v>56</v>
      </c>
      <c r="G18" s="66" t="s">
        <v>32</v>
      </c>
      <c r="H18" s="11" t="s">
        <v>44</v>
      </c>
      <c r="I18" s="3"/>
    </row>
    <row r="19" spans="1:9" x14ac:dyDescent="0.3">
      <c r="A19" s="1">
        <f t="shared" si="0"/>
        <v>18</v>
      </c>
      <c r="B19" s="3" t="s">
        <v>11</v>
      </c>
      <c r="C19" s="76">
        <v>44968</v>
      </c>
      <c r="D19" s="76" t="s">
        <v>46</v>
      </c>
      <c r="E19" s="3" t="s">
        <v>32</v>
      </c>
      <c r="F19" s="3" t="s">
        <v>56</v>
      </c>
      <c r="G19" s="66" t="s">
        <v>41</v>
      </c>
      <c r="H19" s="11" t="s">
        <v>42</v>
      </c>
      <c r="I19" s="3"/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A2:I104">
    <sortCondition ref="C2:C104"/>
    <sortCondition ref="D2:D104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CE89-878C-47A9-9963-C5394D7951D6}">
  <sheetPr codeName="Sheet6"/>
  <dimension ref="A1:I22"/>
  <sheetViews>
    <sheetView workbookViewId="0">
      <pane xSplit="3" ySplit="1" topLeftCell="D5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s="3" customFormat="1" x14ac:dyDescent="0.3">
      <c r="A2" s="1">
        <v>1</v>
      </c>
      <c r="B2" s="3" t="s">
        <v>9</v>
      </c>
      <c r="C2" s="76">
        <v>44883</v>
      </c>
      <c r="D2" s="76" t="s">
        <v>47</v>
      </c>
      <c r="E2" s="3" t="s">
        <v>49</v>
      </c>
      <c r="F2" s="3" t="s">
        <v>56</v>
      </c>
      <c r="G2" s="66" t="s">
        <v>38</v>
      </c>
      <c r="H2" s="11" t="s">
        <v>39</v>
      </c>
      <c r="I2" s="67"/>
    </row>
    <row r="3" spans="1:9" s="3" customFormat="1" x14ac:dyDescent="0.3">
      <c r="A3" s="1">
        <f>1+A2</f>
        <v>2</v>
      </c>
      <c r="B3" s="3" t="s">
        <v>11</v>
      </c>
      <c r="C3" s="76">
        <v>44884</v>
      </c>
      <c r="D3" s="76" t="s">
        <v>79</v>
      </c>
      <c r="E3" s="3" t="s">
        <v>49</v>
      </c>
      <c r="F3" s="3" t="s">
        <v>56</v>
      </c>
      <c r="G3" s="66" t="s">
        <v>55</v>
      </c>
      <c r="H3" s="11" t="s">
        <v>34</v>
      </c>
      <c r="I3" s="1"/>
    </row>
    <row r="4" spans="1:9" s="3" customFormat="1" x14ac:dyDescent="0.3">
      <c r="A4" s="1">
        <f t="shared" ref="A4:A19" si="0">1+A3</f>
        <v>3</v>
      </c>
      <c r="B4" s="3" t="s">
        <v>9</v>
      </c>
      <c r="C4" s="76">
        <v>44897</v>
      </c>
      <c r="D4" s="76" t="s">
        <v>46</v>
      </c>
      <c r="E4" s="3" t="s">
        <v>38</v>
      </c>
      <c r="F4" s="3" t="s">
        <v>56</v>
      </c>
      <c r="G4" s="66" t="s">
        <v>49</v>
      </c>
      <c r="H4" s="11" t="s">
        <v>45</v>
      </c>
      <c r="I4" s="67"/>
    </row>
    <row r="5" spans="1:9" s="3" customFormat="1" x14ac:dyDescent="0.3">
      <c r="A5" s="1">
        <f t="shared" si="0"/>
        <v>4</v>
      </c>
      <c r="B5" s="3" t="s">
        <v>11</v>
      </c>
      <c r="C5" s="76">
        <v>44898</v>
      </c>
      <c r="D5" s="76" t="s">
        <v>47</v>
      </c>
      <c r="E5" s="3" t="s">
        <v>40</v>
      </c>
      <c r="F5" s="3" t="s">
        <v>56</v>
      </c>
      <c r="G5" s="66" t="s">
        <v>49</v>
      </c>
      <c r="H5" s="11" t="s">
        <v>45</v>
      </c>
      <c r="I5" s="27"/>
    </row>
    <row r="6" spans="1:9" s="3" customFormat="1" x14ac:dyDescent="0.3">
      <c r="A6" s="1">
        <f t="shared" si="0"/>
        <v>5</v>
      </c>
      <c r="B6" s="72" t="s">
        <v>75</v>
      </c>
      <c r="C6" s="102">
        <v>44902</v>
      </c>
      <c r="D6" s="102" t="s">
        <v>54</v>
      </c>
      <c r="E6" s="72" t="s">
        <v>49</v>
      </c>
      <c r="F6" s="72" t="s">
        <v>56</v>
      </c>
      <c r="G6" s="73" t="s">
        <v>32</v>
      </c>
      <c r="H6" s="83" t="s">
        <v>44</v>
      </c>
      <c r="I6" s="72" t="s">
        <v>76</v>
      </c>
    </row>
    <row r="7" spans="1:9" s="3" customFormat="1" x14ac:dyDescent="0.3">
      <c r="A7" s="1">
        <f t="shared" si="0"/>
        <v>6</v>
      </c>
      <c r="B7" s="3" t="s">
        <v>9</v>
      </c>
      <c r="C7" s="76">
        <v>44904</v>
      </c>
      <c r="D7" s="76" t="s">
        <v>46</v>
      </c>
      <c r="E7" s="3" t="s">
        <v>32</v>
      </c>
      <c r="F7" s="3" t="s">
        <v>56</v>
      </c>
      <c r="G7" s="66" t="s">
        <v>49</v>
      </c>
      <c r="H7" s="11" t="s">
        <v>45</v>
      </c>
    </row>
    <row r="8" spans="1:9" s="3" customFormat="1" x14ac:dyDescent="0.3">
      <c r="A8" s="1">
        <f t="shared" si="0"/>
        <v>7</v>
      </c>
      <c r="B8" s="3" t="s">
        <v>11</v>
      </c>
      <c r="C8" s="76">
        <v>44905</v>
      </c>
      <c r="D8" s="76" t="s">
        <v>47</v>
      </c>
      <c r="E8" s="3" t="s">
        <v>33</v>
      </c>
      <c r="F8" s="3" t="s">
        <v>56</v>
      </c>
      <c r="G8" s="66" t="s">
        <v>49</v>
      </c>
      <c r="H8" s="11" t="s">
        <v>45</v>
      </c>
      <c r="I8" s="72"/>
    </row>
    <row r="9" spans="1:9" x14ac:dyDescent="0.3">
      <c r="A9" s="1">
        <f t="shared" si="0"/>
        <v>8</v>
      </c>
      <c r="B9" s="3" t="s">
        <v>9</v>
      </c>
      <c r="C9" s="76">
        <v>44932</v>
      </c>
      <c r="D9" s="76" t="s">
        <v>46</v>
      </c>
      <c r="E9" s="76" t="s">
        <v>49</v>
      </c>
      <c r="F9" s="3" t="s">
        <v>56</v>
      </c>
      <c r="G9" s="76" t="s">
        <v>41</v>
      </c>
      <c r="H9" s="11" t="s">
        <v>42</v>
      </c>
    </row>
    <row r="10" spans="1:9" s="3" customFormat="1" x14ac:dyDescent="0.3">
      <c r="A10" s="1">
        <f t="shared" si="0"/>
        <v>9</v>
      </c>
      <c r="B10" s="3" t="s">
        <v>11</v>
      </c>
      <c r="C10" s="76">
        <v>44933</v>
      </c>
      <c r="D10" s="76" t="s">
        <v>47</v>
      </c>
      <c r="E10" s="76" t="s">
        <v>41</v>
      </c>
      <c r="F10" s="3" t="s">
        <v>56</v>
      </c>
      <c r="G10" s="76" t="s">
        <v>49</v>
      </c>
      <c r="H10" s="11" t="s">
        <v>45</v>
      </c>
      <c r="I10" s="1"/>
    </row>
    <row r="11" spans="1:9" s="3" customFormat="1" x14ac:dyDescent="0.3">
      <c r="A11" s="1">
        <f t="shared" si="0"/>
        <v>10</v>
      </c>
      <c r="B11" s="74" t="s">
        <v>11</v>
      </c>
      <c r="C11" s="105">
        <v>44940</v>
      </c>
      <c r="D11" s="105" t="s">
        <v>50</v>
      </c>
      <c r="E11" s="74" t="s">
        <v>41</v>
      </c>
      <c r="F11" s="74" t="s">
        <v>56</v>
      </c>
      <c r="G11" s="75" t="s">
        <v>49</v>
      </c>
      <c r="H11" s="106" t="s">
        <v>45</v>
      </c>
      <c r="I11" s="1"/>
    </row>
    <row r="12" spans="1:9" s="3" customFormat="1" x14ac:dyDescent="0.3">
      <c r="A12" s="1">
        <f t="shared" si="0"/>
        <v>11</v>
      </c>
      <c r="B12" s="3" t="s">
        <v>11</v>
      </c>
      <c r="C12" s="76">
        <v>44947</v>
      </c>
      <c r="D12" s="3" t="s">
        <v>47</v>
      </c>
      <c r="E12" s="78" t="s">
        <v>55</v>
      </c>
      <c r="F12" s="3" t="s">
        <v>56</v>
      </c>
      <c r="G12" s="66" t="s">
        <v>49</v>
      </c>
      <c r="H12" s="3" t="s">
        <v>45</v>
      </c>
      <c r="I12" s="1"/>
    </row>
    <row r="13" spans="1:9" s="3" customFormat="1" x14ac:dyDescent="0.3">
      <c r="A13" s="1">
        <f t="shared" si="0"/>
        <v>12</v>
      </c>
      <c r="B13" s="72" t="s">
        <v>9</v>
      </c>
      <c r="C13" s="102">
        <v>44953</v>
      </c>
      <c r="D13" s="102" t="s">
        <v>46</v>
      </c>
      <c r="E13" s="72" t="s">
        <v>33</v>
      </c>
      <c r="F13" s="72" t="s">
        <v>56</v>
      </c>
      <c r="G13" s="73" t="s">
        <v>49</v>
      </c>
      <c r="H13" s="83" t="s">
        <v>45</v>
      </c>
      <c r="I13" s="1"/>
    </row>
    <row r="14" spans="1:9" s="3" customFormat="1" x14ac:dyDescent="0.3">
      <c r="A14" s="1">
        <f t="shared" si="0"/>
        <v>13</v>
      </c>
      <c r="B14" s="3" t="s">
        <v>11</v>
      </c>
      <c r="C14" s="76">
        <v>44954</v>
      </c>
      <c r="D14" s="76" t="s">
        <v>47</v>
      </c>
      <c r="E14" s="3" t="s">
        <v>49</v>
      </c>
      <c r="F14" s="3" t="s">
        <v>56</v>
      </c>
      <c r="G14" s="66" t="s">
        <v>40</v>
      </c>
      <c r="H14" s="11" t="s">
        <v>80</v>
      </c>
      <c r="I14" s="1"/>
    </row>
    <row r="15" spans="1:9" s="3" customFormat="1" x14ac:dyDescent="0.3">
      <c r="A15" s="1">
        <f t="shared" si="0"/>
        <v>14</v>
      </c>
      <c r="B15" s="3" t="s">
        <v>9</v>
      </c>
      <c r="C15" s="76">
        <v>44960</v>
      </c>
      <c r="D15" s="76" t="s">
        <v>46</v>
      </c>
      <c r="E15" s="66" t="s">
        <v>49</v>
      </c>
      <c r="F15" s="3" t="s">
        <v>56</v>
      </c>
      <c r="G15" s="3" t="s">
        <v>32</v>
      </c>
      <c r="H15" s="11" t="s">
        <v>44</v>
      </c>
      <c r="I15" s="3" t="s">
        <v>73</v>
      </c>
    </row>
    <row r="16" spans="1:9" s="3" customFormat="1" x14ac:dyDescent="0.3">
      <c r="A16" s="1">
        <f t="shared" si="0"/>
        <v>15</v>
      </c>
      <c r="B16" s="72" t="s">
        <v>11</v>
      </c>
      <c r="C16" s="102">
        <v>44961</v>
      </c>
      <c r="D16" s="72" t="s">
        <v>47</v>
      </c>
      <c r="E16" s="73" t="s">
        <v>49</v>
      </c>
      <c r="F16" s="72" t="s">
        <v>56</v>
      </c>
      <c r="G16" s="73" t="s">
        <v>33</v>
      </c>
      <c r="H16" s="83" t="s">
        <v>48</v>
      </c>
      <c r="I16" s="1"/>
    </row>
    <row r="17" spans="1:9" s="3" customFormat="1" x14ac:dyDescent="0.3">
      <c r="A17" s="1">
        <f t="shared" si="0"/>
        <v>16</v>
      </c>
      <c r="B17" s="3" t="s">
        <v>12</v>
      </c>
      <c r="C17" s="76">
        <v>44962</v>
      </c>
      <c r="D17" s="107" t="s">
        <v>71</v>
      </c>
      <c r="E17" s="3" t="s">
        <v>49</v>
      </c>
      <c r="F17" s="3" t="s">
        <v>56</v>
      </c>
      <c r="G17" s="66" t="s">
        <v>38</v>
      </c>
      <c r="H17" s="11" t="s">
        <v>39</v>
      </c>
      <c r="I17" s="1"/>
    </row>
    <row r="18" spans="1:9" s="3" customFormat="1" x14ac:dyDescent="0.3">
      <c r="A18" s="1">
        <f t="shared" si="0"/>
        <v>17</v>
      </c>
      <c r="B18" s="3" t="s">
        <v>9</v>
      </c>
      <c r="C18" s="76">
        <v>44967</v>
      </c>
      <c r="D18" s="76" t="s">
        <v>46</v>
      </c>
      <c r="E18" s="3" t="s">
        <v>40</v>
      </c>
      <c r="F18" s="3" t="s">
        <v>56</v>
      </c>
      <c r="G18" s="66" t="s">
        <v>49</v>
      </c>
      <c r="H18" s="11" t="s">
        <v>45</v>
      </c>
    </row>
    <row r="19" spans="1:9" s="3" customFormat="1" x14ac:dyDescent="0.3">
      <c r="A19" s="1">
        <f t="shared" si="0"/>
        <v>18</v>
      </c>
      <c r="B19" s="72" t="s">
        <v>11</v>
      </c>
      <c r="C19" s="102">
        <v>44968</v>
      </c>
      <c r="D19" s="102" t="s">
        <v>50</v>
      </c>
      <c r="E19" s="72" t="s">
        <v>49</v>
      </c>
      <c r="F19" s="72" t="s">
        <v>56</v>
      </c>
      <c r="G19" s="73" t="s">
        <v>55</v>
      </c>
      <c r="H19" s="83" t="s">
        <v>34</v>
      </c>
      <c r="I19" s="73" t="s">
        <v>72</v>
      </c>
    </row>
    <row r="20" spans="1:9" s="3" customFormat="1" x14ac:dyDescent="0.3">
      <c r="A20" s="1"/>
      <c r="B20" s="3" t="s">
        <v>11</v>
      </c>
      <c r="C20" s="76">
        <v>44975</v>
      </c>
      <c r="D20" s="136" t="s">
        <v>30</v>
      </c>
      <c r="E20" s="136"/>
      <c r="F20" s="136"/>
      <c r="G20" s="136"/>
      <c r="H20" s="136"/>
      <c r="I20" s="1"/>
    </row>
    <row r="21" spans="1:9" s="3" customFormat="1" x14ac:dyDescent="0.3">
      <c r="A21" s="1"/>
      <c r="B21" s="3" t="s">
        <v>11</v>
      </c>
      <c r="C21" s="76">
        <v>44975</v>
      </c>
      <c r="D21" s="136"/>
      <c r="E21" s="136"/>
      <c r="F21" s="136"/>
      <c r="G21" s="136"/>
      <c r="H21" s="136"/>
    </row>
    <row r="22" spans="1:9" s="3" customFormat="1" x14ac:dyDescent="0.3">
      <c r="A22" s="1"/>
      <c r="B22" s="3" t="s">
        <v>12</v>
      </c>
      <c r="C22" s="76">
        <v>44976</v>
      </c>
      <c r="D22" s="136"/>
      <c r="E22" s="136"/>
      <c r="F22" s="136"/>
      <c r="G22" s="136"/>
      <c r="H22" s="136"/>
      <c r="I22" s="62"/>
    </row>
  </sheetData>
  <sortState xmlns:xlrd2="http://schemas.microsoft.com/office/spreadsheetml/2017/richdata2" ref="A2:I113">
    <sortCondition ref="C2:C113"/>
    <sortCondition ref="D2:D113"/>
  </sortState>
  <pageMargins left="0.25" right="0.25" top="0.75" bottom="0.75" header="0.3" footer="0.3"/>
  <pageSetup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6E5B-1B56-4C3D-AB42-44FA488148AD}">
  <sheetPr codeName="Sheet7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1">
        <v>1</v>
      </c>
      <c r="B2" s="3" t="s">
        <v>11</v>
      </c>
      <c r="C2" s="76">
        <v>44842</v>
      </c>
      <c r="D2" s="76" t="s">
        <v>46</v>
      </c>
      <c r="E2" s="3" t="s">
        <v>38</v>
      </c>
      <c r="F2" s="3" t="s">
        <v>56</v>
      </c>
      <c r="G2" s="66" t="s">
        <v>41</v>
      </c>
      <c r="H2" s="11" t="s">
        <v>42</v>
      </c>
      <c r="I2" s="3"/>
    </row>
    <row r="3" spans="1:9" x14ac:dyDescent="0.3">
      <c r="A3" s="1">
        <f>1+A2</f>
        <v>2</v>
      </c>
      <c r="B3" s="3" t="s">
        <v>12</v>
      </c>
      <c r="C3" s="76">
        <v>44843</v>
      </c>
      <c r="D3" s="76" t="s">
        <v>47</v>
      </c>
      <c r="E3" s="3" t="s">
        <v>41</v>
      </c>
      <c r="F3" s="3" t="s">
        <v>56</v>
      </c>
      <c r="G3" s="66" t="s">
        <v>40</v>
      </c>
      <c r="H3" s="11" t="s">
        <v>80</v>
      </c>
    </row>
    <row r="4" spans="1:9" x14ac:dyDescent="0.3">
      <c r="A4" s="1">
        <f t="shared" ref="A4:A19" si="0">1+A3</f>
        <v>3</v>
      </c>
      <c r="B4" s="3" t="s">
        <v>9</v>
      </c>
      <c r="C4" s="76">
        <v>44848</v>
      </c>
      <c r="D4" s="76" t="s">
        <v>46</v>
      </c>
      <c r="E4" s="3" t="s">
        <v>32</v>
      </c>
      <c r="F4" s="3" t="s">
        <v>56</v>
      </c>
      <c r="G4" s="66" t="s">
        <v>41</v>
      </c>
      <c r="H4" s="11" t="s">
        <v>42</v>
      </c>
    </row>
    <row r="5" spans="1:9" x14ac:dyDescent="0.3">
      <c r="A5" s="1">
        <f t="shared" si="0"/>
        <v>4</v>
      </c>
      <c r="B5" s="3" t="s">
        <v>11</v>
      </c>
      <c r="C5" s="76">
        <v>44849</v>
      </c>
      <c r="D5" s="76" t="s">
        <v>47</v>
      </c>
      <c r="E5" s="3" t="s">
        <v>41</v>
      </c>
      <c r="F5" s="3" t="s">
        <v>56</v>
      </c>
      <c r="G5" s="66" t="s">
        <v>33</v>
      </c>
      <c r="H5" s="11" t="s">
        <v>48</v>
      </c>
    </row>
    <row r="6" spans="1:9" x14ac:dyDescent="0.3">
      <c r="A6" s="1">
        <f t="shared" si="0"/>
        <v>5</v>
      </c>
      <c r="B6" s="3" t="s">
        <v>11</v>
      </c>
      <c r="C6" s="76">
        <v>44856</v>
      </c>
      <c r="D6" s="76" t="s">
        <v>46</v>
      </c>
      <c r="E6" s="3" t="s">
        <v>55</v>
      </c>
      <c r="F6" s="3" t="s">
        <v>56</v>
      </c>
      <c r="G6" s="66" t="s">
        <v>41</v>
      </c>
      <c r="H6" s="11" t="s">
        <v>42</v>
      </c>
    </row>
    <row r="7" spans="1:9" x14ac:dyDescent="0.3">
      <c r="A7" s="1">
        <f t="shared" si="0"/>
        <v>6</v>
      </c>
      <c r="B7" s="3" t="s">
        <v>11</v>
      </c>
      <c r="C7" s="76">
        <v>44863</v>
      </c>
      <c r="D7" s="76" t="s">
        <v>54</v>
      </c>
      <c r="E7" s="3" t="s">
        <v>41</v>
      </c>
      <c r="F7" s="3" t="s">
        <v>56</v>
      </c>
      <c r="G7" s="66" t="s">
        <v>32</v>
      </c>
      <c r="H7" s="11" t="s">
        <v>44</v>
      </c>
    </row>
    <row r="8" spans="1:9" x14ac:dyDescent="0.3">
      <c r="A8" s="1">
        <f t="shared" si="0"/>
        <v>7</v>
      </c>
      <c r="B8" s="3" t="s">
        <v>9</v>
      </c>
      <c r="C8" s="76">
        <v>44869</v>
      </c>
      <c r="D8" s="76" t="s">
        <v>47</v>
      </c>
      <c r="E8" s="3" t="s">
        <v>41</v>
      </c>
      <c r="F8" s="3" t="s">
        <v>56</v>
      </c>
      <c r="G8" s="66" t="s">
        <v>38</v>
      </c>
      <c r="H8" s="11" t="s">
        <v>39</v>
      </c>
      <c r="I8" s="108"/>
    </row>
    <row r="9" spans="1:9" x14ac:dyDescent="0.3">
      <c r="A9" s="1">
        <f t="shared" si="0"/>
        <v>8</v>
      </c>
      <c r="B9" s="3" t="s">
        <v>9</v>
      </c>
      <c r="C9" s="76">
        <v>44876</v>
      </c>
      <c r="D9" s="76" t="s">
        <v>46</v>
      </c>
      <c r="E9" s="66" t="s">
        <v>40</v>
      </c>
      <c r="F9" s="3" t="s">
        <v>56</v>
      </c>
      <c r="G9" s="66" t="s">
        <v>41</v>
      </c>
      <c r="H9" s="11" t="s">
        <v>42</v>
      </c>
      <c r="I9" s="3"/>
    </row>
    <row r="10" spans="1:9" x14ac:dyDescent="0.3">
      <c r="A10" s="1">
        <f t="shared" si="0"/>
        <v>9</v>
      </c>
      <c r="B10" s="3" t="s">
        <v>11</v>
      </c>
      <c r="C10" s="76">
        <v>44884</v>
      </c>
      <c r="D10" s="76" t="s">
        <v>46</v>
      </c>
      <c r="E10" s="3" t="s">
        <v>38</v>
      </c>
      <c r="F10" s="3" t="s">
        <v>56</v>
      </c>
      <c r="G10" s="66" t="s">
        <v>41</v>
      </c>
      <c r="H10" s="11" t="s">
        <v>42</v>
      </c>
    </row>
    <row r="11" spans="1:9" x14ac:dyDescent="0.3">
      <c r="A11" s="1">
        <f t="shared" si="0"/>
        <v>10</v>
      </c>
      <c r="B11" s="3" t="s">
        <v>9</v>
      </c>
      <c r="C11" s="76">
        <v>44897</v>
      </c>
      <c r="D11" s="76" t="s">
        <v>46</v>
      </c>
      <c r="E11" s="3" t="s">
        <v>33</v>
      </c>
      <c r="F11" s="3" t="s">
        <v>56</v>
      </c>
      <c r="G11" s="66" t="s">
        <v>41</v>
      </c>
      <c r="H11" s="11" t="s">
        <v>42</v>
      </c>
      <c r="I11" s="67"/>
    </row>
    <row r="12" spans="1:9" x14ac:dyDescent="0.3">
      <c r="A12" s="1">
        <f t="shared" si="0"/>
        <v>11</v>
      </c>
      <c r="B12" s="3" t="s">
        <v>11</v>
      </c>
      <c r="C12" s="76">
        <v>44898</v>
      </c>
      <c r="D12" s="76" t="s">
        <v>47</v>
      </c>
      <c r="E12" s="3" t="s">
        <v>41</v>
      </c>
      <c r="F12" s="3" t="s">
        <v>56</v>
      </c>
      <c r="G12" s="66" t="s">
        <v>33</v>
      </c>
      <c r="H12" s="11" t="s">
        <v>48</v>
      </c>
    </row>
    <row r="13" spans="1:9" x14ac:dyDescent="0.3">
      <c r="A13" s="1">
        <f t="shared" si="0"/>
        <v>12</v>
      </c>
      <c r="B13" s="3" t="s">
        <v>9</v>
      </c>
      <c r="C13" s="76">
        <v>44932</v>
      </c>
      <c r="D13" s="76" t="s">
        <v>46</v>
      </c>
      <c r="E13" s="76" t="s">
        <v>49</v>
      </c>
      <c r="F13" s="3" t="s">
        <v>56</v>
      </c>
      <c r="G13" s="76" t="s">
        <v>41</v>
      </c>
      <c r="H13" s="11" t="s">
        <v>42</v>
      </c>
    </row>
    <row r="14" spans="1:9" x14ac:dyDescent="0.3">
      <c r="A14" s="1">
        <f t="shared" si="0"/>
        <v>13</v>
      </c>
      <c r="B14" s="3" t="s">
        <v>11</v>
      </c>
      <c r="C14" s="76">
        <v>44933</v>
      </c>
      <c r="D14" s="76" t="s">
        <v>47</v>
      </c>
      <c r="E14" s="76" t="s">
        <v>41</v>
      </c>
      <c r="F14" s="3" t="s">
        <v>56</v>
      </c>
      <c r="G14" s="76" t="s">
        <v>49</v>
      </c>
      <c r="H14" s="11" t="s">
        <v>45</v>
      </c>
    </row>
    <row r="15" spans="1:9" x14ac:dyDescent="0.3">
      <c r="A15" s="1">
        <f t="shared" si="0"/>
        <v>14</v>
      </c>
      <c r="B15" s="74" t="s">
        <v>11</v>
      </c>
      <c r="C15" s="105">
        <v>44940</v>
      </c>
      <c r="D15" s="105" t="s">
        <v>50</v>
      </c>
      <c r="E15" s="74" t="s">
        <v>41</v>
      </c>
      <c r="F15" s="74" t="s">
        <v>56</v>
      </c>
      <c r="G15" s="75" t="s">
        <v>49</v>
      </c>
      <c r="H15" s="106" t="s">
        <v>45</v>
      </c>
    </row>
    <row r="16" spans="1:9" x14ac:dyDescent="0.3">
      <c r="A16" s="1">
        <f t="shared" si="0"/>
        <v>15</v>
      </c>
      <c r="B16" s="3" t="s">
        <v>9</v>
      </c>
      <c r="C16" s="76">
        <v>44960</v>
      </c>
      <c r="D16" s="76" t="s">
        <v>46</v>
      </c>
      <c r="E16" s="3" t="s">
        <v>55</v>
      </c>
      <c r="F16" s="3" t="s">
        <v>56</v>
      </c>
      <c r="G16" s="66" t="s">
        <v>41</v>
      </c>
      <c r="H16" s="11" t="s">
        <v>42</v>
      </c>
      <c r="I16" s="27"/>
    </row>
    <row r="17" spans="1:9" x14ac:dyDescent="0.3">
      <c r="A17" s="1">
        <f t="shared" si="0"/>
        <v>16</v>
      </c>
      <c r="B17" s="3" t="s">
        <v>12</v>
      </c>
      <c r="C17" s="76">
        <v>44962</v>
      </c>
      <c r="D17" s="76" t="s">
        <v>47</v>
      </c>
      <c r="E17" s="3" t="s">
        <v>41</v>
      </c>
      <c r="F17" s="3" t="s">
        <v>56</v>
      </c>
      <c r="G17" s="66" t="s">
        <v>40</v>
      </c>
      <c r="H17" s="11" t="s">
        <v>80</v>
      </c>
    </row>
    <row r="18" spans="1:9" x14ac:dyDescent="0.3">
      <c r="A18" s="1">
        <f t="shared" si="0"/>
        <v>17</v>
      </c>
      <c r="B18" s="72" t="s">
        <v>9</v>
      </c>
      <c r="C18" s="102">
        <v>44967</v>
      </c>
      <c r="D18" s="102" t="s">
        <v>46</v>
      </c>
      <c r="E18" s="72" t="s">
        <v>55</v>
      </c>
      <c r="F18" s="72" t="s">
        <v>56</v>
      </c>
      <c r="G18" s="73" t="s">
        <v>41</v>
      </c>
      <c r="H18" s="83" t="s">
        <v>42</v>
      </c>
      <c r="I18" s="100" t="s">
        <v>67</v>
      </c>
    </row>
    <row r="19" spans="1:9" x14ac:dyDescent="0.3">
      <c r="A19" s="1">
        <f t="shared" si="0"/>
        <v>18</v>
      </c>
      <c r="B19" s="3" t="s">
        <v>11</v>
      </c>
      <c r="C19" s="76">
        <v>44968</v>
      </c>
      <c r="D19" s="76" t="s">
        <v>46</v>
      </c>
      <c r="E19" s="3" t="s">
        <v>32</v>
      </c>
      <c r="F19" s="3" t="s">
        <v>56</v>
      </c>
      <c r="G19" s="66" t="s">
        <v>41</v>
      </c>
      <c r="H19" s="11" t="s">
        <v>42</v>
      </c>
      <c r="I19" s="3"/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B2:I112">
    <sortCondition ref="C2:C112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98F7-86B7-4D0A-8A20-E41E6D749CCB}">
  <sheetPr codeName="Sheet8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22" sqref="A1:I22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33203125" style="76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3">
        <v>1</v>
      </c>
      <c r="B2" s="72" t="s">
        <v>9</v>
      </c>
      <c r="C2" s="102">
        <v>44834</v>
      </c>
      <c r="D2" s="102" t="s">
        <v>47</v>
      </c>
      <c r="E2" s="102" t="s">
        <v>40</v>
      </c>
      <c r="F2" s="102" t="s">
        <v>56</v>
      </c>
      <c r="G2" s="102" t="s">
        <v>33</v>
      </c>
      <c r="H2" s="83" t="s">
        <v>48</v>
      </c>
      <c r="I2" s="72" t="s">
        <v>74</v>
      </c>
    </row>
    <row r="3" spans="1:9" x14ac:dyDescent="0.3">
      <c r="A3" s="1">
        <f>1+A2</f>
        <v>2</v>
      </c>
      <c r="B3" s="3" t="s">
        <v>11</v>
      </c>
      <c r="C3" s="76">
        <v>44835</v>
      </c>
      <c r="D3" s="76" t="s">
        <v>47</v>
      </c>
      <c r="E3" s="3" t="s">
        <v>33</v>
      </c>
      <c r="F3" s="3" t="s">
        <v>56</v>
      </c>
      <c r="G3" s="66" t="s">
        <v>55</v>
      </c>
      <c r="H3" s="11" t="s">
        <v>34</v>
      </c>
    </row>
    <row r="4" spans="1:9" x14ac:dyDescent="0.3">
      <c r="A4" s="1">
        <f t="shared" ref="A4:A19" si="0">1+A3</f>
        <v>3</v>
      </c>
      <c r="B4" s="3" t="s">
        <v>9</v>
      </c>
      <c r="C4" s="76">
        <v>44841</v>
      </c>
      <c r="D4" s="76" t="s">
        <v>47</v>
      </c>
      <c r="E4" s="3" t="s">
        <v>33</v>
      </c>
      <c r="F4" s="3" t="s">
        <v>56</v>
      </c>
      <c r="G4" s="66" t="s">
        <v>38</v>
      </c>
      <c r="H4" s="11" t="s">
        <v>39</v>
      </c>
    </row>
    <row r="5" spans="1:9" x14ac:dyDescent="0.3">
      <c r="A5" s="1">
        <f t="shared" si="0"/>
        <v>4</v>
      </c>
      <c r="B5" s="3" t="s">
        <v>11</v>
      </c>
      <c r="C5" s="76">
        <v>44849</v>
      </c>
      <c r="D5" s="76" t="s">
        <v>47</v>
      </c>
      <c r="E5" s="3" t="s">
        <v>41</v>
      </c>
      <c r="F5" s="3" t="s">
        <v>56</v>
      </c>
      <c r="G5" s="66" t="s">
        <v>33</v>
      </c>
      <c r="H5" s="11" t="s">
        <v>48</v>
      </c>
    </row>
    <row r="6" spans="1:9" x14ac:dyDescent="0.3">
      <c r="A6" s="1">
        <f t="shared" si="0"/>
        <v>5</v>
      </c>
      <c r="B6" s="72" t="s">
        <v>9</v>
      </c>
      <c r="C6" s="102">
        <v>44855</v>
      </c>
      <c r="D6" s="102" t="s">
        <v>47</v>
      </c>
      <c r="E6" s="72" t="s">
        <v>32</v>
      </c>
      <c r="F6" s="72" t="s">
        <v>56</v>
      </c>
      <c r="G6" s="73" t="s">
        <v>33</v>
      </c>
      <c r="H6" s="83" t="s">
        <v>48</v>
      </c>
    </row>
    <row r="7" spans="1:9" x14ac:dyDescent="0.3">
      <c r="A7" s="1">
        <f t="shared" si="0"/>
        <v>6</v>
      </c>
      <c r="B7" s="3" t="s">
        <v>9</v>
      </c>
      <c r="C7" s="76">
        <v>44862</v>
      </c>
      <c r="D7" s="76" t="s">
        <v>47</v>
      </c>
      <c r="E7" s="3" t="s">
        <v>33</v>
      </c>
      <c r="F7" s="3" t="s">
        <v>56</v>
      </c>
      <c r="G7" s="66" t="s">
        <v>40</v>
      </c>
      <c r="H7" s="11" t="s">
        <v>80</v>
      </c>
      <c r="I7" s="27"/>
    </row>
    <row r="8" spans="1:9" x14ac:dyDescent="0.3">
      <c r="A8" s="1">
        <f t="shared" si="0"/>
        <v>7</v>
      </c>
      <c r="B8" s="3" t="s">
        <v>9</v>
      </c>
      <c r="C8" s="76">
        <v>44876</v>
      </c>
      <c r="D8" s="76" t="s">
        <v>47</v>
      </c>
      <c r="E8" s="3" t="s">
        <v>33</v>
      </c>
      <c r="F8" s="3" t="s">
        <v>56</v>
      </c>
      <c r="G8" s="66" t="s">
        <v>38</v>
      </c>
      <c r="H8" s="11" t="s">
        <v>39</v>
      </c>
      <c r="I8" s="3"/>
    </row>
    <row r="9" spans="1:9" x14ac:dyDescent="0.3">
      <c r="A9" s="1">
        <f t="shared" si="0"/>
        <v>8</v>
      </c>
      <c r="B9" s="72" t="s">
        <v>9</v>
      </c>
      <c r="C9" s="102">
        <v>44883</v>
      </c>
      <c r="D9" s="102" t="s">
        <v>47</v>
      </c>
      <c r="E9" s="72" t="s">
        <v>32</v>
      </c>
      <c r="F9" s="72" t="s">
        <v>56</v>
      </c>
      <c r="G9" s="73" t="s">
        <v>33</v>
      </c>
      <c r="H9" s="83" t="s">
        <v>48</v>
      </c>
    </row>
    <row r="10" spans="1:9" x14ac:dyDescent="0.3">
      <c r="A10" s="1">
        <f t="shared" si="0"/>
        <v>9</v>
      </c>
      <c r="B10" s="3" t="s">
        <v>11</v>
      </c>
      <c r="C10" s="76">
        <v>44884</v>
      </c>
      <c r="D10" s="76" t="s">
        <v>47</v>
      </c>
      <c r="E10" s="3" t="s">
        <v>40</v>
      </c>
      <c r="F10" s="3" t="s">
        <v>56</v>
      </c>
      <c r="G10" s="66" t="s">
        <v>33</v>
      </c>
      <c r="H10" s="11" t="s">
        <v>48</v>
      </c>
    </row>
    <row r="11" spans="1:9" x14ac:dyDescent="0.3">
      <c r="A11" s="1">
        <f t="shared" si="0"/>
        <v>10</v>
      </c>
      <c r="B11" s="3" t="s">
        <v>9</v>
      </c>
      <c r="C11" s="76">
        <v>44897</v>
      </c>
      <c r="D11" s="76" t="s">
        <v>46</v>
      </c>
      <c r="E11" s="3" t="s">
        <v>33</v>
      </c>
      <c r="F11" s="3" t="s">
        <v>56</v>
      </c>
      <c r="G11" s="66" t="s">
        <v>41</v>
      </c>
      <c r="H11" s="11" t="s">
        <v>42</v>
      </c>
      <c r="I11" s="67"/>
    </row>
    <row r="12" spans="1:9" x14ac:dyDescent="0.3">
      <c r="A12" s="1">
        <f t="shared" si="0"/>
        <v>11</v>
      </c>
      <c r="B12" s="3" t="s">
        <v>11</v>
      </c>
      <c r="C12" s="76">
        <v>44898</v>
      </c>
      <c r="D12" s="76" t="s">
        <v>47</v>
      </c>
      <c r="E12" s="3" t="s">
        <v>41</v>
      </c>
      <c r="F12" s="3" t="s">
        <v>56</v>
      </c>
      <c r="G12" s="66" t="s">
        <v>33</v>
      </c>
      <c r="H12" s="11" t="s">
        <v>48</v>
      </c>
    </row>
    <row r="13" spans="1:9" x14ac:dyDescent="0.3">
      <c r="A13" s="1">
        <f t="shared" si="0"/>
        <v>12</v>
      </c>
      <c r="B13" s="72" t="s">
        <v>9</v>
      </c>
      <c r="C13" s="102">
        <v>44904</v>
      </c>
      <c r="D13" s="102" t="s">
        <v>47</v>
      </c>
      <c r="E13" s="72" t="s">
        <v>55</v>
      </c>
      <c r="F13" s="72" t="s">
        <v>56</v>
      </c>
      <c r="G13" s="73" t="s">
        <v>33</v>
      </c>
      <c r="H13" s="83" t="s">
        <v>48</v>
      </c>
      <c r="I13" s="72" t="s">
        <v>77</v>
      </c>
    </row>
    <row r="14" spans="1:9" x14ac:dyDescent="0.3">
      <c r="A14" s="1">
        <f t="shared" si="0"/>
        <v>13</v>
      </c>
      <c r="B14" s="3" t="s">
        <v>11</v>
      </c>
      <c r="C14" s="76">
        <v>44905</v>
      </c>
      <c r="D14" s="76" t="s">
        <v>47</v>
      </c>
      <c r="E14" s="3" t="s">
        <v>33</v>
      </c>
      <c r="F14" s="3" t="s">
        <v>56</v>
      </c>
      <c r="G14" s="66" t="s">
        <v>49</v>
      </c>
      <c r="H14" s="11" t="s">
        <v>45</v>
      </c>
      <c r="I14" s="72"/>
    </row>
    <row r="15" spans="1:9" x14ac:dyDescent="0.3">
      <c r="A15" s="1">
        <f t="shared" si="0"/>
        <v>14</v>
      </c>
      <c r="B15" s="72" t="s">
        <v>11</v>
      </c>
      <c r="C15" s="102">
        <v>44947</v>
      </c>
      <c r="D15" s="102" t="s">
        <v>54</v>
      </c>
      <c r="E15" s="102" t="s">
        <v>33</v>
      </c>
      <c r="F15" s="72" t="s">
        <v>56</v>
      </c>
      <c r="G15" s="102" t="s">
        <v>32</v>
      </c>
      <c r="H15" s="83" t="s">
        <v>44</v>
      </c>
      <c r="I15" s="100" t="s">
        <v>69</v>
      </c>
    </row>
    <row r="16" spans="1:9" x14ac:dyDescent="0.3">
      <c r="A16" s="1">
        <f t="shared" si="0"/>
        <v>15</v>
      </c>
      <c r="B16" s="72" t="s">
        <v>9</v>
      </c>
      <c r="C16" s="102">
        <v>44953</v>
      </c>
      <c r="D16" s="102" t="s">
        <v>46</v>
      </c>
      <c r="E16" s="72" t="s">
        <v>33</v>
      </c>
      <c r="F16" s="72" t="s">
        <v>56</v>
      </c>
      <c r="G16" s="73" t="s">
        <v>49</v>
      </c>
      <c r="H16" s="83" t="s">
        <v>45</v>
      </c>
    </row>
    <row r="17" spans="1:9" x14ac:dyDescent="0.3">
      <c r="A17" s="1">
        <f t="shared" si="0"/>
        <v>16</v>
      </c>
      <c r="B17" s="3" t="s">
        <v>12</v>
      </c>
      <c r="C17" s="76">
        <v>44955</v>
      </c>
      <c r="D17" s="107" t="s">
        <v>78</v>
      </c>
      <c r="E17" s="3" t="s">
        <v>38</v>
      </c>
      <c r="F17" s="3" t="s">
        <v>56</v>
      </c>
      <c r="G17" s="66" t="s">
        <v>33</v>
      </c>
      <c r="H17" s="11" t="s">
        <v>58</v>
      </c>
      <c r="I17" s="25"/>
    </row>
    <row r="18" spans="1:9" x14ac:dyDescent="0.3">
      <c r="A18" s="1">
        <f t="shared" si="0"/>
        <v>17</v>
      </c>
      <c r="B18" s="72" t="s">
        <v>11</v>
      </c>
      <c r="C18" s="102">
        <v>44961</v>
      </c>
      <c r="D18" s="72" t="s">
        <v>47</v>
      </c>
      <c r="E18" s="73" t="s">
        <v>49</v>
      </c>
      <c r="F18" s="72" t="s">
        <v>56</v>
      </c>
      <c r="G18" s="73" t="s">
        <v>33</v>
      </c>
      <c r="H18" s="83" t="s">
        <v>48</v>
      </c>
    </row>
    <row r="19" spans="1:9" x14ac:dyDescent="0.3">
      <c r="A19" s="1">
        <f t="shared" si="0"/>
        <v>18</v>
      </c>
      <c r="B19" s="3" t="s">
        <v>12</v>
      </c>
      <c r="C19" s="76">
        <v>44962</v>
      </c>
      <c r="D19" s="76" t="s">
        <v>47</v>
      </c>
      <c r="E19" s="3" t="s">
        <v>55</v>
      </c>
      <c r="F19" s="3" t="s">
        <v>56</v>
      </c>
      <c r="G19" s="66" t="s">
        <v>33</v>
      </c>
      <c r="H19" s="11" t="s">
        <v>58</v>
      </c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B2:I112">
    <sortCondition ref="C2:C112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CF81-F975-417E-84D5-8B618551355A}">
  <sheetPr codeName="Sheet9"/>
  <dimension ref="A1:I2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.21875" defaultRowHeight="14.4" x14ac:dyDescent="0.3"/>
  <cols>
    <col min="1" max="1" width="5.33203125" style="1" bestFit="1" customWidth="1"/>
    <col min="2" max="2" width="5.6640625" style="3" customWidth="1"/>
    <col min="3" max="3" width="11.33203125" style="76" customWidth="1"/>
    <col min="4" max="4" width="10.77734375" style="76" customWidth="1"/>
    <col min="5" max="5" width="11.33203125" style="76" customWidth="1"/>
    <col min="6" max="6" width="3.33203125" style="76" customWidth="1"/>
    <col min="7" max="7" width="11.77734375" style="76" bestFit="1" customWidth="1"/>
    <col min="8" max="8" width="27" style="11" bestFit="1" customWidth="1"/>
    <col min="9" max="9" width="19.21875" style="1" customWidth="1"/>
  </cols>
  <sheetData>
    <row r="1" spans="1:9" x14ac:dyDescent="0.3">
      <c r="A1" s="1" t="s">
        <v>85</v>
      </c>
      <c r="B1" s="1" t="s">
        <v>0</v>
      </c>
      <c r="C1" s="101" t="s">
        <v>1</v>
      </c>
      <c r="D1" s="101" t="s">
        <v>37</v>
      </c>
      <c r="E1" s="101" t="s">
        <v>35</v>
      </c>
      <c r="F1" s="101"/>
      <c r="G1" s="101" t="s">
        <v>36</v>
      </c>
      <c r="H1" s="2" t="s">
        <v>43</v>
      </c>
      <c r="I1" s="1" t="s">
        <v>70</v>
      </c>
    </row>
    <row r="2" spans="1:9" x14ac:dyDescent="0.3">
      <c r="A2" s="1">
        <v>1</v>
      </c>
      <c r="B2" s="72" t="s">
        <v>9</v>
      </c>
      <c r="C2" s="102">
        <v>44834</v>
      </c>
      <c r="D2" s="102" t="s">
        <v>47</v>
      </c>
      <c r="E2" s="102" t="s">
        <v>40</v>
      </c>
      <c r="F2" s="102" t="s">
        <v>56</v>
      </c>
      <c r="G2" s="102" t="s">
        <v>33</v>
      </c>
      <c r="H2" s="83" t="s">
        <v>48</v>
      </c>
      <c r="I2" s="72" t="s">
        <v>74</v>
      </c>
    </row>
    <row r="3" spans="1:9" x14ac:dyDescent="0.3">
      <c r="A3" s="1">
        <f>1+A2</f>
        <v>2</v>
      </c>
      <c r="B3" s="3" t="s">
        <v>11</v>
      </c>
      <c r="C3" s="76">
        <v>44835</v>
      </c>
      <c r="D3" s="76" t="s">
        <v>47</v>
      </c>
      <c r="E3" s="3" t="s">
        <v>32</v>
      </c>
      <c r="F3" s="3" t="s">
        <v>56</v>
      </c>
      <c r="G3" s="66" t="s">
        <v>40</v>
      </c>
      <c r="H3" s="11" t="s">
        <v>80</v>
      </c>
    </row>
    <row r="4" spans="1:9" x14ac:dyDescent="0.3">
      <c r="A4" s="1">
        <f t="shared" ref="A4:A19" si="0">1+A3</f>
        <v>3</v>
      </c>
      <c r="B4" s="3" t="s">
        <v>9</v>
      </c>
      <c r="C4" s="76">
        <v>44841</v>
      </c>
      <c r="D4" s="76" t="s">
        <v>51</v>
      </c>
      <c r="E4" s="3" t="s">
        <v>40</v>
      </c>
      <c r="F4" s="3" t="s">
        <v>56</v>
      </c>
      <c r="G4" s="66" t="s">
        <v>55</v>
      </c>
      <c r="H4" s="11" t="s">
        <v>34</v>
      </c>
    </row>
    <row r="5" spans="1:9" x14ac:dyDescent="0.3">
      <c r="A5" s="1">
        <f t="shared" si="0"/>
        <v>4</v>
      </c>
      <c r="B5" s="3" t="s">
        <v>12</v>
      </c>
      <c r="C5" s="76">
        <v>44843</v>
      </c>
      <c r="D5" s="76" t="s">
        <v>47</v>
      </c>
      <c r="E5" s="3" t="s">
        <v>41</v>
      </c>
      <c r="F5" s="3" t="s">
        <v>56</v>
      </c>
      <c r="G5" s="66" t="s">
        <v>40</v>
      </c>
      <c r="H5" s="11" t="s">
        <v>80</v>
      </c>
    </row>
    <row r="6" spans="1:9" x14ac:dyDescent="0.3">
      <c r="A6" s="1">
        <f t="shared" si="0"/>
        <v>5</v>
      </c>
      <c r="B6" s="3" t="s">
        <v>11</v>
      </c>
      <c r="C6" s="76">
        <v>44849</v>
      </c>
      <c r="D6" s="76" t="s">
        <v>54</v>
      </c>
      <c r="E6" s="66" t="s">
        <v>40</v>
      </c>
      <c r="F6" s="3" t="s">
        <v>56</v>
      </c>
      <c r="G6" s="66" t="s">
        <v>32</v>
      </c>
      <c r="H6" s="11" t="s">
        <v>44</v>
      </c>
    </row>
    <row r="7" spans="1:9" x14ac:dyDescent="0.3">
      <c r="A7" s="1">
        <f t="shared" si="0"/>
        <v>6</v>
      </c>
      <c r="B7" s="3" t="s">
        <v>9</v>
      </c>
      <c r="C7" s="76">
        <v>44855</v>
      </c>
      <c r="D7" s="76" t="s">
        <v>47</v>
      </c>
      <c r="E7" s="3" t="s">
        <v>40</v>
      </c>
      <c r="F7" s="3" t="s">
        <v>56</v>
      </c>
      <c r="G7" s="66" t="s">
        <v>38</v>
      </c>
      <c r="H7" s="11" t="s">
        <v>39</v>
      </c>
      <c r="I7" s="67"/>
    </row>
    <row r="8" spans="1:9" s="3" customFormat="1" x14ac:dyDescent="0.3">
      <c r="A8" s="1">
        <f t="shared" si="0"/>
        <v>7</v>
      </c>
      <c r="B8" s="3" t="s">
        <v>9</v>
      </c>
      <c r="C8" s="76">
        <v>44862</v>
      </c>
      <c r="D8" s="76" t="s">
        <v>47</v>
      </c>
      <c r="E8" s="3" t="s">
        <v>33</v>
      </c>
      <c r="F8" s="3" t="s">
        <v>56</v>
      </c>
      <c r="G8" s="66" t="s">
        <v>40</v>
      </c>
      <c r="H8" s="11" t="s">
        <v>80</v>
      </c>
      <c r="I8" s="27"/>
    </row>
    <row r="9" spans="1:9" s="3" customFormat="1" x14ac:dyDescent="0.3">
      <c r="A9" s="1">
        <f t="shared" si="0"/>
        <v>8</v>
      </c>
      <c r="B9" s="3" t="s">
        <v>11</v>
      </c>
      <c r="C9" s="76">
        <v>44863</v>
      </c>
      <c r="D9" s="76" t="s">
        <v>47</v>
      </c>
      <c r="E9" s="3" t="s">
        <v>55</v>
      </c>
      <c r="F9" s="3" t="s">
        <v>56</v>
      </c>
      <c r="G9" s="66" t="s">
        <v>40</v>
      </c>
      <c r="H9" s="11" t="s">
        <v>80</v>
      </c>
      <c r="I9" s="1"/>
    </row>
    <row r="10" spans="1:9" s="3" customFormat="1" x14ac:dyDescent="0.3">
      <c r="A10" s="1">
        <f t="shared" si="0"/>
        <v>9</v>
      </c>
      <c r="B10" s="3" t="s">
        <v>11</v>
      </c>
      <c r="C10" s="76">
        <v>44870</v>
      </c>
      <c r="D10" s="76" t="s">
        <v>47</v>
      </c>
      <c r="E10" s="3" t="s">
        <v>32</v>
      </c>
      <c r="F10" s="3" t="s">
        <v>56</v>
      </c>
      <c r="G10" s="66" t="s">
        <v>40</v>
      </c>
      <c r="H10" s="11" t="s">
        <v>80</v>
      </c>
      <c r="I10" s="1"/>
    </row>
    <row r="11" spans="1:9" s="3" customFormat="1" x14ac:dyDescent="0.3">
      <c r="A11" s="1">
        <f t="shared" si="0"/>
        <v>10</v>
      </c>
      <c r="B11" s="3" t="s">
        <v>9</v>
      </c>
      <c r="C11" s="76">
        <v>44876</v>
      </c>
      <c r="D11" s="76" t="s">
        <v>46</v>
      </c>
      <c r="E11" s="66" t="s">
        <v>40</v>
      </c>
      <c r="F11" s="3" t="s">
        <v>56</v>
      </c>
      <c r="G11" s="66" t="s">
        <v>41</v>
      </c>
      <c r="H11" s="11" t="s">
        <v>42</v>
      </c>
    </row>
    <row r="12" spans="1:9" s="3" customFormat="1" x14ac:dyDescent="0.3">
      <c r="A12" s="53">
        <f t="shared" si="0"/>
        <v>11</v>
      </c>
      <c r="B12" s="142" t="s">
        <v>87</v>
      </c>
      <c r="C12" s="143" t="s">
        <v>87</v>
      </c>
      <c r="D12" s="143" t="s">
        <v>87</v>
      </c>
      <c r="E12" s="142" t="s">
        <v>55</v>
      </c>
      <c r="F12" s="142" t="s">
        <v>86</v>
      </c>
      <c r="G12" s="144" t="s">
        <v>40</v>
      </c>
      <c r="H12" s="145" t="s">
        <v>87</v>
      </c>
      <c r="I12" s="147"/>
    </row>
    <row r="13" spans="1:9" s="3" customFormat="1" x14ac:dyDescent="0.3">
      <c r="A13" s="1">
        <f t="shared" si="0"/>
        <v>12</v>
      </c>
      <c r="B13" s="3" t="s">
        <v>11</v>
      </c>
      <c r="C13" s="76">
        <v>44884</v>
      </c>
      <c r="D13" s="76" t="s">
        <v>47</v>
      </c>
      <c r="E13" s="3" t="s">
        <v>40</v>
      </c>
      <c r="F13" s="3" t="s">
        <v>56</v>
      </c>
      <c r="G13" s="66" t="s">
        <v>33</v>
      </c>
      <c r="H13" s="11" t="s">
        <v>48</v>
      </c>
      <c r="I13" s="1"/>
    </row>
    <row r="14" spans="1:9" s="3" customFormat="1" x14ac:dyDescent="0.3">
      <c r="A14" s="1">
        <f t="shared" si="0"/>
        <v>13</v>
      </c>
      <c r="B14" s="3" t="s">
        <v>11</v>
      </c>
      <c r="C14" s="76">
        <v>44898</v>
      </c>
      <c r="D14" s="76" t="s">
        <v>47</v>
      </c>
      <c r="E14" s="3" t="s">
        <v>40</v>
      </c>
      <c r="F14" s="3" t="s">
        <v>56</v>
      </c>
      <c r="G14" s="66" t="s">
        <v>49</v>
      </c>
      <c r="H14" s="11" t="s">
        <v>45</v>
      </c>
      <c r="I14" s="27"/>
    </row>
    <row r="15" spans="1:9" s="3" customFormat="1" x14ac:dyDescent="0.3">
      <c r="A15" s="1">
        <f t="shared" si="0"/>
        <v>14</v>
      </c>
      <c r="B15" s="3" t="s">
        <v>11</v>
      </c>
      <c r="C15" s="76">
        <v>44954</v>
      </c>
      <c r="D15" s="76" t="s">
        <v>47</v>
      </c>
      <c r="E15" s="3" t="s">
        <v>49</v>
      </c>
      <c r="F15" s="3" t="s">
        <v>56</v>
      </c>
      <c r="G15" s="66" t="s">
        <v>40</v>
      </c>
      <c r="H15" s="11" t="s">
        <v>80</v>
      </c>
      <c r="I15" s="1"/>
    </row>
    <row r="16" spans="1:9" s="3" customFormat="1" x14ac:dyDescent="0.3">
      <c r="A16" s="1">
        <f t="shared" si="0"/>
        <v>15</v>
      </c>
      <c r="B16" s="78" t="s">
        <v>9</v>
      </c>
      <c r="C16" s="104">
        <v>44960</v>
      </c>
      <c r="D16" s="104" t="s">
        <v>47</v>
      </c>
      <c r="E16" s="78" t="s">
        <v>38</v>
      </c>
      <c r="F16" s="78" t="s">
        <v>56</v>
      </c>
      <c r="G16" s="98" t="s">
        <v>40</v>
      </c>
      <c r="H16" s="82" t="s">
        <v>80</v>
      </c>
      <c r="I16" s="108"/>
    </row>
    <row r="17" spans="1:9" s="3" customFormat="1" x14ac:dyDescent="0.3">
      <c r="A17" s="1">
        <f t="shared" si="0"/>
        <v>16</v>
      </c>
      <c r="B17" s="3" t="s">
        <v>12</v>
      </c>
      <c r="C17" s="76">
        <v>44962</v>
      </c>
      <c r="D17" s="76" t="s">
        <v>47</v>
      </c>
      <c r="E17" s="3" t="s">
        <v>41</v>
      </c>
      <c r="F17" s="3" t="s">
        <v>56</v>
      </c>
      <c r="G17" s="66" t="s">
        <v>40</v>
      </c>
      <c r="H17" s="11" t="s">
        <v>80</v>
      </c>
      <c r="I17" s="1"/>
    </row>
    <row r="18" spans="1:9" s="3" customFormat="1" x14ac:dyDescent="0.3">
      <c r="A18" s="1">
        <f t="shared" si="0"/>
        <v>17</v>
      </c>
      <c r="B18" s="3" t="s">
        <v>9</v>
      </c>
      <c r="C18" s="76">
        <v>44967</v>
      </c>
      <c r="D18" s="76" t="s">
        <v>46</v>
      </c>
      <c r="E18" s="3" t="s">
        <v>40</v>
      </c>
      <c r="F18" s="3" t="s">
        <v>56</v>
      </c>
      <c r="G18" s="66" t="s">
        <v>49</v>
      </c>
      <c r="H18" s="11" t="s">
        <v>45</v>
      </c>
    </row>
    <row r="19" spans="1:9" x14ac:dyDescent="0.3">
      <c r="A19" s="1">
        <f t="shared" si="0"/>
        <v>18</v>
      </c>
      <c r="B19" s="78" t="s">
        <v>11</v>
      </c>
      <c r="C19" s="104">
        <v>44968</v>
      </c>
      <c r="D19" s="104" t="s">
        <v>62</v>
      </c>
      <c r="E19" s="78" t="s">
        <v>40</v>
      </c>
      <c r="F19" s="78" t="s">
        <v>56</v>
      </c>
      <c r="G19" s="98" t="s">
        <v>38</v>
      </c>
      <c r="H19" s="82" t="s">
        <v>39</v>
      </c>
      <c r="I19" s="109"/>
    </row>
    <row r="20" spans="1:9" s="3" customFormat="1" x14ac:dyDescent="0.3">
      <c r="A20" s="1"/>
      <c r="B20" s="3" t="s">
        <v>11</v>
      </c>
      <c r="C20" s="76">
        <v>44975</v>
      </c>
      <c r="D20" s="148" t="s">
        <v>30</v>
      </c>
      <c r="E20" s="148"/>
      <c r="F20" s="148"/>
      <c r="G20" s="148"/>
      <c r="H20" s="148"/>
      <c r="I20" s="1"/>
    </row>
    <row r="21" spans="1:9" s="3" customFormat="1" x14ac:dyDescent="0.3">
      <c r="A21" s="1"/>
      <c r="B21" s="3" t="s">
        <v>11</v>
      </c>
      <c r="C21" s="76">
        <v>44975</v>
      </c>
      <c r="D21" s="148"/>
      <c r="E21" s="148"/>
      <c r="F21" s="148"/>
      <c r="G21" s="148"/>
      <c r="H21" s="148"/>
    </row>
    <row r="22" spans="1:9" s="3" customFormat="1" x14ac:dyDescent="0.3">
      <c r="A22" s="1"/>
      <c r="B22" s="3" t="s">
        <v>12</v>
      </c>
      <c r="C22" s="76">
        <v>44976</v>
      </c>
      <c r="D22" s="148"/>
      <c r="E22" s="148"/>
      <c r="F22" s="148"/>
      <c r="G22" s="148"/>
      <c r="H22" s="148"/>
      <c r="I22" s="62"/>
    </row>
  </sheetData>
  <sortState xmlns:xlrd2="http://schemas.microsoft.com/office/spreadsheetml/2017/richdata2" ref="A2:I114">
    <sortCondition ref="C2:C114"/>
  </sortState>
  <mergeCells count="1">
    <mergeCell ref="D20:H22"/>
  </mergeCells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 Distribution</vt:lpstr>
      <vt:lpstr>MMC-Web</vt:lpstr>
      <vt:lpstr>Worksheet</vt:lpstr>
      <vt:lpstr>Home-Away Balance</vt:lpstr>
      <vt:lpstr>COL</vt:lpstr>
      <vt:lpstr>KP</vt:lpstr>
      <vt:lpstr>NYM</vt:lpstr>
      <vt:lpstr>SHU</vt:lpstr>
      <vt:lpstr>SIT</vt:lpstr>
      <vt:lpstr>STAC</vt:lpstr>
      <vt:lpstr>WCSU</vt:lpstr>
      <vt:lpstr>COL!Print_Titles</vt:lpstr>
      <vt:lpstr>'For Distribution'!Print_Titles</vt:lpstr>
      <vt:lpstr>KP!Print_Titles</vt:lpstr>
      <vt:lpstr>NYM!Print_Titles</vt:lpstr>
      <vt:lpstr>SHU!Print_Titles</vt:lpstr>
      <vt:lpstr>SIT!Print_Titles</vt:lpstr>
      <vt:lpstr>STAC!Print_Titles</vt:lpstr>
      <vt:lpstr>WCSU!Print_Titles</vt:lpstr>
      <vt:lpstr>Worksheet!Print_Titles</vt:lpstr>
    </vt:vector>
  </TitlesOfParts>
  <Company>U.S.Merchant Marine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Dominique, Rick</dc:creator>
  <cp:lastModifiedBy>Michael Casserly</cp:lastModifiedBy>
  <cp:lastPrinted>2022-09-16T16:50:55Z</cp:lastPrinted>
  <dcterms:created xsi:type="dcterms:W3CDTF">2022-08-19T17:44:22Z</dcterms:created>
  <dcterms:modified xsi:type="dcterms:W3CDTF">2022-09-21T23:05:08Z</dcterms:modified>
</cp:coreProperties>
</file>