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e\Downloads\"/>
    </mc:Choice>
  </mc:AlternateContent>
  <xr:revisionPtr revIDLastSave="0" documentId="13_ncr:1_{09A773AE-B183-410E-8AB5-776DB9EAD8B9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Player Scoring" sheetId="34" r:id="rId1"/>
    <sheet name="Goalie" sheetId="35" r:id="rId2"/>
    <sheet name="Player-PIM-PPG" sheetId="36" r:id="rId3"/>
    <sheet name="Team-PP-PK-PIM" sheetId="37" r:id="rId4"/>
    <sheet name="Team-Scoring" sheetId="38" r:id="rId5"/>
  </sheets>
  <definedNames>
    <definedName name="_xlnm._FilterDatabase" localSheetId="3" hidden="1">'Team-PP-PK-PIM'!$A$11:$E$19</definedName>
    <definedName name="_Key1" hidden="1">#REF!</definedName>
    <definedName name="_Order1" hidden="1">0</definedName>
    <definedName name="_Sort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34" l="1"/>
  <c r="F22" i="34"/>
  <c r="F18" i="34"/>
  <c r="F19" i="34"/>
  <c r="F8" i="34"/>
  <c r="F15" i="34" l="1"/>
  <c r="F16" i="34"/>
  <c r="F13" i="34"/>
  <c r="F14" i="34"/>
  <c r="F21" i="34"/>
  <c r="F12" i="34"/>
  <c r="F17" i="34"/>
  <c r="F20" i="34"/>
  <c r="F9" i="34"/>
  <c r="F10" i="34"/>
  <c r="E6" i="37" l="1"/>
  <c r="E5" i="37"/>
  <c r="E15" i="37"/>
  <c r="E19" i="37"/>
  <c r="F11" i="34"/>
  <c r="F7" i="34" l="1"/>
  <c r="F6" i="34"/>
  <c r="E4" i="38" l="1"/>
  <c r="E9" i="38"/>
  <c r="E6" i="38"/>
  <c r="E5" i="38"/>
  <c r="E8" i="38"/>
  <c r="E7" i="38"/>
  <c r="E3" i="38" l="1"/>
  <c r="E18" i="37"/>
  <c r="E14" i="37" l="1"/>
  <c r="E4" i="37"/>
  <c r="E13" i="37"/>
  <c r="E16" i="37"/>
  <c r="E17" i="37"/>
  <c r="E8" i="37"/>
  <c r="E7" i="37"/>
  <c r="E9" i="37"/>
  <c r="E3" i="37"/>
</calcChain>
</file>

<file path=xl/sharedStrings.xml><?xml version="1.0" encoding="utf-8"?>
<sst xmlns="http://schemas.openxmlformats.org/spreadsheetml/2006/main" count="218" uniqueCount="100">
  <si>
    <t>G</t>
  </si>
  <si>
    <t>A</t>
  </si>
  <si>
    <t>PTS</t>
  </si>
  <si>
    <t>PIM</t>
  </si>
  <si>
    <t>GP</t>
  </si>
  <si>
    <t>W</t>
  </si>
  <si>
    <t>L</t>
  </si>
  <si>
    <t>MIN</t>
  </si>
  <si>
    <t>GAA</t>
  </si>
  <si>
    <t>Maritime</t>
  </si>
  <si>
    <t>#</t>
  </si>
  <si>
    <t>Player</t>
  </si>
  <si>
    <t>Team</t>
  </si>
  <si>
    <t>PPG</t>
  </si>
  <si>
    <t>Team Penalties</t>
  </si>
  <si>
    <t>PPO</t>
  </si>
  <si>
    <t>PPGA</t>
  </si>
  <si>
    <t>OTL</t>
  </si>
  <si>
    <t>PP</t>
  </si>
  <si>
    <t>%</t>
  </si>
  <si>
    <t>Player Penalty Minutes</t>
  </si>
  <si>
    <t>Goaltender Goals-Against-Average Leaders</t>
  </si>
  <si>
    <t>Player Scoring Leaders</t>
  </si>
  <si>
    <t>Team Penalty Kill</t>
  </si>
  <si>
    <t>Stats as of:</t>
  </si>
  <si>
    <t>Team Scoring</t>
  </si>
  <si>
    <t>STAC</t>
  </si>
  <si>
    <t>Sacred Heart</t>
  </si>
  <si>
    <t>SV%</t>
  </si>
  <si>
    <t>WestConn</t>
  </si>
  <si>
    <t>Power Play Goals</t>
  </si>
  <si>
    <t>USMMA</t>
  </si>
  <si>
    <t>Team Power Play</t>
  </si>
  <si>
    <t>NJIT</t>
  </si>
  <si>
    <t>SHU</t>
  </si>
  <si>
    <t>WCSU</t>
  </si>
  <si>
    <t>MC</t>
  </si>
  <si>
    <t>Michael
Pippo</t>
  </si>
  <si>
    <t>Chris
Paulino-
Simms</t>
  </si>
  <si>
    <t>Andrew Fenninger</t>
  </si>
  <si>
    <t>Colby Puletz</t>
  </si>
  <si>
    <t>Jason Desalvo</t>
  </si>
  <si>
    <t>Yeshiva</t>
  </si>
  <si>
    <t>Markus Paltauf</t>
  </si>
  <si>
    <t>Chris Hamilton</t>
  </si>
  <si>
    <t>Anthony Prunty</t>
  </si>
  <si>
    <t>Joe Barbera</t>
  </si>
  <si>
    <t>Brendan Smith</t>
  </si>
  <si>
    <t>Matt Francescutto</t>
  </si>
  <si>
    <t>Noah Bergen</t>
  </si>
  <si>
    <t>WSCU</t>
  </si>
  <si>
    <t>Matthias Paltauf</t>
  </si>
  <si>
    <t>Nick Delia</t>
  </si>
  <si>
    <t>Blake Alexander</t>
  </si>
  <si>
    <t>Matt Loren</t>
  </si>
  <si>
    <t>YESH</t>
  </si>
  <si>
    <t>Joe Ricca</t>
  </si>
  <si>
    <t>James Guild</t>
  </si>
  <si>
    <t>William Jacobs</t>
  </si>
  <si>
    <t>Sol Feder</t>
  </si>
  <si>
    <t>Jack Reid</t>
  </si>
  <si>
    <t>SH</t>
  </si>
  <si>
    <t>Connor Smith</t>
  </si>
  <si>
    <t>Michael Angeletti</t>
  </si>
  <si>
    <t>.897</t>
  </si>
  <si>
    <t>Ben Cloutier</t>
  </si>
  <si>
    <t>Riley Mollica</t>
  </si>
  <si>
    <t>Ben Sfarra</t>
  </si>
  <si>
    <t>Ian Heiss</t>
  </si>
  <si>
    <t>Mark Stefanick</t>
  </si>
  <si>
    <t>Ezra Csillag</t>
  </si>
  <si>
    <t>Salvatore Micciche</t>
  </si>
  <si>
    <t>Connor Crymes</t>
  </si>
  <si>
    <t>Pat Phelan</t>
  </si>
  <si>
    <t>Cosmo Siano</t>
  </si>
  <si>
    <t>.792</t>
  </si>
  <si>
    <t>Ariel Greenberg</t>
  </si>
  <si>
    <t>.917</t>
  </si>
  <si>
    <t>.935</t>
  </si>
  <si>
    <t>(Minimum 180 minutes played)</t>
  </si>
  <si>
    <t>Ryan Winter</t>
  </si>
  <si>
    <t>Edward Beimler</t>
  </si>
  <si>
    <t>Chris Smith</t>
  </si>
  <si>
    <t>Charles Youse</t>
  </si>
  <si>
    <t>Brady Marazalek</t>
  </si>
  <si>
    <t>Charles Tyrrell</t>
  </si>
  <si>
    <t>.870</t>
  </si>
  <si>
    <t>Jacob McGill</t>
  </si>
  <si>
    <t>Vincent Parente</t>
  </si>
  <si>
    <t>Pat Freitas</t>
  </si>
  <si>
    <t>Jared Wood</t>
  </si>
  <si>
    <t>.819</t>
  </si>
  <si>
    <t>.929</t>
  </si>
  <si>
    <t>.850</t>
  </si>
  <si>
    <t>.928</t>
  </si>
  <si>
    <t>Cody Sousa</t>
  </si>
  <si>
    <t>.866</t>
  </si>
  <si>
    <t>Connall Gately</t>
  </si>
  <si>
    <t>Jonathan Vitti</t>
  </si>
  <si>
    <t>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</si>
</sst>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"/>
    <numFmt numFmtId="165" formatCode="0.0%"/>
    <numFmt numFmtId="166" formatCode="General_)"/>
  </numFmts>
  <fonts count="12" x14ac:knownFonts="1">
    <font>
      <sz val="10"/>
      <name val="Courie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7"/>
      <color theme="0"/>
      <name val="Arial"/>
      <family val="2"/>
    </font>
    <font>
      <b/>
      <sz val="10"/>
      <color theme="0"/>
      <name val="Arial"/>
      <family val="2"/>
    </font>
    <font>
      <b/>
      <sz val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4F7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theme="3"/>
      </left>
      <right style="thick">
        <color theme="3"/>
      </right>
      <top/>
      <bottom style="medium">
        <color indexed="64"/>
      </bottom>
      <diagonal/>
    </border>
    <border>
      <left style="medium">
        <color indexed="64"/>
      </left>
      <right style="thick">
        <color theme="3"/>
      </right>
      <top/>
      <bottom style="medium">
        <color indexed="64"/>
      </bottom>
      <diagonal/>
    </border>
    <border>
      <left style="thick">
        <color theme="3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166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67">
    <xf numFmtId="166" fontId="0" fillId="0" borderId="0" xfId="0"/>
    <xf numFmtId="166" fontId="4" fillId="0" borderId="0" xfId="0" applyFont="1" applyAlignment="1">
      <alignment vertical="center"/>
    </xf>
    <xf numFmtId="166" fontId="3" fillId="0" borderId="0" xfId="0" applyFont="1" applyAlignment="1">
      <alignment horizontal="center" vertical="center"/>
    </xf>
    <xf numFmtId="166" fontId="3" fillId="0" borderId="0" xfId="0" applyFont="1" applyAlignment="1">
      <alignment vertical="center"/>
    </xf>
    <xf numFmtId="166" fontId="5" fillId="0" borderId="0" xfId="0" applyFont="1" applyAlignment="1">
      <alignment vertical="center"/>
    </xf>
    <xf numFmtId="166" fontId="6" fillId="0" borderId="0" xfId="0" applyFont="1" applyAlignment="1">
      <alignment horizontal="center" vertical="center"/>
    </xf>
    <xf numFmtId="166" fontId="6" fillId="0" borderId="0" xfId="0" applyFont="1" applyAlignment="1">
      <alignment vertical="center"/>
    </xf>
    <xf numFmtId="166" fontId="4" fillId="0" borderId="0" xfId="0" applyFont="1" applyAlignment="1">
      <alignment horizontal="center" vertical="center"/>
    </xf>
    <xf numFmtId="166" fontId="7" fillId="0" borderId="0" xfId="0" applyFont="1" applyAlignment="1">
      <alignment horizontal="center" vertical="center"/>
    </xf>
    <xf numFmtId="166" fontId="5" fillId="0" borderId="0" xfId="0" applyFont="1" applyAlignment="1">
      <alignment horizontal="center" vertical="center"/>
    </xf>
    <xf numFmtId="166" fontId="7" fillId="0" borderId="0" xfId="0" applyFont="1" applyAlignment="1">
      <alignment vertical="center"/>
    </xf>
    <xf numFmtId="9" fontId="6" fillId="0" borderId="0" xfId="1" applyFont="1" applyFill="1" applyAlignment="1">
      <alignment horizontal="center" vertical="center"/>
    </xf>
    <xf numFmtId="166" fontId="6" fillId="0" borderId="0" xfId="0" applyFont="1" applyAlignment="1">
      <alignment horizontal="right" vertical="center"/>
    </xf>
    <xf numFmtId="166" fontId="7" fillId="0" borderId="0" xfId="0" applyFont="1" applyAlignment="1">
      <alignment horizontal="right" vertical="center"/>
    </xf>
    <xf numFmtId="166" fontId="4" fillId="0" borderId="0" xfId="0" applyFont="1" applyAlignment="1">
      <alignment horizontal="right" vertical="center"/>
    </xf>
    <xf numFmtId="166" fontId="8" fillId="0" borderId="0" xfId="0" applyFont="1" applyAlignment="1">
      <alignment vertical="center"/>
    </xf>
    <xf numFmtId="166" fontId="0" fillId="0" borderId="0" xfId="0" applyAlignment="1">
      <alignment vertical="center"/>
    </xf>
    <xf numFmtId="166" fontId="1" fillId="0" borderId="0" xfId="0" applyFont="1" applyAlignment="1">
      <alignment vertical="center"/>
    </xf>
    <xf numFmtId="166" fontId="3" fillId="0" borderId="0" xfId="0" applyFont="1" applyAlignment="1">
      <alignment horizontal="left" vertical="center" wrapText="1"/>
    </xf>
    <xf numFmtId="166" fontId="3" fillId="0" borderId="0" xfId="0" applyFont="1" applyAlignment="1">
      <alignment vertical="center" wrapText="1"/>
    </xf>
    <xf numFmtId="166" fontId="0" fillId="0" borderId="0" xfId="0" applyAlignment="1">
      <alignment vertical="center" wrapText="1"/>
    </xf>
    <xf numFmtId="9" fontId="1" fillId="0" borderId="0" xfId="1" applyFont="1" applyFill="1" applyBorder="1" applyAlignment="1">
      <alignment horizontal="center" vertical="center"/>
    </xf>
    <xf numFmtId="166" fontId="2" fillId="0" borderId="8" xfId="0" applyFont="1" applyBorder="1" applyAlignment="1">
      <alignment horizontal="center" vertical="center"/>
    </xf>
    <xf numFmtId="166" fontId="2" fillId="0" borderId="9" xfId="0" applyFont="1" applyBorder="1" applyAlignment="1">
      <alignment horizontal="center" vertical="center"/>
    </xf>
    <xf numFmtId="166" fontId="2" fillId="0" borderId="10" xfId="0" applyFont="1" applyBorder="1" applyAlignment="1">
      <alignment horizontal="center" vertical="center"/>
    </xf>
    <xf numFmtId="166" fontId="0" fillId="0" borderId="0" xfId="0" applyAlignment="1">
      <alignment horizontal="center" vertical="center"/>
    </xf>
    <xf numFmtId="9" fontId="1" fillId="0" borderId="1" xfId="1" applyFont="1" applyFill="1" applyBorder="1" applyAlignment="1">
      <alignment horizontal="center" vertical="center"/>
    </xf>
    <xf numFmtId="166" fontId="2" fillId="0" borderId="1" xfId="0" applyFont="1" applyBorder="1" applyAlignment="1">
      <alignment horizontal="center" vertical="center"/>
    </xf>
    <xf numFmtId="166" fontId="2" fillId="0" borderId="1" xfId="0" applyFont="1" applyBorder="1" applyAlignment="1">
      <alignment vertical="center" wrapText="1"/>
    </xf>
    <xf numFmtId="166" fontId="2" fillId="0" borderId="9" xfId="0" applyFont="1" applyBorder="1" applyAlignment="1">
      <alignment horizontal="left" vertical="center" wrapText="1"/>
    </xf>
    <xf numFmtId="166" fontId="6" fillId="0" borderId="8" xfId="0" applyFont="1" applyBorder="1" applyAlignment="1">
      <alignment horizontal="center" vertical="center"/>
    </xf>
    <xf numFmtId="166" fontId="6" fillId="0" borderId="9" xfId="0" applyFont="1" applyBorder="1" applyAlignment="1">
      <alignment vertical="center" wrapText="1"/>
    </xf>
    <xf numFmtId="166" fontId="6" fillId="0" borderId="9" xfId="0" applyFont="1" applyBorder="1" applyAlignment="1">
      <alignment horizontal="center" vertical="center"/>
    </xf>
    <xf numFmtId="166" fontId="6" fillId="0" borderId="10" xfId="0" applyFont="1" applyBorder="1" applyAlignment="1">
      <alignment horizontal="center" vertical="center"/>
    </xf>
    <xf numFmtId="166" fontId="1" fillId="0" borderId="1" xfId="0" applyFont="1" applyBorder="1" applyAlignment="1">
      <alignment horizontal="left" vertical="center" wrapText="1"/>
    </xf>
    <xf numFmtId="166" fontId="1" fillId="0" borderId="0" xfId="0" applyFont="1" applyAlignment="1">
      <alignment horizontal="center" vertical="center"/>
    </xf>
    <xf numFmtId="166" fontId="1" fillId="0" borderId="0" xfId="0" applyFont="1" applyAlignment="1">
      <alignment horizontal="left" vertical="center" wrapText="1"/>
    </xf>
    <xf numFmtId="166" fontId="1" fillId="0" borderId="1" xfId="0" applyFont="1" applyBorder="1" applyAlignment="1">
      <alignment vertical="center"/>
    </xf>
    <xf numFmtId="166" fontId="1" fillId="0" borderId="1" xfId="0" applyFont="1" applyBorder="1" applyAlignment="1">
      <alignment horizontal="left" vertical="center"/>
    </xf>
    <xf numFmtId="166" fontId="1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66" fontId="1" fillId="0" borderId="1" xfId="0" applyFont="1" applyBorder="1" applyAlignment="1">
      <alignment vertical="center" wrapText="1"/>
    </xf>
    <xf numFmtId="166" fontId="1" fillId="0" borderId="1" xfId="0" applyFont="1" applyBorder="1" applyAlignment="1">
      <alignment horizontal="center" vertical="center"/>
    </xf>
    <xf numFmtId="166" fontId="2" fillId="0" borderId="14" xfId="0" applyFont="1" applyBorder="1" applyAlignment="1">
      <alignment horizontal="center" vertical="center"/>
    </xf>
    <xf numFmtId="166" fontId="2" fillId="0" borderId="14" xfId="0" applyFont="1" applyBorder="1" applyAlignment="1">
      <alignment vertical="center" wrapText="1"/>
    </xf>
    <xf numFmtId="166" fontId="2" fillId="0" borderId="14" xfId="0" applyFont="1" applyBorder="1" applyAlignment="1">
      <alignment horizontal="left" vertical="center" wrapText="1"/>
    </xf>
    <xf numFmtId="166" fontId="11" fillId="0" borderId="1" xfId="0" applyFont="1" applyBorder="1" applyAlignment="1">
      <alignment horizontal="left" vertical="center" wrapText="1"/>
    </xf>
    <xf numFmtId="166" fontId="1" fillId="0" borderId="0" xfId="0" applyFont="1" applyAlignment="1">
      <alignment horizontal="left" wrapText="1"/>
    </xf>
    <xf numFmtId="166" fontId="11" fillId="0" borderId="1" xfId="0" applyFont="1" applyBorder="1" applyAlignment="1">
      <alignment vertical="center"/>
    </xf>
    <xf numFmtId="166" fontId="9" fillId="2" borderId="5" xfId="0" applyFont="1" applyFill="1" applyBorder="1" applyAlignment="1">
      <alignment horizontal="center" vertical="center"/>
    </xf>
    <xf numFmtId="166" fontId="9" fillId="2" borderId="6" xfId="0" applyFont="1" applyFill="1" applyBorder="1" applyAlignment="1">
      <alignment horizontal="center" vertical="center"/>
    </xf>
    <xf numFmtId="166" fontId="9" fillId="2" borderId="7" xfId="0" applyFont="1" applyFill="1" applyBorder="1" applyAlignment="1">
      <alignment horizontal="center" vertical="center"/>
    </xf>
    <xf numFmtId="166" fontId="10" fillId="0" borderId="0" xfId="0" applyFont="1" applyAlignment="1">
      <alignment horizontal="center" vertical="center"/>
    </xf>
    <xf numFmtId="14" fontId="10" fillId="0" borderId="0" xfId="0" quotePrefix="1" applyNumberFormat="1" applyFont="1" applyAlignment="1">
      <alignment horizontal="center" vertical="center"/>
    </xf>
    <xf numFmtId="166" fontId="0" fillId="0" borderId="0" xfId="0" applyAlignment="1">
      <alignment horizontal="center" vertical="center"/>
    </xf>
    <xf numFmtId="166" fontId="1" fillId="0" borderId="12" xfId="0" applyFont="1" applyBorder="1" applyAlignment="1">
      <alignment horizontal="center" vertical="center"/>
    </xf>
    <xf numFmtId="166" fontId="1" fillId="0" borderId="11" xfId="0" applyFont="1" applyBorder="1" applyAlignment="1">
      <alignment horizontal="center" vertical="center"/>
    </xf>
    <xf numFmtId="166" fontId="1" fillId="0" borderId="13" xfId="0" applyFont="1" applyBorder="1" applyAlignment="1">
      <alignment horizontal="center" vertical="center"/>
    </xf>
    <xf numFmtId="166" fontId="1" fillId="0" borderId="0" xfId="0" applyFont="1" applyAlignment="1">
      <alignment horizontal="center" vertical="center"/>
    </xf>
    <xf numFmtId="166" fontId="2" fillId="0" borderId="1" xfId="0" applyFont="1" applyBorder="1" applyAlignment="1">
      <alignment horizontal="center" vertical="center"/>
    </xf>
    <xf numFmtId="166" fontId="9" fillId="2" borderId="2" xfId="0" applyFont="1" applyFill="1" applyBorder="1" applyAlignment="1">
      <alignment horizontal="center" vertical="center"/>
    </xf>
    <xf numFmtId="166" fontId="9" fillId="2" borderId="3" xfId="0" applyFont="1" applyFill="1" applyBorder="1" applyAlignment="1">
      <alignment horizontal="center" vertical="center"/>
    </xf>
    <xf numFmtId="166" fontId="9" fillId="2" borderId="4" xfId="0" applyFont="1" applyFill="1" applyBorder="1" applyAlignment="1">
      <alignment horizontal="center" vertical="center"/>
    </xf>
    <xf numFmtId="166" fontId="1" fillId="0" borderId="1" xfId="0" applyFont="1" applyBorder="1" applyAlignment="1">
      <alignment horizontal="center" vertical="center"/>
    </xf>
    <xf numFmtId="166" fontId="1" fillId="0" borderId="1" xfId="0" quotePrefix="1" applyFont="1" applyBorder="1" applyAlignment="1">
      <alignment horizontal="center" vertical="center"/>
    </xf>
  </cellXfs>
  <cellStyles count="4">
    <cellStyle name="Comma 2" xfId="2" xr:uid="{7EE3CE13-D640-4FBF-B9E7-7EC68D08D5C3}"/>
    <cellStyle name="Normal" xfId="0" builtinId="0"/>
    <cellStyle name="Normal 2" xfId="3" xr:uid="{F96EF5A1-2A69-426B-A11E-A5BBFAB40EB3}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44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606F-128D-4159-8D4D-AB2A80E924DD}">
  <dimension ref="A1:K61"/>
  <sheetViews>
    <sheetView workbookViewId="0">
      <selection activeCell="O14" sqref="O14"/>
    </sheetView>
  </sheetViews>
  <sheetFormatPr defaultColWidth="8.875" defaultRowHeight="12" x14ac:dyDescent="0.15"/>
  <cols>
    <col min="1" max="1" width="3.125" style="25" bestFit="1" customWidth="1"/>
    <col min="2" max="2" width="14.625" style="20" bestFit="1" customWidth="1"/>
    <col min="3" max="3" width="7" style="16" bestFit="1" customWidth="1"/>
    <col min="4" max="5" width="3.125" style="16" bestFit="1" customWidth="1"/>
    <col min="6" max="6" width="4.125" style="16" bestFit="1" customWidth="1"/>
    <col min="7" max="7" width="3.25" style="16" bestFit="1" customWidth="1"/>
    <col min="8" max="8" width="4.5" style="16" bestFit="1" customWidth="1"/>
    <col min="9" max="9" width="4.375" style="16" bestFit="1" customWidth="1"/>
    <col min="10" max="10" width="3.5" style="16" bestFit="1" customWidth="1"/>
    <col min="11" max="16384" width="8.875" style="16"/>
  </cols>
  <sheetData>
    <row r="1" spans="1:11" ht="12.75" x14ac:dyDescent="0.15">
      <c r="A1" s="54" t="s">
        <v>24</v>
      </c>
      <c r="B1" s="54"/>
      <c r="C1" s="54"/>
      <c r="D1" s="54"/>
      <c r="E1" s="54"/>
      <c r="F1" s="54"/>
      <c r="G1" s="54"/>
    </row>
    <row r="2" spans="1:11" ht="12.75" x14ac:dyDescent="0.15">
      <c r="A2" s="55">
        <v>45706</v>
      </c>
      <c r="B2" s="55"/>
      <c r="C2" s="55"/>
      <c r="D2" s="55"/>
      <c r="E2" s="55"/>
      <c r="F2" s="55"/>
      <c r="G2" s="55"/>
    </row>
    <row r="3" spans="1:11" ht="12.75" thickBot="1" x14ac:dyDescent="0.2">
      <c r="A3" s="56"/>
      <c r="B3" s="56"/>
      <c r="C3" s="56"/>
      <c r="D3" s="56"/>
      <c r="E3" s="56"/>
      <c r="F3" s="56"/>
      <c r="G3" s="56"/>
    </row>
    <row r="4" spans="1:11" ht="12.75" x14ac:dyDescent="0.15">
      <c r="A4" s="51" t="s">
        <v>22</v>
      </c>
      <c r="B4" s="52"/>
      <c r="C4" s="52"/>
      <c r="D4" s="52"/>
      <c r="E4" s="52"/>
      <c r="F4" s="52"/>
      <c r="G4" s="53"/>
      <c r="K4" s="10"/>
    </row>
    <row r="5" spans="1:11" ht="12.75" x14ac:dyDescent="0.15">
      <c r="A5" s="45" t="s">
        <v>10</v>
      </c>
      <c r="B5" s="46" t="s">
        <v>11</v>
      </c>
      <c r="C5" s="45" t="s">
        <v>12</v>
      </c>
      <c r="D5" s="45" t="s">
        <v>0</v>
      </c>
      <c r="E5" s="45" t="s">
        <v>1</v>
      </c>
      <c r="F5" s="45" t="s">
        <v>2</v>
      </c>
      <c r="G5" s="45" t="s">
        <v>4</v>
      </c>
      <c r="K5" s="1"/>
    </row>
    <row r="6" spans="1:11" ht="12.75" x14ac:dyDescent="0.15">
      <c r="A6" s="44">
        <v>27</v>
      </c>
      <c r="B6" s="38" t="s">
        <v>39</v>
      </c>
      <c r="C6" s="44" t="s">
        <v>26</v>
      </c>
      <c r="D6" s="44">
        <v>17</v>
      </c>
      <c r="E6" s="44">
        <v>25</v>
      </c>
      <c r="F6" s="44">
        <f t="shared" ref="F6:F23" si="0">SUM(D6:E6)</f>
        <v>42</v>
      </c>
      <c r="G6" s="44">
        <v>12</v>
      </c>
      <c r="H6" s="3"/>
      <c r="I6" s="2"/>
      <c r="J6" s="2"/>
      <c r="K6" s="3"/>
    </row>
    <row r="7" spans="1:11" ht="12.75" x14ac:dyDescent="0.15">
      <c r="A7" s="44">
        <v>16</v>
      </c>
      <c r="B7" s="38" t="s">
        <v>41</v>
      </c>
      <c r="C7" s="44" t="s">
        <v>26</v>
      </c>
      <c r="D7" s="44">
        <v>12</v>
      </c>
      <c r="E7" s="44">
        <v>21</v>
      </c>
      <c r="F7" s="44">
        <f t="shared" si="0"/>
        <v>33</v>
      </c>
      <c r="G7" s="44">
        <v>12</v>
      </c>
      <c r="H7" s="3"/>
      <c r="I7" s="2"/>
      <c r="J7" s="2"/>
      <c r="K7" s="3"/>
    </row>
    <row r="8" spans="1:11" ht="12.75" x14ac:dyDescent="0.15">
      <c r="A8" s="44">
        <v>6</v>
      </c>
      <c r="B8" s="50" t="s">
        <v>69</v>
      </c>
      <c r="C8" s="44" t="s">
        <v>31</v>
      </c>
      <c r="D8" s="44">
        <v>11</v>
      </c>
      <c r="E8" s="44">
        <v>13</v>
      </c>
      <c r="F8" s="44">
        <f t="shared" si="0"/>
        <v>24</v>
      </c>
      <c r="G8" s="44">
        <v>12</v>
      </c>
      <c r="H8" s="3"/>
      <c r="I8" s="2"/>
      <c r="J8" s="2"/>
      <c r="K8" s="3"/>
    </row>
    <row r="9" spans="1:11" ht="12.75" x14ac:dyDescent="0.15">
      <c r="A9" s="44">
        <v>10</v>
      </c>
      <c r="B9" s="38" t="s">
        <v>60</v>
      </c>
      <c r="C9" s="44" t="s">
        <v>61</v>
      </c>
      <c r="D9" s="44">
        <v>8</v>
      </c>
      <c r="E9" s="44">
        <v>14</v>
      </c>
      <c r="F9" s="44">
        <f t="shared" si="0"/>
        <v>22</v>
      </c>
      <c r="G9" s="44">
        <v>8</v>
      </c>
      <c r="H9" s="3"/>
      <c r="I9" s="2"/>
      <c r="J9" s="2"/>
      <c r="K9" s="3"/>
    </row>
    <row r="10" spans="1:11" ht="12.75" x14ac:dyDescent="0.15">
      <c r="A10" s="44">
        <v>28</v>
      </c>
      <c r="B10" s="38" t="s">
        <v>45</v>
      </c>
      <c r="C10" s="44" t="s">
        <v>26</v>
      </c>
      <c r="D10" s="44">
        <v>15</v>
      </c>
      <c r="E10" s="44">
        <v>7</v>
      </c>
      <c r="F10" s="44">
        <f t="shared" si="0"/>
        <v>22</v>
      </c>
      <c r="G10" s="44">
        <v>11</v>
      </c>
      <c r="H10" s="3"/>
      <c r="I10" s="2"/>
      <c r="J10" s="2"/>
      <c r="K10" s="3"/>
    </row>
    <row r="11" spans="1:11" ht="12.75" x14ac:dyDescent="0.15">
      <c r="A11" s="44">
        <v>23</v>
      </c>
      <c r="B11" s="38" t="s">
        <v>51</v>
      </c>
      <c r="C11" s="44" t="s">
        <v>50</v>
      </c>
      <c r="D11" s="44">
        <v>3</v>
      </c>
      <c r="E11" s="44">
        <v>18</v>
      </c>
      <c r="F11" s="44">
        <f t="shared" si="0"/>
        <v>21</v>
      </c>
      <c r="G11" s="44">
        <v>12</v>
      </c>
      <c r="H11" s="3"/>
      <c r="I11" s="2"/>
      <c r="J11" s="2"/>
      <c r="K11" s="3"/>
    </row>
    <row r="12" spans="1:11" ht="12.75" x14ac:dyDescent="0.15">
      <c r="A12" s="44">
        <v>18</v>
      </c>
      <c r="B12" s="38" t="s">
        <v>53</v>
      </c>
      <c r="C12" s="44" t="s">
        <v>50</v>
      </c>
      <c r="D12" s="44">
        <v>17</v>
      </c>
      <c r="E12" s="44">
        <v>4</v>
      </c>
      <c r="F12" s="44">
        <f t="shared" si="0"/>
        <v>21</v>
      </c>
      <c r="G12" s="44">
        <v>12</v>
      </c>
      <c r="H12" s="3"/>
      <c r="I12" s="2"/>
      <c r="J12" s="2"/>
      <c r="K12" s="3"/>
    </row>
    <row r="13" spans="1:11" ht="12.75" x14ac:dyDescent="0.15">
      <c r="A13" s="44">
        <v>12</v>
      </c>
      <c r="B13" s="38" t="s">
        <v>52</v>
      </c>
      <c r="C13" s="44" t="s">
        <v>26</v>
      </c>
      <c r="D13" s="44">
        <v>12</v>
      </c>
      <c r="E13" s="44">
        <v>9</v>
      </c>
      <c r="F13" s="44">
        <f t="shared" si="0"/>
        <v>21</v>
      </c>
      <c r="G13" s="44">
        <v>10</v>
      </c>
      <c r="H13" s="3"/>
      <c r="I13" s="2"/>
      <c r="J13" s="2"/>
      <c r="K13" s="3"/>
    </row>
    <row r="14" spans="1:11" ht="12.75" x14ac:dyDescent="0.15">
      <c r="A14" s="44">
        <v>33</v>
      </c>
      <c r="B14" s="39" t="s">
        <v>59</v>
      </c>
      <c r="C14" s="44" t="s">
        <v>55</v>
      </c>
      <c r="D14" s="44">
        <v>11</v>
      </c>
      <c r="E14" s="44">
        <v>9</v>
      </c>
      <c r="F14" s="44">
        <f t="shared" si="0"/>
        <v>20</v>
      </c>
      <c r="G14" s="44">
        <v>10</v>
      </c>
      <c r="H14" s="3"/>
      <c r="I14" s="2"/>
      <c r="J14" s="2"/>
      <c r="K14" s="3"/>
    </row>
    <row r="15" spans="1:11" ht="12.75" x14ac:dyDescent="0.15">
      <c r="A15" s="44">
        <v>21</v>
      </c>
      <c r="B15" s="38" t="s">
        <v>85</v>
      </c>
      <c r="C15" s="44" t="s">
        <v>61</v>
      </c>
      <c r="D15" s="44">
        <v>8</v>
      </c>
      <c r="E15" s="44">
        <v>12</v>
      </c>
      <c r="F15" s="44">
        <f t="shared" si="0"/>
        <v>20</v>
      </c>
      <c r="G15" s="44">
        <v>11</v>
      </c>
      <c r="H15" s="3"/>
      <c r="I15" s="2"/>
      <c r="J15" s="2"/>
      <c r="K15" s="3"/>
    </row>
    <row r="16" spans="1:11" ht="12.75" x14ac:dyDescent="0.15">
      <c r="A16" s="44">
        <v>14</v>
      </c>
      <c r="B16" s="38" t="s">
        <v>84</v>
      </c>
      <c r="C16" s="44" t="s">
        <v>61</v>
      </c>
      <c r="D16" s="44">
        <v>9</v>
      </c>
      <c r="E16" s="44">
        <v>10</v>
      </c>
      <c r="F16" s="44">
        <f t="shared" si="0"/>
        <v>19</v>
      </c>
      <c r="G16" s="44">
        <v>9</v>
      </c>
      <c r="H16" s="3"/>
      <c r="I16" s="2"/>
      <c r="J16" s="2"/>
      <c r="K16" s="3"/>
    </row>
    <row r="17" spans="1:11" ht="12.75" x14ac:dyDescent="0.15">
      <c r="A17" s="44">
        <v>20</v>
      </c>
      <c r="B17" s="38" t="s">
        <v>48</v>
      </c>
      <c r="C17" s="44" t="s">
        <v>33</v>
      </c>
      <c r="D17" s="44">
        <v>6</v>
      </c>
      <c r="E17" s="44">
        <v>13</v>
      </c>
      <c r="F17" s="44">
        <f t="shared" si="0"/>
        <v>19</v>
      </c>
      <c r="G17" s="44">
        <v>12</v>
      </c>
      <c r="H17" s="3"/>
      <c r="I17" s="2"/>
      <c r="J17" s="2"/>
      <c r="K17" s="3"/>
    </row>
    <row r="18" spans="1:11" ht="12.75" x14ac:dyDescent="0.15">
      <c r="A18" s="44">
        <v>27</v>
      </c>
      <c r="B18" s="39" t="s">
        <v>70</v>
      </c>
      <c r="C18" s="44" t="s">
        <v>55</v>
      </c>
      <c r="D18" s="44">
        <v>9</v>
      </c>
      <c r="E18" s="44">
        <v>9</v>
      </c>
      <c r="F18" s="44">
        <f t="shared" si="0"/>
        <v>18</v>
      </c>
      <c r="G18" s="44">
        <v>12</v>
      </c>
      <c r="H18" s="3"/>
      <c r="I18" s="2"/>
      <c r="J18" s="2"/>
      <c r="K18" s="3"/>
    </row>
    <row r="19" spans="1:11" ht="12.75" x14ac:dyDescent="0.15">
      <c r="A19" s="44">
        <v>24</v>
      </c>
      <c r="B19" s="37" t="s">
        <v>89</v>
      </c>
      <c r="C19" s="44" t="s">
        <v>36</v>
      </c>
      <c r="D19" s="44">
        <v>5</v>
      </c>
      <c r="E19" s="44">
        <v>12</v>
      </c>
      <c r="F19" s="44">
        <f t="shared" si="0"/>
        <v>17</v>
      </c>
      <c r="G19" s="44">
        <v>12</v>
      </c>
      <c r="H19" s="3"/>
      <c r="I19" s="2"/>
      <c r="J19" s="2"/>
      <c r="K19" s="3"/>
    </row>
    <row r="20" spans="1:11" ht="12.75" x14ac:dyDescent="0.15">
      <c r="A20" s="44">
        <v>23</v>
      </c>
      <c r="B20" s="38" t="s">
        <v>49</v>
      </c>
      <c r="C20" s="44" t="s">
        <v>33</v>
      </c>
      <c r="D20" s="44">
        <v>6</v>
      </c>
      <c r="E20" s="44">
        <v>11</v>
      </c>
      <c r="F20" s="44">
        <f t="shared" si="0"/>
        <v>17</v>
      </c>
      <c r="G20" s="44">
        <v>12</v>
      </c>
      <c r="H20" s="2"/>
      <c r="I20" s="2"/>
      <c r="J20" s="2"/>
      <c r="K20" s="2"/>
    </row>
    <row r="21" spans="1:11" ht="12.75" x14ac:dyDescent="0.15">
      <c r="A21" s="44">
        <v>17</v>
      </c>
      <c r="B21" s="38" t="s">
        <v>71</v>
      </c>
      <c r="C21" s="44" t="s">
        <v>33</v>
      </c>
      <c r="D21" s="44">
        <v>8</v>
      </c>
      <c r="E21" s="44">
        <v>8</v>
      </c>
      <c r="F21" s="44">
        <f t="shared" si="0"/>
        <v>16</v>
      </c>
      <c r="G21" s="44">
        <v>12</v>
      </c>
      <c r="H21" s="2"/>
      <c r="I21" s="2"/>
      <c r="J21" s="2"/>
      <c r="K21" s="2"/>
    </row>
    <row r="22" spans="1:11" ht="12.75" x14ac:dyDescent="0.15">
      <c r="A22" s="44">
        <v>91</v>
      </c>
      <c r="B22" s="37" t="s">
        <v>95</v>
      </c>
      <c r="C22" s="44" t="s">
        <v>36</v>
      </c>
      <c r="D22" s="44">
        <v>15</v>
      </c>
      <c r="E22" s="44">
        <v>1</v>
      </c>
      <c r="F22" s="44">
        <f t="shared" si="0"/>
        <v>16</v>
      </c>
      <c r="G22" s="44">
        <v>12</v>
      </c>
      <c r="H22" s="2"/>
      <c r="I22" s="2"/>
      <c r="J22" s="2"/>
      <c r="K22" s="2"/>
    </row>
    <row r="23" spans="1:11" ht="12.75" x14ac:dyDescent="0.15">
      <c r="A23" s="44">
        <v>12</v>
      </c>
      <c r="B23" s="38" t="s">
        <v>97</v>
      </c>
      <c r="C23" s="44" t="s">
        <v>61</v>
      </c>
      <c r="D23" s="44">
        <v>12</v>
      </c>
      <c r="E23" s="44">
        <v>4</v>
      </c>
      <c r="F23" s="44">
        <f t="shared" si="0"/>
        <v>16</v>
      </c>
      <c r="G23" s="44">
        <v>10</v>
      </c>
      <c r="H23" s="7"/>
      <c r="I23" s="7"/>
      <c r="J23" s="7"/>
      <c r="K23" s="5"/>
    </row>
    <row r="24" spans="1:11" x14ac:dyDescent="0.15">
      <c r="F24" s="11"/>
      <c r="G24" s="2"/>
      <c r="H24" s="2"/>
      <c r="I24" s="2"/>
      <c r="J24" s="2"/>
      <c r="K24" s="2"/>
    </row>
    <row r="25" spans="1:11" x14ac:dyDescent="0.15">
      <c r="F25" s="11"/>
      <c r="G25" s="2"/>
      <c r="H25" s="2"/>
      <c r="I25" s="2"/>
      <c r="J25" s="2"/>
      <c r="K25" s="2"/>
    </row>
    <row r="26" spans="1:11" x14ac:dyDescent="0.15">
      <c r="F26" s="11"/>
      <c r="G26" s="2"/>
      <c r="H26" s="2"/>
      <c r="I26" s="2"/>
      <c r="J26" s="2"/>
      <c r="K26" s="2"/>
    </row>
    <row r="27" spans="1:11" x14ac:dyDescent="0.15">
      <c r="F27" s="11"/>
      <c r="G27" s="2"/>
      <c r="H27" s="2"/>
      <c r="I27" s="2"/>
      <c r="J27" s="2"/>
      <c r="K27" s="9"/>
    </row>
    <row r="28" spans="1:11" x14ac:dyDescent="0.15">
      <c r="F28" s="11"/>
      <c r="G28" s="2"/>
      <c r="H28" s="2"/>
      <c r="I28" s="2"/>
      <c r="J28" s="2"/>
      <c r="K28" s="2"/>
    </row>
    <row r="29" spans="1:11" x14ac:dyDescent="0.15">
      <c r="F29" s="11"/>
      <c r="G29" s="2"/>
      <c r="H29" s="2"/>
      <c r="I29" s="2"/>
      <c r="J29" s="2"/>
      <c r="K29" s="2"/>
    </row>
    <row r="30" spans="1:11" x14ac:dyDescent="0.15">
      <c r="F30" s="2"/>
      <c r="G30" s="2"/>
      <c r="H30" s="2"/>
      <c r="I30" s="2"/>
      <c r="J30" s="2"/>
      <c r="K30" s="2"/>
    </row>
    <row r="31" spans="1:11" x14ac:dyDescent="0.15">
      <c r="F31" s="8"/>
      <c r="G31" s="8"/>
      <c r="H31" s="2"/>
      <c r="I31" s="2"/>
      <c r="J31" s="2"/>
      <c r="K31" s="2"/>
    </row>
    <row r="32" spans="1:11" x14ac:dyDescent="0.15">
      <c r="F32" s="7"/>
      <c r="G32" s="7"/>
      <c r="H32" s="7"/>
      <c r="I32" s="7"/>
      <c r="J32" s="7"/>
      <c r="K32" s="5"/>
    </row>
    <row r="33" spans="1:11" x14ac:dyDescent="0.15">
      <c r="F33" s="2"/>
      <c r="G33" s="2"/>
      <c r="H33" s="2"/>
      <c r="I33" s="2"/>
      <c r="J33" s="2"/>
      <c r="K33" s="2"/>
    </row>
    <row r="34" spans="1:11" x14ac:dyDescent="0.15">
      <c r="F34" s="2"/>
      <c r="G34" s="2"/>
      <c r="H34" s="2"/>
      <c r="I34" s="2"/>
      <c r="J34" s="2"/>
      <c r="K34" s="2"/>
    </row>
    <row r="35" spans="1:11" x14ac:dyDescent="0.15">
      <c r="F35" s="2"/>
      <c r="G35" s="2"/>
      <c r="H35" s="2"/>
      <c r="I35" s="2"/>
      <c r="J35" s="2"/>
      <c r="K35" s="2"/>
    </row>
    <row r="36" spans="1:11" x14ac:dyDescent="0.15">
      <c r="F36" s="2"/>
      <c r="G36" s="2"/>
      <c r="H36" s="2"/>
      <c r="I36" s="2"/>
      <c r="J36" s="2"/>
      <c r="K36" s="9"/>
    </row>
    <row r="37" spans="1:11" x14ac:dyDescent="0.15">
      <c r="F37" s="2"/>
      <c r="G37" s="2"/>
      <c r="H37" s="2"/>
      <c r="I37" s="2"/>
      <c r="J37" s="2"/>
      <c r="K37" s="9"/>
    </row>
    <row r="38" spans="1:11" x14ac:dyDescent="0.15">
      <c r="F38" s="2"/>
      <c r="G38" s="2"/>
      <c r="H38" s="2"/>
      <c r="I38" s="2"/>
      <c r="J38" s="2"/>
      <c r="K38" s="9"/>
    </row>
    <row r="39" spans="1:11" x14ac:dyDescent="0.15">
      <c r="A39" s="2"/>
      <c r="B39" s="18"/>
      <c r="C39" s="5"/>
      <c r="D39" s="12"/>
      <c r="E39" s="12"/>
      <c r="F39" s="12"/>
      <c r="G39" s="12"/>
      <c r="H39" s="2"/>
      <c r="I39" s="2"/>
      <c r="J39" s="2"/>
      <c r="K39" s="9"/>
    </row>
    <row r="40" spans="1:11" x14ac:dyDescent="0.15">
      <c r="G40" s="13"/>
      <c r="H40" s="2"/>
      <c r="I40" s="2"/>
      <c r="J40" s="2"/>
      <c r="K40" s="2"/>
    </row>
    <row r="41" spans="1:11" x14ac:dyDescent="0.15">
      <c r="G41" s="14"/>
      <c r="H41" s="7"/>
      <c r="I41" s="7"/>
      <c r="J41" s="7"/>
      <c r="K41" s="6"/>
    </row>
    <row r="42" spans="1:11" x14ac:dyDescent="0.15">
      <c r="G42" s="3"/>
      <c r="H42" s="2"/>
      <c r="I42" s="2"/>
      <c r="J42" s="2"/>
      <c r="K42" s="3"/>
    </row>
    <row r="43" spans="1:11" x14ac:dyDescent="0.15">
      <c r="G43" s="3"/>
      <c r="H43" s="2"/>
      <c r="I43" s="2"/>
      <c r="J43" s="2"/>
      <c r="K43" s="3"/>
    </row>
    <row r="44" spans="1:11" x14ac:dyDescent="0.15">
      <c r="G44" s="3"/>
      <c r="H44" s="2"/>
      <c r="I44" s="2"/>
      <c r="J44" s="2"/>
      <c r="K44" s="3"/>
    </row>
    <row r="45" spans="1:11" x14ac:dyDescent="0.15">
      <c r="G45" s="3"/>
      <c r="H45" s="2"/>
      <c r="I45" s="2"/>
      <c r="J45" s="2"/>
      <c r="K45" s="3"/>
    </row>
    <row r="46" spans="1:11" x14ac:dyDescent="0.15">
      <c r="G46" s="3"/>
      <c r="H46" s="2"/>
      <c r="I46" s="2"/>
      <c r="J46" s="2"/>
      <c r="K46" s="3"/>
    </row>
    <row r="47" spans="1:11" x14ac:dyDescent="0.15">
      <c r="G47" s="3"/>
      <c r="H47" s="2"/>
      <c r="I47" s="2"/>
      <c r="J47" s="2"/>
      <c r="K47" s="4"/>
    </row>
    <row r="48" spans="1:11" x14ac:dyDescent="0.15">
      <c r="A48" s="2"/>
      <c r="B48" s="19"/>
      <c r="C48" s="2"/>
      <c r="D48" s="3"/>
      <c r="E48" s="3"/>
      <c r="F48" s="3"/>
      <c r="G48" s="3"/>
      <c r="H48" s="2"/>
      <c r="I48" s="2"/>
      <c r="J48" s="2"/>
      <c r="K48" s="3"/>
    </row>
    <row r="49" spans="1:11" x14ac:dyDescent="0.15">
      <c r="E49" s="10"/>
      <c r="F49" s="10"/>
      <c r="G49" s="3"/>
      <c r="H49" s="2"/>
      <c r="I49" s="2"/>
      <c r="J49" s="2"/>
      <c r="K49" s="3"/>
    </row>
    <row r="50" spans="1:11" x14ac:dyDescent="0.15">
      <c r="E50" s="1"/>
      <c r="F50" s="15"/>
      <c r="G50" s="1"/>
      <c r="H50" s="7"/>
      <c r="I50" s="7"/>
      <c r="J50" s="7"/>
      <c r="K50" s="6"/>
    </row>
    <row r="51" spans="1:11" x14ac:dyDescent="0.15">
      <c r="E51" s="1"/>
      <c r="F51" s="10"/>
      <c r="G51" s="3"/>
      <c r="H51" s="2"/>
      <c r="I51" s="2"/>
      <c r="J51" s="2"/>
      <c r="K51" s="3"/>
    </row>
    <row r="52" spans="1:11" x14ac:dyDescent="0.15">
      <c r="E52" s="1"/>
      <c r="F52" s="10"/>
      <c r="G52" s="3"/>
      <c r="H52" s="2"/>
      <c r="I52" s="2"/>
      <c r="J52" s="3"/>
      <c r="K52" s="3"/>
    </row>
    <row r="53" spans="1:11" x14ac:dyDescent="0.15">
      <c r="E53" s="1"/>
      <c r="F53" s="10"/>
      <c r="G53" s="3"/>
      <c r="H53" s="2"/>
      <c r="I53" s="2"/>
      <c r="J53" s="3"/>
      <c r="K53" s="3"/>
    </row>
    <row r="54" spans="1:11" x14ac:dyDescent="0.15">
      <c r="E54" s="1"/>
      <c r="F54" s="10"/>
      <c r="G54" s="3"/>
      <c r="H54" s="2"/>
      <c r="I54" s="2"/>
      <c r="J54" s="3"/>
      <c r="K54" s="3"/>
    </row>
    <row r="55" spans="1:11" x14ac:dyDescent="0.15">
      <c r="E55" s="1"/>
      <c r="F55" s="10"/>
      <c r="G55" s="3"/>
      <c r="H55" s="2"/>
      <c r="I55" s="2"/>
      <c r="J55" s="3"/>
      <c r="K55" s="3"/>
    </row>
    <row r="56" spans="1:11" x14ac:dyDescent="0.15">
      <c r="E56" s="1"/>
      <c r="F56" s="10"/>
      <c r="G56" s="3"/>
      <c r="H56" s="2"/>
      <c r="I56" s="2"/>
      <c r="J56" s="3"/>
      <c r="K56" s="3"/>
    </row>
    <row r="57" spans="1:11" x14ac:dyDescent="0.15">
      <c r="A57" s="2"/>
      <c r="B57" s="19"/>
      <c r="C57" s="2"/>
      <c r="D57" s="3"/>
      <c r="E57" s="3"/>
      <c r="F57" s="3"/>
      <c r="G57" s="3"/>
      <c r="H57" s="3"/>
      <c r="I57" s="3"/>
      <c r="J57" s="3"/>
      <c r="K57" s="3"/>
    </row>
    <row r="58" spans="1:11" x14ac:dyDescent="0.15">
      <c r="A58" s="2"/>
      <c r="B58" s="19"/>
      <c r="C58" s="2"/>
      <c r="D58" s="3"/>
      <c r="E58" s="3"/>
      <c r="F58" s="3"/>
      <c r="G58" s="3"/>
      <c r="H58" s="3"/>
      <c r="I58" s="3"/>
      <c r="J58" s="3"/>
      <c r="K58" s="3"/>
    </row>
    <row r="59" spans="1:11" x14ac:dyDescent="0.15">
      <c r="A59" s="2"/>
      <c r="B59" s="19"/>
      <c r="C59" s="2"/>
      <c r="D59" s="3"/>
      <c r="E59" s="3"/>
      <c r="F59" s="3"/>
      <c r="G59" s="3"/>
      <c r="H59" s="3"/>
      <c r="I59" s="3"/>
      <c r="J59" s="3"/>
      <c r="K59" s="3"/>
    </row>
    <row r="60" spans="1:11" x14ac:dyDescent="0.15">
      <c r="A60" s="2"/>
      <c r="B60" s="19"/>
      <c r="C60" s="2"/>
      <c r="D60" s="3"/>
      <c r="E60" s="3"/>
      <c r="F60" s="3"/>
      <c r="G60" s="3"/>
      <c r="H60" s="3"/>
      <c r="I60" s="3"/>
      <c r="J60" s="3"/>
      <c r="K60" s="3"/>
    </row>
    <row r="61" spans="1:11" x14ac:dyDescent="0.15">
      <c r="A61" s="2"/>
      <c r="B61" s="19"/>
      <c r="C61" s="2"/>
      <c r="D61" s="3"/>
      <c r="E61" s="3"/>
      <c r="F61" s="3"/>
      <c r="G61" s="3"/>
      <c r="H61" s="3"/>
      <c r="I61" s="3"/>
      <c r="J61" s="3"/>
      <c r="K61" s="3"/>
    </row>
  </sheetData>
  <sortState xmlns:xlrd2="http://schemas.microsoft.com/office/spreadsheetml/2017/richdata2" ref="A6:G23">
    <sortCondition descending="1" ref="F6:F23"/>
  </sortState>
  <mergeCells count="4">
    <mergeCell ref="A4:G4"/>
    <mergeCell ref="A1:G1"/>
    <mergeCell ref="A2:G2"/>
    <mergeCell ref="A3:G3"/>
  </mergeCells>
  <pageMargins left="0.7" right="0.7" top="0.75" bottom="0.75" header="0.3" footer="0.3"/>
  <pageSetup orientation="portrait" horizontalDpi="4294967293" verticalDpi="0" r:id="rId1"/>
  <webPublishItems count="1">
    <webPublishItem id="15808" divId="WEB STATS 2024-25 (1)_15808" sourceType="range" sourceRef="A1:G23" destinationFile="C:\Users\casse\OneDrive\Webmaster\methockey\stats\statistics-current-include-player-scoring.html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1F9E-99AD-4F9D-9BF3-FA3DB99197AF}">
  <dimension ref="A1:J14"/>
  <sheetViews>
    <sheetView workbookViewId="0">
      <selection sqref="A1:J14"/>
    </sheetView>
  </sheetViews>
  <sheetFormatPr defaultColWidth="9" defaultRowHeight="12" x14ac:dyDescent="0.15"/>
  <cols>
    <col min="1" max="1" width="3.125" style="16" bestFit="1" customWidth="1"/>
    <col min="2" max="2" width="7.875" style="20" customWidth="1"/>
    <col min="3" max="3" width="7" style="16" bestFit="1" customWidth="1"/>
    <col min="4" max="5" width="2.25" style="16" bestFit="1" customWidth="1"/>
    <col min="6" max="6" width="3.625" style="16" bestFit="1" customWidth="1"/>
    <col min="7" max="7" width="3.5" style="16" bestFit="1" customWidth="1"/>
    <col min="8" max="8" width="5.375" style="16" bestFit="1" customWidth="1"/>
    <col min="9" max="9" width="4" style="16" bestFit="1" customWidth="1"/>
    <col min="10" max="10" width="3.125" style="16" bestFit="1" customWidth="1"/>
    <col min="11" max="16384" width="9" style="16"/>
  </cols>
  <sheetData>
    <row r="1" spans="1:10" ht="13.5" thickBot="1" x14ac:dyDescent="0.2">
      <c r="A1" s="51" t="s">
        <v>21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x14ac:dyDescent="0.15">
      <c r="A2" s="30" t="s">
        <v>10</v>
      </c>
      <c r="B2" s="31" t="s">
        <v>11</v>
      </c>
      <c r="C2" s="32" t="s">
        <v>12</v>
      </c>
      <c r="D2" s="32" t="s">
        <v>5</v>
      </c>
      <c r="E2" s="32" t="s">
        <v>6</v>
      </c>
      <c r="F2" s="32" t="s">
        <v>17</v>
      </c>
      <c r="G2" s="32" t="s">
        <v>7</v>
      </c>
      <c r="H2" s="32" t="s">
        <v>8</v>
      </c>
      <c r="I2" s="32" t="s">
        <v>28</v>
      </c>
      <c r="J2" s="33" t="s">
        <v>4</v>
      </c>
    </row>
    <row r="3" spans="1:10" ht="25.5" x14ac:dyDescent="0.15">
      <c r="A3" s="44">
        <v>30</v>
      </c>
      <c r="B3" s="34" t="s">
        <v>67</v>
      </c>
      <c r="C3" s="44" t="s">
        <v>34</v>
      </c>
      <c r="D3" s="44">
        <v>4</v>
      </c>
      <c r="E3" s="44">
        <v>0</v>
      </c>
      <c r="F3" s="44">
        <v>0</v>
      </c>
      <c r="G3" s="40">
        <v>248</v>
      </c>
      <c r="H3" s="41">
        <v>1.45</v>
      </c>
      <c r="I3" s="42" t="s">
        <v>92</v>
      </c>
      <c r="J3" s="44">
        <v>6</v>
      </c>
    </row>
    <row r="4" spans="1:10" ht="25.5" x14ac:dyDescent="0.15">
      <c r="A4" s="44">
        <v>33</v>
      </c>
      <c r="B4" s="34" t="s">
        <v>62</v>
      </c>
      <c r="C4" s="44" t="s">
        <v>34</v>
      </c>
      <c r="D4" s="44">
        <v>4</v>
      </c>
      <c r="E4" s="44">
        <v>0</v>
      </c>
      <c r="F4" s="44">
        <v>0</v>
      </c>
      <c r="G4" s="40">
        <v>192</v>
      </c>
      <c r="H4" s="41">
        <v>1.56</v>
      </c>
      <c r="I4" s="42" t="s">
        <v>78</v>
      </c>
      <c r="J4" s="44">
        <v>4</v>
      </c>
    </row>
    <row r="5" spans="1:10" ht="25.5" x14ac:dyDescent="0.2">
      <c r="A5" s="44">
        <v>31</v>
      </c>
      <c r="B5" s="49" t="s">
        <v>98</v>
      </c>
      <c r="C5" s="44" t="s">
        <v>34</v>
      </c>
      <c r="D5" s="44">
        <v>3</v>
      </c>
      <c r="E5" s="44">
        <v>1</v>
      </c>
      <c r="F5" s="44">
        <v>0</v>
      </c>
      <c r="G5" s="40">
        <v>239</v>
      </c>
      <c r="H5" s="41">
        <v>2.5099999999999998</v>
      </c>
      <c r="I5" s="42" t="s">
        <v>99</v>
      </c>
      <c r="J5" s="44">
        <v>4</v>
      </c>
    </row>
    <row r="6" spans="1:10" ht="25.9" customHeight="1" x14ac:dyDescent="0.15">
      <c r="A6" s="44">
        <v>33</v>
      </c>
      <c r="B6" s="34" t="s">
        <v>37</v>
      </c>
      <c r="C6" s="44" t="s">
        <v>26</v>
      </c>
      <c r="D6" s="44">
        <v>9</v>
      </c>
      <c r="E6" s="44">
        <v>1</v>
      </c>
      <c r="F6" s="44">
        <v>0</v>
      </c>
      <c r="G6" s="40">
        <v>544</v>
      </c>
      <c r="H6" s="41">
        <v>2.54</v>
      </c>
      <c r="I6" s="42" t="s">
        <v>94</v>
      </c>
      <c r="J6" s="44">
        <v>10</v>
      </c>
    </row>
    <row r="7" spans="1:10" ht="25.15" customHeight="1" x14ac:dyDescent="0.15">
      <c r="A7" s="44">
        <v>33</v>
      </c>
      <c r="B7" s="34" t="s">
        <v>43</v>
      </c>
      <c r="C7" s="44" t="s">
        <v>35</v>
      </c>
      <c r="D7" s="44">
        <v>6</v>
      </c>
      <c r="E7" s="44">
        <v>4</v>
      </c>
      <c r="F7" s="44">
        <v>2</v>
      </c>
      <c r="G7" s="40">
        <v>697</v>
      </c>
      <c r="H7" s="41">
        <v>3.44</v>
      </c>
      <c r="I7" s="42" t="s">
        <v>77</v>
      </c>
      <c r="J7" s="44">
        <v>12</v>
      </c>
    </row>
    <row r="8" spans="1:10" ht="38.25" x14ac:dyDescent="0.15">
      <c r="A8" s="44">
        <v>30</v>
      </c>
      <c r="B8" s="43" t="s">
        <v>38</v>
      </c>
      <c r="C8" s="44" t="s">
        <v>36</v>
      </c>
      <c r="D8" s="44">
        <v>3</v>
      </c>
      <c r="E8" s="44">
        <v>2</v>
      </c>
      <c r="F8" s="44">
        <v>1</v>
      </c>
      <c r="G8" s="40">
        <v>349</v>
      </c>
      <c r="H8" s="41">
        <v>3.61</v>
      </c>
      <c r="I8" s="42" t="s">
        <v>64</v>
      </c>
      <c r="J8" s="44">
        <v>7</v>
      </c>
    </row>
    <row r="9" spans="1:10" ht="25.5" x14ac:dyDescent="0.15">
      <c r="A9" s="44">
        <v>33</v>
      </c>
      <c r="B9" s="43" t="s">
        <v>80</v>
      </c>
      <c r="C9" s="44" t="s">
        <v>36</v>
      </c>
      <c r="D9" s="44">
        <v>3</v>
      </c>
      <c r="E9" s="44">
        <v>2</v>
      </c>
      <c r="F9" s="44">
        <v>0</v>
      </c>
      <c r="G9" s="40">
        <v>325</v>
      </c>
      <c r="H9" s="41">
        <v>4.62</v>
      </c>
      <c r="I9" s="42" t="s">
        <v>96</v>
      </c>
      <c r="J9" s="44">
        <v>6</v>
      </c>
    </row>
    <row r="10" spans="1:10" ht="25.5" x14ac:dyDescent="0.15">
      <c r="A10" s="44">
        <v>33</v>
      </c>
      <c r="B10" s="34" t="s">
        <v>65</v>
      </c>
      <c r="C10" s="44" t="s">
        <v>31</v>
      </c>
      <c r="D10" s="44">
        <v>1</v>
      </c>
      <c r="E10" s="44">
        <v>7</v>
      </c>
      <c r="F10" s="44">
        <v>1</v>
      </c>
      <c r="G10" s="40">
        <v>523</v>
      </c>
      <c r="H10" s="41">
        <v>5.16</v>
      </c>
      <c r="I10" s="42" t="s">
        <v>86</v>
      </c>
      <c r="J10" s="44">
        <v>9</v>
      </c>
    </row>
    <row r="11" spans="1:10" ht="25.5" x14ac:dyDescent="0.15">
      <c r="A11" s="44">
        <v>32</v>
      </c>
      <c r="B11" s="34" t="s">
        <v>40</v>
      </c>
      <c r="C11" s="44" t="s">
        <v>33</v>
      </c>
      <c r="D11" s="44">
        <v>2</v>
      </c>
      <c r="E11" s="44">
        <v>8</v>
      </c>
      <c r="F11" s="44">
        <v>0</v>
      </c>
      <c r="G11" s="40">
        <v>663</v>
      </c>
      <c r="H11" s="41">
        <v>6.06</v>
      </c>
      <c r="I11" s="42" t="s">
        <v>93</v>
      </c>
      <c r="J11" s="44">
        <v>11</v>
      </c>
    </row>
    <row r="12" spans="1:10" ht="25.9" customHeight="1" x14ac:dyDescent="0.15">
      <c r="A12" s="44">
        <v>11</v>
      </c>
      <c r="B12" s="43" t="s">
        <v>90</v>
      </c>
      <c r="C12" s="44" t="s">
        <v>31</v>
      </c>
      <c r="D12" s="44">
        <v>2</v>
      </c>
      <c r="E12" s="44">
        <v>1</v>
      </c>
      <c r="F12" s="44">
        <v>0</v>
      </c>
      <c r="G12" s="40">
        <v>201</v>
      </c>
      <c r="H12" s="41">
        <v>7.46</v>
      </c>
      <c r="I12" s="42" t="s">
        <v>91</v>
      </c>
      <c r="J12" s="44">
        <v>5</v>
      </c>
    </row>
    <row r="13" spans="1:10" ht="25.5" x14ac:dyDescent="0.15">
      <c r="A13" s="44">
        <v>30</v>
      </c>
      <c r="B13" s="48" t="s">
        <v>54</v>
      </c>
      <c r="C13" s="44" t="s">
        <v>55</v>
      </c>
      <c r="D13" s="44">
        <v>2</v>
      </c>
      <c r="E13" s="44">
        <v>8</v>
      </c>
      <c r="F13" s="44">
        <v>0</v>
      </c>
      <c r="G13" s="40">
        <v>536</v>
      </c>
      <c r="H13" s="41">
        <v>10.41</v>
      </c>
      <c r="I13" s="42" t="s">
        <v>75</v>
      </c>
      <c r="J13" s="44">
        <v>10</v>
      </c>
    </row>
    <row r="14" spans="1:10" ht="13.5" thickBot="1" x14ac:dyDescent="0.2">
      <c r="A14" s="57" t="s">
        <v>79</v>
      </c>
      <c r="B14" s="58"/>
      <c r="C14" s="58"/>
      <c r="D14" s="58"/>
      <c r="E14" s="58"/>
      <c r="F14" s="58"/>
      <c r="G14" s="58"/>
      <c r="H14" s="58"/>
      <c r="I14" s="58"/>
      <c r="J14" s="59"/>
    </row>
  </sheetData>
  <sortState xmlns:xlrd2="http://schemas.microsoft.com/office/spreadsheetml/2017/richdata2" ref="A3:J13">
    <sortCondition ref="H3:H13"/>
  </sortState>
  <mergeCells count="2">
    <mergeCell ref="A1:J1"/>
    <mergeCell ref="A14:J14"/>
  </mergeCells>
  <pageMargins left="0.7" right="0.7" top="0.75" bottom="0.75" header="0.3" footer="0.3"/>
  <pageSetup orientation="portrait" horizontalDpi="4294967293" verticalDpi="300" r:id="rId1"/>
  <webPublishItems count="1">
    <webPublishItem id="3391" divId="CASS MCHC WEB STATS 2022-23_3391" sourceType="range" sourceRef="A1:J14" destinationFile="C:\Users\casse\OneDrive\Webmaster\methockey\stats\statistics-current-include-goalie.html" autoRepublish="1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FEAF-C20D-4366-8EE5-D6BD64A467A2}">
  <dimension ref="A1:G37"/>
  <sheetViews>
    <sheetView workbookViewId="0">
      <selection activeCell="L29" sqref="L29"/>
    </sheetView>
  </sheetViews>
  <sheetFormatPr defaultColWidth="9" defaultRowHeight="12" x14ac:dyDescent="0.15"/>
  <cols>
    <col min="1" max="1" width="3.125" style="25" bestFit="1" customWidth="1"/>
    <col min="2" max="2" width="14.625" style="16" bestFit="1" customWidth="1"/>
    <col min="3" max="3" width="7" style="25" bestFit="1" customWidth="1"/>
    <col min="4" max="4" width="3.875" style="16" bestFit="1" customWidth="1"/>
    <col min="5" max="5" width="3.25" style="16" bestFit="1" customWidth="1"/>
    <col min="6" max="16384" width="9" style="16"/>
  </cols>
  <sheetData>
    <row r="1" spans="1:5" ht="12.75" x14ac:dyDescent="0.15">
      <c r="A1" s="51" t="s">
        <v>20</v>
      </c>
      <c r="B1" s="52"/>
      <c r="C1" s="52"/>
      <c r="D1" s="52"/>
      <c r="E1" s="53"/>
    </row>
    <row r="2" spans="1:5" ht="12.75" x14ac:dyDescent="0.15">
      <c r="A2" s="27" t="s">
        <v>10</v>
      </c>
      <c r="B2" s="28" t="s">
        <v>11</v>
      </c>
      <c r="C2" s="27" t="s">
        <v>12</v>
      </c>
      <c r="D2" s="27" t="s">
        <v>3</v>
      </c>
      <c r="E2" s="27" t="s">
        <v>4</v>
      </c>
    </row>
    <row r="3" spans="1:5" ht="12.75" x14ac:dyDescent="0.15">
      <c r="A3" s="44">
        <v>16</v>
      </c>
      <c r="B3" s="38" t="s">
        <v>41</v>
      </c>
      <c r="C3" s="44" t="s">
        <v>26</v>
      </c>
      <c r="D3" s="44">
        <v>60</v>
      </c>
      <c r="E3" s="44">
        <v>12</v>
      </c>
    </row>
    <row r="4" spans="1:5" ht="12.75" x14ac:dyDescent="0.15">
      <c r="A4" s="44">
        <v>9</v>
      </c>
      <c r="B4" s="38" t="s">
        <v>74</v>
      </c>
      <c r="C4" s="44" t="s">
        <v>61</v>
      </c>
      <c r="D4" s="44">
        <v>42</v>
      </c>
      <c r="E4" s="44">
        <v>10</v>
      </c>
    </row>
    <row r="5" spans="1:5" ht="12.75" x14ac:dyDescent="0.15">
      <c r="A5" s="44">
        <v>33</v>
      </c>
      <c r="B5" s="38" t="s">
        <v>59</v>
      </c>
      <c r="C5" s="44" t="s">
        <v>55</v>
      </c>
      <c r="D5" s="44">
        <v>37</v>
      </c>
      <c r="E5" s="44">
        <v>10</v>
      </c>
    </row>
    <row r="6" spans="1:5" ht="12.75" x14ac:dyDescent="0.15">
      <c r="A6" s="44">
        <v>11</v>
      </c>
      <c r="B6" s="38" t="s">
        <v>63</v>
      </c>
      <c r="C6" s="44" t="s">
        <v>61</v>
      </c>
      <c r="D6" s="44">
        <v>36</v>
      </c>
      <c r="E6" s="44">
        <v>11</v>
      </c>
    </row>
    <row r="7" spans="1:5" ht="12.75" x14ac:dyDescent="0.15">
      <c r="A7" s="44">
        <v>12</v>
      </c>
      <c r="B7" s="38" t="s">
        <v>52</v>
      </c>
      <c r="C7" s="44" t="s">
        <v>26</v>
      </c>
      <c r="D7" s="44">
        <v>32</v>
      </c>
      <c r="E7" s="44">
        <v>10</v>
      </c>
    </row>
    <row r="8" spans="1:5" ht="12.75" x14ac:dyDescent="0.15">
      <c r="A8" s="44">
        <v>44</v>
      </c>
      <c r="B8" s="38" t="s">
        <v>72</v>
      </c>
      <c r="C8" s="44" t="s">
        <v>31</v>
      </c>
      <c r="D8" s="44">
        <v>31</v>
      </c>
      <c r="E8" s="44">
        <v>10</v>
      </c>
    </row>
    <row r="9" spans="1:5" ht="12.75" x14ac:dyDescent="0.15">
      <c r="A9" s="44">
        <v>15</v>
      </c>
      <c r="B9" s="38" t="s">
        <v>66</v>
      </c>
      <c r="C9" s="44" t="s">
        <v>35</v>
      </c>
      <c r="D9" s="44">
        <v>31</v>
      </c>
      <c r="E9" s="44">
        <v>12</v>
      </c>
    </row>
    <row r="10" spans="1:5" ht="12.75" x14ac:dyDescent="0.15">
      <c r="A10" s="44">
        <v>28</v>
      </c>
      <c r="B10" s="38" t="s">
        <v>45</v>
      </c>
      <c r="C10" s="44" t="s">
        <v>26</v>
      </c>
      <c r="D10" s="44">
        <v>30</v>
      </c>
      <c r="E10" s="44">
        <v>11</v>
      </c>
    </row>
    <row r="11" spans="1:5" ht="12.75" x14ac:dyDescent="0.15">
      <c r="A11" s="44">
        <v>15</v>
      </c>
      <c r="B11" s="39" t="s">
        <v>58</v>
      </c>
      <c r="C11" s="44" t="s">
        <v>55</v>
      </c>
      <c r="D11" s="44">
        <v>30</v>
      </c>
      <c r="E11" s="44">
        <v>12</v>
      </c>
    </row>
    <row r="12" spans="1:5" ht="12.75" x14ac:dyDescent="0.15">
      <c r="A12" s="44">
        <v>4</v>
      </c>
      <c r="B12" s="38" t="s">
        <v>47</v>
      </c>
      <c r="C12" s="44" t="s">
        <v>33</v>
      </c>
      <c r="D12" s="44">
        <v>27</v>
      </c>
      <c r="E12" s="44">
        <v>11</v>
      </c>
    </row>
    <row r="13" spans="1:5" ht="12.75" x14ac:dyDescent="0.15">
      <c r="A13" s="44">
        <v>14</v>
      </c>
      <c r="B13" s="38" t="s">
        <v>83</v>
      </c>
      <c r="C13" s="44" t="s">
        <v>33</v>
      </c>
      <c r="D13" s="44">
        <v>25</v>
      </c>
      <c r="E13" s="44">
        <v>11</v>
      </c>
    </row>
    <row r="14" spans="1:5" ht="12.75" x14ac:dyDescent="0.15">
      <c r="A14" s="44">
        <v>14</v>
      </c>
      <c r="B14" s="38" t="s">
        <v>44</v>
      </c>
      <c r="C14" s="44" t="s">
        <v>35</v>
      </c>
      <c r="D14" s="44">
        <v>23</v>
      </c>
      <c r="E14" s="44">
        <v>11</v>
      </c>
    </row>
    <row r="15" spans="1:5" ht="12.75" x14ac:dyDescent="0.15">
      <c r="A15" s="44">
        <v>12</v>
      </c>
      <c r="B15" s="37" t="s">
        <v>56</v>
      </c>
      <c r="C15" s="44" t="s">
        <v>36</v>
      </c>
      <c r="D15" s="44">
        <v>23</v>
      </c>
      <c r="E15" s="44">
        <v>12</v>
      </c>
    </row>
    <row r="16" spans="1:5" ht="12.75" x14ac:dyDescent="0.15">
      <c r="A16" s="44">
        <v>9</v>
      </c>
      <c r="B16" s="37" t="s">
        <v>46</v>
      </c>
      <c r="C16" s="44" t="s">
        <v>36</v>
      </c>
      <c r="D16" s="44">
        <v>22</v>
      </c>
      <c r="E16" s="44">
        <v>12</v>
      </c>
    </row>
    <row r="17" spans="1:7" ht="12.75" x14ac:dyDescent="0.15">
      <c r="A17" s="44">
        <v>6</v>
      </c>
      <c r="B17" s="37" t="s">
        <v>81</v>
      </c>
      <c r="C17" s="44" t="s">
        <v>36</v>
      </c>
      <c r="D17" s="44">
        <v>21</v>
      </c>
      <c r="E17" s="44">
        <v>12</v>
      </c>
    </row>
    <row r="18" spans="1:7" ht="12.75" x14ac:dyDescent="0.15">
      <c r="A18" s="44">
        <v>23</v>
      </c>
      <c r="B18" s="38" t="s">
        <v>51</v>
      </c>
      <c r="C18" s="44" t="s">
        <v>50</v>
      </c>
      <c r="D18" s="44">
        <v>21</v>
      </c>
      <c r="E18" s="44">
        <v>12</v>
      </c>
    </row>
    <row r="19" spans="1:7" ht="12.75" x14ac:dyDescent="0.15">
      <c r="A19" s="44">
        <v>3</v>
      </c>
      <c r="B19" s="37" t="s">
        <v>88</v>
      </c>
      <c r="C19" s="44" t="s">
        <v>36</v>
      </c>
      <c r="D19" s="44">
        <v>21</v>
      </c>
      <c r="E19" s="44">
        <v>11</v>
      </c>
    </row>
    <row r="20" spans="1:7" ht="12.75" x14ac:dyDescent="0.15">
      <c r="A20" s="44">
        <v>17</v>
      </c>
      <c r="B20" s="38" t="s">
        <v>87</v>
      </c>
      <c r="C20" s="44" t="s">
        <v>31</v>
      </c>
      <c r="D20" s="44">
        <v>19</v>
      </c>
      <c r="E20" s="44">
        <v>12</v>
      </c>
    </row>
    <row r="21" spans="1:7" ht="12.75" x14ac:dyDescent="0.15">
      <c r="A21" s="44">
        <v>2</v>
      </c>
      <c r="B21" s="38" t="s">
        <v>73</v>
      </c>
      <c r="C21" s="44" t="s">
        <v>26</v>
      </c>
      <c r="D21" s="44">
        <v>19</v>
      </c>
      <c r="E21" s="44">
        <v>12</v>
      </c>
    </row>
    <row r="22" spans="1:7" ht="12.75" x14ac:dyDescent="0.15">
      <c r="A22" s="44">
        <v>15</v>
      </c>
      <c r="B22" s="38" t="s">
        <v>57</v>
      </c>
      <c r="C22" s="44" t="s">
        <v>26</v>
      </c>
      <c r="D22" s="44">
        <v>19</v>
      </c>
      <c r="E22" s="44">
        <v>9</v>
      </c>
    </row>
    <row r="23" spans="1:7" ht="12.75" thickBot="1" x14ac:dyDescent="0.2">
      <c r="A23" s="2"/>
      <c r="B23" s="18"/>
      <c r="C23" s="2"/>
      <c r="D23" s="3"/>
      <c r="E23" s="3"/>
    </row>
    <row r="24" spans="1:7" ht="12.75" x14ac:dyDescent="0.15">
      <c r="A24" s="51" t="s">
        <v>30</v>
      </c>
      <c r="B24" s="52"/>
      <c r="C24" s="52"/>
      <c r="D24" s="52"/>
      <c r="E24" s="53"/>
    </row>
    <row r="25" spans="1:7" ht="12.75" x14ac:dyDescent="0.15">
      <c r="A25" s="27" t="s">
        <v>10</v>
      </c>
      <c r="B25" s="28" t="s">
        <v>11</v>
      </c>
      <c r="C25" s="27" t="s">
        <v>12</v>
      </c>
      <c r="D25" s="27" t="s">
        <v>18</v>
      </c>
      <c r="E25" s="27" t="s">
        <v>4</v>
      </c>
    </row>
    <row r="26" spans="1:7" ht="12.75" x14ac:dyDescent="0.15">
      <c r="A26" s="44">
        <v>33</v>
      </c>
      <c r="B26" s="39" t="s">
        <v>59</v>
      </c>
      <c r="C26" s="44" t="s">
        <v>55</v>
      </c>
      <c r="D26" s="44">
        <v>5</v>
      </c>
      <c r="E26" s="44">
        <v>10</v>
      </c>
    </row>
    <row r="27" spans="1:7" ht="12.75" x14ac:dyDescent="0.15">
      <c r="A27" s="44">
        <v>15</v>
      </c>
      <c r="B27" s="39" t="s">
        <v>68</v>
      </c>
      <c r="C27" s="44" t="s">
        <v>31</v>
      </c>
      <c r="D27" s="44">
        <v>4</v>
      </c>
      <c r="E27" s="44">
        <v>6</v>
      </c>
    </row>
    <row r="28" spans="1:7" ht="12.75" x14ac:dyDescent="0.15">
      <c r="A28" s="44">
        <v>11</v>
      </c>
      <c r="B28" s="38" t="s">
        <v>63</v>
      </c>
      <c r="C28" s="44" t="s">
        <v>61</v>
      </c>
      <c r="D28" s="44">
        <v>3</v>
      </c>
      <c r="E28" s="44">
        <v>11</v>
      </c>
    </row>
    <row r="29" spans="1:7" ht="12.75" x14ac:dyDescent="0.15">
      <c r="A29" s="44">
        <v>28</v>
      </c>
      <c r="B29" s="38" t="s">
        <v>45</v>
      </c>
      <c r="C29" s="44" t="s">
        <v>26</v>
      </c>
      <c r="D29" s="44">
        <v>3</v>
      </c>
      <c r="E29" s="44">
        <v>11</v>
      </c>
      <c r="F29" s="17"/>
      <c r="G29" s="17"/>
    </row>
    <row r="30" spans="1:7" ht="12.75" x14ac:dyDescent="0.15">
      <c r="A30" s="44">
        <v>9</v>
      </c>
      <c r="B30" s="37" t="s">
        <v>46</v>
      </c>
      <c r="C30" s="44" t="s">
        <v>36</v>
      </c>
      <c r="D30" s="44">
        <v>3</v>
      </c>
      <c r="E30" s="44">
        <v>11</v>
      </c>
      <c r="F30" s="17"/>
      <c r="G30" s="17"/>
    </row>
    <row r="31" spans="1:7" ht="12.75" x14ac:dyDescent="0.15">
      <c r="A31" s="44">
        <v>20</v>
      </c>
      <c r="B31" s="38" t="s">
        <v>48</v>
      </c>
      <c r="C31" s="44" t="s">
        <v>33</v>
      </c>
      <c r="D31" s="44">
        <v>2</v>
      </c>
      <c r="E31" s="44">
        <v>12</v>
      </c>
    </row>
    <row r="32" spans="1:7" ht="12.75" x14ac:dyDescent="0.15">
      <c r="A32" s="44">
        <v>12</v>
      </c>
      <c r="B32" s="38" t="s">
        <v>52</v>
      </c>
      <c r="C32" s="44" t="s">
        <v>26</v>
      </c>
      <c r="D32" s="44">
        <v>2</v>
      </c>
      <c r="E32" s="44">
        <v>10</v>
      </c>
    </row>
    <row r="33" spans="1:5" ht="12.75" x14ac:dyDescent="0.15">
      <c r="A33" s="44">
        <v>6</v>
      </c>
      <c r="B33" s="50" t="s">
        <v>69</v>
      </c>
      <c r="C33" s="44" t="s">
        <v>31</v>
      </c>
      <c r="D33" s="44">
        <v>2</v>
      </c>
      <c r="E33" s="44">
        <v>9</v>
      </c>
    </row>
    <row r="34" spans="1:5" ht="12.75" x14ac:dyDescent="0.15">
      <c r="A34" s="66">
        <v>17</v>
      </c>
      <c r="B34" s="38" t="s">
        <v>71</v>
      </c>
      <c r="C34" s="44" t="s">
        <v>33</v>
      </c>
      <c r="D34" s="44">
        <v>2</v>
      </c>
      <c r="E34" s="44">
        <v>12</v>
      </c>
    </row>
    <row r="35" spans="1:5" ht="12.75" x14ac:dyDescent="0.15">
      <c r="A35" s="44">
        <v>27</v>
      </c>
      <c r="B35" s="39" t="s">
        <v>70</v>
      </c>
      <c r="C35" s="44" t="s">
        <v>55</v>
      </c>
      <c r="D35" s="44">
        <v>2</v>
      </c>
      <c r="E35" s="44">
        <v>11</v>
      </c>
    </row>
    <row r="36" spans="1:5" ht="12.75" x14ac:dyDescent="0.15">
      <c r="A36" s="44">
        <v>18</v>
      </c>
      <c r="B36" s="39" t="s">
        <v>76</v>
      </c>
      <c r="C36" s="44" t="s">
        <v>55</v>
      </c>
      <c r="D36" s="44">
        <v>2</v>
      </c>
      <c r="E36" s="44">
        <v>9</v>
      </c>
    </row>
    <row r="37" spans="1:5" ht="12.75" x14ac:dyDescent="0.15">
      <c r="A37" s="44">
        <v>20</v>
      </c>
      <c r="B37" s="38" t="s">
        <v>82</v>
      </c>
      <c r="C37" s="44" t="s">
        <v>26</v>
      </c>
      <c r="D37" s="44">
        <v>2</v>
      </c>
      <c r="E37" s="44">
        <v>10</v>
      </c>
    </row>
  </sheetData>
  <sortState xmlns:xlrd2="http://schemas.microsoft.com/office/spreadsheetml/2017/richdata2" ref="A3:E22">
    <sortCondition descending="1" ref="D3:D22"/>
  </sortState>
  <mergeCells count="2">
    <mergeCell ref="A1:E1"/>
    <mergeCell ref="A24:E24"/>
  </mergeCells>
  <pageMargins left="0.7" right="0.7" top="0.75" bottom="0.75" header="0.3" footer="0.3"/>
  <pageSetup orientation="portrait" horizontalDpi="4294967293" verticalDpi="1200" r:id="rId1"/>
  <webPublishItems count="1">
    <webPublishItem id="19932" divId="WEB STATS 2024-25 (1)_19932" sourceType="range" sourceRef="A1:E37" destinationFile="C:\Users\casse\OneDrive\Webmaster\methockey\stats\statistics-current-include-player-pim-ppg.html" autoRepublish="1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954-C8D1-417A-8BFB-932D5FF8F570}">
  <dimension ref="A1:H32"/>
  <sheetViews>
    <sheetView workbookViewId="0">
      <selection activeCell="J11" sqref="J11"/>
    </sheetView>
  </sheetViews>
  <sheetFormatPr defaultColWidth="9" defaultRowHeight="12" x14ac:dyDescent="0.15"/>
  <cols>
    <col min="1" max="1" width="4.5" style="16" customWidth="1"/>
    <col min="2" max="2" width="10.375" style="16" bestFit="1" customWidth="1"/>
    <col min="3" max="3" width="5.5" style="16" bestFit="1" customWidth="1"/>
    <col min="4" max="4" width="4.375" style="16" bestFit="1" customWidth="1"/>
    <col min="5" max="5" width="4.125" style="16" bestFit="1" customWidth="1"/>
    <col min="6" max="16384" width="9" style="16"/>
  </cols>
  <sheetData>
    <row r="1" spans="1:5" ht="12.75" x14ac:dyDescent="0.15">
      <c r="A1" s="51" t="s">
        <v>32</v>
      </c>
      <c r="B1" s="52"/>
      <c r="C1" s="52"/>
      <c r="D1" s="52"/>
      <c r="E1" s="53"/>
    </row>
    <row r="2" spans="1:5" ht="12.75" x14ac:dyDescent="0.15">
      <c r="A2" s="45" t="s">
        <v>10</v>
      </c>
      <c r="B2" s="47" t="s">
        <v>12</v>
      </c>
      <c r="C2" s="45" t="s">
        <v>13</v>
      </c>
      <c r="D2" s="45" t="s">
        <v>15</v>
      </c>
      <c r="E2" s="45" t="s">
        <v>19</v>
      </c>
    </row>
    <row r="3" spans="1:5" ht="12.75" x14ac:dyDescent="0.15">
      <c r="A3" s="44">
        <v>1</v>
      </c>
      <c r="B3" s="34" t="s">
        <v>27</v>
      </c>
      <c r="C3" s="44">
        <v>11</v>
      </c>
      <c r="D3" s="44">
        <v>34</v>
      </c>
      <c r="E3" s="26">
        <f t="shared" ref="E3:E9" si="0">+C3/D3</f>
        <v>0.3235294117647059</v>
      </c>
    </row>
    <row r="4" spans="1:5" ht="12.75" x14ac:dyDescent="0.15">
      <c r="A4" s="44">
        <v>2</v>
      </c>
      <c r="B4" s="34" t="s">
        <v>26</v>
      </c>
      <c r="C4" s="44">
        <v>13</v>
      </c>
      <c r="D4" s="44">
        <v>48</v>
      </c>
      <c r="E4" s="26">
        <f t="shared" si="0"/>
        <v>0.27083333333333331</v>
      </c>
    </row>
    <row r="5" spans="1:5" ht="12.75" x14ac:dyDescent="0.15">
      <c r="A5" s="44">
        <v>3</v>
      </c>
      <c r="B5" s="34" t="s">
        <v>31</v>
      </c>
      <c r="C5" s="44">
        <v>9</v>
      </c>
      <c r="D5" s="44">
        <v>46</v>
      </c>
      <c r="E5" s="26">
        <f t="shared" si="0"/>
        <v>0.19565217391304349</v>
      </c>
    </row>
    <row r="6" spans="1:5" ht="12.75" x14ac:dyDescent="0.15">
      <c r="A6" s="44">
        <v>4</v>
      </c>
      <c r="B6" s="34" t="s">
        <v>42</v>
      </c>
      <c r="C6" s="44">
        <v>10</v>
      </c>
      <c r="D6" s="44">
        <v>54</v>
      </c>
      <c r="E6" s="26">
        <f t="shared" si="0"/>
        <v>0.18518518518518517</v>
      </c>
    </row>
    <row r="7" spans="1:5" ht="12.75" x14ac:dyDescent="0.15">
      <c r="A7" s="44">
        <v>5</v>
      </c>
      <c r="B7" s="34" t="s">
        <v>33</v>
      </c>
      <c r="C7" s="44">
        <v>8</v>
      </c>
      <c r="D7" s="44">
        <v>52</v>
      </c>
      <c r="E7" s="26">
        <f t="shared" si="0"/>
        <v>0.15384615384615385</v>
      </c>
    </row>
    <row r="8" spans="1:5" ht="12.75" x14ac:dyDescent="0.15">
      <c r="A8" s="44">
        <v>6</v>
      </c>
      <c r="B8" s="34" t="s">
        <v>9</v>
      </c>
      <c r="C8" s="44">
        <v>5</v>
      </c>
      <c r="D8" s="44">
        <v>53</v>
      </c>
      <c r="E8" s="26">
        <f t="shared" si="0"/>
        <v>9.4339622641509441E-2</v>
      </c>
    </row>
    <row r="9" spans="1:5" ht="12.75" x14ac:dyDescent="0.15">
      <c r="A9" s="44">
        <v>7</v>
      </c>
      <c r="B9" s="34" t="s">
        <v>29</v>
      </c>
      <c r="C9" s="44">
        <v>2</v>
      </c>
      <c r="D9" s="44">
        <v>51</v>
      </c>
      <c r="E9" s="26">
        <f t="shared" si="0"/>
        <v>3.9215686274509803E-2</v>
      </c>
    </row>
    <row r="10" spans="1:5" ht="13.5" thickBot="1" x14ac:dyDescent="0.2">
      <c r="A10" s="35"/>
      <c r="B10" s="36"/>
      <c r="C10" s="35"/>
      <c r="D10" s="35"/>
      <c r="E10" s="21"/>
    </row>
    <row r="11" spans="1:5" ht="13.5" thickBot="1" x14ac:dyDescent="0.2">
      <c r="A11" s="62" t="s">
        <v>23</v>
      </c>
      <c r="B11" s="63"/>
      <c r="C11" s="63"/>
      <c r="D11" s="63"/>
      <c r="E11" s="64"/>
    </row>
    <row r="12" spans="1:5" ht="12.75" x14ac:dyDescent="0.15">
      <c r="A12" s="22" t="s">
        <v>10</v>
      </c>
      <c r="B12" s="29" t="s">
        <v>12</v>
      </c>
      <c r="C12" s="23" t="s">
        <v>16</v>
      </c>
      <c r="D12" s="23" t="s">
        <v>15</v>
      </c>
      <c r="E12" s="24" t="s">
        <v>19</v>
      </c>
    </row>
    <row r="13" spans="1:5" ht="12.75" x14ac:dyDescent="0.15">
      <c r="A13" s="44">
        <v>1</v>
      </c>
      <c r="B13" s="34" t="s">
        <v>27</v>
      </c>
      <c r="C13" s="44">
        <v>5</v>
      </c>
      <c r="D13" s="44">
        <v>52</v>
      </c>
      <c r="E13" s="26">
        <f t="shared" ref="E13:E19" si="1">(+D13-C13)/D13</f>
        <v>0.90384615384615385</v>
      </c>
    </row>
    <row r="14" spans="1:5" ht="12.75" x14ac:dyDescent="0.15">
      <c r="A14" s="44">
        <v>2</v>
      </c>
      <c r="B14" s="34" t="s">
        <v>26</v>
      </c>
      <c r="C14" s="44">
        <v>9</v>
      </c>
      <c r="D14" s="44">
        <v>72</v>
      </c>
      <c r="E14" s="26">
        <f t="shared" si="1"/>
        <v>0.875</v>
      </c>
    </row>
    <row r="15" spans="1:5" ht="12.75" x14ac:dyDescent="0.15">
      <c r="A15" s="44">
        <v>3</v>
      </c>
      <c r="B15" s="34" t="s">
        <v>31</v>
      </c>
      <c r="C15" s="44">
        <v>7</v>
      </c>
      <c r="D15" s="44">
        <v>45</v>
      </c>
      <c r="E15" s="26">
        <f t="shared" si="1"/>
        <v>0.84444444444444444</v>
      </c>
    </row>
    <row r="16" spans="1:5" ht="12.75" x14ac:dyDescent="0.15">
      <c r="A16" s="44">
        <v>4</v>
      </c>
      <c r="B16" s="34" t="s">
        <v>9</v>
      </c>
      <c r="C16" s="44">
        <v>9</v>
      </c>
      <c r="D16" s="44">
        <v>51</v>
      </c>
      <c r="E16" s="26">
        <f t="shared" si="1"/>
        <v>0.82352941176470584</v>
      </c>
    </row>
    <row r="17" spans="1:8" ht="12.75" x14ac:dyDescent="0.15">
      <c r="A17" s="44">
        <v>5</v>
      </c>
      <c r="B17" s="34" t="s">
        <v>29</v>
      </c>
      <c r="C17" s="44">
        <v>9</v>
      </c>
      <c r="D17" s="44">
        <v>48</v>
      </c>
      <c r="E17" s="26">
        <f t="shared" si="1"/>
        <v>0.8125</v>
      </c>
    </row>
    <row r="18" spans="1:8" ht="14.45" customHeight="1" x14ac:dyDescent="0.15">
      <c r="A18" s="44">
        <v>6</v>
      </c>
      <c r="B18" s="34" t="s">
        <v>33</v>
      </c>
      <c r="C18" s="44">
        <v>9</v>
      </c>
      <c r="D18" s="44">
        <v>38</v>
      </c>
      <c r="E18" s="26">
        <f t="shared" si="1"/>
        <v>0.76315789473684215</v>
      </c>
    </row>
    <row r="19" spans="1:8" ht="12.75" x14ac:dyDescent="0.15">
      <c r="A19" s="44">
        <v>7</v>
      </c>
      <c r="B19" s="34" t="s">
        <v>42</v>
      </c>
      <c r="C19" s="44">
        <v>10</v>
      </c>
      <c r="D19" s="44">
        <v>35</v>
      </c>
      <c r="E19" s="26">
        <f t="shared" si="1"/>
        <v>0.7142857142857143</v>
      </c>
    </row>
    <row r="20" spans="1:8" ht="12.75" thickBot="1" x14ac:dyDescent="0.2"/>
    <row r="21" spans="1:8" ht="12.75" x14ac:dyDescent="0.15">
      <c r="A21" s="51" t="s">
        <v>14</v>
      </c>
      <c r="B21" s="52"/>
      <c r="C21" s="52"/>
      <c r="D21" s="52"/>
      <c r="E21" s="53"/>
    </row>
    <row r="22" spans="1:8" ht="12.75" x14ac:dyDescent="0.15">
      <c r="A22" s="27" t="s">
        <v>10</v>
      </c>
      <c r="B22" s="28" t="s">
        <v>12</v>
      </c>
      <c r="C22" s="27" t="s">
        <v>3</v>
      </c>
      <c r="D22" s="61" t="s">
        <v>4</v>
      </c>
      <c r="E22" s="61"/>
    </row>
    <row r="23" spans="1:8" ht="12.75" x14ac:dyDescent="0.15">
      <c r="A23" s="44">
        <v>1</v>
      </c>
      <c r="B23" s="34" t="s">
        <v>33</v>
      </c>
      <c r="C23" s="44">
        <v>100</v>
      </c>
      <c r="D23" s="65">
        <v>12</v>
      </c>
      <c r="E23" s="65"/>
    </row>
    <row r="24" spans="1:8" ht="12.75" x14ac:dyDescent="0.15">
      <c r="A24" s="44">
        <v>2</v>
      </c>
      <c r="B24" s="34" t="s">
        <v>42</v>
      </c>
      <c r="C24" s="44">
        <v>121</v>
      </c>
      <c r="D24" s="65">
        <v>12</v>
      </c>
      <c r="E24" s="65"/>
    </row>
    <row r="25" spans="1:8" ht="12.75" x14ac:dyDescent="0.15">
      <c r="A25" s="44">
        <v>3</v>
      </c>
      <c r="B25" s="34" t="s">
        <v>31</v>
      </c>
      <c r="C25" s="44">
        <v>146</v>
      </c>
      <c r="D25" s="65">
        <v>12</v>
      </c>
      <c r="E25" s="65"/>
    </row>
    <row r="26" spans="1:8" ht="12.75" x14ac:dyDescent="0.15">
      <c r="A26" s="44">
        <v>4</v>
      </c>
      <c r="B26" s="34" t="s">
        <v>29</v>
      </c>
      <c r="C26" s="44">
        <v>156</v>
      </c>
      <c r="D26" s="65">
        <v>12</v>
      </c>
      <c r="E26" s="65"/>
    </row>
    <row r="27" spans="1:8" ht="12.75" x14ac:dyDescent="0.15">
      <c r="A27" s="44">
        <v>5</v>
      </c>
      <c r="B27" s="34" t="s">
        <v>9</v>
      </c>
      <c r="C27" s="44">
        <v>161</v>
      </c>
      <c r="D27" s="65">
        <v>12</v>
      </c>
      <c r="E27" s="65"/>
    </row>
    <row r="28" spans="1:8" ht="12.75" x14ac:dyDescent="0.15">
      <c r="A28" s="44">
        <v>6</v>
      </c>
      <c r="B28" s="34" t="s">
        <v>27</v>
      </c>
      <c r="C28" s="44">
        <v>182</v>
      </c>
      <c r="D28" s="65">
        <v>12</v>
      </c>
      <c r="E28" s="65"/>
    </row>
    <row r="29" spans="1:8" ht="12.75" x14ac:dyDescent="0.15">
      <c r="A29" s="44">
        <v>7</v>
      </c>
      <c r="B29" s="34" t="s">
        <v>26</v>
      </c>
      <c r="C29" s="44">
        <v>297</v>
      </c>
      <c r="D29" s="65">
        <v>12</v>
      </c>
      <c r="E29" s="65"/>
    </row>
    <row r="30" spans="1:8" ht="12.75" x14ac:dyDescent="0.15">
      <c r="B30" s="36"/>
      <c r="C30" s="35"/>
      <c r="D30" s="60"/>
      <c r="E30" s="60"/>
    </row>
    <row r="31" spans="1:8" ht="12.75" x14ac:dyDescent="0.15">
      <c r="B31" s="36"/>
      <c r="C31" s="35"/>
      <c r="D31" s="60"/>
      <c r="E31" s="60"/>
    </row>
    <row r="32" spans="1:8" x14ac:dyDescent="0.15">
      <c r="H32" s="25"/>
    </row>
  </sheetData>
  <sortState xmlns:xlrd2="http://schemas.microsoft.com/office/spreadsheetml/2017/richdata2" ref="B13:E19">
    <sortCondition descending="1" ref="E13:E19"/>
  </sortState>
  <mergeCells count="13">
    <mergeCell ref="D31:E31"/>
    <mergeCell ref="D30:E30"/>
    <mergeCell ref="A1:E1"/>
    <mergeCell ref="D22:E22"/>
    <mergeCell ref="A21:E21"/>
    <mergeCell ref="A11:E11"/>
    <mergeCell ref="D23:E23"/>
    <mergeCell ref="D24:E24"/>
    <mergeCell ref="D29:E29"/>
    <mergeCell ref="D28:E28"/>
    <mergeCell ref="D25:E25"/>
    <mergeCell ref="D27:E27"/>
    <mergeCell ref="D26:E26"/>
  </mergeCells>
  <pageMargins left="0.7" right="0.7" top="0.75" bottom="0.75" header="0.3" footer="0.3"/>
  <webPublishItems count="1">
    <webPublishItem id="27628" divId="Copy of CASS MCHC WEB STATS 2023-24_27628" sourceType="range" sourceRef="A1:E29" destinationFile="C:\Users\casse\OneDrive\Webmaster\methockey\stats\statistics-current-include-team-pp-pk-pim.html" autoRepublish="1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9DC1-371A-402E-ACB0-D81CFC398CE8}">
  <dimension ref="A1:H9"/>
  <sheetViews>
    <sheetView tabSelected="1" workbookViewId="0">
      <selection activeCell="L18" sqref="L18"/>
    </sheetView>
  </sheetViews>
  <sheetFormatPr defaultColWidth="9" defaultRowHeight="12" x14ac:dyDescent="0.15"/>
  <cols>
    <col min="1" max="1" width="2.625" style="16" bestFit="1" customWidth="1"/>
    <col min="2" max="2" width="10.375" style="16" bestFit="1" customWidth="1"/>
    <col min="3" max="4" width="4.625" style="16" bestFit="1" customWidth="1"/>
    <col min="5" max="5" width="4.5" style="16" bestFit="1" customWidth="1"/>
    <col min="6" max="6" width="3.625" style="16" bestFit="1" customWidth="1"/>
    <col min="7" max="16384" width="9" style="16"/>
  </cols>
  <sheetData>
    <row r="1" spans="1:8" ht="13.5" thickBot="1" x14ac:dyDescent="0.2">
      <c r="A1" s="51" t="s">
        <v>25</v>
      </c>
      <c r="B1" s="52"/>
      <c r="C1" s="52"/>
      <c r="D1" s="52"/>
      <c r="E1" s="52"/>
      <c r="F1" s="53"/>
    </row>
    <row r="2" spans="1:8" ht="12.75" x14ac:dyDescent="0.15">
      <c r="A2" s="22" t="s">
        <v>10</v>
      </c>
      <c r="B2" s="29" t="s">
        <v>12</v>
      </c>
      <c r="C2" s="23" t="s">
        <v>0</v>
      </c>
      <c r="D2" s="23" t="s">
        <v>1</v>
      </c>
      <c r="E2" s="23" t="s">
        <v>2</v>
      </c>
      <c r="F2" s="24" t="s">
        <v>4</v>
      </c>
    </row>
    <row r="3" spans="1:8" ht="12.75" x14ac:dyDescent="0.15">
      <c r="A3" s="44">
        <v>1</v>
      </c>
      <c r="B3" s="34" t="s">
        <v>27</v>
      </c>
      <c r="C3" s="44">
        <v>102</v>
      </c>
      <c r="D3" s="44">
        <v>130</v>
      </c>
      <c r="E3" s="44">
        <f t="shared" ref="E3:E9" si="0">+C3+D3</f>
        <v>232</v>
      </c>
      <c r="F3" s="44">
        <v>12</v>
      </c>
    </row>
    <row r="4" spans="1:8" ht="12.75" x14ac:dyDescent="0.15">
      <c r="A4" s="44">
        <v>2</v>
      </c>
      <c r="B4" s="34" t="s">
        <v>26</v>
      </c>
      <c r="C4" s="44">
        <v>89</v>
      </c>
      <c r="D4" s="44">
        <v>115</v>
      </c>
      <c r="E4" s="44">
        <f t="shared" si="0"/>
        <v>204</v>
      </c>
      <c r="F4" s="44">
        <v>12</v>
      </c>
      <c r="H4" s="35"/>
    </row>
    <row r="5" spans="1:8" ht="12.75" x14ac:dyDescent="0.15">
      <c r="A5" s="44">
        <v>3</v>
      </c>
      <c r="B5" s="34" t="s">
        <v>29</v>
      </c>
      <c r="C5" s="44">
        <v>50</v>
      </c>
      <c r="D5" s="44">
        <v>72</v>
      </c>
      <c r="E5" s="44">
        <f t="shared" si="0"/>
        <v>122</v>
      </c>
      <c r="F5" s="44">
        <v>12</v>
      </c>
      <c r="H5" s="35"/>
    </row>
    <row r="6" spans="1:8" ht="12.75" x14ac:dyDescent="0.15">
      <c r="A6" s="44">
        <v>4</v>
      </c>
      <c r="B6" s="34" t="s">
        <v>42</v>
      </c>
      <c r="C6" s="44">
        <v>54</v>
      </c>
      <c r="D6" s="44">
        <v>52</v>
      </c>
      <c r="E6" s="44">
        <f t="shared" si="0"/>
        <v>106</v>
      </c>
      <c r="F6" s="44">
        <v>12</v>
      </c>
    </row>
    <row r="7" spans="1:8" ht="12.75" x14ac:dyDescent="0.15">
      <c r="A7" s="44">
        <v>5</v>
      </c>
      <c r="B7" s="34" t="s">
        <v>33</v>
      </c>
      <c r="C7" s="44">
        <v>41</v>
      </c>
      <c r="D7" s="44">
        <v>59</v>
      </c>
      <c r="E7" s="44">
        <f t="shared" si="0"/>
        <v>100</v>
      </c>
      <c r="F7" s="44">
        <v>12</v>
      </c>
      <c r="H7" s="35"/>
    </row>
    <row r="8" spans="1:8" ht="12.75" x14ac:dyDescent="0.15">
      <c r="A8" s="44">
        <v>6</v>
      </c>
      <c r="B8" s="34" t="s">
        <v>31</v>
      </c>
      <c r="C8" s="44">
        <v>44</v>
      </c>
      <c r="D8" s="44">
        <v>51</v>
      </c>
      <c r="E8" s="44">
        <f t="shared" si="0"/>
        <v>95</v>
      </c>
      <c r="F8" s="44">
        <v>12</v>
      </c>
      <c r="H8" s="35"/>
    </row>
    <row r="9" spans="1:8" ht="12.75" x14ac:dyDescent="0.15">
      <c r="A9" s="44">
        <v>7</v>
      </c>
      <c r="B9" s="34" t="s">
        <v>9</v>
      </c>
      <c r="C9" s="44">
        <v>45</v>
      </c>
      <c r="D9" s="44">
        <v>42</v>
      </c>
      <c r="E9" s="44">
        <f t="shared" si="0"/>
        <v>87</v>
      </c>
      <c r="F9" s="44">
        <v>12</v>
      </c>
    </row>
  </sheetData>
  <sortState xmlns:xlrd2="http://schemas.microsoft.com/office/spreadsheetml/2017/richdata2" ref="B3:F9">
    <sortCondition descending="1" ref="E3:E9"/>
  </sortState>
  <mergeCells count="1">
    <mergeCell ref="A1:F1"/>
  </mergeCells>
  <pageMargins left="0.7" right="0.7" top="0.75" bottom="0.75" header="0.3" footer="0.3"/>
  <pageSetup orientation="portrait" horizontalDpi="4294967293" verticalDpi="0" r:id="rId1"/>
  <webPublishItems count="1">
    <webPublishItem id="12523" divId="CASS MCHC WEB STATS 2022-23_12523" sourceType="range" sourceRef="A1:F9" destinationFile="C:\Users\casse\OneDrive\Webmaster\methockey\stats\statistics-current-include-team-scoring.html" autoRepublish="1"/>
  </webPublishItems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 Scoring</vt:lpstr>
      <vt:lpstr>Goalie</vt:lpstr>
      <vt:lpstr>Player-PIM-PPG</vt:lpstr>
      <vt:lpstr>Team-PP-PK-PIM</vt:lpstr>
      <vt:lpstr>Team-Scoring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MIMCO</dc:creator>
  <cp:lastModifiedBy>Michael Casserly</cp:lastModifiedBy>
  <cp:lastPrinted>2015-01-20T18:49:10Z</cp:lastPrinted>
  <dcterms:created xsi:type="dcterms:W3CDTF">2000-10-21T22:42:21Z</dcterms:created>
  <dcterms:modified xsi:type="dcterms:W3CDTF">2025-02-20T23:35:36Z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