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Zhiguo/Downloads/somecodes/pyopti/readCsv/"/>
    </mc:Choice>
  </mc:AlternateContent>
  <xr:revisionPtr revIDLastSave="0" documentId="13_ncr:1_{3B9B6AFF-75CB-574A-9E3F-84D693F9E486}" xr6:coauthVersionLast="45" xr6:coauthVersionMax="45" xr10:uidLastSave="{00000000-0000-0000-0000-000000000000}"/>
  <bookViews>
    <workbookView xWindow="2520" yWindow="920" windowWidth="27640" windowHeight="16940" activeTab="1" xr2:uid="{A1912BE6-C855-1242-9D0F-34FE616547AE}"/>
  </bookViews>
  <sheets>
    <sheet name="am" sheetId="1" r:id="rId1"/>
    <sheet name="lo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94" i="4" l="1"/>
  <c r="M706" i="4"/>
  <c r="M718" i="4"/>
  <c r="M730" i="4"/>
  <c r="M740" i="4"/>
  <c r="M742" i="4"/>
  <c r="M752" i="4"/>
  <c r="M754" i="4"/>
  <c r="M766" i="4"/>
  <c r="M778" i="4"/>
  <c r="M162" i="4"/>
  <c r="M172" i="4"/>
  <c r="M174" i="4"/>
  <c r="M184" i="4"/>
  <c r="M186" i="4"/>
  <c r="M196" i="4"/>
  <c r="M198" i="4"/>
  <c r="M208" i="4"/>
  <c r="M210" i="4"/>
  <c r="M220" i="4"/>
  <c r="M222" i="4"/>
  <c r="M232" i="4"/>
  <c r="M234" i="4"/>
  <c r="M244" i="4"/>
  <c r="M246" i="4"/>
  <c r="M256" i="4"/>
  <c r="M258" i="4"/>
  <c r="M268" i="4"/>
  <c r="M270" i="4"/>
  <c r="M280" i="4"/>
  <c r="M282" i="4"/>
  <c r="M292" i="4"/>
  <c r="M294" i="4"/>
  <c r="M304" i="4"/>
  <c r="M306" i="4"/>
  <c r="M316" i="4"/>
  <c r="M318" i="4"/>
  <c r="M328" i="4"/>
  <c r="M330" i="4"/>
  <c r="M340" i="4"/>
  <c r="M342" i="4"/>
  <c r="M352" i="4"/>
  <c r="M354" i="4"/>
  <c r="M364" i="4"/>
  <c r="M366" i="4"/>
  <c r="M376" i="4"/>
  <c r="M378" i="4"/>
  <c r="M388" i="4"/>
  <c r="M390" i="4"/>
  <c r="M400" i="4"/>
  <c r="M402" i="4"/>
  <c r="M412" i="4"/>
  <c r="M414" i="4"/>
  <c r="M424" i="4"/>
  <c r="M426" i="4"/>
  <c r="M436" i="4"/>
  <c r="M438" i="4"/>
  <c r="M448" i="4"/>
  <c r="M450" i="4"/>
  <c r="M460" i="4"/>
  <c r="M462" i="4"/>
  <c r="M472" i="4"/>
  <c r="M474" i="4"/>
  <c r="M484" i="4"/>
  <c r="M486" i="4"/>
  <c r="M496" i="4"/>
  <c r="M498" i="4"/>
  <c r="M508" i="4"/>
  <c r="M510" i="4"/>
  <c r="M520" i="4"/>
  <c r="M522" i="4"/>
  <c r="M532" i="4"/>
  <c r="M534" i="4"/>
  <c r="M544" i="4"/>
  <c r="M546" i="4"/>
  <c r="M556" i="4"/>
  <c r="M558" i="4"/>
  <c r="M568" i="4"/>
  <c r="M570" i="4"/>
  <c r="M580" i="4"/>
  <c r="M582" i="4"/>
  <c r="M592" i="4"/>
  <c r="M594" i="4"/>
  <c r="M604" i="4"/>
  <c r="M606" i="4"/>
  <c r="M618" i="4"/>
  <c r="M630" i="4"/>
  <c r="M642" i="4"/>
  <c r="M654" i="4"/>
  <c r="M666" i="4"/>
  <c r="M70" i="4"/>
  <c r="M82" i="4"/>
  <c r="M94" i="4"/>
  <c r="M106" i="4"/>
  <c r="M118" i="4"/>
  <c r="M119" i="4"/>
  <c r="M120" i="4"/>
  <c r="M121" i="4"/>
  <c r="M128" i="4"/>
  <c r="M130" i="4"/>
  <c r="M131" i="4"/>
  <c r="M132" i="4"/>
  <c r="M133" i="4"/>
  <c r="M140" i="4"/>
  <c r="M142" i="4"/>
  <c r="M143" i="4"/>
  <c r="M144" i="4"/>
  <c r="M145" i="4"/>
  <c r="M152" i="4"/>
  <c r="M154" i="4"/>
  <c r="M155" i="4"/>
  <c r="M156" i="4"/>
  <c r="M157" i="4"/>
  <c r="M18" i="4"/>
  <c r="M20" i="4"/>
  <c r="M22" i="4"/>
  <c r="M34" i="4"/>
  <c r="M46" i="4"/>
  <c r="M58" i="4"/>
  <c r="M5" i="4"/>
  <c r="M7" i="4"/>
  <c r="M8" i="4"/>
  <c r="M11" i="4"/>
  <c r="M12" i="4"/>
  <c r="M13" i="4"/>
  <c r="M17" i="4"/>
  <c r="L118" i="4"/>
  <c r="L119" i="4"/>
  <c r="L120" i="4"/>
  <c r="L121" i="4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L129" i="4"/>
  <c r="M129" i="4" s="1"/>
  <c r="L130" i="4"/>
  <c r="L131" i="4"/>
  <c r="L132" i="4"/>
  <c r="L133" i="4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L141" i="4"/>
  <c r="M141" i="4" s="1"/>
  <c r="L142" i="4"/>
  <c r="L143" i="4"/>
  <c r="L144" i="4"/>
  <c r="L145" i="4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L153" i="4"/>
  <c r="M153" i="4" s="1"/>
  <c r="L154" i="4"/>
  <c r="L155" i="4"/>
  <c r="L156" i="4"/>
  <c r="L157" i="4"/>
  <c r="L158" i="4"/>
  <c r="M158" i="4" s="1"/>
  <c r="L159" i="4"/>
  <c r="M159" i="4" s="1"/>
  <c r="L160" i="4"/>
  <c r="M160" i="4" s="1"/>
  <c r="L161" i="4"/>
  <c r="M161" i="4" s="1"/>
  <c r="L162" i="4"/>
  <c r="L163" i="4"/>
  <c r="M163" i="4" s="1"/>
  <c r="L164" i="4"/>
  <c r="M164" i="4" s="1"/>
  <c r="L165" i="4"/>
  <c r="M165" i="4" s="1"/>
  <c r="L166" i="4"/>
  <c r="M166" i="4" s="1"/>
  <c r="L167" i="4"/>
  <c r="M167" i="4" s="1"/>
  <c r="L168" i="4"/>
  <c r="M168" i="4" s="1"/>
  <c r="L169" i="4"/>
  <c r="M169" i="4" s="1"/>
  <c r="L170" i="4"/>
  <c r="M170" i="4" s="1"/>
  <c r="L171" i="4"/>
  <c r="M171" i="4" s="1"/>
  <c r="L172" i="4"/>
  <c r="L173" i="4"/>
  <c r="M173" i="4" s="1"/>
  <c r="L174" i="4"/>
  <c r="L175" i="4"/>
  <c r="M175" i="4" s="1"/>
  <c r="L176" i="4"/>
  <c r="M176" i="4" s="1"/>
  <c r="L177" i="4"/>
  <c r="M177" i="4" s="1"/>
  <c r="L178" i="4"/>
  <c r="M178" i="4" s="1"/>
  <c r="L179" i="4"/>
  <c r="M179" i="4" s="1"/>
  <c r="L180" i="4"/>
  <c r="M180" i="4" s="1"/>
  <c r="L181" i="4"/>
  <c r="M181" i="4" s="1"/>
  <c r="L182" i="4"/>
  <c r="M182" i="4" s="1"/>
  <c r="L183" i="4"/>
  <c r="M183" i="4" s="1"/>
  <c r="L184" i="4"/>
  <c r="L185" i="4"/>
  <c r="M185" i="4" s="1"/>
  <c r="L186" i="4"/>
  <c r="L187" i="4"/>
  <c r="M187" i="4" s="1"/>
  <c r="L188" i="4"/>
  <c r="M188" i="4" s="1"/>
  <c r="L189" i="4"/>
  <c r="M189" i="4" s="1"/>
  <c r="L190" i="4"/>
  <c r="M190" i="4" s="1"/>
  <c r="L191" i="4"/>
  <c r="M191" i="4" s="1"/>
  <c r="L192" i="4"/>
  <c r="M192" i="4" s="1"/>
  <c r="L193" i="4"/>
  <c r="M193" i="4" s="1"/>
  <c r="L194" i="4"/>
  <c r="M194" i="4" s="1"/>
  <c r="L195" i="4"/>
  <c r="M195" i="4" s="1"/>
  <c r="L196" i="4"/>
  <c r="L197" i="4"/>
  <c r="M197" i="4" s="1"/>
  <c r="L198" i="4"/>
  <c r="L199" i="4"/>
  <c r="M199" i="4" s="1"/>
  <c r="L200" i="4"/>
  <c r="M200" i="4" s="1"/>
  <c r="L201" i="4"/>
  <c r="M201" i="4" s="1"/>
  <c r="L202" i="4"/>
  <c r="M202" i="4" s="1"/>
  <c r="L203" i="4"/>
  <c r="M203" i="4" s="1"/>
  <c r="L204" i="4"/>
  <c r="M204" i="4" s="1"/>
  <c r="L205" i="4"/>
  <c r="M205" i="4" s="1"/>
  <c r="L206" i="4"/>
  <c r="M206" i="4" s="1"/>
  <c r="L207" i="4"/>
  <c r="M207" i="4" s="1"/>
  <c r="L208" i="4"/>
  <c r="L209" i="4"/>
  <c r="M209" i="4" s="1"/>
  <c r="L210" i="4"/>
  <c r="L211" i="4"/>
  <c r="M211" i="4" s="1"/>
  <c r="L212" i="4"/>
  <c r="M212" i="4" s="1"/>
  <c r="L213" i="4"/>
  <c r="M213" i="4" s="1"/>
  <c r="L214" i="4"/>
  <c r="M214" i="4" s="1"/>
  <c r="L215" i="4"/>
  <c r="M215" i="4" s="1"/>
  <c r="L216" i="4"/>
  <c r="M216" i="4" s="1"/>
  <c r="L217" i="4"/>
  <c r="M217" i="4" s="1"/>
  <c r="L218" i="4"/>
  <c r="M218" i="4" s="1"/>
  <c r="L219" i="4"/>
  <c r="M219" i="4" s="1"/>
  <c r="L220" i="4"/>
  <c r="L221" i="4"/>
  <c r="M221" i="4" s="1"/>
  <c r="L222" i="4"/>
  <c r="L223" i="4"/>
  <c r="M223" i="4" s="1"/>
  <c r="L224" i="4"/>
  <c r="M224" i="4" s="1"/>
  <c r="L225" i="4"/>
  <c r="M225" i="4" s="1"/>
  <c r="L226" i="4"/>
  <c r="M226" i="4" s="1"/>
  <c r="L227" i="4"/>
  <c r="M227" i="4" s="1"/>
  <c r="L228" i="4"/>
  <c r="M228" i="4" s="1"/>
  <c r="L229" i="4"/>
  <c r="M229" i="4" s="1"/>
  <c r="L230" i="4"/>
  <c r="M230" i="4" s="1"/>
  <c r="L231" i="4"/>
  <c r="M231" i="4" s="1"/>
  <c r="L232" i="4"/>
  <c r="L233" i="4"/>
  <c r="M233" i="4" s="1"/>
  <c r="L234" i="4"/>
  <c r="L235" i="4"/>
  <c r="M235" i="4" s="1"/>
  <c r="L236" i="4"/>
  <c r="M236" i="4" s="1"/>
  <c r="L237" i="4"/>
  <c r="M237" i="4" s="1"/>
  <c r="L238" i="4"/>
  <c r="M238" i="4" s="1"/>
  <c r="L239" i="4"/>
  <c r="M239" i="4" s="1"/>
  <c r="L240" i="4"/>
  <c r="M240" i="4" s="1"/>
  <c r="L241" i="4"/>
  <c r="M241" i="4" s="1"/>
  <c r="L242" i="4"/>
  <c r="M242" i="4" s="1"/>
  <c r="L243" i="4"/>
  <c r="M243" i="4" s="1"/>
  <c r="L244" i="4"/>
  <c r="L245" i="4"/>
  <c r="M245" i="4" s="1"/>
  <c r="L246" i="4"/>
  <c r="L247" i="4"/>
  <c r="M247" i="4" s="1"/>
  <c r="L248" i="4"/>
  <c r="M248" i="4" s="1"/>
  <c r="L249" i="4"/>
  <c r="M249" i="4" s="1"/>
  <c r="L250" i="4"/>
  <c r="M250" i="4" s="1"/>
  <c r="L251" i="4"/>
  <c r="M251" i="4" s="1"/>
  <c r="L252" i="4"/>
  <c r="M252" i="4" s="1"/>
  <c r="L253" i="4"/>
  <c r="M253" i="4" s="1"/>
  <c r="L254" i="4"/>
  <c r="M254" i="4" s="1"/>
  <c r="L255" i="4"/>
  <c r="M255" i="4" s="1"/>
  <c r="L256" i="4"/>
  <c r="L257" i="4"/>
  <c r="M257" i="4" s="1"/>
  <c r="L258" i="4"/>
  <c r="L259" i="4"/>
  <c r="M259" i="4" s="1"/>
  <c r="L260" i="4"/>
  <c r="M260" i="4" s="1"/>
  <c r="L261" i="4"/>
  <c r="M261" i="4" s="1"/>
  <c r="L262" i="4"/>
  <c r="M262" i="4" s="1"/>
  <c r="L263" i="4"/>
  <c r="M263" i="4" s="1"/>
  <c r="L264" i="4"/>
  <c r="M264" i="4" s="1"/>
  <c r="L265" i="4"/>
  <c r="M265" i="4" s="1"/>
  <c r="L266" i="4"/>
  <c r="M266" i="4" s="1"/>
  <c r="L267" i="4"/>
  <c r="M267" i="4" s="1"/>
  <c r="L268" i="4"/>
  <c r="L269" i="4"/>
  <c r="M269" i="4" s="1"/>
  <c r="L270" i="4"/>
  <c r="L271" i="4"/>
  <c r="M271" i="4" s="1"/>
  <c r="L272" i="4"/>
  <c r="M272" i="4" s="1"/>
  <c r="L273" i="4"/>
  <c r="M273" i="4" s="1"/>
  <c r="L274" i="4"/>
  <c r="M274" i="4" s="1"/>
  <c r="L275" i="4"/>
  <c r="M275" i="4" s="1"/>
  <c r="L276" i="4"/>
  <c r="M276" i="4" s="1"/>
  <c r="L277" i="4"/>
  <c r="M277" i="4" s="1"/>
  <c r="L278" i="4"/>
  <c r="M278" i="4" s="1"/>
  <c r="L279" i="4"/>
  <c r="M279" i="4" s="1"/>
  <c r="L280" i="4"/>
  <c r="L281" i="4"/>
  <c r="M281" i="4" s="1"/>
  <c r="L282" i="4"/>
  <c r="L283" i="4"/>
  <c r="M283" i="4" s="1"/>
  <c r="L284" i="4"/>
  <c r="M284" i="4" s="1"/>
  <c r="L285" i="4"/>
  <c r="M285" i="4" s="1"/>
  <c r="L286" i="4"/>
  <c r="M286" i="4" s="1"/>
  <c r="L287" i="4"/>
  <c r="M287" i="4" s="1"/>
  <c r="L288" i="4"/>
  <c r="M288" i="4" s="1"/>
  <c r="L289" i="4"/>
  <c r="M289" i="4" s="1"/>
  <c r="L290" i="4"/>
  <c r="M290" i="4" s="1"/>
  <c r="L291" i="4"/>
  <c r="M291" i="4" s="1"/>
  <c r="L292" i="4"/>
  <c r="L293" i="4"/>
  <c r="M293" i="4" s="1"/>
  <c r="L294" i="4"/>
  <c r="L295" i="4"/>
  <c r="M295" i="4" s="1"/>
  <c r="L296" i="4"/>
  <c r="M296" i="4" s="1"/>
  <c r="L297" i="4"/>
  <c r="M297" i="4" s="1"/>
  <c r="L298" i="4"/>
  <c r="M298" i="4" s="1"/>
  <c r="L299" i="4"/>
  <c r="M299" i="4" s="1"/>
  <c r="L300" i="4"/>
  <c r="M300" i="4" s="1"/>
  <c r="L301" i="4"/>
  <c r="M301" i="4" s="1"/>
  <c r="L302" i="4"/>
  <c r="M302" i="4" s="1"/>
  <c r="L303" i="4"/>
  <c r="M303" i="4" s="1"/>
  <c r="L304" i="4"/>
  <c r="L305" i="4"/>
  <c r="M305" i="4" s="1"/>
  <c r="L306" i="4"/>
  <c r="L307" i="4"/>
  <c r="M307" i="4" s="1"/>
  <c r="L308" i="4"/>
  <c r="M308" i="4" s="1"/>
  <c r="L309" i="4"/>
  <c r="M309" i="4" s="1"/>
  <c r="L310" i="4"/>
  <c r="M310" i="4" s="1"/>
  <c r="L311" i="4"/>
  <c r="M311" i="4" s="1"/>
  <c r="L312" i="4"/>
  <c r="M312" i="4" s="1"/>
  <c r="L313" i="4"/>
  <c r="M313" i="4" s="1"/>
  <c r="L314" i="4"/>
  <c r="M314" i="4" s="1"/>
  <c r="L315" i="4"/>
  <c r="M315" i="4" s="1"/>
  <c r="L316" i="4"/>
  <c r="L317" i="4"/>
  <c r="M317" i="4" s="1"/>
  <c r="L318" i="4"/>
  <c r="L319" i="4"/>
  <c r="M319" i="4" s="1"/>
  <c r="L320" i="4"/>
  <c r="M320" i="4" s="1"/>
  <c r="L321" i="4"/>
  <c r="M321" i="4" s="1"/>
  <c r="L322" i="4"/>
  <c r="M322" i="4" s="1"/>
  <c r="L323" i="4"/>
  <c r="M323" i="4" s="1"/>
  <c r="L324" i="4"/>
  <c r="M324" i="4" s="1"/>
  <c r="L325" i="4"/>
  <c r="M325" i="4" s="1"/>
  <c r="L326" i="4"/>
  <c r="M326" i="4" s="1"/>
  <c r="L327" i="4"/>
  <c r="M327" i="4" s="1"/>
  <c r="L328" i="4"/>
  <c r="L329" i="4"/>
  <c r="M329" i="4" s="1"/>
  <c r="L330" i="4"/>
  <c r="L331" i="4"/>
  <c r="M331" i="4" s="1"/>
  <c r="L332" i="4"/>
  <c r="M332" i="4" s="1"/>
  <c r="L333" i="4"/>
  <c r="M333" i="4" s="1"/>
  <c r="L334" i="4"/>
  <c r="M334" i="4" s="1"/>
  <c r="L335" i="4"/>
  <c r="M335" i="4" s="1"/>
  <c r="L336" i="4"/>
  <c r="M336" i="4" s="1"/>
  <c r="L337" i="4"/>
  <c r="M337" i="4" s="1"/>
  <c r="L338" i="4"/>
  <c r="M338" i="4" s="1"/>
  <c r="L339" i="4"/>
  <c r="M339" i="4" s="1"/>
  <c r="L340" i="4"/>
  <c r="L341" i="4"/>
  <c r="M341" i="4" s="1"/>
  <c r="L342" i="4"/>
  <c r="L343" i="4"/>
  <c r="M343" i="4" s="1"/>
  <c r="L344" i="4"/>
  <c r="M344" i="4" s="1"/>
  <c r="L345" i="4"/>
  <c r="M345" i="4" s="1"/>
  <c r="L346" i="4"/>
  <c r="M346" i="4" s="1"/>
  <c r="L347" i="4"/>
  <c r="M347" i="4" s="1"/>
  <c r="L348" i="4"/>
  <c r="M348" i="4" s="1"/>
  <c r="L349" i="4"/>
  <c r="M349" i="4" s="1"/>
  <c r="L350" i="4"/>
  <c r="M350" i="4" s="1"/>
  <c r="L351" i="4"/>
  <c r="M351" i="4" s="1"/>
  <c r="L352" i="4"/>
  <c r="L353" i="4"/>
  <c r="M353" i="4" s="1"/>
  <c r="L354" i="4"/>
  <c r="L355" i="4"/>
  <c r="M355" i="4" s="1"/>
  <c r="L356" i="4"/>
  <c r="M356" i="4" s="1"/>
  <c r="L357" i="4"/>
  <c r="M357" i="4" s="1"/>
  <c r="L358" i="4"/>
  <c r="M358" i="4" s="1"/>
  <c r="L359" i="4"/>
  <c r="M359" i="4" s="1"/>
  <c r="L360" i="4"/>
  <c r="M360" i="4" s="1"/>
  <c r="L361" i="4"/>
  <c r="M361" i="4" s="1"/>
  <c r="L362" i="4"/>
  <c r="M362" i="4" s="1"/>
  <c r="L363" i="4"/>
  <c r="M363" i="4" s="1"/>
  <c r="L364" i="4"/>
  <c r="L365" i="4"/>
  <c r="M365" i="4" s="1"/>
  <c r="L366" i="4"/>
  <c r="L367" i="4"/>
  <c r="M367" i="4" s="1"/>
  <c r="L368" i="4"/>
  <c r="M368" i="4" s="1"/>
  <c r="L369" i="4"/>
  <c r="M369" i="4" s="1"/>
  <c r="L370" i="4"/>
  <c r="M370" i="4" s="1"/>
  <c r="L371" i="4"/>
  <c r="M371" i="4" s="1"/>
  <c r="L372" i="4"/>
  <c r="M372" i="4" s="1"/>
  <c r="L373" i="4"/>
  <c r="M373" i="4" s="1"/>
  <c r="L374" i="4"/>
  <c r="M374" i="4" s="1"/>
  <c r="L375" i="4"/>
  <c r="M375" i="4" s="1"/>
  <c r="L376" i="4"/>
  <c r="L377" i="4"/>
  <c r="M377" i="4" s="1"/>
  <c r="L378" i="4"/>
  <c r="L379" i="4"/>
  <c r="M379" i="4" s="1"/>
  <c r="L380" i="4"/>
  <c r="M380" i="4" s="1"/>
  <c r="L381" i="4"/>
  <c r="M381" i="4" s="1"/>
  <c r="L382" i="4"/>
  <c r="M382" i="4" s="1"/>
  <c r="L383" i="4"/>
  <c r="M383" i="4" s="1"/>
  <c r="L384" i="4"/>
  <c r="M384" i="4" s="1"/>
  <c r="L385" i="4"/>
  <c r="M385" i="4" s="1"/>
  <c r="L386" i="4"/>
  <c r="M386" i="4" s="1"/>
  <c r="L387" i="4"/>
  <c r="M387" i="4" s="1"/>
  <c r="L388" i="4"/>
  <c r="L389" i="4"/>
  <c r="M389" i="4" s="1"/>
  <c r="L390" i="4"/>
  <c r="L391" i="4"/>
  <c r="M391" i="4" s="1"/>
  <c r="L392" i="4"/>
  <c r="M392" i="4" s="1"/>
  <c r="L393" i="4"/>
  <c r="M393" i="4" s="1"/>
  <c r="L394" i="4"/>
  <c r="M394" i="4" s="1"/>
  <c r="L395" i="4"/>
  <c r="M395" i="4" s="1"/>
  <c r="L396" i="4"/>
  <c r="M396" i="4" s="1"/>
  <c r="L397" i="4"/>
  <c r="M397" i="4" s="1"/>
  <c r="L398" i="4"/>
  <c r="M398" i="4" s="1"/>
  <c r="L399" i="4"/>
  <c r="M399" i="4" s="1"/>
  <c r="L400" i="4"/>
  <c r="L401" i="4"/>
  <c r="M401" i="4" s="1"/>
  <c r="L402" i="4"/>
  <c r="L403" i="4"/>
  <c r="M403" i="4" s="1"/>
  <c r="L404" i="4"/>
  <c r="M404" i="4" s="1"/>
  <c r="L405" i="4"/>
  <c r="M405" i="4" s="1"/>
  <c r="L406" i="4"/>
  <c r="M406" i="4" s="1"/>
  <c r="L407" i="4"/>
  <c r="M407" i="4" s="1"/>
  <c r="L408" i="4"/>
  <c r="M408" i="4" s="1"/>
  <c r="L409" i="4"/>
  <c r="M409" i="4" s="1"/>
  <c r="L410" i="4"/>
  <c r="M410" i="4" s="1"/>
  <c r="L411" i="4"/>
  <c r="M411" i="4" s="1"/>
  <c r="L412" i="4"/>
  <c r="L413" i="4"/>
  <c r="M413" i="4" s="1"/>
  <c r="L414" i="4"/>
  <c r="L415" i="4"/>
  <c r="M415" i="4" s="1"/>
  <c r="L416" i="4"/>
  <c r="M416" i="4" s="1"/>
  <c r="L417" i="4"/>
  <c r="M417" i="4" s="1"/>
  <c r="L418" i="4"/>
  <c r="M418" i="4" s="1"/>
  <c r="L419" i="4"/>
  <c r="M419" i="4" s="1"/>
  <c r="L420" i="4"/>
  <c r="M420" i="4" s="1"/>
  <c r="L421" i="4"/>
  <c r="M421" i="4" s="1"/>
  <c r="L422" i="4"/>
  <c r="M422" i="4" s="1"/>
  <c r="L423" i="4"/>
  <c r="M423" i="4" s="1"/>
  <c r="L424" i="4"/>
  <c r="L425" i="4"/>
  <c r="M425" i="4" s="1"/>
  <c r="L426" i="4"/>
  <c r="L427" i="4"/>
  <c r="M427" i="4" s="1"/>
  <c r="L428" i="4"/>
  <c r="M428" i="4" s="1"/>
  <c r="L429" i="4"/>
  <c r="M429" i="4" s="1"/>
  <c r="L430" i="4"/>
  <c r="M430" i="4" s="1"/>
  <c r="L431" i="4"/>
  <c r="M431" i="4" s="1"/>
  <c r="L432" i="4"/>
  <c r="M432" i="4" s="1"/>
  <c r="L433" i="4"/>
  <c r="M433" i="4" s="1"/>
  <c r="L434" i="4"/>
  <c r="M434" i="4" s="1"/>
  <c r="L435" i="4"/>
  <c r="M435" i="4" s="1"/>
  <c r="L436" i="4"/>
  <c r="L437" i="4"/>
  <c r="M437" i="4" s="1"/>
  <c r="L438" i="4"/>
  <c r="L439" i="4"/>
  <c r="M439" i="4" s="1"/>
  <c r="L440" i="4"/>
  <c r="M440" i="4" s="1"/>
  <c r="L441" i="4"/>
  <c r="M441" i="4" s="1"/>
  <c r="L442" i="4"/>
  <c r="M442" i="4" s="1"/>
  <c r="L443" i="4"/>
  <c r="M443" i="4" s="1"/>
  <c r="L444" i="4"/>
  <c r="M444" i="4" s="1"/>
  <c r="L445" i="4"/>
  <c r="M445" i="4" s="1"/>
  <c r="L446" i="4"/>
  <c r="M446" i="4" s="1"/>
  <c r="L447" i="4"/>
  <c r="M447" i="4" s="1"/>
  <c r="L448" i="4"/>
  <c r="L449" i="4"/>
  <c r="M449" i="4" s="1"/>
  <c r="L450" i="4"/>
  <c r="L451" i="4"/>
  <c r="M451" i="4" s="1"/>
  <c r="L452" i="4"/>
  <c r="M452" i="4" s="1"/>
  <c r="L453" i="4"/>
  <c r="M453" i="4" s="1"/>
  <c r="L454" i="4"/>
  <c r="M454" i="4" s="1"/>
  <c r="L455" i="4"/>
  <c r="M455" i="4" s="1"/>
  <c r="L456" i="4"/>
  <c r="M456" i="4" s="1"/>
  <c r="L457" i="4"/>
  <c r="M457" i="4" s="1"/>
  <c r="L458" i="4"/>
  <c r="M458" i="4" s="1"/>
  <c r="L459" i="4"/>
  <c r="M459" i="4" s="1"/>
  <c r="L460" i="4"/>
  <c r="L461" i="4"/>
  <c r="M461" i="4" s="1"/>
  <c r="L462" i="4"/>
  <c r="L463" i="4"/>
  <c r="M463" i="4" s="1"/>
  <c r="L464" i="4"/>
  <c r="M464" i="4" s="1"/>
  <c r="L465" i="4"/>
  <c r="M465" i="4" s="1"/>
  <c r="L466" i="4"/>
  <c r="M466" i="4" s="1"/>
  <c r="L467" i="4"/>
  <c r="M467" i="4" s="1"/>
  <c r="L468" i="4"/>
  <c r="M468" i="4" s="1"/>
  <c r="L469" i="4"/>
  <c r="M469" i="4" s="1"/>
  <c r="L470" i="4"/>
  <c r="M470" i="4" s="1"/>
  <c r="L471" i="4"/>
  <c r="M471" i="4" s="1"/>
  <c r="L472" i="4"/>
  <c r="L473" i="4"/>
  <c r="M473" i="4" s="1"/>
  <c r="L474" i="4"/>
  <c r="L475" i="4"/>
  <c r="M475" i="4" s="1"/>
  <c r="L476" i="4"/>
  <c r="M476" i="4" s="1"/>
  <c r="L477" i="4"/>
  <c r="M477" i="4" s="1"/>
  <c r="L478" i="4"/>
  <c r="M478" i="4" s="1"/>
  <c r="L479" i="4"/>
  <c r="M479" i="4" s="1"/>
  <c r="L480" i="4"/>
  <c r="M480" i="4" s="1"/>
  <c r="L481" i="4"/>
  <c r="M481" i="4" s="1"/>
  <c r="L482" i="4"/>
  <c r="M482" i="4" s="1"/>
  <c r="L483" i="4"/>
  <c r="M483" i="4" s="1"/>
  <c r="L484" i="4"/>
  <c r="L485" i="4"/>
  <c r="M485" i="4" s="1"/>
  <c r="L486" i="4"/>
  <c r="L487" i="4"/>
  <c r="M487" i="4" s="1"/>
  <c r="L488" i="4"/>
  <c r="M488" i="4" s="1"/>
  <c r="L489" i="4"/>
  <c r="M489" i="4" s="1"/>
  <c r="L490" i="4"/>
  <c r="M490" i="4" s="1"/>
  <c r="L491" i="4"/>
  <c r="M491" i="4" s="1"/>
  <c r="L492" i="4"/>
  <c r="M492" i="4" s="1"/>
  <c r="L493" i="4"/>
  <c r="M493" i="4" s="1"/>
  <c r="L494" i="4"/>
  <c r="M494" i="4" s="1"/>
  <c r="L495" i="4"/>
  <c r="M495" i="4" s="1"/>
  <c r="L496" i="4"/>
  <c r="L497" i="4"/>
  <c r="M497" i="4" s="1"/>
  <c r="L498" i="4"/>
  <c r="L499" i="4"/>
  <c r="M499" i="4" s="1"/>
  <c r="L500" i="4"/>
  <c r="M500" i="4" s="1"/>
  <c r="L501" i="4"/>
  <c r="M501" i="4" s="1"/>
  <c r="L502" i="4"/>
  <c r="M502" i="4" s="1"/>
  <c r="L503" i="4"/>
  <c r="M503" i="4" s="1"/>
  <c r="L504" i="4"/>
  <c r="M504" i="4" s="1"/>
  <c r="L505" i="4"/>
  <c r="M505" i="4" s="1"/>
  <c r="L506" i="4"/>
  <c r="M506" i="4" s="1"/>
  <c r="L507" i="4"/>
  <c r="M507" i="4" s="1"/>
  <c r="L508" i="4"/>
  <c r="L509" i="4"/>
  <c r="M509" i="4" s="1"/>
  <c r="L510" i="4"/>
  <c r="L511" i="4"/>
  <c r="M511" i="4" s="1"/>
  <c r="L512" i="4"/>
  <c r="M512" i="4" s="1"/>
  <c r="L513" i="4"/>
  <c r="M513" i="4" s="1"/>
  <c r="L514" i="4"/>
  <c r="M514" i="4" s="1"/>
  <c r="L515" i="4"/>
  <c r="M515" i="4" s="1"/>
  <c r="L516" i="4"/>
  <c r="M516" i="4" s="1"/>
  <c r="L517" i="4"/>
  <c r="M517" i="4" s="1"/>
  <c r="L518" i="4"/>
  <c r="M518" i="4" s="1"/>
  <c r="L519" i="4"/>
  <c r="M519" i="4" s="1"/>
  <c r="L520" i="4"/>
  <c r="L521" i="4"/>
  <c r="M521" i="4" s="1"/>
  <c r="L522" i="4"/>
  <c r="L523" i="4"/>
  <c r="M523" i="4" s="1"/>
  <c r="L524" i="4"/>
  <c r="M524" i="4" s="1"/>
  <c r="L525" i="4"/>
  <c r="M525" i="4" s="1"/>
  <c r="L526" i="4"/>
  <c r="M526" i="4" s="1"/>
  <c r="L527" i="4"/>
  <c r="M527" i="4" s="1"/>
  <c r="L528" i="4"/>
  <c r="M528" i="4" s="1"/>
  <c r="L529" i="4"/>
  <c r="M529" i="4" s="1"/>
  <c r="L530" i="4"/>
  <c r="M530" i="4" s="1"/>
  <c r="L531" i="4"/>
  <c r="M531" i="4" s="1"/>
  <c r="L532" i="4"/>
  <c r="L533" i="4"/>
  <c r="M533" i="4" s="1"/>
  <c r="L534" i="4"/>
  <c r="L535" i="4"/>
  <c r="M535" i="4" s="1"/>
  <c r="L536" i="4"/>
  <c r="M536" i="4" s="1"/>
  <c r="L537" i="4"/>
  <c r="M537" i="4" s="1"/>
  <c r="L538" i="4"/>
  <c r="M538" i="4" s="1"/>
  <c r="L539" i="4"/>
  <c r="M539" i="4" s="1"/>
  <c r="L540" i="4"/>
  <c r="M540" i="4" s="1"/>
  <c r="L541" i="4"/>
  <c r="M541" i="4" s="1"/>
  <c r="L542" i="4"/>
  <c r="M542" i="4" s="1"/>
  <c r="L543" i="4"/>
  <c r="M543" i="4" s="1"/>
  <c r="L544" i="4"/>
  <c r="L545" i="4"/>
  <c r="M545" i="4" s="1"/>
  <c r="L546" i="4"/>
  <c r="L547" i="4"/>
  <c r="M547" i="4" s="1"/>
  <c r="L548" i="4"/>
  <c r="M548" i="4" s="1"/>
  <c r="L549" i="4"/>
  <c r="M549" i="4" s="1"/>
  <c r="L550" i="4"/>
  <c r="M550" i="4" s="1"/>
  <c r="L551" i="4"/>
  <c r="M551" i="4" s="1"/>
  <c r="L552" i="4"/>
  <c r="M552" i="4" s="1"/>
  <c r="L553" i="4"/>
  <c r="M553" i="4" s="1"/>
  <c r="L554" i="4"/>
  <c r="M554" i="4" s="1"/>
  <c r="L555" i="4"/>
  <c r="M555" i="4" s="1"/>
  <c r="L556" i="4"/>
  <c r="L557" i="4"/>
  <c r="M557" i="4" s="1"/>
  <c r="L558" i="4"/>
  <c r="L559" i="4"/>
  <c r="M559" i="4" s="1"/>
  <c r="L560" i="4"/>
  <c r="M560" i="4" s="1"/>
  <c r="L561" i="4"/>
  <c r="M561" i="4" s="1"/>
  <c r="L562" i="4"/>
  <c r="M562" i="4" s="1"/>
  <c r="L563" i="4"/>
  <c r="M563" i="4" s="1"/>
  <c r="L564" i="4"/>
  <c r="M564" i="4" s="1"/>
  <c r="L565" i="4"/>
  <c r="M565" i="4" s="1"/>
  <c r="L566" i="4"/>
  <c r="M566" i="4" s="1"/>
  <c r="L567" i="4"/>
  <c r="M567" i="4" s="1"/>
  <c r="L568" i="4"/>
  <c r="L569" i="4"/>
  <c r="M569" i="4" s="1"/>
  <c r="L570" i="4"/>
  <c r="L571" i="4"/>
  <c r="M571" i="4" s="1"/>
  <c r="L572" i="4"/>
  <c r="M572" i="4" s="1"/>
  <c r="L573" i="4"/>
  <c r="M573" i="4" s="1"/>
  <c r="L574" i="4"/>
  <c r="M574" i="4" s="1"/>
  <c r="L575" i="4"/>
  <c r="M575" i="4" s="1"/>
  <c r="L576" i="4"/>
  <c r="M576" i="4" s="1"/>
  <c r="L577" i="4"/>
  <c r="M577" i="4" s="1"/>
  <c r="L578" i="4"/>
  <c r="M578" i="4" s="1"/>
  <c r="L579" i="4"/>
  <c r="M579" i="4" s="1"/>
  <c r="L580" i="4"/>
  <c r="L581" i="4"/>
  <c r="M581" i="4" s="1"/>
  <c r="L582" i="4"/>
  <c r="L583" i="4"/>
  <c r="M583" i="4" s="1"/>
  <c r="L584" i="4"/>
  <c r="M584" i="4" s="1"/>
  <c r="L585" i="4"/>
  <c r="M585" i="4" s="1"/>
  <c r="L586" i="4"/>
  <c r="M586" i="4" s="1"/>
  <c r="L587" i="4"/>
  <c r="M587" i="4" s="1"/>
  <c r="L588" i="4"/>
  <c r="M588" i="4" s="1"/>
  <c r="L589" i="4"/>
  <c r="M589" i="4" s="1"/>
  <c r="L590" i="4"/>
  <c r="M590" i="4" s="1"/>
  <c r="L591" i="4"/>
  <c r="M591" i="4" s="1"/>
  <c r="L592" i="4"/>
  <c r="L593" i="4"/>
  <c r="M593" i="4" s="1"/>
  <c r="L594" i="4"/>
  <c r="L595" i="4"/>
  <c r="M595" i="4" s="1"/>
  <c r="L596" i="4"/>
  <c r="M596" i="4" s="1"/>
  <c r="L597" i="4"/>
  <c r="M597" i="4" s="1"/>
  <c r="L598" i="4"/>
  <c r="M598" i="4" s="1"/>
  <c r="L599" i="4"/>
  <c r="M599" i="4" s="1"/>
  <c r="L600" i="4"/>
  <c r="M600" i="4" s="1"/>
  <c r="L601" i="4"/>
  <c r="M601" i="4" s="1"/>
  <c r="L602" i="4"/>
  <c r="M602" i="4" s="1"/>
  <c r="L603" i="4"/>
  <c r="M603" i="4" s="1"/>
  <c r="L604" i="4"/>
  <c r="L605" i="4"/>
  <c r="M605" i="4" s="1"/>
  <c r="L606" i="4"/>
  <c r="L607" i="4"/>
  <c r="M607" i="4" s="1"/>
  <c r="L608" i="4"/>
  <c r="M608" i="4" s="1"/>
  <c r="L609" i="4"/>
  <c r="M609" i="4" s="1"/>
  <c r="L610" i="4"/>
  <c r="M610" i="4" s="1"/>
  <c r="L611" i="4"/>
  <c r="M611" i="4" s="1"/>
  <c r="L612" i="4"/>
  <c r="M612" i="4" s="1"/>
  <c r="L613" i="4"/>
  <c r="M613" i="4" s="1"/>
  <c r="L614" i="4"/>
  <c r="M614" i="4" s="1"/>
  <c r="L615" i="4"/>
  <c r="M615" i="4" s="1"/>
  <c r="L616" i="4"/>
  <c r="M616" i="4" s="1"/>
  <c r="L617" i="4"/>
  <c r="M617" i="4" s="1"/>
  <c r="L618" i="4"/>
  <c r="L619" i="4"/>
  <c r="M619" i="4" s="1"/>
  <c r="L620" i="4"/>
  <c r="M620" i="4" s="1"/>
  <c r="L621" i="4"/>
  <c r="M621" i="4" s="1"/>
  <c r="L622" i="4"/>
  <c r="M622" i="4" s="1"/>
  <c r="L623" i="4"/>
  <c r="M623" i="4" s="1"/>
  <c r="L624" i="4"/>
  <c r="M624" i="4" s="1"/>
  <c r="L625" i="4"/>
  <c r="M625" i="4" s="1"/>
  <c r="L626" i="4"/>
  <c r="M626" i="4" s="1"/>
  <c r="L627" i="4"/>
  <c r="M627" i="4" s="1"/>
  <c r="L628" i="4"/>
  <c r="M628" i="4" s="1"/>
  <c r="L629" i="4"/>
  <c r="M629" i="4" s="1"/>
  <c r="L630" i="4"/>
  <c r="L631" i="4"/>
  <c r="M631" i="4" s="1"/>
  <c r="L632" i="4"/>
  <c r="M632" i="4" s="1"/>
  <c r="L633" i="4"/>
  <c r="M633" i="4" s="1"/>
  <c r="L634" i="4"/>
  <c r="M634" i="4" s="1"/>
  <c r="L635" i="4"/>
  <c r="M635" i="4" s="1"/>
  <c r="L636" i="4"/>
  <c r="M636" i="4" s="1"/>
  <c r="L637" i="4"/>
  <c r="M637" i="4" s="1"/>
  <c r="L638" i="4"/>
  <c r="M638" i="4" s="1"/>
  <c r="L639" i="4"/>
  <c r="M639" i="4" s="1"/>
  <c r="L640" i="4"/>
  <c r="M640" i="4" s="1"/>
  <c r="L641" i="4"/>
  <c r="M641" i="4" s="1"/>
  <c r="L642" i="4"/>
  <c r="L643" i="4"/>
  <c r="M643" i="4" s="1"/>
  <c r="L644" i="4"/>
  <c r="M644" i="4" s="1"/>
  <c r="L645" i="4"/>
  <c r="M645" i="4" s="1"/>
  <c r="L646" i="4"/>
  <c r="M646" i="4" s="1"/>
  <c r="L647" i="4"/>
  <c r="M647" i="4" s="1"/>
  <c r="L648" i="4"/>
  <c r="M648" i="4" s="1"/>
  <c r="L649" i="4"/>
  <c r="M649" i="4" s="1"/>
  <c r="L650" i="4"/>
  <c r="M650" i="4" s="1"/>
  <c r="L651" i="4"/>
  <c r="M651" i="4" s="1"/>
  <c r="L652" i="4"/>
  <c r="M652" i="4" s="1"/>
  <c r="L653" i="4"/>
  <c r="M653" i="4" s="1"/>
  <c r="L654" i="4"/>
  <c r="L655" i="4"/>
  <c r="M655" i="4" s="1"/>
  <c r="L656" i="4"/>
  <c r="M656" i="4" s="1"/>
  <c r="L657" i="4"/>
  <c r="M657" i="4" s="1"/>
  <c r="L658" i="4"/>
  <c r="M658" i="4" s="1"/>
  <c r="L659" i="4"/>
  <c r="M659" i="4" s="1"/>
  <c r="L660" i="4"/>
  <c r="M660" i="4" s="1"/>
  <c r="L661" i="4"/>
  <c r="M661" i="4" s="1"/>
  <c r="L662" i="4"/>
  <c r="M662" i="4" s="1"/>
  <c r="L663" i="4"/>
  <c r="M663" i="4" s="1"/>
  <c r="L664" i="4"/>
  <c r="M664" i="4" s="1"/>
  <c r="L665" i="4"/>
  <c r="M665" i="4" s="1"/>
  <c r="L666" i="4"/>
  <c r="L667" i="4"/>
  <c r="M667" i="4" s="1"/>
  <c r="L668" i="4"/>
  <c r="M668" i="4" s="1"/>
  <c r="L669" i="4"/>
  <c r="M669" i="4" s="1"/>
  <c r="L670" i="4"/>
  <c r="M670" i="4" s="1"/>
  <c r="L671" i="4"/>
  <c r="M671" i="4" s="1"/>
  <c r="L672" i="4"/>
  <c r="M672" i="4" s="1"/>
  <c r="L673" i="4"/>
  <c r="M673" i="4" s="1"/>
  <c r="L674" i="4"/>
  <c r="M674" i="4" s="1"/>
  <c r="L675" i="4"/>
  <c r="M675" i="4" s="1"/>
  <c r="L676" i="4"/>
  <c r="M676" i="4" s="1"/>
  <c r="L677" i="4"/>
  <c r="M677" i="4" s="1"/>
  <c r="L678" i="4"/>
  <c r="M678" i="4" s="1"/>
  <c r="L679" i="4"/>
  <c r="M679" i="4" s="1"/>
  <c r="L680" i="4"/>
  <c r="M680" i="4" s="1"/>
  <c r="L681" i="4"/>
  <c r="M681" i="4" s="1"/>
  <c r="L682" i="4"/>
  <c r="M682" i="4" s="1"/>
  <c r="L683" i="4"/>
  <c r="M683" i="4" s="1"/>
  <c r="L684" i="4"/>
  <c r="M684" i="4" s="1"/>
  <c r="L685" i="4"/>
  <c r="M685" i="4" s="1"/>
  <c r="L686" i="4"/>
  <c r="M686" i="4" s="1"/>
  <c r="L687" i="4"/>
  <c r="M687" i="4" s="1"/>
  <c r="L688" i="4"/>
  <c r="M688" i="4" s="1"/>
  <c r="L689" i="4"/>
  <c r="M689" i="4" s="1"/>
  <c r="L690" i="4"/>
  <c r="M690" i="4" s="1"/>
  <c r="L691" i="4"/>
  <c r="M691" i="4" s="1"/>
  <c r="L692" i="4"/>
  <c r="M692" i="4" s="1"/>
  <c r="L693" i="4"/>
  <c r="M693" i="4" s="1"/>
  <c r="L694" i="4"/>
  <c r="L695" i="4"/>
  <c r="M695" i="4" s="1"/>
  <c r="L696" i="4"/>
  <c r="M696" i="4" s="1"/>
  <c r="L697" i="4"/>
  <c r="M697" i="4" s="1"/>
  <c r="L698" i="4"/>
  <c r="M698" i="4" s="1"/>
  <c r="L699" i="4"/>
  <c r="M699" i="4" s="1"/>
  <c r="L700" i="4"/>
  <c r="M700" i="4" s="1"/>
  <c r="L701" i="4"/>
  <c r="M701" i="4" s="1"/>
  <c r="L702" i="4"/>
  <c r="M702" i="4" s="1"/>
  <c r="L703" i="4"/>
  <c r="M703" i="4" s="1"/>
  <c r="L704" i="4"/>
  <c r="M704" i="4" s="1"/>
  <c r="L705" i="4"/>
  <c r="M705" i="4" s="1"/>
  <c r="L706" i="4"/>
  <c r="L707" i="4"/>
  <c r="M707" i="4" s="1"/>
  <c r="L708" i="4"/>
  <c r="M708" i="4" s="1"/>
  <c r="L709" i="4"/>
  <c r="M709" i="4" s="1"/>
  <c r="L710" i="4"/>
  <c r="M710" i="4" s="1"/>
  <c r="L711" i="4"/>
  <c r="M711" i="4" s="1"/>
  <c r="L712" i="4"/>
  <c r="M712" i="4" s="1"/>
  <c r="L713" i="4"/>
  <c r="M713" i="4" s="1"/>
  <c r="L714" i="4"/>
  <c r="M714" i="4" s="1"/>
  <c r="L715" i="4"/>
  <c r="M715" i="4" s="1"/>
  <c r="L716" i="4"/>
  <c r="M716" i="4" s="1"/>
  <c r="L717" i="4"/>
  <c r="M717" i="4" s="1"/>
  <c r="L718" i="4"/>
  <c r="L719" i="4"/>
  <c r="M719" i="4" s="1"/>
  <c r="L720" i="4"/>
  <c r="M720" i="4" s="1"/>
  <c r="L721" i="4"/>
  <c r="M721" i="4" s="1"/>
  <c r="L722" i="4"/>
  <c r="M722" i="4" s="1"/>
  <c r="L723" i="4"/>
  <c r="M723" i="4" s="1"/>
  <c r="L724" i="4"/>
  <c r="M724" i="4" s="1"/>
  <c r="L725" i="4"/>
  <c r="M725" i="4" s="1"/>
  <c r="L726" i="4"/>
  <c r="M726" i="4" s="1"/>
  <c r="L727" i="4"/>
  <c r="M727" i="4" s="1"/>
  <c r="L728" i="4"/>
  <c r="M728" i="4" s="1"/>
  <c r="L729" i="4"/>
  <c r="M729" i="4" s="1"/>
  <c r="L730" i="4"/>
  <c r="L731" i="4"/>
  <c r="M731" i="4" s="1"/>
  <c r="L732" i="4"/>
  <c r="M732" i="4" s="1"/>
  <c r="L733" i="4"/>
  <c r="M733" i="4" s="1"/>
  <c r="L734" i="4"/>
  <c r="M734" i="4" s="1"/>
  <c r="L735" i="4"/>
  <c r="M735" i="4" s="1"/>
  <c r="L736" i="4"/>
  <c r="M736" i="4" s="1"/>
  <c r="L737" i="4"/>
  <c r="M737" i="4" s="1"/>
  <c r="L738" i="4"/>
  <c r="M738" i="4" s="1"/>
  <c r="L739" i="4"/>
  <c r="M739" i="4" s="1"/>
  <c r="L740" i="4"/>
  <c r="L741" i="4"/>
  <c r="M741" i="4" s="1"/>
  <c r="L742" i="4"/>
  <c r="L743" i="4"/>
  <c r="M743" i="4" s="1"/>
  <c r="L744" i="4"/>
  <c r="M744" i="4" s="1"/>
  <c r="L745" i="4"/>
  <c r="M745" i="4" s="1"/>
  <c r="L746" i="4"/>
  <c r="M746" i="4" s="1"/>
  <c r="L747" i="4"/>
  <c r="M747" i="4" s="1"/>
  <c r="L748" i="4"/>
  <c r="M748" i="4" s="1"/>
  <c r="L749" i="4"/>
  <c r="M749" i="4" s="1"/>
  <c r="L750" i="4"/>
  <c r="M750" i="4" s="1"/>
  <c r="L751" i="4"/>
  <c r="M751" i="4" s="1"/>
  <c r="L752" i="4"/>
  <c r="L753" i="4"/>
  <c r="M753" i="4" s="1"/>
  <c r="L754" i="4"/>
  <c r="L755" i="4"/>
  <c r="M755" i="4" s="1"/>
  <c r="L756" i="4"/>
  <c r="M756" i="4" s="1"/>
  <c r="L757" i="4"/>
  <c r="M757" i="4" s="1"/>
  <c r="L758" i="4"/>
  <c r="M758" i="4" s="1"/>
  <c r="L759" i="4"/>
  <c r="M759" i="4" s="1"/>
  <c r="L760" i="4"/>
  <c r="M760" i="4" s="1"/>
  <c r="L761" i="4"/>
  <c r="M761" i="4" s="1"/>
  <c r="L762" i="4"/>
  <c r="M762" i="4" s="1"/>
  <c r="L763" i="4"/>
  <c r="M763" i="4" s="1"/>
  <c r="L764" i="4"/>
  <c r="M764" i="4" s="1"/>
  <c r="L765" i="4"/>
  <c r="M765" i="4" s="1"/>
  <c r="L766" i="4"/>
  <c r="L767" i="4"/>
  <c r="M767" i="4" s="1"/>
  <c r="L768" i="4"/>
  <c r="M768" i="4" s="1"/>
  <c r="L769" i="4"/>
  <c r="M769" i="4" s="1"/>
  <c r="L770" i="4"/>
  <c r="M770" i="4" s="1"/>
  <c r="L771" i="4"/>
  <c r="M771" i="4" s="1"/>
  <c r="L772" i="4"/>
  <c r="M772" i="4" s="1"/>
  <c r="L773" i="4"/>
  <c r="M773" i="4" s="1"/>
  <c r="L774" i="4"/>
  <c r="M774" i="4" s="1"/>
  <c r="L775" i="4"/>
  <c r="M775" i="4" s="1"/>
  <c r="L776" i="4"/>
  <c r="M776" i="4" s="1"/>
  <c r="L777" i="4"/>
  <c r="M777" i="4" s="1"/>
  <c r="L778" i="4"/>
  <c r="L779" i="4"/>
  <c r="M779" i="4" s="1"/>
  <c r="L780" i="4"/>
  <c r="M780" i="4" s="1"/>
  <c r="L781" i="4"/>
  <c r="M781" i="4" s="1"/>
  <c r="L782" i="4"/>
  <c r="M782" i="4" s="1"/>
  <c r="L783" i="4"/>
  <c r="M783" i="4" s="1"/>
  <c r="L784" i="4"/>
  <c r="M784" i="4" s="1"/>
  <c r="L785" i="4"/>
  <c r="M785" i="4" s="1"/>
  <c r="L786" i="4"/>
  <c r="M786" i="4" s="1"/>
  <c r="L787" i="4"/>
  <c r="M787" i="4" s="1"/>
  <c r="L788" i="4"/>
  <c r="M788" i="4" s="1"/>
  <c r="L789" i="4"/>
  <c r="M789" i="4" s="1"/>
  <c r="L117" i="4"/>
  <c r="M117" i="4" s="1"/>
  <c r="L3" i="4"/>
  <c r="M3" i="4" s="1"/>
  <c r="L4" i="4"/>
  <c r="M4" i="4" s="1"/>
  <c r="L6" i="4"/>
  <c r="M6" i="4" s="1"/>
  <c r="L7" i="4"/>
  <c r="L9" i="4"/>
  <c r="M9" i="4" s="1"/>
  <c r="L10" i="4"/>
  <c r="M10" i="4" s="1"/>
  <c r="L14" i="4"/>
  <c r="M14" i="4" s="1"/>
  <c r="L15" i="4"/>
  <c r="M15" i="4" s="1"/>
  <c r="L16" i="4"/>
  <c r="M16" i="4" s="1"/>
  <c r="L19" i="4"/>
  <c r="M19" i="4" s="1"/>
  <c r="L20" i="4"/>
  <c r="L21" i="4"/>
  <c r="M21" i="4" s="1"/>
  <c r="L22" i="4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L71" i="4"/>
  <c r="M71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2" i="4"/>
  <c r="J767" i="4"/>
  <c r="K770" i="4"/>
  <c r="J772" i="4"/>
  <c r="J445" i="4"/>
  <c r="J504" i="4"/>
  <c r="K323" i="4"/>
  <c r="J324" i="4"/>
  <c r="K324" i="4"/>
  <c r="K325" i="4"/>
  <c r="J332" i="4"/>
  <c r="J336" i="4"/>
  <c r="K336" i="4"/>
  <c r="K337" i="4"/>
  <c r="J339" i="4"/>
  <c r="K343" i="4"/>
  <c r="J344" i="4"/>
  <c r="K345" i="4"/>
  <c r="J352" i="4"/>
  <c r="K355" i="4"/>
  <c r="J356" i="4"/>
  <c r="K358" i="4"/>
  <c r="K363" i="4"/>
  <c r="J364" i="4"/>
  <c r="J365" i="4"/>
  <c r="K371" i="4"/>
  <c r="K375" i="4"/>
  <c r="J376" i="4"/>
  <c r="K376" i="4"/>
  <c r="J377" i="4"/>
  <c r="J378" i="4"/>
  <c r="K383" i="4"/>
  <c r="K384" i="4"/>
  <c r="K388" i="4"/>
  <c r="J391" i="4"/>
  <c r="J396" i="4"/>
  <c r="J397" i="4"/>
  <c r="J403" i="4"/>
  <c r="J408" i="4"/>
  <c r="J409" i="4"/>
  <c r="J5" i="4"/>
  <c r="J8" i="4"/>
  <c r="J11" i="4"/>
  <c r="J12" i="4"/>
  <c r="J13" i="4"/>
  <c r="K13" i="4"/>
  <c r="J17" i="4"/>
  <c r="J18" i="4"/>
  <c r="G773" i="4"/>
  <c r="H773" i="4"/>
  <c r="J773" i="4" s="1"/>
  <c r="I773" i="4"/>
  <c r="K773" i="4" s="1"/>
  <c r="G774" i="4"/>
  <c r="H774" i="4"/>
  <c r="J774" i="4" s="1"/>
  <c r="I774" i="4"/>
  <c r="K774" i="4" s="1"/>
  <c r="G775" i="4"/>
  <c r="H775" i="4"/>
  <c r="J775" i="4" s="1"/>
  <c r="I775" i="4"/>
  <c r="K775" i="4" s="1"/>
  <c r="G776" i="4"/>
  <c r="H776" i="4"/>
  <c r="J776" i="4" s="1"/>
  <c r="I776" i="4"/>
  <c r="K776" i="4" s="1"/>
  <c r="G777" i="4"/>
  <c r="H777" i="4"/>
  <c r="J777" i="4" s="1"/>
  <c r="I777" i="4"/>
  <c r="K777" i="4" s="1"/>
  <c r="G778" i="4"/>
  <c r="H778" i="4"/>
  <c r="J778" i="4" s="1"/>
  <c r="I778" i="4"/>
  <c r="K778" i="4" s="1"/>
  <c r="G779" i="4"/>
  <c r="H779" i="4"/>
  <c r="J779" i="4" s="1"/>
  <c r="I779" i="4"/>
  <c r="K779" i="4" s="1"/>
  <c r="G780" i="4"/>
  <c r="H780" i="4"/>
  <c r="J780" i="4" s="1"/>
  <c r="I780" i="4"/>
  <c r="K780" i="4" s="1"/>
  <c r="G781" i="4"/>
  <c r="H781" i="4"/>
  <c r="J781" i="4" s="1"/>
  <c r="I781" i="4"/>
  <c r="K781" i="4" s="1"/>
  <c r="G782" i="4"/>
  <c r="H782" i="4"/>
  <c r="J782" i="4" s="1"/>
  <c r="I782" i="4"/>
  <c r="K782" i="4" s="1"/>
  <c r="G783" i="4"/>
  <c r="H783" i="4"/>
  <c r="J783" i="4" s="1"/>
  <c r="I783" i="4"/>
  <c r="K783" i="4" s="1"/>
  <c r="G784" i="4"/>
  <c r="H784" i="4"/>
  <c r="J784" i="4" s="1"/>
  <c r="I784" i="4"/>
  <c r="K784" i="4" s="1"/>
  <c r="G785" i="4"/>
  <c r="H785" i="4"/>
  <c r="J785" i="4" s="1"/>
  <c r="I785" i="4"/>
  <c r="K785" i="4" s="1"/>
  <c r="G786" i="4"/>
  <c r="H786" i="4"/>
  <c r="J786" i="4" s="1"/>
  <c r="I786" i="4"/>
  <c r="K786" i="4" s="1"/>
  <c r="G787" i="4"/>
  <c r="H787" i="4"/>
  <c r="J787" i="4" s="1"/>
  <c r="I787" i="4"/>
  <c r="K787" i="4" s="1"/>
  <c r="G788" i="4"/>
  <c r="H788" i="4"/>
  <c r="J788" i="4" s="1"/>
  <c r="I788" i="4"/>
  <c r="K788" i="4" s="1"/>
  <c r="G789" i="4"/>
  <c r="H789" i="4"/>
  <c r="J789" i="4" s="1"/>
  <c r="I789" i="4"/>
  <c r="K789" i="4" s="1"/>
  <c r="G748" i="4"/>
  <c r="H748" i="4"/>
  <c r="J748" i="4" s="1"/>
  <c r="I748" i="4"/>
  <c r="K748" i="4" s="1"/>
  <c r="G749" i="4"/>
  <c r="H749" i="4"/>
  <c r="J749" i="4" s="1"/>
  <c r="I749" i="4"/>
  <c r="K749" i="4" s="1"/>
  <c r="G750" i="4"/>
  <c r="H750" i="4"/>
  <c r="J750" i="4" s="1"/>
  <c r="I750" i="4"/>
  <c r="K750" i="4" s="1"/>
  <c r="G751" i="4"/>
  <c r="H751" i="4"/>
  <c r="J751" i="4" s="1"/>
  <c r="I751" i="4"/>
  <c r="K751" i="4" s="1"/>
  <c r="G752" i="4"/>
  <c r="H752" i="4"/>
  <c r="J752" i="4" s="1"/>
  <c r="I752" i="4"/>
  <c r="K752" i="4" s="1"/>
  <c r="G753" i="4"/>
  <c r="H753" i="4"/>
  <c r="J753" i="4" s="1"/>
  <c r="I753" i="4"/>
  <c r="K753" i="4" s="1"/>
  <c r="G754" i="4"/>
  <c r="H754" i="4"/>
  <c r="J754" i="4" s="1"/>
  <c r="I754" i="4"/>
  <c r="K754" i="4" s="1"/>
  <c r="G755" i="4"/>
  <c r="H755" i="4"/>
  <c r="J755" i="4" s="1"/>
  <c r="I755" i="4"/>
  <c r="K755" i="4" s="1"/>
  <c r="G756" i="4"/>
  <c r="H756" i="4"/>
  <c r="J756" i="4" s="1"/>
  <c r="I756" i="4"/>
  <c r="K756" i="4" s="1"/>
  <c r="G757" i="4"/>
  <c r="H757" i="4"/>
  <c r="J757" i="4" s="1"/>
  <c r="I757" i="4"/>
  <c r="K757" i="4" s="1"/>
  <c r="G758" i="4"/>
  <c r="H758" i="4"/>
  <c r="J758" i="4" s="1"/>
  <c r="I758" i="4"/>
  <c r="K758" i="4" s="1"/>
  <c r="G759" i="4"/>
  <c r="H759" i="4"/>
  <c r="J759" i="4" s="1"/>
  <c r="I759" i="4"/>
  <c r="K759" i="4" s="1"/>
  <c r="G760" i="4"/>
  <c r="H760" i="4"/>
  <c r="J760" i="4" s="1"/>
  <c r="I760" i="4"/>
  <c r="K760" i="4" s="1"/>
  <c r="G761" i="4"/>
  <c r="H761" i="4"/>
  <c r="J761" i="4" s="1"/>
  <c r="I761" i="4"/>
  <c r="K761" i="4" s="1"/>
  <c r="G762" i="4"/>
  <c r="H762" i="4"/>
  <c r="J762" i="4" s="1"/>
  <c r="I762" i="4"/>
  <c r="K762" i="4" s="1"/>
  <c r="G763" i="4"/>
  <c r="H763" i="4"/>
  <c r="J763" i="4" s="1"/>
  <c r="I763" i="4"/>
  <c r="K763" i="4" s="1"/>
  <c r="G764" i="4"/>
  <c r="H764" i="4"/>
  <c r="J764" i="4" s="1"/>
  <c r="I764" i="4"/>
  <c r="K764" i="4" s="1"/>
  <c r="G765" i="4"/>
  <c r="H765" i="4"/>
  <c r="J765" i="4" s="1"/>
  <c r="I765" i="4"/>
  <c r="K765" i="4" s="1"/>
  <c r="G766" i="4"/>
  <c r="H766" i="4"/>
  <c r="J766" i="4" s="1"/>
  <c r="I766" i="4"/>
  <c r="K766" i="4" s="1"/>
  <c r="G767" i="4"/>
  <c r="H767" i="4"/>
  <c r="I767" i="4"/>
  <c r="K767" i="4" s="1"/>
  <c r="G768" i="4"/>
  <c r="H768" i="4"/>
  <c r="J768" i="4" s="1"/>
  <c r="I768" i="4"/>
  <c r="K768" i="4" s="1"/>
  <c r="G769" i="4"/>
  <c r="H769" i="4"/>
  <c r="J769" i="4" s="1"/>
  <c r="I769" i="4"/>
  <c r="K769" i="4" s="1"/>
  <c r="G770" i="4"/>
  <c r="H770" i="4"/>
  <c r="J770" i="4" s="1"/>
  <c r="I770" i="4"/>
  <c r="G771" i="4"/>
  <c r="H771" i="4"/>
  <c r="J771" i="4" s="1"/>
  <c r="I771" i="4"/>
  <c r="K771" i="4" s="1"/>
  <c r="G772" i="4"/>
  <c r="H772" i="4"/>
  <c r="I772" i="4"/>
  <c r="K772" i="4" s="1"/>
  <c r="G322" i="4"/>
  <c r="H322" i="4"/>
  <c r="J322" i="4" s="1"/>
  <c r="I322" i="4"/>
  <c r="K322" i="4" s="1"/>
  <c r="G323" i="4"/>
  <c r="H323" i="4"/>
  <c r="J323" i="4" s="1"/>
  <c r="I323" i="4"/>
  <c r="G324" i="4"/>
  <c r="H324" i="4"/>
  <c r="I324" i="4"/>
  <c r="G325" i="4"/>
  <c r="H325" i="4"/>
  <c r="J325" i="4" s="1"/>
  <c r="I325" i="4"/>
  <c r="G326" i="4"/>
  <c r="H326" i="4"/>
  <c r="J326" i="4" s="1"/>
  <c r="I326" i="4"/>
  <c r="K326" i="4" s="1"/>
  <c r="G327" i="4"/>
  <c r="H327" i="4"/>
  <c r="J327" i="4" s="1"/>
  <c r="I327" i="4"/>
  <c r="K327" i="4" s="1"/>
  <c r="G328" i="4"/>
  <c r="H328" i="4"/>
  <c r="J328" i="4" s="1"/>
  <c r="I328" i="4"/>
  <c r="K328" i="4" s="1"/>
  <c r="G329" i="4"/>
  <c r="H329" i="4"/>
  <c r="J329" i="4" s="1"/>
  <c r="I329" i="4"/>
  <c r="K329" i="4" s="1"/>
  <c r="G330" i="4"/>
  <c r="H330" i="4"/>
  <c r="J330" i="4" s="1"/>
  <c r="I330" i="4"/>
  <c r="K330" i="4" s="1"/>
  <c r="G331" i="4"/>
  <c r="H331" i="4"/>
  <c r="J331" i="4" s="1"/>
  <c r="I331" i="4"/>
  <c r="K331" i="4" s="1"/>
  <c r="G332" i="4"/>
  <c r="H332" i="4"/>
  <c r="I332" i="4"/>
  <c r="K332" i="4" s="1"/>
  <c r="G333" i="4"/>
  <c r="H333" i="4"/>
  <c r="J333" i="4" s="1"/>
  <c r="I333" i="4"/>
  <c r="K333" i="4" s="1"/>
  <c r="G334" i="4"/>
  <c r="H334" i="4"/>
  <c r="J334" i="4" s="1"/>
  <c r="I334" i="4"/>
  <c r="K334" i="4" s="1"/>
  <c r="G335" i="4"/>
  <c r="H335" i="4"/>
  <c r="J335" i="4" s="1"/>
  <c r="I335" i="4"/>
  <c r="K335" i="4" s="1"/>
  <c r="G336" i="4"/>
  <c r="H336" i="4"/>
  <c r="I336" i="4"/>
  <c r="G337" i="4"/>
  <c r="H337" i="4"/>
  <c r="J337" i="4" s="1"/>
  <c r="I337" i="4"/>
  <c r="G338" i="4"/>
  <c r="H338" i="4"/>
  <c r="J338" i="4" s="1"/>
  <c r="I338" i="4"/>
  <c r="K338" i="4" s="1"/>
  <c r="G339" i="4"/>
  <c r="H339" i="4"/>
  <c r="I339" i="4"/>
  <c r="K339" i="4" s="1"/>
  <c r="G340" i="4"/>
  <c r="H340" i="4"/>
  <c r="J340" i="4" s="1"/>
  <c r="I340" i="4"/>
  <c r="K340" i="4" s="1"/>
  <c r="G341" i="4"/>
  <c r="H341" i="4"/>
  <c r="J341" i="4" s="1"/>
  <c r="I341" i="4"/>
  <c r="K341" i="4" s="1"/>
  <c r="G342" i="4"/>
  <c r="H342" i="4"/>
  <c r="J342" i="4" s="1"/>
  <c r="I342" i="4"/>
  <c r="K342" i="4" s="1"/>
  <c r="G343" i="4"/>
  <c r="H343" i="4"/>
  <c r="J343" i="4" s="1"/>
  <c r="I343" i="4"/>
  <c r="G344" i="4"/>
  <c r="H344" i="4"/>
  <c r="I344" i="4"/>
  <c r="K344" i="4" s="1"/>
  <c r="G345" i="4"/>
  <c r="H345" i="4"/>
  <c r="J345" i="4" s="1"/>
  <c r="I345" i="4"/>
  <c r="G346" i="4"/>
  <c r="H346" i="4"/>
  <c r="J346" i="4" s="1"/>
  <c r="I346" i="4"/>
  <c r="K346" i="4" s="1"/>
  <c r="G347" i="4"/>
  <c r="H347" i="4"/>
  <c r="J347" i="4" s="1"/>
  <c r="I347" i="4"/>
  <c r="K347" i="4" s="1"/>
  <c r="G348" i="4"/>
  <c r="H348" i="4"/>
  <c r="J348" i="4" s="1"/>
  <c r="I348" i="4"/>
  <c r="K348" i="4" s="1"/>
  <c r="G349" i="4"/>
  <c r="H349" i="4"/>
  <c r="J349" i="4" s="1"/>
  <c r="I349" i="4"/>
  <c r="K349" i="4" s="1"/>
  <c r="G350" i="4"/>
  <c r="H350" i="4"/>
  <c r="J350" i="4" s="1"/>
  <c r="I350" i="4"/>
  <c r="K350" i="4" s="1"/>
  <c r="G351" i="4"/>
  <c r="H351" i="4"/>
  <c r="J351" i="4" s="1"/>
  <c r="I351" i="4"/>
  <c r="K351" i="4" s="1"/>
  <c r="G352" i="4"/>
  <c r="H352" i="4"/>
  <c r="I352" i="4"/>
  <c r="K352" i="4" s="1"/>
  <c r="G353" i="4"/>
  <c r="H353" i="4"/>
  <c r="J353" i="4" s="1"/>
  <c r="I353" i="4"/>
  <c r="K353" i="4" s="1"/>
  <c r="G354" i="4"/>
  <c r="H354" i="4"/>
  <c r="J354" i="4" s="1"/>
  <c r="I354" i="4"/>
  <c r="K354" i="4" s="1"/>
  <c r="G355" i="4"/>
  <c r="H355" i="4"/>
  <c r="J355" i="4" s="1"/>
  <c r="I355" i="4"/>
  <c r="G356" i="4"/>
  <c r="H356" i="4"/>
  <c r="I356" i="4"/>
  <c r="K356" i="4" s="1"/>
  <c r="G357" i="4"/>
  <c r="H357" i="4"/>
  <c r="J357" i="4" s="1"/>
  <c r="I357" i="4"/>
  <c r="K357" i="4" s="1"/>
  <c r="G358" i="4"/>
  <c r="H358" i="4"/>
  <c r="J358" i="4" s="1"/>
  <c r="I358" i="4"/>
  <c r="G359" i="4"/>
  <c r="H359" i="4"/>
  <c r="J359" i="4" s="1"/>
  <c r="I359" i="4"/>
  <c r="K359" i="4" s="1"/>
  <c r="G360" i="4"/>
  <c r="H360" i="4"/>
  <c r="J360" i="4" s="1"/>
  <c r="I360" i="4"/>
  <c r="K360" i="4" s="1"/>
  <c r="G361" i="4"/>
  <c r="H361" i="4"/>
  <c r="J361" i="4" s="1"/>
  <c r="I361" i="4"/>
  <c r="K361" i="4" s="1"/>
  <c r="G362" i="4"/>
  <c r="H362" i="4"/>
  <c r="J362" i="4" s="1"/>
  <c r="I362" i="4"/>
  <c r="K362" i="4" s="1"/>
  <c r="G363" i="4"/>
  <c r="H363" i="4"/>
  <c r="J363" i="4" s="1"/>
  <c r="I363" i="4"/>
  <c r="G364" i="4"/>
  <c r="H364" i="4"/>
  <c r="I364" i="4"/>
  <c r="K364" i="4" s="1"/>
  <c r="G365" i="4"/>
  <c r="H365" i="4"/>
  <c r="I365" i="4"/>
  <c r="K365" i="4" s="1"/>
  <c r="G366" i="4"/>
  <c r="H366" i="4"/>
  <c r="J366" i="4" s="1"/>
  <c r="I366" i="4"/>
  <c r="K366" i="4" s="1"/>
  <c r="G367" i="4"/>
  <c r="H367" i="4"/>
  <c r="J367" i="4" s="1"/>
  <c r="I367" i="4"/>
  <c r="K367" i="4" s="1"/>
  <c r="G368" i="4"/>
  <c r="H368" i="4"/>
  <c r="J368" i="4" s="1"/>
  <c r="I368" i="4"/>
  <c r="K368" i="4" s="1"/>
  <c r="G369" i="4"/>
  <c r="H369" i="4"/>
  <c r="J369" i="4" s="1"/>
  <c r="I369" i="4"/>
  <c r="K369" i="4" s="1"/>
  <c r="G370" i="4"/>
  <c r="H370" i="4"/>
  <c r="J370" i="4" s="1"/>
  <c r="I370" i="4"/>
  <c r="K370" i="4" s="1"/>
  <c r="G371" i="4"/>
  <c r="H371" i="4"/>
  <c r="J371" i="4" s="1"/>
  <c r="I371" i="4"/>
  <c r="G372" i="4"/>
  <c r="H372" i="4"/>
  <c r="J372" i="4" s="1"/>
  <c r="I372" i="4"/>
  <c r="K372" i="4" s="1"/>
  <c r="G373" i="4"/>
  <c r="H373" i="4"/>
  <c r="J373" i="4" s="1"/>
  <c r="I373" i="4"/>
  <c r="K373" i="4" s="1"/>
  <c r="G374" i="4"/>
  <c r="H374" i="4"/>
  <c r="J374" i="4" s="1"/>
  <c r="I374" i="4"/>
  <c r="K374" i="4" s="1"/>
  <c r="G375" i="4"/>
  <c r="H375" i="4"/>
  <c r="J375" i="4" s="1"/>
  <c r="I375" i="4"/>
  <c r="G376" i="4"/>
  <c r="H376" i="4"/>
  <c r="I376" i="4"/>
  <c r="G377" i="4"/>
  <c r="H377" i="4"/>
  <c r="I377" i="4"/>
  <c r="K377" i="4" s="1"/>
  <c r="G378" i="4"/>
  <c r="H378" i="4"/>
  <c r="I378" i="4"/>
  <c r="K378" i="4" s="1"/>
  <c r="G379" i="4"/>
  <c r="H379" i="4"/>
  <c r="J379" i="4" s="1"/>
  <c r="I379" i="4"/>
  <c r="K379" i="4" s="1"/>
  <c r="G380" i="4"/>
  <c r="H380" i="4"/>
  <c r="J380" i="4" s="1"/>
  <c r="I380" i="4"/>
  <c r="K380" i="4" s="1"/>
  <c r="G381" i="4"/>
  <c r="H381" i="4"/>
  <c r="J381" i="4" s="1"/>
  <c r="I381" i="4"/>
  <c r="K381" i="4" s="1"/>
  <c r="G382" i="4"/>
  <c r="H382" i="4"/>
  <c r="J382" i="4" s="1"/>
  <c r="I382" i="4"/>
  <c r="K382" i="4" s="1"/>
  <c r="G383" i="4"/>
  <c r="H383" i="4"/>
  <c r="J383" i="4" s="1"/>
  <c r="I383" i="4"/>
  <c r="G384" i="4"/>
  <c r="H384" i="4"/>
  <c r="J384" i="4" s="1"/>
  <c r="I384" i="4"/>
  <c r="G385" i="4"/>
  <c r="H385" i="4"/>
  <c r="J385" i="4" s="1"/>
  <c r="I385" i="4"/>
  <c r="K385" i="4" s="1"/>
  <c r="G386" i="4"/>
  <c r="H386" i="4"/>
  <c r="J386" i="4" s="1"/>
  <c r="I386" i="4"/>
  <c r="K386" i="4" s="1"/>
  <c r="G387" i="4"/>
  <c r="H387" i="4"/>
  <c r="J387" i="4" s="1"/>
  <c r="I387" i="4"/>
  <c r="K387" i="4" s="1"/>
  <c r="G388" i="4"/>
  <c r="H388" i="4"/>
  <c r="J388" i="4" s="1"/>
  <c r="I388" i="4"/>
  <c r="G389" i="4"/>
  <c r="H389" i="4"/>
  <c r="J389" i="4" s="1"/>
  <c r="I389" i="4"/>
  <c r="K389" i="4" s="1"/>
  <c r="G390" i="4"/>
  <c r="H390" i="4"/>
  <c r="J390" i="4" s="1"/>
  <c r="I390" i="4"/>
  <c r="K390" i="4" s="1"/>
  <c r="G391" i="4"/>
  <c r="H391" i="4"/>
  <c r="I391" i="4"/>
  <c r="K391" i="4" s="1"/>
  <c r="G392" i="4"/>
  <c r="H392" i="4"/>
  <c r="J392" i="4" s="1"/>
  <c r="I392" i="4"/>
  <c r="K392" i="4" s="1"/>
  <c r="G393" i="4"/>
  <c r="H393" i="4"/>
  <c r="J393" i="4" s="1"/>
  <c r="I393" i="4"/>
  <c r="K393" i="4" s="1"/>
  <c r="G394" i="4"/>
  <c r="H394" i="4"/>
  <c r="J394" i="4" s="1"/>
  <c r="I394" i="4"/>
  <c r="K394" i="4" s="1"/>
  <c r="G395" i="4"/>
  <c r="H395" i="4"/>
  <c r="J395" i="4" s="1"/>
  <c r="I395" i="4"/>
  <c r="K395" i="4" s="1"/>
  <c r="G396" i="4"/>
  <c r="H396" i="4"/>
  <c r="I396" i="4"/>
  <c r="K396" i="4" s="1"/>
  <c r="G397" i="4"/>
  <c r="H397" i="4"/>
  <c r="I397" i="4"/>
  <c r="K397" i="4" s="1"/>
  <c r="G398" i="4"/>
  <c r="H398" i="4"/>
  <c r="J398" i="4" s="1"/>
  <c r="I398" i="4"/>
  <c r="K398" i="4" s="1"/>
  <c r="G399" i="4"/>
  <c r="H399" i="4"/>
  <c r="J399" i="4" s="1"/>
  <c r="I399" i="4"/>
  <c r="K399" i="4" s="1"/>
  <c r="G400" i="4"/>
  <c r="H400" i="4"/>
  <c r="J400" i="4" s="1"/>
  <c r="I400" i="4"/>
  <c r="K400" i="4" s="1"/>
  <c r="G401" i="4"/>
  <c r="H401" i="4"/>
  <c r="J401" i="4" s="1"/>
  <c r="I401" i="4"/>
  <c r="K401" i="4" s="1"/>
  <c r="G402" i="4"/>
  <c r="H402" i="4"/>
  <c r="J402" i="4" s="1"/>
  <c r="I402" i="4"/>
  <c r="K402" i="4" s="1"/>
  <c r="G403" i="4"/>
  <c r="H403" i="4"/>
  <c r="I403" i="4"/>
  <c r="K403" i="4" s="1"/>
  <c r="G404" i="4"/>
  <c r="H404" i="4"/>
  <c r="J404" i="4" s="1"/>
  <c r="I404" i="4"/>
  <c r="K404" i="4" s="1"/>
  <c r="G405" i="4"/>
  <c r="H405" i="4"/>
  <c r="J405" i="4" s="1"/>
  <c r="I405" i="4"/>
  <c r="K405" i="4" s="1"/>
  <c r="G406" i="4"/>
  <c r="H406" i="4"/>
  <c r="J406" i="4" s="1"/>
  <c r="I406" i="4"/>
  <c r="K406" i="4" s="1"/>
  <c r="G407" i="4"/>
  <c r="H407" i="4"/>
  <c r="J407" i="4" s="1"/>
  <c r="I407" i="4"/>
  <c r="K407" i="4" s="1"/>
  <c r="G408" i="4"/>
  <c r="H408" i="4"/>
  <c r="I408" i="4"/>
  <c r="K408" i="4" s="1"/>
  <c r="G409" i="4"/>
  <c r="H409" i="4"/>
  <c r="I409" i="4"/>
  <c r="K409" i="4" s="1"/>
  <c r="G410" i="4"/>
  <c r="H410" i="4"/>
  <c r="J410" i="4" s="1"/>
  <c r="I410" i="4"/>
  <c r="K410" i="4" s="1"/>
  <c r="G411" i="4"/>
  <c r="H411" i="4"/>
  <c r="J411" i="4" s="1"/>
  <c r="I411" i="4"/>
  <c r="K411" i="4" s="1"/>
  <c r="G412" i="4"/>
  <c r="H412" i="4"/>
  <c r="J412" i="4" s="1"/>
  <c r="I412" i="4"/>
  <c r="K412" i="4" s="1"/>
  <c r="G413" i="4"/>
  <c r="H413" i="4"/>
  <c r="J413" i="4" s="1"/>
  <c r="I413" i="4"/>
  <c r="K413" i="4" s="1"/>
  <c r="G414" i="4"/>
  <c r="H414" i="4"/>
  <c r="J414" i="4" s="1"/>
  <c r="I414" i="4"/>
  <c r="K414" i="4" s="1"/>
  <c r="G415" i="4"/>
  <c r="H415" i="4"/>
  <c r="J415" i="4" s="1"/>
  <c r="I415" i="4"/>
  <c r="K415" i="4" s="1"/>
  <c r="G416" i="4"/>
  <c r="H416" i="4"/>
  <c r="J416" i="4" s="1"/>
  <c r="I416" i="4"/>
  <c r="K416" i="4" s="1"/>
  <c r="G417" i="4"/>
  <c r="H417" i="4"/>
  <c r="J417" i="4" s="1"/>
  <c r="I417" i="4"/>
  <c r="K417" i="4" s="1"/>
  <c r="G418" i="4"/>
  <c r="H418" i="4"/>
  <c r="J418" i="4" s="1"/>
  <c r="I418" i="4"/>
  <c r="K418" i="4" s="1"/>
  <c r="G419" i="4"/>
  <c r="H419" i="4"/>
  <c r="J419" i="4" s="1"/>
  <c r="I419" i="4"/>
  <c r="K419" i="4" s="1"/>
  <c r="G420" i="4"/>
  <c r="H420" i="4"/>
  <c r="J420" i="4" s="1"/>
  <c r="I420" i="4"/>
  <c r="K420" i="4" s="1"/>
  <c r="G421" i="4"/>
  <c r="H421" i="4"/>
  <c r="J421" i="4" s="1"/>
  <c r="I421" i="4"/>
  <c r="K421" i="4" s="1"/>
  <c r="G422" i="4"/>
  <c r="H422" i="4"/>
  <c r="J422" i="4" s="1"/>
  <c r="I422" i="4"/>
  <c r="K422" i="4" s="1"/>
  <c r="G423" i="4"/>
  <c r="H423" i="4"/>
  <c r="J423" i="4" s="1"/>
  <c r="I423" i="4"/>
  <c r="K423" i="4" s="1"/>
  <c r="G424" i="4"/>
  <c r="H424" i="4"/>
  <c r="J424" i="4" s="1"/>
  <c r="I424" i="4"/>
  <c r="K424" i="4" s="1"/>
  <c r="G425" i="4"/>
  <c r="H425" i="4"/>
  <c r="J425" i="4" s="1"/>
  <c r="I425" i="4"/>
  <c r="K425" i="4" s="1"/>
  <c r="G426" i="4"/>
  <c r="H426" i="4"/>
  <c r="J426" i="4" s="1"/>
  <c r="I426" i="4"/>
  <c r="K426" i="4" s="1"/>
  <c r="G427" i="4"/>
  <c r="H427" i="4"/>
  <c r="J427" i="4" s="1"/>
  <c r="I427" i="4"/>
  <c r="K427" i="4" s="1"/>
  <c r="G428" i="4"/>
  <c r="H428" i="4"/>
  <c r="J428" i="4" s="1"/>
  <c r="I428" i="4"/>
  <c r="K428" i="4" s="1"/>
  <c r="G429" i="4"/>
  <c r="H429" i="4"/>
  <c r="J429" i="4" s="1"/>
  <c r="I429" i="4"/>
  <c r="K429" i="4" s="1"/>
  <c r="G430" i="4"/>
  <c r="H430" i="4"/>
  <c r="J430" i="4" s="1"/>
  <c r="I430" i="4"/>
  <c r="K430" i="4" s="1"/>
  <c r="G431" i="4"/>
  <c r="H431" i="4"/>
  <c r="J431" i="4" s="1"/>
  <c r="I431" i="4"/>
  <c r="K431" i="4" s="1"/>
  <c r="G432" i="4"/>
  <c r="H432" i="4"/>
  <c r="J432" i="4" s="1"/>
  <c r="I432" i="4"/>
  <c r="K432" i="4" s="1"/>
  <c r="G433" i="4"/>
  <c r="H433" i="4"/>
  <c r="J433" i="4" s="1"/>
  <c r="I433" i="4"/>
  <c r="K433" i="4" s="1"/>
  <c r="G434" i="4"/>
  <c r="H434" i="4"/>
  <c r="J434" i="4" s="1"/>
  <c r="I434" i="4"/>
  <c r="K434" i="4" s="1"/>
  <c r="G435" i="4"/>
  <c r="H435" i="4"/>
  <c r="J435" i="4" s="1"/>
  <c r="I435" i="4"/>
  <c r="K435" i="4" s="1"/>
  <c r="G436" i="4"/>
  <c r="H436" i="4"/>
  <c r="J436" i="4" s="1"/>
  <c r="I436" i="4"/>
  <c r="K436" i="4" s="1"/>
  <c r="G437" i="4"/>
  <c r="H437" i="4"/>
  <c r="J437" i="4" s="1"/>
  <c r="I437" i="4"/>
  <c r="K437" i="4" s="1"/>
  <c r="G438" i="4"/>
  <c r="H438" i="4"/>
  <c r="J438" i="4" s="1"/>
  <c r="I438" i="4"/>
  <c r="K438" i="4" s="1"/>
  <c r="G439" i="4"/>
  <c r="H439" i="4"/>
  <c r="J439" i="4" s="1"/>
  <c r="I439" i="4"/>
  <c r="K439" i="4" s="1"/>
  <c r="G440" i="4"/>
  <c r="H440" i="4"/>
  <c r="J440" i="4" s="1"/>
  <c r="I440" i="4"/>
  <c r="K440" i="4" s="1"/>
  <c r="G441" i="4"/>
  <c r="H441" i="4"/>
  <c r="J441" i="4" s="1"/>
  <c r="I441" i="4"/>
  <c r="K441" i="4" s="1"/>
  <c r="G442" i="4"/>
  <c r="H442" i="4"/>
  <c r="J442" i="4" s="1"/>
  <c r="I442" i="4"/>
  <c r="K442" i="4" s="1"/>
  <c r="G443" i="4"/>
  <c r="H443" i="4"/>
  <c r="J443" i="4" s="1"/>
  <c r="I443" i="4"/>
  <c r="K443" i="4" s="1"/>
  <c r="G444" i="4"/>
  <c r="H444" i="4"/>
  <c r="J444" i="4" s="1"/>
  <c r="I444" i="4"/>
  <c r="K444" i="4" s="1"/>
  <c r="G445" i="4"/>
  <c r="H445" i="4"/>
  <c r="I445" i="4"/>
  <c r="K445" i="4" s="1"/>
  <c r="G446" i="4"/>
  <c r="H446" i="4"/>
  <c r="J446" i="4" s="1"/>
  <c r="I446" i="4"/>
  <c r="K446" i="4" s="1"/>
  <c r="G447" i="4"/>
  <c r="H447" i="4"/>
  <c r="J447" i="4" s="1"/>
  <c r="I447" i="4"/>
  <c r="K447" i="4" s="1"/>
  <c r="G448" i="4"/>
  <c r="H448" i="4"/>
  <c r="J448" i="4" s="1"/>
  <c r="I448" i="4"/>
  <c r="K448" i="4" s="1"/>
  <c r="G449" i="4"/>
  <c r="H449" i="4"/>
  <c r="J449" i="4" s="1"/>
  <c r="I449" i="4"/>
  <c r="K449" i="4" s="1"/>
  <c r="G450" i="4"/>
  <c r="H450" i="4"/>
  <c r="J450" i="4" s="1"/>
  <c r="I450" i="4"/>
  <c r="K450" i="4" s="1"/>
  <c r="G451" i="4"/>
  <c r="H451" i="4"/>
  <c r="J451" i="4" s="1"/>
  <c r="I451" i="4"/>
  <c r="K451" i="4" s="1"/>
  <c r="G452" i="4"/>
  <c r="H452" i="4"/>
  <c r="J452" i="4" s="1"/>
  <c r="I452" i="4"/>
  <c r="K452" i="4" s="1"/>
  <c r="G453" i="4"/>
  <c r="H453" i="4"/>
  <c r="J453" i="4" s="1"/>
  <c r="I453" i="4"/>
  <c r="K453" i="4" s="1"/>
  <c r="G454" i="4"/>
  <c r="H454" i="4"/>
  <c r="J454" i="4" s="1"/>
  <c r="I454" i="4"/>
  <c r="K454" i="4" s="1"/>
  <c r="G455" i="4"/>
  <c r="H455" i="4"/>
  <c r="J455" i="4" s="1"/>
  <c r="I455" i="4"/>
  <c r="K455" i="4" s="1"/>
  <c r="G456" i="4"/>
  <c r="H456" i="4"/>
  <c r="J456" i="4" s="1"/>
  <c r="I456" i="4"/>
  <c r="K456" i="4" s="1"/>
  <c r="G457" i="4"/>
  <c r="H457" i="4"/>
  <c r="J457" i="4" s="1"/>
  <c r="I457" i="4"/>
  <c r="K457" i="4" s="1"/>
  <c r="G458" i="4"/>
  <c r="H458" i="4"/>
  <c r="J458" i="4" s="1"/>
  <c r="I458" i="4"/>
  <c r="K458" i="4" s="1"/>
  <c r="G459" i="4"/>
  <c r="H459" i="4"/>
  <c r="J459" i="4" s="1"/>
  <c r="I459" i="4"/>
  <c r="K459" i="4" s="1"/>
  <c r="G460" i="4"/>
  <c r="H460" i="4"/>
  <c r="J460" i="4" s="1"/>
  <c r="I460" i="4"/>
  <c r="K460" i="4" s="1"/>
  <c r="G461" i="4"/>
  <c r="H461" i="4"/>
  <c r="J461" i="4" s="1"/>
  <c r="I461" i="4"/>
  <c r="K461" i="4" s="1"/>
  <c r="G462" i="4"/>
  <c r="H462" i="4"/>
  <c r="J462" i="4" s="1"/>
  <c r="I462" i="4"/>
  <c r="K462" i="4" s="1"/>
  <c r="G463" i="4"/>
  <c r="H463" i="4"/>
  <c r="J463" i="4" s="1"/>
  <c r="I463" i="4"/>
  <c r="K463" i="4" s="1"/>
  <c r="G464" i="4"/>
  <c r="H464" i="4"/>
  <c r="J464" i="4" s="1"/>
  <c r="I464" i="4"/>
  <c r="K464" i="4" s="1"/>
  <c r="G465" i="4"/>
  <c r="H465" i="4"/>
  <c r="J465" i="4" s="1"/>
  <c r="I465" i="4"/>
  <c r="K465" i="4" s="1"/>
  <c r="G466" i="4"/>
  <c r="H466" i="4"/>
  <c r="J466" i="4" s="1"/>
  <c r="I466" i="4"/>
  <c r="K466" i="4" s="1"/>
  <c r="G467" i="4"/>
  <c r="H467" i="4"/>
  <c r="J467" i="4" s="1"/>
  <c r="I467" i="4"/>
  <c r="K467" i="4" s="1"/>
  <c r="G468" i="4"/>
  <c r="H468" i="4"/>
  <c r="J468" i="4" s="1"/>
  <c r="I468" i="4"/>
  <c r="K468" i="4" s="1"/>
  <c r="G469" i="4"/>
  <c r="H469" i="4"/>
  <c r="J469" i="4" s="1"/>
  <c r="I469" i="4"/>
  <c r="K469" i="4" s="1"/>
  <c r="G470" i="4"/>
  <c r="H470" i="4"/>
  <c r="J470" i="4" s="1"/>
  <c r="I470" i="4"/>
  <c r="K470" i="4" s="1"/>
  <c r="G471" i="4"/>
  <c r="H471" i="4"/>
  <c r="J471" i="4" s="1"/>
  <c r="I471" i="4"/>
  <c r="K471" i="4" s="1"/>
  <c r="G472" i="4"/>
  <c r="H472" i="4"/>
  <c r="J472" i="4" s="1"/>
  <c r="I472" i="4"/>
  <c r="K472" i="4" s="1"/>
  <c r="G473" i="4"/>
  <c r="H473" i="4"/>
  <c r="J473" i="4" s="1"/>
  <c r="I473" i="4"/>
  <c r="K473" i="4" s="1"/>
  <c r="G474" i="4"/>
  <c r="H474" i="4"/>
  <c r="J474" i="4" s="1"/>
  <c r="I474" i="4"/>
  <c r="K474" i="4" s="1"/>
  <c r="G475" i="4"/>
  <c r="H475" i="4"/>
  <c r="J475" i="4" s="1"/>
  <c r="I475" i="4"/>
  <c r="K475" i="4" s="1"/>
  <c r="G476" i="4"/>
  <c r="H476" i="4"/>
  <c r="J476" i="4" s="1"/>
  <c r="I476" i="4"/>
  <c r="K476" i="4" s="1"/>
  <c r="G477" i="4"/>
  <c r="H477" i="4"/>
  <c r="J477" i="4" s="1"/>
  <c r="I477" i="4"/>
  <c r="K477" i="4" s="1"/>
  <c r="G478" i="4"/>
  <c r="H478" i="4"/>
  <c r="J478" i="4" s="1"/>
  <c r="I478" i="4"/>
  <c r="K478" i="4" s="1"/>
  <c r="G479" i="4"/>
  <c r="H479" i="4"/>
  <c r="J479" i="4" s="1"/>
  <c r="I479" i="4"/>
  <c r="K479" i="4" s="1"/>
  <c r="G480" i="4"/>
  <c r="H480" i="4"/>
  <c r="J480" i="4" s="1"/>
  <c r="I480" i="4"/>
  <c r="K480" i="4" s="1"/>
  <c r="G481" i="4"/>
  <c r="H481" i="4"/>
  <c r="J481" i="4" s="1"/>
  <c r="I481" i="4"/>
  <c r="K481" i="4" s="1"/>
  <c r="G482" i="4"/>
  <c r="H482" i="4"/>
  <c r="J482" i="4" s="1"/>
  <c r="I482" i="4"/>
  <c r="K482" i="4" s="1"/>
  <c r="G483" i="4"/>
  <c r="H483" i="4"/>
  <c r="J483" i="4" s="1"/>
  <c r="I483" i="4"/>
  <c r="K483" i="4" s="1"/>
  <c r="G484" i="4"/>
  <c r="H484" i="4"/>
  <c r="J484" i="4" s="1"/>
  <c r="I484" i="4"/>
  <c r="K484" i="4" s="1"/>
  <c r="G485" i="4"/>
  <c r="H485" i="4"/>
  <c r="J485" i="4" s="1"/>
  <c r="I485" i="4"/>
  <c r="K485" i="4" s="1"/>
  <c r="G486" i="4"/>
  <c r="H486" i="4"/>
  <c r="J486" i="4" s="1"/>
  <c r="I486" i="4"/>
  <c r="K486" i="4" s="1"/>
  <c r="G487" i="4"/>
  <c r="H487" i="4"/>
  <c r="J487" i="4" s="1"/>
  <c r="I487" i="4"/>
  <c r="K487" i="4" s="1"/>
  <c r="G488" i="4"/>
  <c r="H488" i="4"/>
  <c r="J488" i="4" s="1"/>
  <c r="I488" i="4"/>
  <c r="K488" i="4" s="1"/>
  <c r="G489" i="4"/>
  <c r="H489" i="4"/>
  <c r="J489" i="4" s="1"/>
  <c r="I489" i="4"/>
  <c r="K489" i="4" s="1"/>
  <c r="G490" i="4"/>
  <c r="H490" i="4"/>
  <c r="J490" i="4" s="1"/>
  <c r="I490" i="4"/>
  <c r="K490" i="4" s="1"/>
  <c r="G491" i="4"/>
  <c r="H491" i="4"/>
  <c r="J491" i="4" s="1"/>
  <c r="I491" i="4"/>
  <c r="K491" i="4" s="1"/>
  <c r="G492" i="4"/>
  <c r="H492" i="4"/>
  <c r="J492" i="4" s="1"/>
  <c r="I492" i="4"/>
  <c r="K492" i="4" s="1"/>
  <c r="G493" i="4"/>
  <c r="H493" i="4"/>
  <c r="J493" i="4" s="1"/>
  <c r="I493" i="4"/>
  <c r="K493" i="4" s="1"/>
  <c r="G494" i="4"/>
  <c r="H494" i="4"/>
  <c r="J494" i="4" s="1"/>
  <c r="I494" i="4"/>
  <c r="K494" i="4" s="1"/>
  <c r="G495" i="4"/>
  <c r="H495" i="4"/>
  <c r="J495" i="4" s="1"/>
  <c r="I495" i="4"/>
  <c r="K495" i="4" s="1"/>
  <c r="G496" i="4"/>
  <c r="H496" i="4"/>
  <c r="J496" i="4" s="1"/>
  <c r="I496" i="4"/>
  <c r="K496" i="4" s="1"/>
  <c r="G497" i="4"/>
  <c r="H497" i="4"/>
  <c r="J497" i="4" s="1"/>
  <c r="I497" i="4"/>
  <c r="K497" i="4" s="1"/>
  <c r="G498" i="4"/>
  <c r="H498" i="4"/>
  <c r="J498" i="4" s="1"/>
  <c r="I498" i="4"/>
  <c r="K498" i="4" s="1"/>
  <c r="G499" i="4"/>
  <c r="H499" i="4"/>
  <c r="J499" i="4" s="1"/>
  <c r="I499" i="4"/>
  <c r="K499" i="4" s="1"/>
  <c r="G500" i="4"/>
  <c r="H500" i="4"/>
  <c r="J500" i="4" s="1"/>
  <c r="I500" i="4"/>
  <c r="K500" i="4" s="1"/>
  <c r="G501" i="4"/>
  <c r="H501" i="4"/>
  <c r="J501" i="4" s="1"/>
  <c r="I501" i="4"/>
  <c r="K501" i="4" s="1"/>
  <c r="G502" i="4"/>
  <c r="H502" i="4"/>
  <c r="J502" i="4" s="1"/>
  <c r="I502" i="4"/>
  <c r="K502" i="4" s="1"/>
  <c r="G503" i="4"/>
  <c r="H503" i="4"/>
  <c r="J503" i="4" s="1"/>
  <c r="I503" i="4"/>
  <c r="K503" i="4" s="1"/>
  <c r="G504" i="4"/>
  <c r="H504" i="4"/>
  <c r="I504" i="4"/>
  <c r="K504" i="4" s="1"/>
  <c r="G505" i="4"/>
  <c r="H505" i="4"/>
  <c r="J505" i="4" s="1"/>
  <c r="I505" i="4"/>
  <c r="K505" i="4" s="1"/>
  <c r="G506" i="4"/>
  <c r="H506" i="4"/>
  <c r="J506" i="4" s="1"/>
  <c r="I506" i="4"/>
  <c r="K506" i="4" s="1"/>
  <c r="G507" i="4"/>
  <c r="H507" i="4"/>
  <c r="J507" i="4" s="1"/>
  <c r="I507" i="4"/>
  <c r="K507" i="4" s="1"/>
  <c r="G508" i="4"/>
  <c r="H508" i="4"/>
  <c r="J508" i="4" s="1"/>
  <c r="I508" i="4"/>
  <c r="K508" i="4" s="1"/>
  <c r="G509" i="4"/>
  <c r="H509" i="4"/>
  <c r="J509" i="4" s="1"/>
  <c r="I509" i="4"/>
  <c r="K509" i="4" s="1"/>
  <c r="G510" i="4"/>
  <c r="H510" i="4"/>
  <c r="J510" i="4" s="1"/>
  <c r="I510" i="4"/>
  <c r="K510" i="4" s="1"/>
  <c r="G511" i="4"/>
  <c r="H511" i="4"/>
  <c r="J511" i="4" s="1"/>
  <c r="I511" i="4"/>
  <c r="K511" i="4" s="1"/>
  <c r="G512" i="4"/>
  <c r="H512" i="4"/>
  <c r="J512" i="4" s="1"/>
  <c r="I512" i="4"/>
  <c r="K512" i="4" s="1"/>
  <c r="G513" i="4"/>
  <c r="H513" i="4"/>
  <c r="J513" i="4" s="1"/>
  <c r="I513" i="4"/>
  <c r="K513" i="4" s="1"/>
  <c r="G514" i="4"/>
  <c r="H514" i="4"/>
  <c r="J514" i="4" s="1"/>
  <c r="I514" i="4"/>
  <c r="K514" i="4" s="1"/>
  <c r="G515" i="4"/>
  <c r="H515" i="4"/>
  <c r="J515" i="4" s="1"/>
  <c r="I515" i="4"/>
  <c r="K515" i="4" s="1"/>
  <c r="G516" i="4"/>
  <c r="H516" i="4"/>
  <c r="J516" i="4" s="1"/>
  <c r="I516" i="4"/>
  <c r="K516" i="4" s="1"/>
  <c r="G517" i="4"/>
  <c r="H517" i="4"/>
  <c r="J517" i="4" s="1"/>
  <c r="I517" i="4"/>
  <c r="K517" i="4" s="1"/>
  <c r="G518" i="4"/>
  <c r="H518" i="4"/>
  <c r="J518" i="4" s="1"/>
  <c r="I518" i="4"/>
  <c r="K518" i="4" s="1"/>
  <c r="G519" i="4"/>
  <c r="H519" i="4"/>
  <c r="J519" i="4" s="1"/>
  <c r="I519" i="4"/>
  <c r="K519" i="4" s="1"/>
  <c r="G520" i="4"/>
  <c r="H520" i="4"/>
  <c r="J520" i="4" s="1"/>
  <c r="I520" i="4"/>
  <c r="K520" i="4" s="1"/>
  <c r="G521" i="4"/>
  <c r="H521" i="4"/>
  <c r="J521" i="4" s="1"/>
  <c r="I521" i="4"/>
  <c r="K521" i="4" s="1"/>
  <c r="G522" i="4"/>
  <c r="H522" i="4"/>
  <c r="J522" i="4" s="1"/>
  <c r="I522" i="4"/>
  <c r="K522" i="4" s="1"/>
  <c r="G523" i="4"/>
  <c r="H523" i="4"/>
  <c r="J523" i="4" s="1"/>
  <c r="I523" i="4"/>
  <c r="K523" i="4" s="1"/>
  <c r="G524" i="4"/>
  <c r="H524" i="4"/>
  <c r="J524" i="4" s="1"/>
  <c r="I524" i="4"/>
  <c r="K524" i="4" s="1"/>
  <c r="G525" i="4"/>
  <c r="H525" i="4"/>
  <c r="J525" i="4" s="1"/>
  <c r="I525" i="4"/>
  <c r="K525" i="4" s="1"/>
  <c r="G526" i="4"/>
  <c r="H526" i="4"/>
  <c r="J526" i="4" s="1"/>
  <c r="I526" i="4"/>
  <c r="K526" i="4" s="1"/>
  <c r="G527" i="4"/>
  <c r="H527" i="4"/>
  <c r="J527" i="4" s="1"/>
  <c r="I527" i="4"/>
  <c r="K527" i="4" s="1"/>
  <c r="G528" i="4"/>
  <c r="H528" i="4"/>
  <c r="J528" i="4" s="1"/>
  <c r="I528" i="4"/>
  <c r="K528" i="4" s="1"/>
  <c r="G529" i="4"/>
  <c r="H529" i="4"/>
  <c r="J529" i="4" s="1"/>
  <c r="I529" i="4"/>
  <c r="K529" i="4" s="1"/>
  <c r="G530" i="4"/>
  <c r="H530" i="4"/>
  <c r="J530" i="4" s="1"/>
  <c r="I530" i="4"/>
  <c r="K530" i="4" s="1"/>
  <c r="G531" i="4"/>
  <c r="H531" i="4"/>
  <c r="J531" i="4" s="1"/>
  <c r="I531" i="4"/>
  <c r="K531" i="4" s="1"/>
  <c r="G532" i="4"/>
  <c r="H532" i="4"/>
  <c r="J532" i="4" s="1"/>
  <c r="I532" i="4"/>
  <c r="K532" i="4" s="1"/>
  <c r="G533" i="4"/>
  <c r="H533" i="4"/>
  <c r="J533" i="4" s="1"/>
  <c r="I533" i="4"/>
  <c r="K533" i="4" s="1"/>
  <c r="G534" i="4"/>
  <c r="H534" i="4"/>
  <c r="J534" i="4" s="1"/>
  <c r="I534" i="4"/>
  <c r="K534" i="4" s="1"/>
  <c r="G535" i="4"/>
  <c r="H535" i="4"/>
  <c r="J535" i="4" s="1"/>
  <c r="I535" i="4"/>
  <c r="K535" i="4" s="1"/>
  <c r="G536" i="4"/>
  <c r="H536" i="4"/>
  <c r="J536" i="4" s="1"/>
  <c r="I536" i="4"/>
  <c r="K536" i="4" s="1"/>
  <c r="G537" i="4"/>
  <c r="H537" i="4"/>
  <c r="J537" i="4" s="1"/>
  <c r="I537" i="4"/>
  <c r="K537" i="4" s="1"/>
  <c r="G538" i="4"/>
  <c r="H538" i="4"/>
  <c r="J538" i="4" s="1"/>
  <c r="I538" i="4"/>
  <c r="K538" i="4" s="1"/>
  <c r="G539" i="4"/>
  <c r="H539" i="4"/>
  <c r="J539" i="4" s="1"/>
  <c r="I539" i="4"/>
  <c r="K539" i="4" s="1"/>
  <c r="G540" i="4"/>
  <c r="H540" i="4"/>
  <c r="J540" i="4" s="1"/>
  <c r="I540" i="4"/>
  <c r="K540" i="4" s="1"/>
  <c r="G541" i="4"/>
  <c r="H541" i="4"/>
  <c r="J541" i="4" s="1"/>
  <c r="I541" i="4"/>
  <c r="K541" i="4" s="1"/>
  <c r="G542" i="4"/>
  <c r="H542" i="4"/>
  <c r="J542" i="4" s="1"/>
  <c r="I542" i="4"/>
  <c r="K542" i="4" s="1"/>
  <c r="G543" i="4"/>
  <c r="H543" i="4"/>
  <c r="J543" i="4" s="1"/>
  <c r="I543" i="4"/>
  <c r="K543" i="4" s="1"/>
  <c r="G544" i="4"/>
  <c r="H544" i="4"/>
  <c r="J544" i="4" s="1"/>
  <c r="I544" i="4"/>
  <c r="K544" i="4" s="1"/>
  <c r="G545" i="4"/>
  <c r="H545" i="4"/>
  <c r="J545" i="4" s="1"/>
  <c r="I545" i="4"/>
  <c r="K545" i="4" s="1"/>
  <c r="G546" i="4"/>
  <c r="H546" i="4"/>
  <c r="J546" i="4" s="1"/>
  <c r="I546" i="4"/>
  <c r="K546" i="4" s="1"/>
  <c r="G547" i="4"/>
  <c r="H547" i="4"/>
  <c r="J547" i="4" s="1"/>
  <c r="I547" i="4"/>
  <c r="K547" i="4" s="1"/>
  <c r="G548" i="4"/>
  <c r="H548" i="4"/>
  <c r="J548" i="4" s="1"/>
  <c r="I548" i="4"/>
  <c r="K548" i="4" s="1"/>
  <c r="G549" i="4"/>
  <c r="H549" i="4"/>
  <c r="J549" i="4" s="1"/>
  <c r="I549" i="4"/>
  <c r="K549" i="4" s="1"/>
  <c r="G550" i="4"/>
  <c r="H550" i="4"/>
  <c r="J550" i="4" s="1"/>
  <c r="I550" i="4"/>
  <c r="K550" i="4" s="1"/>
  <c r="G551" i="4"/>
  <c r="H551" i="4"/>
  <c r="J551" i="4" s="1"/>
  <c r="I551" i="4"/>
  <c r="K551" i="4" s="1"/>
  <c r="G552" i="4"/>
  <c r="H552" i="4"/>
  <c r="J552" i="4" s="1"/>
  <c r="I552" i="4"/>
  <c r="K552" i="4" s="1"/>
  <c r="G553" i="4"/>
  <c r="H553" i="4"/>
  <c r="J553" i="4" s="1"/>
  <c r="I553" i="4"/>
  <c r="K553" i="4" s="1"/>
  <c r="G554" i="4"/>
  <c r="H554" i="4"/>
  <c r="J554" i="4" s="1"/>
  <c r="I554" i="4"/>
  <c r="K554" i="4" s="1"/>
  <c r="G555" i="4"/>
  <c r="H555" i="4"/>
  <c r="J555" i="4" s="1"/>
  <c r="I555" i="4"/>
  <c r="K555" i="4" s="1"/>
  <c r="G556" i="4"/>
  <c r="H556" i="4"/>
  <c r="J556" i="4" s="1"/>
  <c r="I556" i="4"/>
  <c r="K556" i="4" s="1"/>
  <c r="G557" i="4"/>
  <c r="H557" i="4"/>
  <c r="J557" i="4" s="1"/>
  <c r="I557" i="4"/>
  <c r="K557" i="4" s="1"/>
  <c r="G558" i="4"/>
  <c r="H558" i="4"/>
  <c r="J558" i="4" s="1"/>
  <c r="I558" i="4"/>
  <c r="K558" i="4" s="1"/>
  <c r="G559" i="4"/>
  <c r="H559" i="4"/>
  <c r="J559" i="4" s="1"/>
  <c r="I559" i="4"/>
  <c r="K559" i="4" s="1"/>
  <c r="G560" i="4"/>
  <c r="H560" i="4"/>
  <c r="J560" i="4" s="1"/>
  <c r="I560" i="4"/>
  <c r="K560" i="4" s="1"/>
  <c r="G561" i="4"/>
  <c r="H561" i="4"/>
  <c r="J561" i="4" s="1"/>
  <c r="I561" i="4"/>
  <c r="K561" i="4" s="1"/>
  <c r="G562" i="4"/>
  <c r="H562" i="4"/>
  <c r="J562" i="4" s="1"/>
  <c r="I562" i="4"/>
  <c r="K562" i="4" s="1"/>
  <c r="G563" i="4"/>
  <c r="H563" i="4"/>
  <c r="J563" i="4" s="1"/>
  <c r="I563" i="4"/>
  <c r="K563" i="4" s="1"/>
  <c r="G564" i="4"/>
  <c r="H564" i="4"/>
  <c r="J564" i="4" s="1"/>
  <c r="I564" i="4"/>
  <c r="K564" i="4" s="1"/>
  <c r="G565" i="4"/>
  <c r="H565" i="4"/>
  <c r="J565" i="4" s="1"/>
  <c r="I565" i="4"/>
  <c r="K565" i="4" s="1"/>
  <c r="G566" i="4"/>
  <c r="H566" i="4"/>
  <c r="J566" i="4" s="1"/>
  <c r="I566" i="4"/>
  <c r="K566" i="4" s="1"/>
  <c r="G567" i="4"/>
  <c r="H567" i="4"/>
  <c r="J567" i="4" s="1"/>
  <c r="I567" i="4"/>
  <c r="K567" i="4" s="1"/>
  <c r="G568" i="4"/>
  <c r="H568" i="4"/>
  <c r="J568" i="4" s="1"/>
  <c r="I568" i="4"/>
  <c r="K568" i="4" s="1"/>
  <c r="G569" i="4"/>
  <c r="H569" i="4"/>
  <c r="J569" i="4" s="1"/>
  <c r="I569" i="4"/>
  <c r="K569" i="4" s="1"/>
  <c r="G570" i="4"/>
  <c r="H570" i="4"/>
  <c r="J570" i="4" s="1"/>
  <c r="I570" i="4"/>
  <c r="K570" i="4" s="1"/>
  <c r="G571" i="4"/>
  <c r="H571" i="4"/>
  <c r="J571" i="4" s="1"/>
  <c r="I571" i="4"/>
  <c r="K571" i="4" s="1"/>
  <c r="G572" i="4"/>
  <c r="H572" i="4"/>
  <c r="J572" i="4" s="1"/>
  <c r="I572" i="4"/>
  <c r="K572" i="4" s="1"/>
  <c r="G573" i="4"/>
  <c r="H573" i="4"/>
  <c r="J573" i="4" s="1"/>
  <c r="I573" i="4"/>
  <c r="K573" i="4" s="1"/>
  <c r="G574" i="4"/>
  <c r="H574" i="4"/>
  <c r="J574" i="4" s="1"/>
  <c r="I574" i="4"/>
  <c r="K574" i="4" s="1"/>
  <c r="G575" i="4"/>
  <c r="H575" i="4"/>
  <c r="J575" i="4" s="1"/>
  <c r="I575" i="4"/>
  <c r="K575" i="4" s="1"/>
  <c r="G576" i="4"/>
  <c r="H576" i="4"/>
  <c r="J576" i="4" s="1"/>
  <c r="I576" i="4"/>
  <c r="K576" i="4" s="1"/>
  <c r="G577" i="4"/>
  <c r="H577" i="4"/>
  <c r="J577" i="4" s="1"/>
  <c r="I577" i="4"/>
  <c r="K577" i="4" s="1"/>
  <c r="G578" i="4"/>
  <c r="H578" i="4"/>
  <c r="J578" i="4" s="1"/>
  <c r="I578" i="4"/>
  <c r="K578" i="4" s="1"/>
  <c r="G579" i="4"/>
  <c r="H579" i="4"/>
  <c r="J579" i="4" s="1"/>
  <c r="I579" i="4"/>
  <c r="K579" i="4" s="1"/>
  <c r="G580" i="4"/>
  <c r="H580" i="4"/>
  <c r="J580" i="4" s="1"/>
  <c r="I580" i="4"/>
  <c r="K580" i="4" s="1"/>
  <c r="G581" i="4"/>
  <c r="H581" i="4"/>
  <c r="J581" i="4" s="1"/>
  <c r="I581" i="4"/>
  <c r="K581" i="4" s="1"/>
  <c r="G582" i="4"/>
  <c r="H582" i="4"/>
  <c r="J582" i="4" s="1"/>
  <c r="I582" i="4"/>
  <c r="K582" i="4" s="1"/>
  <c r="G583" i="4"/>
  <c r="H583" i="4"/>
  <c r="J583" i="4" s="1"/>
  <c r="I583" i="4"/>
  <c r="K583" i="4" s="1"/>
  <c r="G584" i="4"/>
  <c r="H584" i="4"/>
  <c r="J584" i="4" s="1"/>
  <c r="I584" i="4"/>
  <c r="K584" i="4" s="1"/>
  <c r="G585" i="4"/>
  <c r="H585" i="4"/>
  <c r="J585" i="4" s="1"/>
  <c r="I585" i="4"/>
  <c r="K585" i="4" s="1"/>
  <c r="G586" i="4"/>
  <c r="H586" i="4"/>
  <c r="J586" i="4" s="1"/>
  <c r="I586" i="4"/>
  <c r="K586" i="4" s="1"/>
  <c r="G587" i="4"/>
  <c r="H587" i="4"/>
  <c r="J587" i="4" s="1"/>
  <c r="I587" i="4"/>
  <c r="K587" i="4" s="1"/>
  <c r="G588" i="4"/>
  <c r="H588" i="4"/>
  <c r="J588" i="4" s="1"/>
  <c r="I588" i="4"/>
  <c r="K588" i="4" s="1"/>
  <c r="G589" i="4"/>
  <c r="H589" i="4"/>
  <c r="J589" i="4" s="1"/>
  <c r="I589" i="4"/>
  <c r="K589" i="4" s="1"/>
  <c r="G590" i="4"/>
  <c r="H590" i="4"/>
  <c r="J590" i="4" s="1"/>
  <c r="I590" i="4"/>
  <c r="K590" i="4" s="1"/>
  <c r="G591" i="4"/>
  <c r="H591" i="4"/>
  <c r="J591" i="4" s="1"/>
  <c r="I591" i="4"/>
  <c r="K591" i="4" s="1"/>
  <c r="G592" i="4"/>
  <c r="H592" i="4"/>
  <c r="J592" i="4" s="1"/>
  <c r="I592" i="4"/>
  <c r="K592" i="4" s="1"/>
  <c r="G593" i="4"/>
  <c r="H593" i="4"/>
  <c r="J593" i="4" s="1"/>
  <c r="I593" i="4"/>
  <c r="K593" i="4" s="1"/>
  <c r="G594" i="4"/>
  <c r="H594" i="4"/>
  <c r="J594" i="4" s="1"/>
  <c r="I594" i="4"/>
  <c r="K594" i="4" s="1"/>
  <c r="G595" i="4"/>
  <c r="H595" i="4"/>
  <c r="J595" i="4" s="1"/>
  <c r="I595" i="4"/>
  <c r="K595" i="4" s="1"/>
  <c r="G596" i="4"/>
  <c r="H596" i="4"/>
  <c r="J596" i="4" s="1"/>
  <c r="I596" i="4"/>
  <c r="K596" i="4" s="1"/>
  <c r="G597" i="4"/>
  <c r="H597" i="4"/>
  <c r="J597" i="4" s="1"/>
  <c r="I597" i="4"/>
  <c r="K597" i="4" s="1"/>
  <c r="G598" i="4"/>
  <c r="H598" i="4"/>
  <c r="J598" i="4" s="1"/>
  <c r="I598" i="4"/>
  <c r="K598" i="4" s="1"/>
  <c r="G599" i="4"/>
  <c r="H599" i="4"/>
  <c r="J599" i="4" s="1"/>
  <c r="I599" i="4"/>
  <c r="K599" i="4" s="1"/>
  <c r="G600" i="4"/>
  <c r="H600" i="4"/>
  <c r="J600" i="4" s="1"/>
  <c r="I600" i="4"/>
  <c r="K600" i="4" s="1"/>
  <c r="G601" i="4"/>
  <c r="H601" i="4"/>
  <c r="J601" i="4" s="1"/>
  <c r="I601" i="4"/>
  <c r="K601" i="4" s="1"/>
  <c r="G602" i="4"/>
  <c r="H602" i="4"/>
  <c r="J602" i="4" s="1"/>
  <c r="I602" i="4"/>
  <c r="K602" i="4" s="1"/>
  <c r="G603" i="4"/>
  <c r="H603" i="4"/>
  <c r="J603" i="4" s="1"/>
  <c r="I603" i="4"/>
  <c r="K603" i="4" s="1"/>
  <c r="G604" i="4"/>
  <c r="H604" i="4"/>
  <c r="J604" i="4" s="1"/>
  <c r="I604" i="4"/>
  <c r="K604" i="4" s="1"/>
  <c r="G605" i="4"/>
  <c r="H605" i="4"/>
  <c r="J605" i="4" s="1"/>
  <c r="I605" i="4"/>
  <c r="K605" i="4" s="1"/>
  <c r="G606" i="4"/>
  <c r="H606" i="4"/>
  <c r="J606" i="4" s="1"/>
  <c r="I606" i="4"/>
  <c r="K606" i="4" s="1"/>
  <c r="G607" i="4"/>
  <c r="H607" i="4"/>
  <c r="J607" i="4" s="1"/>
  <c r="I607" i="4"/>
  <c r="K607" i="4" s="1"/>
  <c r="G608" i="4"/>
  <c r="H608" i="4"/>
  <c r="J608" i="4" s="1"/>
  <c r="I608" i="4"/>
  <c r="K608" i="4" s="1"/>
  <c r="G609" i="4"/>
  <c r="H609" i="4"/>
  <c r="J609" i="4" s="1"/>
  <c r="I609" i="4"/>
  <c r="K609" i="4" s="1"/>
  <c r="G610" i="4"/>
  <c r="H610" i="4"/>
  <c r="J610" i="4" s="1"/>
  <c r="I610" i="4"/>
  <c r="K610" i="4" s="1"/>
  <c r="G611" i="4"/>
  <c r="H611" i="4"/>
  <c r="J611" i="4" s="1"/>
  <c r="I611" i="4"/>
  <c r="K611" i="4" s="1"/>
  <c r="G612" i="4"/>
  <c r="H612" i="4"/>
  <c r="J612" i="4" s="1"/>
  <c r="I612" i="4"/>
  <c r="K612" i="4" s="1"/>
  <c r="G613" i="4"/>
  <c r="H613" i="4"/>
  <c r="J613" i="4" s="1"/>
  <c r="I613" i="4"/>
  <c r="K613" i="4" s="1"/>
  <c r="G614" i="4"/>
  <c r="H614" i="4"/>
  <c r="J614" i="4" s="1"/>
  <c r="I614" i="4"/>
  <c r="K614" i="4" s="1"/>
  <c r="G615" i="4"/>
  <c r="H615" i="4"/>
  <c r="J615" i="4" s="1"/>
  <c r="I615" i="4"/>
  <c r="K615" i="4" s="1"/>
  <c r="G616" i="4"/>
  <c r="H616" i="4"/>
  <c r="J616" i="4" s="1"/>
  <c r="I616" i="4"/>
  <c r="K616" i="4" s="1"/>
  <c r="G617" i="4"/>
  <c r="H617" i="4"/>
  <c r="J617" i="4" s="1"/>
  <c r="I617" i="4"/>
  <c r="K617" i="4" s="1"/>
  <c r="G618" i="4"/>
  <c r="H618" i="4"/>
  <c r="J618" i="4" s="1"/>
  <c r="I618" i="4"/>
  <c r="K618" i="4" s="1"/>
  <c r="G619" i="4"/>
  <c r="H619" i="4"/>
  <c r="J619" i="4" s="1"/>
  <c r="I619" i="4"/>
  <c r="K619" i="4" s="1"/>
  <c r="G620" i="4"/>
  <c r="H620" i="4"/>
  <c r="J620" i="4" s="1"/>
  <c r="I620" i="4"/>
  <c r="K620" i="4" s="1"/>
  <c r="G621" i="4"/>
  <c r="H621" i="4"/>
  <c r="J621" i="4" s="1"/>
  <c r="I621" i="4"/>
  <c r="K621" i="4" s="1"/>
  <c r="G622" i="4"/>
  <c r="H622" i="4"/>
  <c r="J622" i="4" s="1"/>
  <c r="I622" i="4"/>
  <c r="K622" i="4" s="1"/>
  <c r="G623" i="4"/>
  <c r="H623" i="4"/>
  <c r="J623" i="4" s="1"/>
  <c r="I623" i="4"/>
  <c r="K623" i="4" s="1"/>
  <c r="G624" i="4"/>
  <c r="H624" i="4"/>
  <c r="J624" i="4" s="1"/>
  <c r="I624" i="4"/>
  <c r="K624" i="4" s="1"/>
  <c r="G625" i="4"/>
  <c r="H625" i="4"/>
  <c r="J625" i="4" s="1"/>
  <c r="I625" i="4"/>
  <c r="K625" i="4" s="1"/>
  <c r="G626" i="4"/>
  <c r="H626" i="4"/>
  <c r="J626" i="4" s="1"/>
  <c r="I626" i="4"/>
  <c r="K626" i="4" s="1"/>
  <c r="G627" i="4"/>
  <c r="H627" i="4"/>
  <c r="J627" i="4" s="1"/>
  <c r="I627" i="4"/>
  <c r="K627" i="4" s="1"/>
  <c r="G628" i="4"/>
  <c r="H628" i="4"/>
  <c r="J628" i="4" s="1"/>
  <c r="I628" i="4"/>
  <c r="K628" i="4" s="1"/>
  <c r="G629" i="4"/>
  <c r="H629" i="4"/>
  <c r="J629" i="4" s="1"/>
  <c r="I629" i="4"/>
  <c r="K629" i="4" s="1"/>
  <c r="G630" i="4"/>
  <c r="H630" i="4"/>
  <c r="J630" i="4" s="1"/>
  <c r="I630" i="4"/>
  <c r="K630" i="4" s="1"/>
  <c r="G631" i="4"/>
  <c r="H631" i="4"/>
  <c r="J631" i="4" s="1"/>
  <c r="I631" i="4"/>
  <c r="K631" i="4" s="1"/>
  <c r="G632" i="4"/>
  <c r="H632" i="4"/>
  <c r="J632" i="4" s="1"/>
  <c r="I632" i="4"/>
  <c r="K632" i="4" s="1"/>
  <c r="G633" i="4"/>
  <c r="H633" i="4"/>
  <c r="J633" i="4" s="1"/>
  <c r="I633" i="4"/>
  <c r="K633" i="4" s="1"/>
  <c r="G634" i="4"/>
  <c r="H634" i="4"/>
  <c r="J634" i="4" s="1"/>
  <c r="I634" i="4"/>
  <c r="K634" i="4" s="1"/>
  <c r="G635" i="4"/>
  <c r="H635" i="4"/>
  <c r="J635" i="4" s="1"/>
  <c r="I635" i="4"/>
  <c r="K635" i="4" s="1"/>
  <c r="G636" i="4"/>
  <c r="H636" i="4"/>
  <c r="J636" i="4" s="1"/>
  <c r="I636" i="4"/>
  <c r="K636" i="4" s="1"/>
  <c r="G637" i="4"/>
  <c r="H637" i="4"/>
  <c r="J637" i="4" s="1"/>
  <c r="I637" i="4"/>
  <c r="K637" i="4" s="1"/>
  <c r="G638" i="4"/>
  <c r="H638" i="4"/>
  <c r="J638" i="4" s="1"/>
  <c r="I638" i="4"/>
  <c r="K638" i="4" s="1"/>
  <c r="G639" i="4"/>
  <c r="H639" i="4"/>
  <c r="J639" i="4" s="1"/>
  <c r="I639" i="4"/>
  <c r="K639" i="4" s="1"/>
  <c r="G640" i="4"/>
  <c r="H640" i="4"/>
  <c r="J640" i="4" s="1"/>
  <c r="I640" i="4"/>
  <c r="K640" i="4" s="1"/>
  <c r="G641" i="4"/>
  <c r="H641" i="4"/>
  <c r="J641" i="4" s="1"/>
  <c r="I641" i="4"/>
  <c r="K641" i="4" s="1"/>
  <c r="G642" i="4"/>
  <c r="H642" i="4"/>
  <c r="J642" i="4" s="1"/>
  <c r="I642" i="4"/>
  <c r="K642" i="4" s="1"/>
  <c r="G643" i="4"/>
  <c r="H643" i="4"/>
  <c r="J643" i="4" s="1"/>
  <c r="I643" i="4"/>
  <c r="K643" i="4" s="1"/>
  <c r="G644" i="4"/>
  <c r="H644" i="4"/>
  <c r="J644" i="4" s="1"/>
  <c r="I644" i="4"/>
  <c r="K644" i="4" s="1"/>
  <c r="G645" i="4"/>
  <c r="H645" i="4"/>
  <c r="J645" i="4" s="1"/>
  <c r="I645" i="4"/>
  <c r="K645" i="4" s="1"/>
  <c r="G646" i="4"/>
  <c r="H646" i="4"/>
  <c r="J646" i="4" s="1"/>
  <c r="I646" i="4"/>
  <c r="K646" i="4" s="1"/>
  <c r="G647" i="4"/>
  <c r="H647" i="4"/>
  <c r="J647" i="4" s="1"/>
  <c r="I647" i="4"/>
  <c r="K647" i="4" s="1"/>
  <c r="G648" i="4"/>
  <c r="H648" i="4"/>
  <c r="J648" i="4" s="1"/>
  <c r="I648" i="4"/>
  <c r="K648" i="4" s="1"/>
  <c r="G649" i="4"/>
  <c r="H649" i="4"/>
  <c r="J649" i="4" s="1"/>
  <c r="I649" i="4"/>
  <c r="K649" i="4" s="1"/>
  <c r="G650" i="4"/>
  <c r="H650" i="4"/>
  <c r="J650" i="4" s="1"/>
  <c r="I650" i="4"/>
  <c r="K650" i="4" s="1"/>
  <c r="G651" i="4"/>
  <c r="H651" i="4"/>
  <c r="J651" i="4" s="1"/>
  <c r="I651" i="4"/>
  <c r="K651" i="4" s="1"/>
  <c r="G652" i="4"/>
  <c r="H652" i="4"/>
  <c r="J652" i="4" s="1"/>
  <c r="I652" i="4"/>
  <c r="K652" i="4" s="1"/>
  <c r="G653" i="4"/>
  <c r="H653" i="4"/>
  <c r="J653" i="4" s="1"/>
  <c r="I653" i="4"/>
  <c r="K653" i="4" s="1"/>
  <c r="G654" i="4"/>
  <c r="H654" i="4"/>
  <c r="J654" i="4" s="1"/>
  <c r="I654" i="4"/>
  <c r="K654" i="4" s="1"/>
  <c r="G655" i="4"/>
  <c r="H655" i="4"/>
  <c r="J655" i="4" s="1"/>
  <c r="I655" i="4"/>
  <c r="K655" i="4" s="1"/>
  <c r="G656" i="4"/>
  <c r="H656" i="4"/>
  <c r="J656" i="4" s="1"/>
  <c r="I656" i="4"/>
  <c r="K656" i="4" s="1"/>
  <c r="G657" i="4"/>
  <c r="H657" i="4"/>
  <c r="J657" i="4" s="1"/>
  <c r="I657" i="4"/>
  <c r="K657" i="4" s="1"/>
  <c r="G658" i="4"/>
  <c r="H658" i="4"/>
  <c r="J658" i="4" s="1"/>
  <c r="I658" i="4"/>
  <c r="K658" i="4" s="1"/>
  <c r="G659" i="4"/>
  <c r="H659" i="4"/>
  <c r="J659" i="4" s="1"/>
  <c r="I659" i="4"/>
  <c r="K659" i="4" s="1"/>
  <c r="G660" i="4"/>
  <c r="H660" i="4"/>
  <c r="J660" i="4" s="1"/>
  <c r="I660" i="4"/>
  <c r="K660" i="4" s="1"/>
  <c r="G661" i="4"/>
  <c r="H661" i="4"/>
  <c r="J661" i="4" s="1"/>
  <c r="I661" i="4"/>
  <c r="K661" i="4" s="1"/>
  <c r="G662" i="4"/>
  <c r="H662" i="4"/>
  <c r="J662" i="4" s="1"/>
  <c r="I662" i="4"/>
  <c r="K662" i="4" s="1"/>
  <c r="G663" i="4"/>
  <c r="H663" i="4"/>
  <c r="J663" i="4" s="1"/>
  <c r="I663" i="4"/>
  <c r="K663" i="4" s="1"/>
  <c r="G664" i="4"/>
  <c r="H664" i="4"/>
  <c r="J664" i="4" s="1"/>
  <c r="I664" i="4"/>
  <c r="K664" i="4" s="1"/>
  <c r="G665" i="4"/>
  <c r="H665" i="4"/>
  <c r="J665" i="4" s="1"/>
  <c r="I665" i="4"/>
  <c r="K665" i="4" s="1"/>
  <c r="G666" i="4"/>
  <c r="H666" i="4"/>
  <c r="J666" i="4" s="1"/>
  <c r="I666" i="4"/>
  <c r="K666" i="4" s="1"/>
  <c r="G667" i="4"/>
  <c r="H667" i="4"/>
  <c r="J667" i="4" s="1"/>
  <c r="I667" i="4"/>
  <c r="K667" i="4" s="1"/>
  <c r="G668" i="4"/>
  <c r="H668" i="4"/>
  <c r="J668" i="4" s="1"/>
  <c r="I668" i="4"/>
  <c r="K668" i="4" s="1"/>
  <c r="G669" i="4"/>
  <c r="H669" i="4"/>
  <c r="J669" i="4" s="1"/>
  <c r="I669" i="4"/>
  <c r="K669" i="4" s="1"/>
  <c r="G670" i="4"/>
  <c r="H670" i="4"/>
  <c r="J670" i="4" s="1"/>
  <c r="I670" i="4"/>
  <c r="K670" i="4" s="1"/>
  <c r="G671" i="4"/>
  <c r="H671" i="4"/>
  <c r="J671" i="4" s="1"/>
  <c r="I671" i="4"/>
  <c r="K671" i="4" s="1"/>
  <c r="G672" i="4"/>
  <c r="H672" i="4"/>
  <c r="J672" i="4" s="1"/>
  <c r="I672" i="4"/>
  <c r="K672" i="4" s="1"/>
  <c r="G673" i="4"/>
  <c r="H673" i="4"/>
  <c r="J673" i="4" s="1"/>
  <c r="I673" i="4"/>
  <c r="K673" i="4" s="1"/>
  <c r="G674" i="4"/>
  <c r="H674" i="4"/>
  <c r="J674" i="4" s="1"/>
  <c r="I674" i="4"/>
  <c r="K674" i="4" s="1"/>
  <c r="G675" i="4"/>
  <c r="H675" i="4"/>
  <c r="J675" i="4" s="1"/>
  <c r="I675" i="4"/>
  <c r="K675" i="4" s="1"/>
  <c r="G676" i="4"/>
  <c r="H676" i="4"/>
  <c r="J676" i="4" s="1"/>
  <c r="I676" i="4"/>
  <c r="K676" i="4" s="1"/>
  <c r="G677" i="4"/>
  <c r="H677" i="4"/>
  <c r="J677" i="4" s="1"/>
  <c r="I677" i="4"/>
  <c r="K677" i="4" s="1"/>
  <c r="G678" i="4"/>
  <c r="H678" i="4"/>
  <c r="J678" i="4" s="1"/>
  <c r="I678" i="4"/>
  <c r="K678" i="4" s="1"/>
  <c r="G679" i="4"/>
  <c r="H679" i="4"/>
  <c r="J679" i="4" s="1"/>
  <c r="I679" i="4"/>
  <c r="K679" i="4" s="1"/>
  <c r="G680" i="4"/>
  <c r="H680" i="4"/>
  <c r="J680" i="4" s="1"/>
  <c r="I680" i="4"/>
  <c r="K680" i="4" s="1"/>
  <c r="G681" i="4"/>
  <c r="H681" i="4"/>
  <c r="J681" i="4" s="1"/>
  <c r="I681" i="4"/>
  <c r="K681" i="4" s="1"/>
  <c r="G682" i="4"/>
  <c r="H682" i="4"/>
  <c r="J682" i="4" s="1"/>
  <c r="I682" i="4"/>
  <c r="K682" i="4" s="1"/>
  <c r="G683" i="4"/>
  <c r="H683" i="4"/>
  <c r="J683" i="4" s="1"/>
  <c r="I683" i="4"/>
  <c r="K683" i="4" s="1"/>
  <c r="G684" i="4"/>
  <c r="H684" i="4"/>
  <c r="J684" i="4" s="1"/>
  <c r="I684" i="4"/>
  <c r="K684" i="4" s="1"/>
  <c r="G685" i="4"/>
  <c r="H685" i="4"/>
  <c r="J685" i="4" s="1"/>
  <c r="I685" i="4"/>
  <c r="K685" i="4" s="1"/>
  <c r="G686" i="4"/>
  <c r="H686" i="4"/>
  <c r="J686" i="4" s="1"/>
  <c r="I686" i="4"/>
  <c r="K686" i="4" s="1"/>
  <c r="G687" i="4"/>
  <c r="H687" i="4"/>
  <c r="J687" i="4" s="1"/>
  <c r="I687" i="4"/>
  <c r="K687" i="4" s="1"/>
  <c r="G688" i="4"/>
  <c r="H688" i="4"/>
  <c r="J688" i="4" s="1"/>
  <c r="I688" i="4"/>
  <c r="K688" i="4" s="1"/>
  <c r="G689" i="4"/>
  <c r="H689" i="4"/>
  <c r="J689" i="4" s="1"/>
  <c r="I689" i="4"/>
  <c r="K689" i="4" s="1"/>
  <c r="G690" i="4"/>
  <c r="H690" i="4"/>
  <c r="J690" i="4" s="1"/>
  <c r="I690" i="4"/>
  <c r="K690" i="4" s="1"/>
  <c r="G691" i="4"/>
  <c r="H691" i="4"/>
  <c r="J691" i="4" s="1"/>
  <c r="I691" i="4"/>
  <c r="K691" i="4" s="1"/>
  <c r="G692" i="4"/>
  <c r="H692" i="4"/>
  <c r="J692" i="4" s="1"/>
  <c r="I692" i="4"/>
  <c r="K692" i="4" s="1"/>
  <c r="G693" i="4"/>
  <c r="H693" i="4"/>
  <c r="J693" i="4" s="1"/>
  <c r="I693" i="4"/>
  <c r="K693" i="4" s="1"/>
  <c r="G694" i="4"/>
  <c r="H694" i="4"/>
  <c r="J694" i="4" s="1"/>
  <c r="I694" i="4"/>
  <c r="K694" i="4" s="1"/>
  <c r="G695" i="4"/>
  <c r="H695" i="4"/>
  <c r="J695" i="4" s="1"/>
  <c r="I695" i="4"/>
  <c r="K695" i="4" s="1"/>
  <c r="G696" i="4"/>
  <c r="H696" i="4"/>
  <c r="J696" i="4" s="1"/>
  <c r="I696" i="4"/>
  <c r="K696" i="4" s="1"/>
  <c r="G697" i="4"/>
  <c r="H697" i="4"/>
  <c r="J697" i="4" s="1"/>
  <c r="I697" i="4"/>
  <c r="K697" i="4" s="1"/>
  <c r="G698" i="4"/>
  <c r="H698" i="4"/>
  <c r="J698" i="4" s="1"/>
  <c r="I698" i="4"/>
  <c r="K698" i="4" s="1"/>
  <c r="G699" i="4"/>
  <c r="H699" i="4"/>
  <c r="J699" i="4" s="1"/>
  <c r="I699" i="4"/>
  <c r="K699" i="4" s="1"/>
  <c r="G700" i="4"/>
  <c r="H700" i="4"/>
  <c r="J700" i="4" s="1"/>
  <c r="I700" i="4"/>
  <c r="K700" i="4" s="1"/>
  <c r="G701" i="4"/>
  <c r="H701" i="4"/>
  <c r="J701" i="4" s="1"/>
  <c r="I701" i="4"/>
  <c r="K701" i="4" s="1"/>
  <c r="G702" i="4"/>
  <c r="H702" i="4"/>
  <c r="J702" i="4" s="1"/>
  <c r="I702" i="4"/>
  <c r="K702" i="4" s="1"/>
  <c r="G703" i="4"/>
  <c r="H703" i="4"/>
  <c r="J703" i="4" s="1"/>
  <c r="I703" i="4"/>
  <c r="K703" i="4" s="1"/>
  <c r="G704" i="4"/>
  <c r="H704" i="4"/>
  <c r="J704" i="4" s="1"/>
  <c r="I704" i="4"/>
  <c r="K704" i="4" s="1"/>
  <c r="G705" i="4"/>
  <c r="H705" i="4"/>
  <c r="J705" i="4" s="1"/>
  <c r="I705" i="4"/>
  <c r="K705" i="4" s="1"/>
  <c r="G706" i="4"/>
  <c r="H706" i="4"/>
  <c r="J706" i="4" s="1"/>
  <c r="I706" i="4"/>
  <c r="K706" i="4" s="1"/>
  <c r="G707" i="4"/>
  <c r="H707" i="4"/>
  <c r="J707" i="4" s="1"/>
  <c r="I707" i="4"/>
  <c r="K707" i="4" s="1"/>
  <c r="G708" i="4"/>
  <c r="H708" i="4"/>
  <c r="J708" i="4" s="1"/>
  <c r="I708" i="4"/>
  <c r="K708" i="4" s="1"/>
  <c r="G709" i="4"/>
  <c r="H709" i="4"/>
  <c r="J709" i="4" s="1"/>
  <c r="I709" i="4"/>
  <c r="K709" i="4" s="1"/>
  <c r="G710" i="4"/>
  <c r="H710" i="4"/>
  <c r="J710" i="4" s="1"/>
  <c r="I710" i="4"/>
  <c r="K710" i="4" s="1"/>
  <c r="G711" i="4"/>
  <c r="H711" i="4"/>
  <c r="J711" i="4" s="1"/>
  <c r="I711" i="4"/>
  <c r="K711" i="4" s="1"/>
  <c r="G712" i="4"/>
  <c r="H712" i="4"/>
  <c r="J712" i="4" s="1"/>
  <c r="I712" i="4"/>
  <c r="K712" i="4" s="1"/>
  <c r="G713" i="4"/>
  <c r="H713" i="4"/>
  <c r="J713" i="4" s="1"/>
  <c r="I713" i="4"/>
  <c r="K713" i="4" s="1"/>
  <c r="G714" i="4"/>
  <c r="H714" i="4"/>
  <c r="J714" i="4" s="1"/>
  <c r="I714" i="4"/>
  <c r="K714" i="4" s="1"/>
  <c r="G715" i="4"/>
  <c r="H715" i="4"/>
  <c r="J715" i="4" s="1"/>
  <c r="I715" i="4"/>
  <c r="K715" i="4" s="1"/>
  <c r="G716" i="4"/>
  <c r="H716" i="4"/>
  <c r="J716" i="4" s="1"/>
  <c r="I716" i="4"/>
  <c r="K716" i="4" s="1"/>
  <c r="G717" i="4"/>
  <c r="H717" i="4"/>
  <c r="J717" i="4" s="1"/>
  <c r="I717" i="4"/>
  <c r="K717" i="4" s="1"/>
  <c r="G718" i="4"/>
  <c r="H718" i="4"/>
  <c r="J718" i="4" s="1"/>
  <c r="I718" i="4"/>
  <c r="K718" i="4" s="1"/>
  <c r="G719" i="4"/>
  <c r="H719" i="4"/>
  <c r="J719" i="4" s="1"/>
  <c r="I719" i="4"/>
  <c r="K719" i="4" s="1"/>
  <c r="G720" i="4"/>
  <c r="H720" i="4"/>
  <c r="J720" i="4" s="1"/>
  <c r="I720" i="4"/>
  <c r="K720" i="4" s="1"/>
  <c r="G721" i="4"/>
  <c r="H721" i="4"/>
  <c r="J721" i="4" s="1"/>
  <c r="I721" i="4"/>
  <c r="K721" i="4" s="1"/>
  <c r="G722" i="4"/>
  <c r="H722" i="4"/>
  <c r="J722" i="4" s="1"/>
  <c r="I722" i="4"/>
  <c r="K722" i="4" s="1"/>
  <c r="G723" i="4"/>
  <c r="H723" i="4"/>
  <c r="J723" i="4" s="1"/>
  <c r="I723" i="4"/>
  <c r="K723" i="4" s="1"/>
  <c r="G724" i="4"/>
  <c r="H724" i="4"/>
  <c r="J724" i="4" s="1"/>
  <c r="I724" i="4"/>
  <c r="K724" i="4" s="1"/>
  <c r="G725" i="4"/>
  <c r="H725" i="4"/>
  <c r="J725" i="4" s="1"/>
  <c r="I725" i="4"/>
  <c r="K725" i="4" s="1"/>
  <c r="G726" i="4"/>
  <c r="H726" i="4"/>
  <c r="J726" i="4" s="1"/>
  <c r="I726" i="4"/>
  <c r="K726" i="4" s="1"/>
  <c r="G727" i="4"/>
  <c r="H727" i="4"/>
  <c r="J727" i="4" s="1"/>
  <c r="I727" i="4"/>
  <c r="K727" i="4" s="1"/>
  <c r="G728" i="4"/>
  <c r="H728" i="4"/>
  <c r="J728" i="4" s="1"/>
  <c r="I728" i="4"/>
  <c r="K728" i="4" s="1"/>
  <c r="G729" i="4"/>
  <c r="H729" i="4"/>
  <c r="J729" i="4" s="1"/>
  <c r="I729" i="4"/>
  <c r="K729" i="4" s="1"/>
  <c r="G730" i="4"/>
  <c r="H730" i="4"/>
  <c r="J730" i="4" s="1"/>
  <c r="I730" i="4"/>
  <c r="K730" i="4" s="1"/>
  <c r="G731" i="4"/>
  <c r="H731" i="4"/>
  <c r="J731" i="4" s="1"/>
  <c r="I731" i="4"/>
  <c r="K731" i="4" s="1"/>
  <c r="G732" i="4"/>
  <c r="H732" i="4"/>
  <c r="J732" i="4" s="1"/>
  <c r="I732" i="4"/>
  <c r="K732" i="4" s="1"/>
  <c r="G733" i="4"/>
  <c r="H733" i="4"/>
  <c r="J733" i="4" s="1"/>
  <c r="I733" i="4"/>
  <c r="K733" i="4" s="1"/>
  <c r="G734" i="4"/>
  <c r="H734" i="4"/>
  <c r="J734" i="4" s="1"/>
  <c r="I734" i="4"/>
  <c r="K734" i="4" s="1"/>
  <c r="G735" i="4"/>
  <c r="H735" i="4"/>
  <c r="J735" i="4" s="1"/>
  <c r="I735" i="4"/>
  <c r="K735" i="4" s="1"/>
  <c r="G736" i="4"/>
  <c r="H736" i="4"/>
  <c r="J736" i="4" s="1"/>
  <c r="I736" i="4"/>
  <c r="K736" i="4" s="1"/>
  <c r="G737" i="4"/>
  <c r="H737" i="4"/>
  <c r="J737" i="4" s="1"/>
  <c r="I737" i="4"/>
  <c r="K737" i="4" s="1"/>
  <c r="G738" i="4"/>
  <c r="H738" i="4"/>
  <c r="J738" i="4" s="1"/>
  <c r="I738" i="4"/>
  <c r="K738" i="4" s="1"/>
  <c r="G739" i="4"/>
  <c r="H739" i="4"/>
  <c r="J739" i="4" s="1"/>
  <c r="I739" i="4"/>
  <c r="K739" i="4" s="1"/>
  <c r="G740" i="4"/>
  <c r="H740" i="4"/>
  <c r="J740" i="4" s="1"/>
  <c r="I740" i="4"/>
  <c r="K740" i="4" s="1"/>
  <c r="G741" i="4"/>
  <c r="H741" i="4"/>
  <c r="J741" i="4" s="1"/>
  <c r="I741" i="4"/>
  <c r="K741" i="4" s="1"/>
  <c r="G742" i="4"/>
  <c r="H742" i="4"/>
  <c r="J742" i="4" s="1"/>
  <c r="I742" i="4"/>
  <c r="K742" i="4" s="1"/>
  <c r="G743" i="4"/>
  <c r="H743" i="4"/>
  <c r="J743" i="4" s="1"/>
  <c r="I743" i="4"/>
  <c r="K743" i="4" s="1"/>
  <c r="G744" i="4"/>
  <c r="H744" i="4"/>
  <c r="J744" i="4" s="1"/>
  <c r="I744" i="4"/>
  <c r="K744" i="4" s="1"/>
  <c r="G745" i="4"/>
  <c r="H745" i="4"/>
  <c r="J745" i="4" s="1"/>
  <c r="I745" i="4"/>
  <c r="K745" i="4" s="1"/>
  <c r="G746" i="4"/>
  <c r="H746" i="4"/>
  <c r="J746" i="4" s="1"/>
  <c r="I746" i="4"/>
  <c r="K746" i="4" s="1"/>
  <c r="G747" i="4"/>
  <c r="H747" i="4"/>
  <c r="J747" i="4" s="1"/>
  <c r="I747" i="4"/>
  <c r="K747" i="4" s="1"/>
  <c r="G295" i="4"/>
  <c r="H295" i="4"/>
  <c r="J295" i="4" s="1"/>
  <c r="I295" i="4"/>
  <c r="K295" i="4" s="1"/>
  <c r="G296" i="4"/>
  <c r="H296" i="4"/>
  <c r="J296" i="4" s="1"/>
  <c r="I296" i="4"/>
  <c r="K296" i="4" s="1"/>
  <c r="G297" i="4"/>
  <c r="H297" i="4"/>
  <c r="J297" i="4" s="1"/>
  <c r="I297" i="4"/>
  <c r="K297" i="4" s="1"/>
  <c r="G298" i="4"/>
  <c r="H298" i="4"/>
  <c r="J298" i="4" s="1"/>
  <c r="I298" i="4"/>
  <c r="K298" i="4" s="1"/>
  <c r="G299" i="4"/>
  <c r="H299" i="4"/>
  <c r="J299" i="4" s="1"/>
  <c r="I299" i="4"/>
  <c r="K299" i="4" s="1"/>
  <c r="G300" i="4"/>
  <c r="H300" i="4"/>
  <c r="J300" i="4" s="1"/>
  <c r="I300" i="4"/>
  <c r="K300" i="4" s="1"/>
  <c r="G301" i="4"/>
  <c r="H301" i="4"/>
  <c r="J301" i="4" s="1"/>
  <c r="I301" i="4"/>
  <c r="K301" i="4" s="1"/>
  <c r="G302" i="4"/>
  <c r="H302" i="4"/>
  <c r="J302" i="4" s="1"/>
  <c r="I302" i="4"/>
  <c r="K302" i="4" s="1"/>
  <c r="G303" i="4"/>
  <c r="H303" i="4"/>
  <c r="J303" i="4" s="1"/>
  <c r="I303" i="4"/>
  <c r="K303" i="4" s="1"/>
  <c r="G304" i="4"/>
  <c r="H304" i="4"/>
  <c r="J304" i="4" s="1"/>
  <c r="I304" i="4"/>
  <c r="K304" i="4" s="1"/>
  <c r="G305" i="4"/>
  <c r="H305" i="4"/>
  <c r="J305" i="4" s="1"/>
  <c r="I305" i="4"/>
  <c r="K305" i="4" s="1"/>
  <c r="G306" i="4"/>
  <c r="H306" i="4"/>
  <c r="J306" i="4" s="1"/>
  <c r="I306" i="4"/>
  <c r="K306" i="4" s="1"/>
  <c r="G307" i="4"/>
  <c r="H307" i="4"/>
  <c r="J307" i="4" s="1"/>
  <c r="I307" i="4"/>
  <c r="K307" i="4" s="1"/>
  <c r="G308" i="4"/>
  <c r="H308" i="4"/>
  <c r="J308" i="4" s="1"/>
  <c r="I308" i="4"/>
  <c r="K308" i="4" s="1"/>
  <c r="G309" i="4"/>
  <c r="H309" i="4"/>
  <c r="J309" i="4" s="1"/>
  <c r="I309" i="4"/>
  <c r="K309" i="4" s="1"/>
  <c r="G310" i="4"/>
  <c r="H310" i="4"/>
  <c r="J310" i="4" s="1"/>
  <c r="I310" i="4"/>
  <c r="K310" i="4" s="1"/>
  <c r="G311" i="4"/>
  <c r="H311" i="4"/>
  <c r="J311" i="4" s="1"/>
  <c r="I311" i="4"/>
  <c r="K311" i="4" s="1"/>
  <c r="G312" i="4"/>
  <c r="H312" i="4"/>
  <c r="J312" i="4" s="1"/>
  <c r="I312" i="4"/>
  <c r="K312" i="4" s="1"/>
  <c r="G313" i="4"/>
  <c r="H313" i="4"/>
  <c r="J313" i="4" s="1"/>
  <c r="I313" i="4"/>
  <c r="K313" i="4" s="1"/>
  <c r="G314" i="4"/>
  <c r="H314" i="4"/>
  <c r="J314" i="4" s="1"/>
  <c r="I314" i="4"/>
  <c r="K314" i="4" s="1"/>
  <c r="G315" i="4"/>
  <c r="H315" i="4"/>
  <c r="J315" i="4" s="1"/>
  <c r="I315" i="4"/>
  <c r="K315" i="4" s="1"/>
  <c r="G316" i="4"/>
  <c r="H316" i="4"/>
  <c r="J316" i="4" s="1"/>
  <c r="I316" i="4"/>
  <c r="K316" i="4" s="1"/>
  <c r="G317" i="4"/>
  <c r="H317" i="4"/>
  <c r="J317" i="4" s="1"/>
  <c r="I317" i="4"/>
  <c r="K317" i="4" s="1"/>
  <c r="G318" i="4"/>
  <c r="H318" i="4"/>
  <c r="J318" i="4" s="1"/>
  <c r="I318" i="4"/>
  <c r="K318" i="4" s="1"/>
  <c r="G319" i="4"/>
  <c r="H319" i="4"/>
  <c r="J319" i="4" s="1"/>
  <c r="I319" i="4"/>
  <c r="K319" i="4" s="1"/>
  <c r="G320" i="4"/>
  <c r="H320" i="4"/>
  <c r="J320" i="4" s="1"/>
  <c r="I320" i="4"/>
  <c r="K320" i="4" s="1"/>
  <c r="G321" i="4"/>
  <c r="H321" i="4"/>
  <c r="J321" i="4" s="1"/>
  <c r="I321" i="4"/>
  <c r="K321" i="4" s="1"/>
  <c r="G265" i="4"/>
  <c r="H265" i="4"/>
  <c r="J265" i="4" s="1"/>
  <c r="I265" i="4"/>
  <c r="K265" i="4" s="1"/>
  <c r="G266" i="4"/>
  <c r="H266" i="4"/>
  <c r="J266" i="4" s="1"/>
  <c r="I266" i="4"/>
  <c r="K266" i="4" s="1"/>
  <c r="G267" i="4"/>
  <c r="H267" i="4"/>
  <c r="J267" i="4" s="1"/>
  <c r="I267" i="4"/>
  <c r="K267" i="4" s="1"/>
  <c r="G268" i="4"/>
  <c r="H268" i="4"/>
  <c r="J268" i="4" s="1"/>
  <c r="I268" i="4"/>
  <c r="K268" i="4" s="1"/>
  <c r="G269" i="4"/>
  <c r="H269" i="4"/>
  <c r="J269" i="4" s="1"/>
  <c r="I269" i="4"/>
  <c r="K269" i="4" s="1"/>
  <c r="G270" i="4"/>
  <c r="H270" i="4"/>
  <c r="J270" i="4" s="1"/>
  <c r="I270" i="4"/>
  <c r="K270" i="4" s="1"/>
  <c r="G271" i="4"/>
  <c r="H271" i="4"/>
  <c r="J271" i="4" s="1"/>
  <c r="I271" i="4"/>
  <c r="K271" i="4" s="1"/>
  <c r="G272" i="4"/>
  <c r="H272" i="4"/>
  <c r="J272" i="4" s="1"/>
  <c r="I272" i="4"/>
  <c r="K272" i="4" s="1"/>
  <c r="G273" i="4"/>
  <c r="H273" i="4"/>
  <c r="J273" i="4" s="1"/>
  <c r="I273" i="4"/>
  <c r="K273" i="4" s="1"/>
  <c r="G274" i="4"/>
  <c r="H274" i="4"/>
  <c r="J274" i="4" s="1"/>
  <c r="I274" i="4"/>
  <c r="K274" i="4" s="1"/>
  <c r="G275" i="4"/>
  <c r="H275" i="4"/>
  <c r="J275" i="4" s="1"/>
  <c r="I275" i="4"/>
  <c r="K275" i="4" s="1"/>
  <c r="G276" i="4"/>
  <c r="H276" i="4"/>
  <c r="J276" i="4" s="1"/>
  <c r="I276" i="4"/>
  <c r="K276" i="4" s="1"/>
  <c r="G277" i="4"/>
  <c r="H277" i="4"/>
  <c r="J277" i="4" s="1"/>
  <c r="I277" i="4"/>
  <c r="K277" i="4" s="1"/>
  <c r="G278" i="4"/>
  <c r="H278" i="4"/>
  <c r="J278" i="4" s="1"/>
  <c r="I278" i="4"/>
  <c r="K278" i="4" s="1"/>
  <c r="G279" i="4"/>
  <c r="H279" i="4"/>
  <c r="J279" i="4" s="1"/>
  <c r="I279" i="4"/>
  <c r="K279" i="4" s="1"/>
  <c r="G280" i="4"/>
  <c r="H280" i="4"/>
  <c r="J280" i="4" s="1"/>
  <c r="I280" i="4"/>
  <c r="K280" i="4" s="1"/>
  <c r="G281" i="4"/>
  <c r="H281" i="4"/>
  <c r="J281" i="4" s="1"/>
  <c r="I281" i="4"/>
  <c r="K281" i="4" s="1"/>
  <c r="G282" i="4"/>
  <c r="H282" i="4"/>
  <c r="J282" i="4" s="1"/>
  <c r="I282" i="4"/>
  <c r="K282" i="4" s="1"/>
  <c r="G283" i="4"/>
  <c r="H283" i="4"/>
  <c r="J283" i="4" s="1"/>
  <c r="I283" i="4"/>
  <c r="K283" i="4" s="1"/>
  <c r="G284" i="4"/>
  <c r="H284" i="4"/>
  <c r="J284" i="4" s="1"/>
  <c r="I284" i="4"/>
  <c r="K284" i="4" s="1"/>
  <c r="G285" i="4"/>
  <c r="H285" i="4"/>
  <c r="J285" i="4" s="1"/>
  <c r="I285" i="4"/>
  <c r="K285" i="4" s="1"/>
  <c r="G286" i="4"/>
  <c r="H286" i="4"/>
  <c r="J286" i="4" s="1"/>
  <c r="I286" i="4"/>
  <c r="K286" i="4" s="1"/>
  <c r="G287" i="4"/>
  <c r="H287" i="4"/>
  <c r="J287" i="4" s="1"/>
  <c r="I287" i="4"/>
  <c r="K287" i="4" s="1"/>
  <c r="G288" i="4"/>
  <c r="H288" i="4"/>
  <c r="J288" i="4" s="1"/>
  <c r="I288" i="4"/>
  <c r="K288" i="4" s="1"/>
  <c r="G289" i="4"/>
  <c r="H289" i="4"/>
  <c r="J289" i="4" s="1"/>
  <c r="I289" i="4"/>
  <c r="K289" i="4" s="1"/>
  <c r="G290" i="4"/>
  <c r="H290" i="4"/>
  <c r="J290" i="4" s="1"/>
  <c r="I290" i="4"/>
  <c r="K290" i="4" s="1"/>
  <c r="G291" i="4"/>
  <c r="H291" i="4"/>
  <c r="J291" i="4" s="1"/>
  <c r="I291" i="4"/>
  <c r="K291" i="4" s="1"/>
  <c r="G292" i="4"/>
  <c r="H292" i="4"/>
  <c r="J292" i="4" s="1"/>
  <c r="I292" i="4"/>
  <c r="K292" i="4" s="1"/>
  <c r="G293" i="4"/>
  <c r="H293" i="4"/>
  <c r="J293" i="4" s="1"/>
  <c r="I293" i="4"/>
  <c r="K293" i="4" s="1"/>
  <c r="G294" i="4"/>
  <c r="H294" i="4"/>
  <c r="J294" i="4" s="1"/>
  <c r="I294" i="4"/>
  <c r="K294" i="4" s="1"/>
  <c r="G234" i="4"/>
  <c r="H234" i="4"/>
  <c r="J234" i="4" s="1"/>
  <c r="I234" i="4"/>
  <c r="K234" i="4" s="1"/>
  <c r="G235" i="4"/>
  <c r="H235" i="4"/>
  <c r="J235" i="4" s="1"/>
  <c r="I235" i="4"/>
  <c r="K235" i="4" s="1"/>
  <c r="G236" i="4"/>
  <c r="H236" i="4"/>
  <c r="J236" i="4" s="1"/>
  <c r="I236" i="4"/>
  <c r="K236" i="4" s="1"/>
  <c r="G237" i="4"/>
  <c r="H237" i="4"/>
  <c r="J237" i="4" s="1"/>
  <c r="I237" i="4"/>
  <c r="K237" i="4" s="1"/>
  <c r="G238" i="4"/>
  <c r="H238" i="4"/>
  <c r="J238" i="4" s="1"/>
  <c r="I238" i="4"/>
  <c r="K238" i="4" s="1"/>
  <c r="G239" i="4"/>
  <c r="H239" i="4"/>
  <c r="J239" i="4" s="1"/>
  <c r="I239" i="4"/>
  <c r="K239" i="4" s="1"/>
  <c r="G240" i="4"/>
  <c r="H240" i="4"/>
  <c r="J240" i="4" s="1"/>
  <c r="I240" i="4"/>
  <c r="K240" i="4" s="1"/>
  <c r="G241" i="4"/>
  <c r="H241" i="4"/>
  <c r="J241" i="4" s="1"/>
  <c r="I241" i="4"/>
  <c r="K241" i="4" s="1"/>
  <c r="G242" i="4"/>
  <c r="H242" i="4"/>
  <c r="J242" i="4" s="1"/>
  <c r="I242" i="4"/>
  <c r="K242" i="4" s="1"/>
  <c r="G243" i="4"/>
  <c r="H243" i="4"/>
  <c r="J243" i="4" s="1"/>
  <c r="I243" i="4"/>
  <c r="K243" i="4" s="1"/>
  <c r="G244" i="4"/>
  <c r="H244" i="4"/>
  <c r="J244" i="4" s="1"/>
  <c r="I244" i="4"/>
  <c r="K244" i="4" s="1"/>
  <c r="G245" i="4"/>
  <c r="H245" i="4"/>
  <c r="J245" i="4" s="1"/>
  <c r="I245" i="4"/>
  <c r="K245" i="4" s="1"/>
  <c r="G246" i="4"/>
  <c r="H246" i="4"/>
  <c r="J246" i="4" s="1"/>
  <c r="I246" i="4"/>
  <c r="K246" i="4" s="1"/>
  <c r="G247" i="4"/>
  <c r="H247" i="4"/>
  <c r="J247" i="4" s="1"/>
  <c r="I247" i="4"/>
  <c r="K247" i="4" s="1"/>
  <c r="G248" i="4"/>
  <c r="H248" i="4"/>
  <c r="J248" i="4" s="1"/>
  <c r="I248" i="4"/>
  <c r="K248" i="4" s="1"/>
  <c r="G249" i="4"/>
  <c r="H249" i="4"/>
  <c r="J249" i="4" s="1"/>
  <c r="I249" i="4"/>
  <c r="K249" i="4" s="1"/>
  <c r="G250" i="4"/>
  <c r="H250" i="4"/>
  <c r="J250" i="4" s="1"/>
  <c r="I250" i="4"/>
  <c r="K250" i="4" s="1"/>
  <c r="G251" i="4"/>
  <c r="H251" i="4"/>
  <c r="J251" i="4" s="1"/>
  <c r="I251" i="4"/>
  <c r="K251" i="4" s="1"/>
  <c r="G252" i="4"/>
  <c r="H252" i="4"/>
  <c r="J252" i="4" s="1"/>
  <c r="I252" i="4"/>
  <c r="K252" i="4" s="1"/>
  <c r="G253" i="4"/>
  <c r="H253" i="4"/>
  <c r="J253" i="4" s="1"/>
  <c r="I253" i="4"/>
  <c r="K253" i="4" s="1"/>
  <c r="G254" i="4"/>
  <c r="H254" i="4"/>
  <c r="J254" i="4" s="1"/>
  <c r="I254" i="4"/>
  <c r="K254" i="4" s="1"/>
  <c r="G255" i="4"/>
  <c r="H255" i="4"/>
  <c r="J255" i="4" s="1"/>
  <c r="I255" i="4"/>
  <c r="K255" i="4" s="1"/>
  <c r="G256" i="4"/>
  <c r="H256" i="4"/>
  <c r="J256" i="4" s="1"/>
  <c r="I256" i="4"/>
  <c r="K256" i="4" s="1"/>
  <c r="G257" i="4"/>
  <c r="H257" i="4"/>
  <c r="J257" i="4" s="1"/>
  <c r="I257" i="4"/>
  <c r="K257" i="4" s="1"/>
  <c r="G258" i="4"/>
  <c r="H258" i="4"/>
  <c r="J258" i="4" s="1"/>
  <c r="I258" i="4"/>
  <c r="K258" i="4" s="1"/>
  <c r="G259" i="4"/>
  <c r="H259" i="4"/>
  <c r="J259" i="4" s="1"/>
  <c r="I259" i="4"/>
  <c r="K259" i="4" s="1"/>
  <c r="G260" i="4"/>
  <c r="H260" i="4"/>
  <c r="J260" i="4" s="1"/>
  <c r="I260" i="4"/>
  <c r="K260" i="4" s="1"/>
  <c r="G261" i="4"/>
  <c r="H261" i="4"/>
  <c r="J261" i="4" s="1"/>
  <c r="I261" i="4"/>
  <c r="K261" i="4" s="1"/>
  <c r="G262" i="4"/>
  <c r="H262" i="4"/>
  <c r="J262" i="4" s="1"/>
  <c r="I262" i="4"/>
  <c r="K262" i="4" s="1"/>
  <c r="G263" i="4"/>
  <c r="H263" i="4"/>
  <c r="J263" i="4" s="1"/>
  <c r="I263" i="4"/>
  <c r="K263" i="4" s="1"/>
  <c r="G264" i="4"/>
  <c r="H264" i="4"/>
  <c r="J264" i="4" s="1"/>
  <c r="I264" i="4"/>
  <c r="K264" i="4" s="1"/>
  <c r="G202" i="4"/>
  <c r="H202" i="4"/>
  <c r="J202" i="4" s="1"/>
  <c r="I202" i="4"/>
  <c r="K202" i="4" s="1"/>
  <c r="G203" i="4"/>
  <c r="H203" i="4"/>
  <c r="J203" i="4" s="1"/>
  <c r="I203" i="4"/>
  <c r="K203" i="4" s="1"/>
  <c r="G204" i="4"/>
  <c r="H204" i="4"/>
  <c r="J204" i="4" s="1"/>
  <c r="I204" i="4"/>
  <c r="K204" i="4" s="1"/>
  <c r="G205" i="4"/>
  <c r="H205" i="4"/>
  <c r="J205" i="4" s="1"/>
  <c r="I205" i="4"/>
  <c r="K205" i="4" s="1"/>
  <c r="G206" i="4"/>
  <c r="H206" i="4"/>
  <c r="J206" i="4" s="1"/>
  <c r="I206" i="4"/>
  <c r="K206" i="4" s="1"/>
  <c r="G207" i="4"/>
  <c r="H207" i="4"/>
  <c r="J207" i="4" s="1"/>
  <c r="I207" i="4"/>
  <c r="K207" i="4" s="1"/>
  <c r="G208" i="4"/>
  <c r="H208" i="4"/>
  <c r="J208" i="4" s="1"/>
  <c r="I208" i="4"/>
  <c r="K208" i="4" s="1"/>
  <c r="G209" i="4"/>
  <c r="H209" i="4"/>
  <c r="J209" i="4" s="1"/>
  <c r="I209" i="4"/>
  <c r="K209" i="4" s="1"/>
  <c r="G210" i="4"/>
  <c r="H210" i="4"/>
  <c r="J210" i="4" s="1"/>
  <c r="I210" i="4"/>
  <c r="K210" i="4" s="1"/>
  <c r="G211" i="4"/>
  <c r="H211" i="4"/>
  <c r="J211" i="4" s="1"/>
  <c r="I211" i="4"/>
  <c r="K211" i="4" s="1"/>
  <c r="G212" i="4"/>
  <c r="H212" i="4"/>
  <c r="J212" i="4" s="1"/>
  <c r="I212" i="4"/>
  <c r="K212" i="4" s="1"/>
  <c r="G213" i="4"/>
  <c r="H213" i="4"/>
  <c r="J213" i="4" s="1"/>
  <c r="I213" i="4"/>
  <c r="K213" i="4" s="1"/>
  <c r="G214" i="4"/>
  <c r="H214" i="4"/>
  <c r="J214" i="4" s="1"/>
  <c r="I214" i="4"/>
  <c r="K214" i="4" s="1"/>
  <c r="G215" i="4"/>
  <c r="H215" i="4"/>
  <c r="J215" i="4" s="1"/>
  <c r="I215" i="4"/>
  <c r="K215" i="4" s="1"/>
  <c r="G216" i="4"/>
  <c r="H216" i="4"/>
  <c r="J216" i="4" s="1"/>
  <c r="I216" i="4"/>
  <c r="K216" i="4" s="1"/>
  <c r="G217" i="4"/>
  <c r="H217" i="4"/>
  <c r="J217" i="4" s="1"/>
  <c r="I217" i="4"/>
  <c r="K217" i="4" s="1"/>
  <c r="G218" i="4"/>
  <c r="H218" i="4"/>
  <c r="J218" i="4" s="1"/>
  <c r="I218" i="4"/>
  <c r="K218" i="4" s="1"/>
  <c r="G219" i="4"/>
  <c r="H219" i="4"/>
  <c r="J219" i="4" s="1"/>
  <c r="I219" i="4"/>
  <c r="K219" i="4" s="1"/>
  <c r="G220" i="4"/>
  <c r="H220" i="4"/>
  <c r="J220" i="4" s="1"/>
  <c r="I220" i="4"/>
  <c r="K220" i="4" s="1"/>
  <c r="G221" i="4"/>
  <c r="H221" i="4"/>
  <c r="J221" i="4" s="1"/>
  <c r="I221" i="4"/>
  <c r="K221" i="4" s="1"/>
  <c r="G222" i="4"/>
  <c r="H222" i="4"/>
  <c r="J222" i="4" s="1"/>
  <c r="I222" i="4"/>
  <c r="K222" i="4" s="1"/>
  <c r="G223" i="4"/>
  <c r="H223" i="4"/>
  <c r="J223" i="4" s="1"/>
  <c r="I223" i="4"/>
  <c r="K223" i="4" s="1"/>
  <c r="G224" i="4"/>
  <c r="H224" i="4"/>
  <c r="J224" i="4" s="1"/>
  <c r="I224" i="4"/>
  <c r="K224" i="4" s="1"/>
  <c r="G225" i="4"/>
  <c r="H225" i="4"/>
  <c r="J225" i="4" s="1"/>
  <c r="I225" i="4"/>
  <c r="K225" i="4" s="1"/>
  <c r="G226" i="4"/>
  <c r="H226" i="4"/>
  <c r="J226" i="4" s="1"/>
  <c r="I226" i="4"/>
  <c r="K226" i="4" s="1"/>
  <c r="G227" i="4"/>
  <c r="H227" i="4"/>
  <c r="J227" i="4" s="1"/>
  <c r="I227" i="4"/>
  <c r="K227" i="4" s="1"/>
  <c r="G228" i="4"/>
  <c r="H228" i="4"/>
  <c r="J228" i="4" s="1"/>
  <c r="I228" i="4"/>
  <c r="K228" i="4" s="1"/>
  <c r="G229" i="4"/>
  <c r="H229" i="4"/>
  <c r="J229" i="4" s="1"/>
  <c r="I229" i="4"/>
  <c r="K229" i="4" s="1"/>
  <c r="G230" i="4"/>
  <c r="H230" i="4"/>
  <c r="J230" i="4" s="1"/>
  <c r="I230" i="4"/>
  <c r="K230" i="4" s="1"/>
  <c r="G231" i="4"/>
  <c r="H231" i="4"/>
  <c r="J231" i="4" s="1"/>
  <c r="I231" i="4"/>
  <c r="K231" i="4" s="1"/>
  <c r="G232" i="4"/>
  <c r="H232" i="4"/>
  <c r="J232" i="4" s="1"/>
  <c r="I232" i="4"/>
  <c r="K232" i="4" s="1"/>
  <c r="G233" i="4"/>
  <c r="H233" i="4"/>
  <c r="J233" i="4" s="1"/>
  <c r="I233" i="4"/>
  <c r="K233" i="4" s="1"/>
  <c r="G194" i="4"/>
  <c r="H194" i="4"/>
  <c r="J194" i="4" s="1"/>
  <c r="I194" i="4"/>
  <c r="K194" i="4" s="1"/>
  <c r="G195" i="4"/>
  <c r="H195" i="4"/>
  <c r="J195" i="4" s="1"/>
  <c r="I195" i="4"/>
  <c r="K195" i="4" s="1"/>
  <c r="G196" i="4"/>
  <c r="H196" i="4"/>
  <c r="J196" i="4" s="1"/>
  <c r="I196" i="4"/>
  <c r="K196" i="4" s="1"/>
  <c r="G197" i="4"/>
  <c r="H197" i="4"/>
  <c r="J197" i="4" s="1"/>
  <c r="I197" i="4"/>
  <c r="K197" i="4" s="1"/>
  <c r="G198" i="4"/>
  <c r="H198" i="4"/>
  <c r="J198" i="4" s="1"/>
  <c r="I198" i="4"/>
  <c r="K198" i="4" s="1"/>
  <c r="G199" i="4"/>
  <c r="H199" i="4"/>
  <c r="J199" i="4" s="1"/>
  <c r="I199" i="4"/>
  <c r="K199" i="4" s="1"/>
  <c r="G200" i="4"/>
  <c r="H200" i="4"/>
  <c r="J200" i="4" s="1"/>
  <c r="I200" i="4"/>
  <c r="K200" i="4" s="1"/>
  <c r="G201" i="4"/>
  <c r="H201" i="4"/>
  <c r="J201" i="4" s="1"/>
  <c r="I201" i="4"/>
  <c r="K201" i="4" s="1"/>
  <c r="G29" i="4"/>
  <c r="H29" i="4"/>
  <c r="J29" i="4" s="1"/>
  <c r="I29" i="4"/>
  <c r="K29" i="4" s="1"/>
  <c r="G30" i="4"/>
  <c r="H30" i="4"/>
  <c r="J30" i="4" s="1"/>
  <c r="I30" i="4"/>
  <c r="K30" i="4" s="1"/>
  <c r="G31" i="4"/>
  <c r="H31" i="4"/>
  <c r="J31" i="4" s="1"/>
  <c r="I31" i="4"/>
  <c r="K31" i="4" s="1"/>
  <c r="G32" i="4"/>
  <c r="H32" i="4"/>
  <c r="J32" i="4" s="1"/>
  <c r="I32" i="4"/>
  <c r="K32" i="4" s="1"/>
  <c r="G33" i="4"/>
  <c r="H33" i="4"/>
  <c r="J33" i="4" s="1"/>
  <c r="I33" i="4"/>
  <c r="K33" i="4" s="1"/>
  <c r="G34" i="4"/>
  <c r="H34" i="4"/>
  <c r="J34" i="4" s="1"/>
  <c r="I34" i="4"/>
  <c r="K34" i="4" s="1"/>
  <c r="G35" i="4"/>
  <c r="H35" i="4"/>
  <c r="J35" i="4" s="1"/>
  <c r="I35" i="4"/>
  <c r="K35" i="4" s="1"/>
  <c r="G36" i="4"/>
  <c r="H36" i="4"/>
  <c r="J36" i="4" s="1"/>
  <c r="I36" i="4"/>
  <c r="K36" i="4" s="1"/>
  <c r="G37" i="4"/>
  <c r="H37" i="4"/>
  <c r="J37" i="4" s="1"/>
  <c r="I37" i="4"/>
  <c r="K37" i="4" s="1"/>
  <c r="G38" i="4"/>
  <c r="H38" i="4"/>
  <c r="J38" i="4" s="1"/>
  <c r="I38" i="4"/>
  <c r="K38" i="4" s="1"/>
  <c r="G39" i="4"/>
  <c r="H39" i="4"/>
  <c r="J39" i="4" s="1"/>
  <c r="I39" i="4"/>
  <c r="K39" i="4" s="1"/>
  <c r="G40" i="4"/>
  <c r="H40" i="4"/>
  <c r="J40" i="4" s="1"/>
  <c r="I40" i="4"/>
  <c r="K40" i="4" s="1"/>
  <c r="G41" i="4"/>
  <c r="H41" i="4"/>
  <c r="J41" i="4" s="1"/>
  <c r="I41" i="4"/>
  <c r="K41" i="4" s="1"/>
  <c r="G42" i="4"/>
  <c r="H42" i="4"/>
  <c r="J42" i="4" s="1"/>
  <c r="I42" i="4"/>
  <c r="K42" i="4" s="1"/>
  <c r="G43" i="4"/>
  <c r="H43" i="4"/>
  <c r="J43" i="4" s="1"/>
  <c r="I43" i="4"/>
  <c r="K43" i="4" s="1"/>
  <c r="G44" i="4"/>
  <c r="H44" i="4"/>
  <c r="J44" i="4" s="1"/>
  <c r="I44" i="4"/>
  <c r="K44" i="4" s="1"/>
  <c r="G45" i="4"/>
  <c r="H45" i="4"/>
  <c r="J45" i="4" s="1"/>
  <c r="I45" i="4"/>
  <c r="K45" i="4" s="1"/>
  <c r="G46" i="4"/>
  <c r="H46" i="4"/>
  <c r="J46" i="4" s="1"/>
  <c r="I46" i="4"/>
  <c r="K46" i="4" s="1"/>
  <c r="G47" i="4"/>
  <c r="H47" i="4"/>
  <c r="J47" i="4" s="1"/>
  <c r="I47" i="4"/>
  <c r="K47" i="4" s="1"/>
  <c r="G48" i="4"/>
  <c r="H48" i="4"/>
  <c r="J48" i="4" s="1"/>
  <c r="I48" i="4"/>
  <c r="K48" i="4" s="1"/>
  <c r="G49" i="4"/>
  <c r="H49" i="4"/>
  <c r="J49" i="4" s="1"/>
  <c r="I49" i="4"/>
  <c r="K49" i="4" s="1"/>
  <c r="G50" i="4"/>
  <c r="H50" i="4"/>
  <c r="J50" i="4" s="1"/>
  <c r="I50" i="4"/>
  <c r="K50" i="4" s="1"/>
  <c r="G51" i="4"/>
  <c r="H51" i="4"/>
  <c r="J51" i="4" s="1"/>
  <c r="I51" i="4"/>
  <c r="K51" i="4" s="1"/>
  <c r="G52" i="4"/>
  <c r="H52" i="4"/>
  <c r="J52" i="4" s="1"/>
  <c r="I52" i="4"/>
  <c r="K52" i="4" s="1"/>
  <c r="G53" i="4"/>
  <c r="H53" i="4"/>
  <c r="J53" i="4" s="1"/>
  <c r="I53" i="4"/>
  <c r="K53" i="4" s="1"/>
  <c r="G54" i="4"/>
  <c r="H54" i="4"/>
  <c r="J54" i="4" s="1"/>
  <c r="I54" i="4"/>
  <c r="K54" i="4" s="1"/>
  <c r="G55" i="4"/>
  <c r="H55" i="4"/>
  <c r="J55" i="4" s="1"/>
  <c r="I55" i="4"/>
  <c r="K55" i="4" s="1"/>
  <c r="G56" i="4"/>
  <c r="H56" i="4"/>
  <c r="J56" i="4" s="1"/>
  <c r="I56" i="4"/>
  <c r="K56" i="4" s="1"/>
  <c r="G57" i="4"/>
  <c r="H57" i="4"/>
  <c r="J57" i="4" s="1"/>
  <c r="I57" i="4"/>
  <c r="K57" i="4" s="1"/>
  <c r="G58" i="4"/>
  <c r="H58" i="4"/>
  <c r="J58" i="4" s="1"/>
  <c r="I58" i="4"/>
  <c r="K58" i="4" s="1"/>
  <c r="G59" i="4"/>
  <c r="H59" i="4"/>
  <c r="J59" i="4" s="1"/>
  <c r="I59" i="4"/>
  <c r="K59" i="4" s="1"/>
  <c r="G60" i="4"/>
  <c r="H60" i="4"/>
  <c r="J60" i="4" s="1"/>
  <c r="I60" i="4"/>
  <c r="K60" i="4" s="1"/>
  <c r="G61" i="4"/>
  <c r="H61" i="4"/>
  <c r="J61" i="4" s="1"/>
  <c r="I61" i="4"/>
  <c r="K61" i="4" s="1"/>
  <c r="G62" i="4"/>
  <c r="H62" i="4"/>
  <c r="J62" i="4" s="1"/>
  <c r="I62" i="4"/>
  <c r="K62" i="4" s="1"/>
  <c r="G63" i="4"/>
  <c r="H63" i="4"/>
  <c r="J63" i="4" s="1"/>
  <c r="I63" i="4"/>
  <c r="K63" i="4" s="1"/>
  <c r="G64" i="4"/>
  <c r="H64" i="4"/>
  <c r="J64" i="4" s="1"/>
  <c r="I64" i="4"/>
  <c r="K64" i="4" s="1"/>
  <c r="G65" i="4"/>
  <c r="H65" i="4"/>
  <c r="J65" i="4" s="1"/>
  <c r="I65" i="4"/>
  <c r="K65" i="4" s="1"/>
  <c r="G66" i="4"/>
  <c r="H66" i="4"/>
  <c r="J66" i="4" s="1"/>
  <c r="I66" i="4"/>
  <c r="K66" i="4" s="1"/>
  <c r="G67" i="4"/>
  <c r="H67" i="4"/>
  <c r="J67" i="4" s="1"/>
  <c r="I67" i="4"/>
  <c r="K67" i="4" s="1"/>
  <c r="G68" i="4"/>
  <c r="H68" i="4"/>
  <c r="J68" i="4" s="1"/>
  <c r="I68" i="4"/>
  <c r="K68" i="4" s="1"/>
  <c r="G69" i="4"/>
  <c r="H69" i="4"/>
  <c r="J69" i="4" s="1"/>
  <c r="I69" i="4"/>
  <c r="K69" i="4" s="1"/>
  <c r="G70" i="4"/>
  <c r="H70" i="4"/>
  <c r="J70" i="4" s="1"/>
  <c r="I70" i="4"/>
  <c r="K70" i="4" s="1"/>
  <c r="G71" i="4"/>
  <c r="H71" i="4"/>
  <c r="J71" i="4" s="1"/>
  <c r="I71" i="4"/>
  <c r="K71" i="4" s="1"/>
  <c r="G72" i="4"/>
  <c r="H72" i="4"/>
  <c r="J72" i="4" s="1"/>
  <c r="I72" i="4"/>
  <c r="K72" i="4" s="1"/>
  <c r="G73" i="4"/>
  <c r="H73" i="4"/>
  <c r="J73" i="4" s="1"/>
  <c r="I73" i="4"/>
  <c r="K73" i="4" s="1"/>
  <c r="G74" i="4"/>
  <c r="H74" i="4"/>
  <c r="J74" i="4" s="1"/>
  <c r="I74" i="4"/>
  <c r="K74" i="4" s="1"/>
  <c r="G75" i="4"/>
  <c r="H75" i="4"/>
  <c r="J75" i="4" s="1"/>
  <c r="I75" i="4"/>
  <c r="K75" i="4" s="1"/>
  <c r="G76" i="4"/>
  <c r="H76" i="4"/>
  <c r="J76" i="4" s="1"/>
  <c r="I76" i="4"/>
  <c r="K76" i="4" s="1"/>
  <c r="G77" i="4"/>
  <c r="H77" i="4"/>
  <c r="J77" i="4" s="1"/>
  <c r="I77" i="4"/>
  <c r="K77" i="4" s="1"/>
  <c r="G78" i="4"/>
  <c r="H78" i="4"/>
  <c r="J78" i="4" s="1"/>
  <c r="I78" i="4"/>
  <c r="K78" i="4" s="1"/>
  <c r="G79" i="4"/>
  <c r="H79" i="4"/>
  <c r="J79" i="4" s="1"/>
  <c r="I79" i="4"/>
  <c r="K79" i="4" s="1"/>
  <c r="G80" i="4"/>
  <c r="H80" i="4"/>
  <c r="J80" i="4" s="1"/>
  <c r="I80" i="4"/>
  <c r="K80" i="4" s="1"/>
  <c r="G81" i="4"/>
  <c r="H81" i="4"/>
  <c r="J81" i="4" s="1"/>
  <c r="I81" i="4"/>
  <c r="K81" i="4" s="1"/>
  <c r="G82" i="4"/>
  <c r="H82" i="4"/>
  <c r="J82" i="4" s="1"/>
  <c r="I82" i="4"/>
  <c r="K82" i="4" s="1"/>
  <c r="G83" i="4"/>
  <c r="H83" i="4"/>
  <c r="J83" i="4" s="1"/>
  <c r="I83" i="4"/>
  <c r="K83" i="4" s="1"/>
  <c r="G84" i="4"/>
  <c r="H84" i="4"/>
  <c r="J84" i="4" s="1"/>
  <c r="I84" i="4"/>
  <c r="K84" i="4" s="1"/>
  <c r="G85" i="4"/>
  <c r="H85" i="4"/>
  <c r="J85" i="4" s="1"/>
  <c r="I85" i="4"/>
  <c r="K85" i="4" s="1"/>
  <c r="G86" i="4"/>
  <c r="H86" i="4"/>
  <c r="J86" i="4" s="1"/>
  <c r="I86" i="4"/>
  <c r="K86" i="4" s="1"/>
  <c r="G87" i="4"/>
  <c r="H87" i="4"/>
  <c r="J87" i="4" s="1"/>
  <c r="I87" i="4"/>
  <c r="K87" i="4" s="1"/>
  <c r="G88" i="4"/>
  <c r="H88" i="4"/>
  <c r="J88" i="4" s="1"/>
  <c r="I88" i="4"/>
  <c r="K88" i="4" s="1"/>
  <c r="G89" i="4"/>
  <c r="H89" i="4"/>
  <c r="J89" i="4" s="1"/>
  <c r="I89" i="4"/>
  <c r="K89" i="4" s="1"/>
  <c r="G90" i="4"/>
  <c r="H90" i="4"/>
  <c r="J90" i="4" s="1"/>
  <c r="I90" i="4"/>
  <c r="K90" i="4" s="1"/>
  <c r="G91" i="4"/>
  <c r="H91" i="4"/>
  <c r="J91" i="4" s="1"/>
  <c r="I91" i="4"/>
  <c r="K91" i="4" s="1"/>
  <c r="G92" i="4"/>
  <c r="H92" i="4"/>
  <c r="J92" i="4" s="1"/>
  <c r="I92" i="4"/>
  <c r="K92" i="4" s="1"/>
  <c r="G93" i="4"/>
  <c r="H93" i="4"/>
  <c r="J93" i="4" s="1"/>
  <c r="I93" i="4"/>
  <c r="K93" i="4" s="1"/>
  <c r="G94" i="4"/>
  <c r="H94" i="4"/>
  <c r="J94" i="4" s="1"/>
  <c r="I94" i="4"/>
  <c r="K94" i="4" s="1"/>
  <c r="G95" i="4"/>
  <c r="H95" i="4"/>
  <c r="J95" i="4" s="1"/>
  <c r="I95" i="4"/>
  <c r="K95" i="4" s="1"/>
  <c r="G96" i="4"/>
  <c r="H96" i="4"/>
  <c r="J96" i="4" s="1"/>
  <c r="I96" i="4"/>
  <c r="K96" i="4" s="1"/>
  <c r="G97" i="4"/>
  <c r="H97" i="4"/>
  <c r="J97" i="4" s="1"/>
  <c r="I97" i="4"/>
  <c r="K97" i="4" s="1"/>
  <c r="G98" i="4"/>
  <c r="H98" i="4"/>
  <c r="J98" i="4" s="1"/>
  <c r="I98" i="4"/>
  <c r="K98" i="4" s="1"/>
  <c r="G99" i="4"/>
  <c r="H99" i="4"/>
  <c r="J99" i="4" s="1"/>
  <c r="I99" i="4"/>
  <c r="K99" i="4" s="1"/>
  <c r="G100" i="4"/>
  <c r="H100" i="4"/>
  <c r="J100" i="4" s="1"/>
  <c r="I100" i="4"/>
  <c r="K100" i="4" s="1"/>
  <c r="G101" i="4"/>
  <c r="H101" i="4"/>
  <c r="J101" i="4" s="1"/>
  <c r="I101" i="4"/>
  <c r="K101" i="4" s="1"/>
  <c r="G102" i="4"/>
  <c r="H102" i="4"/>
  <c r="J102" i="4" s="1"/>
  <c r="I102" i="4"/>
  <c r="K102" i="4" s="1"/>
  <c r="G103" i="4"/>
  <c r="H103" i="4"/>
  <c r="J103" i="4" s="1"/>
  <c r="I103" i="4"/>
  <c r="K103" i="4" s="1"/>
  <c r="G104" i="4"/>
  <c r="H104" i="4"/>
  <c r="J104" i="4" s="1"/>
  <c r="I104" i="4"/>
  <c r="K104" i="4" s="1"/>
  <c r="G105" i="4"/>
  <c r="H105" i="4"/>
  <c r="J105" i="4" s="1"/>
  <c r="I105" i="4"/>
  <c r="K105" i="4" s="1"/>
  <c r="G106" i="4"/>
  <c r="H106" i="4"/>
  <c r="J106" i="4" s="1"/>
  <c r="I106" i="4"/>
  <c r="K106" i="4" s="1"/>
  <c r="G107" i="4"/>
  <c r="H107" i="4"/>
  <c r="J107" i="4" s="1"/>
  <c r="I107" i="4"/>
  <c r="K107" i="4" s="1"/>
  <c r="G108" i="4"/>
  <c r="H108" i="4"/>
  <c r="J108" i="4" s="1"/>
  <c r="I108" i="4"/>
  <c r="K108" i="4" s="1"/>
  <c r="G109" i="4"/>
  <c r="H109" i="4"/>
  <c r="J109" i="4" s="1"/>
  <c r="I109" i="4"/>
  <c r="K109" i="4" s="1"/>
  <c r="G110" i="4"/>
  <c r="H110" i="4"/>
  <c r="J110" i="4" s="1"/>
  <c r="I110" i="4"/>
  <c r="K110" i="4" s="1"/>
  <c r="G111" i="4"/>
  <c r="H111" i="4"/>
  <c r="J111" i="4" s="1"/>
  <c r="I111" i="4"/>
  <c r="K111" i="4" s="1"/>
  <c r="G112" i="4"/>
  <c r="H112" i="4"/>
  <c r="J112" i="4" s="1"/>
  <c r="I112" i="4"/>
  <c r="K112" i="4" s="1"/>
  <c r="G113" i="4"/>
  <c r="H113" i="4"/>
  <c r="J113" i="4" s="1"/>
  <c r="I113" i="4"/>
  <c r="K113" i="4" s="1"/>
  <c r="G114" i="4"/>
  <c r="H114" i="4"/>
  <c r="J114" i="4" s="1"/>
  <c r="I114" i="4"/>
  <c r="K114" i="4" s="1"/>
  <c r="G115" i="4"/>
  <c r="H115" i="4"/>
  <c r="J115" i="4" s="1"/>
  <c r="I115" i="4"/>
  <c r="K115" i="4" s="1"/>
  <c r="G116" i="4"/>
  <c r="H116" i="4"/>
  <c r="J116" i="4" s="1"/>
  <c r="I116" i="4"/>
  <c r="K116" i="4" s="1"/>
  <c r="G117" i="4"/>
  <c r="H117" i="4"/>
  <c r="J117" i="4" s="1"/>
  <c r="I117" i="4"/>
  <c r="K117" i="4" s="1"/>
  <c r="G118" i="4"/>
  <c r="H118" i="4"/>
  <c r="J118" i="4" s="1"/>
  <c r="I118" i="4"/>
  <c r="K118" i="4" s="1"/>
  <c r="G119" i="4"/>
  <c r="H119" i="4"/>
  <c r="J119" i="4" s="1"/>
  <c r="I119" i="4"/>
  <c r="K119" i="4" s="1"/>
  <c r="G120" i="4"/>
  <c r="H120" i="4"/>
  <c r="J120" i="4" s="1"/>
  <c r="I120" i="4"/>
  <c r="K120" i="4" s="1"/>
  <c r="G121" i="4"/>
  <c r="H121" i="4"/>
  <c r="J121" i="4" s="1"/>
  <c r="I121" i="4"/>
  <c r="K121" i="4" s="1"/>
  <c r="G122" i="4"/>
  <c r="H122" i="4"/>
  <c r="J122" i="4" s="1"/>
  <c r="I122" i="4"/>
  <c r="K122" i="4" s="1"/>
  <c r="G123" i="4"/>
  <c r="H123" i="4"/>
  <c r="J123" i="4" s="1"/>
  <c r="I123" i="4"/>
  <c r="K123" i="4" s="1"/>
  <c r="G124" i="4"/>
  <c r="H124" i="4"/>
  <c r="J124" i="4" s="1"/>
  <c r="I124" i="4"/>
  <c r="K124" i="4" s="1"/>
  <c r="G125" i="4"/>
  <c r="H125" i="4"/>
  <c r="J125" i="4" s="1"/>
  <c r="I125" i="4"/>
  <c r="K125" i="4" s="1"/>
  <c r="G126" i="4"/>
  <c r="H126" i="4"/>
  <c r="J126" i="4" s="1"/>
  <c r="I126" i="4"/>
  <c r="K126" i="4" s="1"/>
  <c r="G127" i="4"/>
  <c r="H127" i="4"/>
  <c r="J127" i="4" s="1"/>
  <c r="I127" i="4"/>
  <c r="K127" i="4" s="1"/>
  <c r="G128" i="4"/>
  <c r="H128" i="4"/>
  <c r="J128" i="4" s="1"/>
  <c r="I128" i="4"/>
  <c r="K128" i="4" s="1"/>
  <c r="G129" i="4"/>
  <c r="H129" i="4"/>
  <c r="J129" i="4" s="1"/>
  <c r="I129" i="4"/>
  <c r="K129" i="4" s="1"/>
  <c r="G130" i="4"/>
  <c r="H130" i="4"/>
  <c r="J130" i="4" s="1"/>
  <c r="I130" i="4"/>
  <c r="K130" i="4" s="1"/>
  <c r="G131" i="4"/>
  <c r="H131" i="4"/>
  <c r="J131" i="4" s="1"/>
  <c r="I131" i="4"/>
  <c r="K131" i="4" s="1"/>
  <c r="G132" i="4"/>
  <c r="H132" i="4"/>
  <c r="J132" i="4" s="1"/>
  <c r="I132" i="4"/>
  <c r="K132" i="4" s="1"/>
  <c r="G133" i="4"/>
  <c r="H133" i="4"/>
  <c r="J133" i="4" s="1"/>
  <c r="I133" i="4"/>
  <c r="K133" i="4" s="1"/>
  <c r="G134" i="4"/>
  <c r="H134" i="4"/>
  <c r="J134" i="4" s="1"/>
  <c r="I134" i="4"/>
  <c r="K134" i="4" s="1"/>
  <c r="G135" i="4"/>
  <c r="H135" i="4"/>
  <c r="J135" i="4" s="1"/>
  <c r="I135" i="4"/>
  <c r="K135" i="4" s="1"/>
  <c r="G136" i="4"/>
  <c r="H136" i="4"/>
  <c r="J136" i="4" s="1"/>
  <c r="I136" i="4"/>
  <c r="K136" i="4" s="1"/>
  <c r="G137" i="4"/>
  <c r="H137" i="4"/>
  <c r="J137" i="4" s="1"/>
  <c r="I137" i="4"/>
  <c r="K137" i="4" s="1"/>
  <c r="G138" i="4"/>
  <c r="H138" i="4"/>
  <c r="J138" i="4" s="1"/>
  <c r="I138" i="4"/>
  <c r="K138" i="4" s="1"/>
  <c r="G139" i="4"/>
  <c r="H139" i="4"/>
  <c r="J139" i="4" s="1"/>
  <c r="I139" i="4"/>
  <c r="K139" i="4" s="1"/>
  <c r="G140" i="4"/>
  <c r="H140" i="4"/>
  <c r="J140" i="4" s="1"/>
  <c r="I140" i="4"/>
  <c r="K140" i="4" s="1"/>
  <c r="G141" i="4"/>
  <c r="H141" i="4"/>
  <c r="J141" i="4" s="1"/>
  <c r="I141" i="4"/>
  <c r="K141" i="4" s="1"/>
  <c r="G142" i="4"/>
  <c r="H142" i="4"/>
  <c r="J142" i="4" s="1"/>
  <c r="I142" i="4"/>
  <c r="K142" i="4" s="1"/>
  <c r="G143" i="4"/>
  <c r="H143" i="4"/>
  <c r="J143" i="4" s="1"/>
  <c r="I143" i="4"/>
  <c r="K143" i="4" s="1"/>
  <c r="G144" i="4"/>
  <c r="H144" i="4"/>
  <c r="J144" i="4" s="1"/>
  <c r="I144" i="4"/>
  <c r="K144" i="4" s="1"/>
  <c r="G145" i="4"/>
  <c r="H145" i="4"/>
  <c r="J145" i="4" s="1"/>
  <c r="I145" i="4"/>
  <c r="K145" i="4" s="1"/>
  <c r="G146" i="4"/>
  <c r="H146" i="4"/>
  <c r="J146" i="4" s="1"/>
  <c r="I146" i="4"/>
  <c r="K146" i="4" s="1"/>
  <c r="G147" i="4"/>
  <c r="H147" i="4"/>
  <c r="J147" i="4" s="1"/>
  <c r="I147" i="4"/>
  <c r="K147" i="4" s="1"/>
  <c r="G148" i="4"/>
  <c r="H148" i="4"/>
  <c r="J148" i="4" s="1"/>
  <c r="I148" i="4"/>
  <c r="K148" i="4" s="1"/>
  <c r="G149" i="4"/>
  <c r="H149" i="4"/>
  <c r="J149" i="4" s="1"/>
  <c r="I149" i="4"/>
  <c r="K149" i="4" s="1"/>
  <c r="G150" i="4"/>
  <c r="H150" i="4"/>
  <c r="J150" i="4" s="1"/>
  <c r="I150" i="4"/>
  <c r="K150" i="4" s="1"/>
  <c r="G151" i="4"/>
  <c r="H151" i="4"/>
  <c r="J151" i="4" s="1"/>
  <c r="I151" i="4"/>
  <c r="K151" i="4" s="1"/>
  <c r="G152" i="4"/>
  <c r="H152" i="4"/>
  <c r="J152" i="4" s="1"/>
  <c r="I152" i="4"/>
  <c r="K152" i="4" s="1"/>
  <c r="G153" i="4"/>
  <c r="H153" i="4"/>
  <c r="J153" i="4" s="1"/>
  <c r="I153" i="4"/>
  <c r="K153" i="4" s="1"/>
  <c r="G154" i="4"/>
  <c r="H154" i="4"/>
  <c r="J154" i="4" s="1"/>
  <c r="I154" i="4"/>
  <c r="K154" i="4" s="1"/>
  <c r="G155" i="4"/>
  <c r="H155" i="4"/>
  <c r="J155" i="4" s="1"/>
  <c r="I155" i="4"/>
  <c r="K155" i="4" s="1"/>
  <c r="G156" i="4"/>
  <c r="H156" i="4"/>
  <c r="J156" i="4" s="1"/>
  <c r="I156" i="4"/>
  <c r="K156" i="4" s="1"/>
  <c r="G157" i="4"/>
  <c r="H157" i="4"/>
  <c r="J157" i="4" s="1"/>
  <c r="I157" i="4"/>
  <c r="K157" i="4" s="1"/>
  <c r="G158" i="4"/>
  <c r="H158" i="4"/>
  <c r="J158" i="4" s="1"/>
  <c r="I158" i="4"/>
  <c r="K158" i="4" s="1"/>
  <c r="G159" i="4"/>
  <c r="H159" i="4"/>
  <c r="J159" i="4" s="1"/>
  <c r="I159" i="4"/>
  <c r="K159" i="4" s="1"/>
  <c r="G160" i="4"/>
  <c r="H160" i="4"/>
  <c r="J160" i="4" s="1"/>
  <c r="I160" i="4"/>
  <c r="K160" i="4" s="1"/>
  <c r="G161" i="4"/>
  <c r="H161" i="4"/>
  <c r="J161" i="4" s="1"/>
  <c r="I161" i="4"/>
  <c r="K161" i="4" s="1"/>
  <c r="G162" i="4"/>
  <c r="H162" i="4"/>
  <c r="J162" i="4" s="1"/>
  <c r="I162" i="4"/>
  <c r="K162" i="4" s="1"/>
  <c r="G163" i="4"/>
  <c r="H163" i="4"/>
  <c r="J163" i="4" s="1"/>
  <c r="I163" i="4"/>
  <c r="K163" i="4" s="1"/>
  <c r="G164" i="4"/>
  <c r="H164" i="4"/>
  <c r="J164" i="4" s="1"/>
  <c r="I164" i="4"/>
  <c r="K164" i="4" s="1"/>
  <c r="G165" i="4"/>
  <c r="H165" i="4"/>
  <c r="J165" i="4" s="1"/>
  <c r="I165" i="4"/>
  <c r="K165" i="4" s="1"/>
  <c r="G166" i="4"/>
  <c r="H166" i="4"/>
  <c r="J166" i="4" s="1"/>
  <c r="I166" i="4"/>
  <c r="K166" i="4" s="1"/>
  <c r="G167" i="4"/>
  <c r="H167" i="4"/>
  <c r="J167" i="4" s="1"/>
  <c r="I167" i="4"/>
  <c r="K167" i="4" s="1"/>
  <c r="G168" i="4"/>
  <c r="H168" i="4"/>
  <c r="J168" i="4" s="1"/>
  <c r="I168" i="4"/>
  <c r="K168" i="4" s="1"/>
  <c r="G169" i="4"/>
  <c r="H169" i="4"/>
  <c r="J169" i="4" s="1"/>
  <c r="I169" i="4"/>
  <c r="K169" i="4" s="1"/>
  <c r="G170" i="4"/>
  <c r="H170" i="4"/>
  <c r="J170" i="4" s="1"/>
  <c r="I170" i="4"/>
  <c r="K170" i="4" s="1"/>
  <c r="G171" i="4"/>
  <c r="H171" i="4"/>
  <c r="J171" i="4" s="1"/>
  <c r="I171" i="4"/>
  <c r="K171" i="4" s="1"/>
  <c r="G172" i="4"/>
  <c r="H172" i="4"/>
  <c r="J172" i="4" s="1"/>
  <c r="I172" i="4"/>
  <c r="K172" i="4" s="1"/>
  <c r="G173" i="4"/>
  <c r="H173" i="4"/>
  <c r="J173" i="4" s="1"/>
  <c r="I173" i="4"/>
  <c r="K173" i="4" s="1"/>
  <c r="G174" i="4"/>
  <c r="H174" i="4"/>
  <c r="J174" i="4" s="1"/>
  <c r="I174" i="4"/>
  <c r="K174" i="4" s="1"/>
  <c r="G175" i="4"/>
  <c r="H175" i="4"/>
  <c r="J175" i="4" s="1"/>
  <c r="I175" i="4"/>
  <c r="K175" i="4" s="1"/>
  <c r="G176" i="4"/>
  <c r="H176" i="4"/>
  <c r="J176" i="4" s="1"/>
  <c r="I176" i="4"/>
  <c r="K176" i="4" s="1"/>
  <c r="G177" i="4"/>
  <c r="H177" i="4"/>
  <c r="J177" i="4" s="1"/>
  <c r="I177" i="4"/>
  <c r="K177" i="4" s="1"/>
  <c r="G178" i="4"/>
  <c r="H178" i="4"/>
  <c r="J178" i="4" s="1"/>
  <c r="I178" i="4"/>
  <c r="K178" i="4" s="1"/>
  <c r="G179" i="4"/>
  <c r="H179" i="4"/>
  <c r="J179" i="4" s="1"/>
  <c r="I179" i="4"/>
  <c r="K179" i="4" s="1"/>
  <c r="G180" i="4"/>
  <c r="H180" i="4"/>
  <c r="J180" i="4" s="1"/>
  <c r="I180" i="4"/>
  <c r="K180" i="4" s="1"/>
  <c r="G181" i="4"/>
  <c r="H181" i="4"/>
  <c r="J181" i="4" s="1"/>
  <c r="I181" i="4"/>
  <c r="K181" i="4" s="1"/>
  <c r="G182" i="4"/>
  <c r="H182" i="4"/>
  <c r="J182" i="4" s="1"/>
  <c r="I182" i="4"/>
  <c r="K182" i="4" s="1"/>
  <c r="G183" i="4"/>
  <c r="H183" i="4"/>
  <c r="J183" i="4" s="1"/>
  <c r="I183" i="4"/>
  <c r="K183" i="4" s="1"/>
  <c r="G184" i="4"/>
  <c r="H184" i="4"/>
  <c r="J184" i="4" s="1"/>
  <c r="I184" i="4"/>
  <c r="K184" i="4" s="1"/>
  <c r="G185" i="4"/>
  <c r="H185" i="4"/>
  <c r="J185" i="4" s="1"/>
  <c r="I185" i="4"/>
  <c r="K185" i="4" s="1"/>
  <c r="G186" i="4"/>
  <c r="H186" i="4"/>
  <c r="J186" i="4" s="1"/>
  <c r="I186" i="4"/>
  <c r="K186" i="4" s="1"/>
  <c r="G187" i="4"/>
  <c r="H187" i="4"/>
  <c r="J187" i="4" s="1"/>
  <c r="I187" i="4"/>
  <c r="K187" i="4" s="1"/>
  <c r="G188" i="4"/>
  <c r="H188" i="4"/>
  <c r="J188" i="4" s="1"/>
  <c r="I188" i="4"/>
  <c r="K188" i="4" s="1"/>
  <c r="G189" i="4"/>
  <c r="H189" i="4"/>
  <c r="J189" i="4" s="1"/>
  <c r="I189" i="4"/>
  <c r="K189" i="4" s="1"/>
  <c r="G190" i="4"/>
  <c r="H190" i="4"/>
  <c r="J190" i="4" s="1"/>
  <c r="I190" i="4"/>
  <c r="K190" i="4" s="1"/>
  <c r="G191" i="4"/>
  <c r="H191" i="4"/>
  <c r="J191" i="4" s="1"/>
  <c r="I191" i="4"/>
  <c r="K191" i="4" s="1"/>
  <c r="G192" i="4"/>
  <c r="H192" i="4"/>
  <c r="J192" i="4" s="1"/>
  <c r="I192" i="4"/>
  <c r="K192" i="4" s="1"/>
  <c r="G193" i="4"/>
  <c r="H193" i="4"/>
  <c r="J193" i="4" s="1"/>
  <c r="I193" i="4"/>
  <c r="K193" i="4" s="1"/>
  <c r="G3" i="4"/>
  <c r="H3" i="4"/>
  <c r="J3" i="4" s="1"/>
  <c r="I3" i="4"/>
  <c r="K3" i="4" s="1"/>
  <c r="G4" i="4"/>
  <c r="H4" i="4"/>
  <c r="J4" i="4" s="1"/>
  <c r="I4" i="4"/>
  <c r="K4" i="4" s="1"/>
  <c r="G5" i="4"/>
  <c r="I5" i="4"/>
  <c r="K5" i="4" s="1"/>
  <c r="G6" i="4"/>
  <c r="H6" i="4"/>
  <c r="J6" i="4" s="1"/>
  <c r="I6" i="4"/>
  <c r="K6" i="4" s="1"/>
  <c r="G7" i="4"/>
  <c r="H7" i="4"/>
  <c r="J7" i="4" s="1"/>
  <c r="I7" i="4"/>
  <c r="K7" i="4" s="1"/>
  <c r="G8" i="4"/>
  <c r="I8" i="4"/>
  <c r="K8" i="4" s="1"/>
  <c r="G9" i="4"/>
  <c r="H9" i="4"/>
  <c r="J9" i="4" s="1"/>
  <c r="I9" i="4"/>
  <c r="K9" i="4" s="1"/>
  <c r="G10" i="4"/>
  <c r="H10" i="4"/>
  <c r="J10" i="4" s="1"/>
  <c r="I10" i="4"/>
  <c r="K10" i="4" s="1"/>
  <c r="G11" i="4"/>
  <c r="I11" i="4"/>
  <c r="K11" i="4" s="1"/>
  <c r="G12" i="4"/>
  <c r="I12" i="4"/>
  <c r="K12" i="4" s="1"/>
  <c r="G13" i="4"/>
  <c r="G14" i="4"/>
  <c r="H14" i="4"/>
  <c r="J14" i="4" s="1"/>
  <c r="I14" i="4"/>
  <c r="K14" i="4" s="1"/>
  <c r="G15" i="4"/>
  <c r="H15" i="4"/>
  <c r="J15" i="4" s="1"/>
  <c r="I15" i="4"/>
  <c r="K15" i="4" s="1"/>
  <c r="G16" i="4"/>
  <c r="H16" i="4"/>
  <c r="J16" i="4" s="1"/>
  <c r="I16" i="4"/>
  <c r="K16" i="4" s="1"/>
  <c r="G17" i="4"/>
  <c r="I17" i="4"/>
  <c r="K17" i="4" s="1"/>
  <c r="G18" i="4"/>
  <c r="I18" i="4"/>
  <c r="K18" i="4" s="1"/>
  <c r="G19" i="4"/>
  <c r="H19" i="4"/>
  <c r="J19" i="4" s="1"/>
  <c r="I19" i="4"/>
  <c r="K19" i="4" s="1"/>
  <c r="G20" i="4"/>
  <c r="H20" i="4"/>
  <c r="J20" i="4" s="1"/>
  <c r="I20" i="4"/>
  <c r="K20" i="4" s="1"/>
  <c r="G21" i="4"/>
  <c r="H21" i="4"/>
  <c r="J21" i="4" s="1"/>
  <c r="I21" i="4"/>
  <c r="K21" i="4" s="1"/>
  <c r="G22" i="4"/>
  <c r="H22" i="4"/>
  <c r="J22" i="4" s="1"/>
  <c r="I22" i="4"/>
  <c r="K22" i="4" s="1"/>
  <c r="G23" i="4"/>
  <c r="H23" i="4"/>
  <c r="J23" i="4" s="1"/>
  <c r="I23" i="4"/>
  <c r="K23" i="4" s="1"/>
  <c r="G24" i="4"/>
  <c r="H24" i="4"/>
  <c r="J24" i="4" s="1"/>
  <c r="I24" i="4"/>
  <c r="K24" i="4" s="1"/>
  <c r="G25" i="4"/>
  <c r="H25" i="4"/>
  <c r="J25" i="4" s="1"/>
  <c r="I25" i="4"/>
  <c r="K25" i="4" s="1"/>
  <c r="G26" i="4"/>
  <c r="H26" i="4"/>
  <c r="J26" i="4" s="1"/>
  <c r="I26" i="4"/>
  <c r="K26" i="4" s="1"/>
  <c r="G27" i="4"/>
  <c r="H27" i="4"/>
  <c r="J27" i="4" s="1"/>
  <c r="I27" i="4"/>
  <c r="K27" i="4" s="1"/>
  <c r="G28" i="4"/>
  <c r="H28" i="4"/>
  <c r="J28" i="4" s="1"/>
  <c r="I28" i="4"/>
  <c r="K28" i="4" s="1"/>
  <c r="I2" i="4"/>
  <c r="K2" i="4" s="1"/>
  <c r="H2" i="4"/>
  <c r="J2" i="4" s="1"/>
  <c r="G2" i="4"/>
  <c r="K793" i="4" l="1"/>
  <c r="M2" i="4"/>
  <c r="L792" i="4"/>
  <c r="L791" i="4"/>
  <c r="L793" i="4"/>
  <c r="K791" i="4"/>
  <c r="K792" i="4"/>
  <c r="J793" i="4"/>
  <c r="J791" i="4"/>
  <c r="J792" i="4"/>
</calcChain>
</file>

<file path=xl/sharedStrings.xml><?xml version="1.0" encoding="utf-8"?>
<sst xmlns="http://schemas.openxmlformats.org/spreadsheetml/2006/main" count="1588" uniqueCount="19">
  <si>
    <t>zgqi</t>
  </si>
  <si>
    <t>mbithi</t>
  </si>
  <si>
    <t>aldavis</t>
  </si>
  <si>
    <t>mbigwj</t>
  </si>
  <si>
    <t>yeehan</t>
  </si>
  <si>
    <t>jobid</t>
  </si>
  <si>
    <t>date</t>
  </si>
  <si>
    <t>jobId</t>
  </si>
  <si>
    <t>user</t>
  </si>
  <si>
    <t>cpu_hrs</t>
  </si>
  <si>
    <t>gpu_hrs</t>
  </si>
  <si>
    <t>sum</t>
  </si>
  <si>
    <t>max</t>
  </si>
  <si>
    <t>min</t>
  </si>
  <si>
    <t>Delta : cpu_hours(am-log)</t>
  </si>
  <si>
    <t>Delta : gpu_hours(am-log)</t>
  </si>
  <si>
    <t>Delta : cpu_second(am-log)</t>
  </si>
  <si>
    <t>Delta : gpu_second(am-log)</t>
  </si>
  <si>
    <t>Delta :  days (log-am)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</si>
</sst>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9" formatCode="d/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9" formatCode="d/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2BED3-609E-D049-A6D0-D669E07586FC}" name="Table1" displayName="Table1" ref="A1:E789" totalsRowShown="0">
  <autoFilter ref="A1:E789" xr:uid="{0C73E4BB-07F2-7D40-8BA4-5F33A73ACB4C}"/>
  <sortState xmlns:xlrd2="http://schemas.microsoft.com/office/spreadsheetml/2017/richdata2" ref="A2:E789">
    <sortCondition ref="B1:B789"/>
  </sortState>
  <tableColumns count="5">
    <tableColumn id="1" xr3:uid="{1257583A-701B-4C47-ADD1-A2CD7642645D}" name="user"/>
    <tableColumn id="2" xr3:uid="{5BD9A42D-0CDD-B544-B578-2E605205D413}" name="jobid"/>
    <tableColumn id="3" xr3:uid="{011F3F9E-3E8B-A145-AE41-689AB21A6C64}" name="cpu_hrs"/>
    <tableColumn id="4" xr3:uid="{4081D8E4-13C7-FB46-AEC0-2EB9BF3D361A}" name="gpu_hrs"/>
    <tableColumn id="5" xr3:uid="{7333D945-46A5-C24E-94CD-C1E6577CBC8F}" name="dat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A844EA-4EAD-BB44-BAA1-F45BAAC686AF}" name="Table3" displayName="Table3" ref="A1:E789" totalsRowShown="0" headerRowDxfId="6" dataDxfId="5">
  <autoFilter ref="A1:E789" xr:uid="{AF6CF2A4-F113-EE47-B1F4-C4FA45D39E80}"/>
  <sortState xmlns:xlrd2="http://schemas.microsoft.com/office/spreadsheetml/2017/richdata2" ref="A2:E789">
    <sortCondition ref="A1:A789"/>
  </sortState>
  <tableColumns count="5">
    <tableColumn id="1" xr3:uid="{C0A8C39F-E399-2846-932A-EA9DE741EA08}" name="jobId" dataDxfId="4"/>
    <tableColumn id="2" xr3:uid="{8033D684-2EC5-844E-9A1F-BD6F30070745}" name="user" dataDxfId="3"/>
    <tableColumn id="3" xr3:uid="{A9137D0E-7F82-AB48-B45B-D30F9705D13C}" name="cpu_hrs" dataDxfId="2"/>
    <tableColumn id="4" xr3:uid="{4A1A6D0B-4994-6E4D-B849-45A2A7917FEA}" name="gpu_hrs" dataDxfId="1"/>
    <tableColumn id="5" xr3:uid="{78AA434C-FB13-7E4C-B07F-678AC2D1C8D7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7BDE-ED39-1847-9519-3D2B75AC9FB8}">
  <dimension ref="A1:E789"/>
  <sheetViews>
    <sheetView topLeftCell="A127" workbookViewId="0">
      <selection activeCell="B148" sqref="B148"/>
    </sheetView>
  </sheetViews>
  <sheetFormatPr baseColWidth="10" defaultRowHeight="16" x14ac:dyDescent="0.2"/>
  <cols>
    <col min="1" max="5" width="10.6640625" customWidth="1"/>
  </cols>
  <sheetData>
    <row r="1" spans="1:5" x14ac:dyDescent="0.2">
      <c r="A1" t="s">
        <v>8</v>
      </c>
      <c r="B1" t="s">
        <v>5</v>
      </c>
      <c r="C1" t="s">
        <v>9</v>
      </c>
      <c r="D1" t="s">
        <v>10</v>
      </c>
      <c r="E1" s="1" t="s">
        <v>6</v>
      </c>
    </row>
    <row r="2" spans="1:5" x14ac:dyDescent="0.2">
      <c r="A2" t="s">
        <v>0</v>
      </c>
      <c r="B2">
        <v>1891</v>
      </c>
      <c r="C2">
        <v>0.66500000000000004</v>
      </c>
      <c r="D2">
        <v>0.66500000000000004</v>
      </c>
      <c r="E2" s="1">
        <v>44109</v>
      </c>
    </row>
    <row r="3" spans="1:5" x14ac:dyDescent="0.2">
      <c r="A3" t="s">
        <v>0</v>
      </c>
      <c r="B3">
        <v>1892</v>
      </c>
      <c r="C3">
        <v>0.66399999999999904</v>
      </c>
      <c r="D3">
        <v>0.66399999999999904</v>
      </c>
      <c r="E3" s="1">
        <v>44109</v>
      </c>
    </row>
    <row r="4" spans="1:5" x14ac:dyDescent="0.2">
      <c r="A4" t="s">
        <v>0</v>
      </c>
      <c r="B4">
        <v>1893</v>
      </c>
      <c r="C4">
        <v>64.64</v>
      </c>
      <c r="D4">
        <v>0</v>
      </c>
      <c r="E4" s="1">
        <v>44110</v>
      </c>
    </row>
    <row r="5" spans="1:5" x14ac:dyDescent="0.2">
      <c r="E5" s="1"/>
    </row>
    <row r="6" spans="1:5" x14ac:dyDescent="0.2">
      <c r="A6" t="s">
        <v>0</v>
      </c>
      <c r="B6">
        <v>1895</v>
      </c>
      <c r="C6">
        <v>65.350999999999999</v>
      </c>
      <c r="D6">
        <v>0</v>
      </c>
      <c r="E6" s="1">
        <v>44110</v>
      </c>
    </row>
    <row r="7" spans="1:5" x14ac:dyDescent="0.2">
      <c r="A7" t="s">
        <v>0</v>
      </c>
      <c r="B7">
        <v>1896</v>
      </c>
      <c r="C7">
        <v>129.387</v>
      </c>
      <c r="D7">
        <v>0</v>
      </c>
      <c r="E7" s="1">
        <v>44110</v>
      </c>
    </row>
    <row r="8" spans="1:5" x14ac:dyDescent="0.2">
      <c r="E8" s="1"/>
    </row>
    <row r="9" spans="1:5" x14ac:dyDescent="0.2">
      <c r="A9" t="s">
        <v>0</v>
      </c>
      <c r="B9">
        <v>1898</v>
      </c>
      <c r="C9">
        <v>1.10000000000001E-2</v>
      </c>
      <c r="D9">
        <v>0</v>
      </c>
      <c r="E9" s="1">
        <v>44111</v>
      </c>
    </row>
    <row r="10" spans="1:5" x14ac:dyDescent="0.2">
      <c r="A10" t="s">
        <v>0</v>
      </c>
      <c r="B10">
        <v>1899</v>
      </c>
      <c r="C10">
        <v>2.60000000000002E-2</v>
      </c>
      <c r="D10">
        <v>5.99999999999989E-3</v>
      </c>
      <c r="E10" s="1">
        <v>44111</v>
      </c>
    </row>
    <row r="11" spans="1:5" x14ac:dyDescent="0.2">
      <c r="E11" s="1"/>
    </row>
    <row r="12" spans="1:5" x14ac:dyDescent="0.2">
      <c r="E12" s="1"/>
    </row>
    <row r="13" spans="1:5" x14ac:dyDescent="0.2">
      <c r="E13" s="1"/>
    </row>
    <row r="14" spans="1:5" x14ac:dyDescent="0.2">
      <c r="A14" t="s">
        <v>0</v>
      </c>
      <c r="B14">
        <v>1903</v>
      </c>
      <c r="C14">
        <v>3.5999999999999997E-2</v>
      </c>
      <c r="D14">
        <v>8.9999999999999993E-3</v>
      </c>
      <c r="E14" s="1">
        <v>44111</v>
      </c>
    </row>
    <row r="15" spans="1:5" x14ac:dyDescent="0.2">
      <c r="A15" t="s">
        <v>0</v>
      </c>
      <c r="B15">
        <v>1904</v>
      </c>
      <c r="C15">
        <v>0.04</v>
      </c>
      <c r="D15">
        <v>0.01</v>
      </c>
      <c r="E15" s="1">
        <v>44111</v>
      </c>
    </row>
    <row r="16" spans="1:5" x14ac:dyDescent="0.2">
      <c r="A16" t="s">
        <v>0</v>
      </c>
      <c r="B16">
        <v>1905</v>
      </c>
      <c r="C16">
        <v>0.04</v>
      </c>
      <c r="D16">
        <v>0.01</v>
      </c>
      <c r="E16" s="1">
        <v>44111</v>
      </c>
    </row>
    <row r="17" spans="1:5" x14ac:dyDescent="0.2">
      <c r="E17" s="1"/>
    </row>
    <row r="18" spans="1:5" x14ac:dyDescent="0.2">
      <c r="E18" s="1"/>
    </row>
    <row r="19" spans="1:5" x14ac:dyDescent="0.2">
      <c r="A19" t="s">
        <v>0</v>
      </c>
      <c r="B19">
        <v>1908</v>
      </c>
      <c r="C19">
        <v>129.67099999999999</v>
      </c>
      <c r="D19">
        <v>0</v>
      </c>
      <c r="E19" s="1">
        <v>44112</v>
      </c>
    </row>
    <row r="20" spans="1:5" x14ac:dyDescent="0.2">
      <c r="A20" t="s">
        <v>0</v>
      </c>
      <c r="B20">
        <v>1909</v>
      </c>
      <c r="C20">
        <v>7.1000000000140007E-2</v>
      </c>
      <c r="D20">
        <v>0</v>
      </c>
      <c r="E20" s="1">
        <v>44112</v>
      </c>
    </row>
    <row r="21" spans="1:5" x14ac:dyDescent="0.2">
      <c r="A21" t="s">
        <v>0</v>
      </c>
      <c r="B21">
        <v>1910</v>
      </c>
      <c r="C21">
        <v>1538.6310000000001</v>
      </c>
      <c r="D21">
        <v>0</v>
      </c>
      <c r="E21" s="1">
        <v>44112</v>
      </c>
    </row>
    <row r="22" spans="1:5" x14ac:dyDescent="0.2">
      <c r="A22" t="s">
        <v>0</v>
      </c>
      <c r="B22">
        <v>1911</v>
      </c>
      <c r="C22">
        <v>1538.489</v>
      </c>
      <c r="D22">
        <v>0</v>
      </c>
      <c r="E22" s="1">
        <v>44112</v>
      </c>
    </row>
    <row r="23" spans="1:5" x14ac:dyDescent="0.2">
      <c r="A23" t="s">
        <v>0</v>
      </c>
      <c r="B23">
        <v>1912</v>
      </c>
      <c r="C23">
        <v>0.107000000000013</v>
      </c>
      <c r="D23">
        <v>0</v>
      </c>
      <c r="E23" s="1">
        <v>44112</v>
      </c>
    </row>
    <row r="24" spans="1:5" x14ac:dyDescent="0.2">
      <c r="A24" t="s">
        <v>0</v>
      </c>
      <c r="B24">
        <v>1913</v>
      </c>
      <c r="C24">
        <v>1538.6669999999999</v>
      </c>
      <c r="D24">
        <v>0</v>
      </c>
      <c r="E24" s="1">
        <v>44112</v>
      </c>
    </row>
    <row r="25" spans="1:5" x14ac:dyDescent="0.2">
      <c r="A25" t="s">
        <v>1</v>
      </c>
      <c r="B25">
        <v>1914</v>
      </c>
      <c r="C25">
        <v>0</v>
      </c>
      <c r="D25">
        <v>0</v>
      </c>
      <c r="E25" s="1">
        <v>44112</v>
      </c>
    </row>
    <row r="26" spans="1:5" x14ac:dyDescent="0.2">
      <c r="A26" t="s">
        <v>1</v>
      </c>
      <c r="B26">
        <v>1915</v>
      </c>
      <c r="C26">
        <v>0</v>
      </c>
      <c r="D26">
        <v>0</v>
      </c>
      <c r="E26" s="1">
        <v>44112</v>
      </c>
    </row>
    <row r="27" spans="1:5" x14ac:dyDescent="0.2">
      <c r="A27" t="s">
        <v>1</v>
      </c>
      <c r="B27">
        <v>1916</v>
      </c>
      <c r="C27">
        <v>0</v>
      </c>
      <c r="D27">
        <v>0</v>
      </c>
      <c r="E27" s="1">
        <v>44112</v>
      </c>
    </row>
    <row r="28" spans="1:5" x14ac:dyDescent="0.2">
      <c r="A28" t="s">
        <v>1</v>
      </c>
      <c r="B28">
        <v>1917</v>
      </c>
      <c r="C28">
        <v>0</v>
      </c>
      <c r="D28">
        <v>0</v>
      </c>
      <c r="E28" s="1">
        <v>44112</v>
      </c>
    </row>
    <row r="29" spans="1:5" x14ac:dyDescent="0.2">
      <c r="A29" t="s">
        <v>1</v>
      </c>
      <c r="B29">
        <v>1918</v>
      </c>
      <c r="C29">
        <v>0</v>
      </c>
      <c r="D29">
        <v>0</v>
      </c>
      <c r="E29" s="1">
        <v>44112</v>
      </c>
    </row>
    <row r="30" spans="1:5" x14ac:dyDescent="0.2">
      <c r="A30" t="s">
        <v>1</v>
      </c>
      <c r="B30">
        <v>1919</v>
      </c>
      <c r="C30">
        <v>0</v>
      </c>
      <c r="D30">
        <v>0</v>
      </c>
      <c r="E30" s="1">
        <v>44112</v>
      </c>
    </row>
    <row r="31" spans="1:5" x14ac:dyDescent="0.2">
      <c r="A31" t="s">
        <v>1</v>
      </c>
      <c r="B31">
        <v>1920</v>
      </c>
      <c r="C31">
        <v>0</v>
      </c>
      <c r="D31">
        <v>0</v>
      </c>
      <c r="E31" s="1">
        <v>44112</v>
      </c>
    </row>
    <row r="32" spans="1:5" x14ac:dyDescent="0.2">
      <c r="A32" t="s">
        <v>1</v>
      </c>
      <c r="B32">
        <v>1921</v>
      </c>
      <c r="C32">
        <v>0</v>
      </c>
      <c r="D32">
        <v>0</v>
      </c>
      <c r="E32" s="1">
        <v>44112</v>
      </c>
    </row>
    <row r="33" spans="1:5" x14ac:dyDescent="0.2">
      <c r="A33" t="s">
        <v>1</v>
      </c>
      <c r="B33">
        <v>1922</v>
      </c>
      <c r="C33">
        <v>0</v>
      </c>
      <c r="D33">
        <v>0</v>
      </c>
      <c r="E33" s="1">
        <v>44112</v>
      </c>
    </row>
    <row r="34" spans="1:5" x14ac:dyDescent="0.2">
      <c r="A34" t="s">
        <v>1</v>
      </c>
      <c r="B34">
        <v>1923</v>
      </c>
      <c r="C34">
        <v>0</v>
      </c>
      <c r="D34">
        <v>0</v>
      </c>
      <c r="E34" s="1">
        <v>44112</v>
      </c>
    </row>
    <row r="35" spans="1:5" x14ac:dyDescent="0.2">
      <c r="A35" t="s">
        <v>1</v>
      </c>
      <c r="B35">
        <v>1924</v>
      </c>
      <c r="C35">
        <v>0</v>
      </c>
      <c r="D35">
        <v>0</v>
      </c>
      <c r="E35" s="1">
        <v>44112</v>
      </c>
    </row>
    <row r="36" spans="1:5" x14ac:dyDescent="0.2">
      <c r="A36" t="s">
        <v>1</v>
      </c>
      <c r="B36">
        <v>1925</v>
      </c>
      <c r="C36">
        <v>0</v>
      </c>
      <c r="D36">
        <v>0</v>
      </c>
      <c r="E36" s="1">
        <v>44112</v>
      </c>
    </row>
    <row r="37" spans="1:5" x14ac:dyDescent="0.2">
      <c r="A37" t="s">
        <v>1</v>
      </c>
      <c r="B37">
        <v>1926</v>
      </c>
      <c r="C37">
        <v>0</v>
      </c>
      <c r="D37">
        <v>0</v>
      </c>
      <c r="E37" s="1">
        <v>44112</v>
      </c>
    </row>
    <row r="38" spans="1:5" x14ac:dyDescent="0.2">
      <c r="A38" t="s">
        <v>1</v>
      </c>
      <c r="B38">
        <v>1927</v>
      </c>
      <c r="C38">
        <v>0</v>
      </c>
      <c r="D38">
        <v>0</v>
      </c>
      <c r="E38" s="1">
        <v>44112</v>
      </c>
    </row>
    <row r="39" spans="1:5" x14ac:dyDescent="0.2">
      <c r="A39" t="s">
        <v>1</v>
      </c>
      <c r="B39">
        <v>1928</v>
      </c>
      <c r="C39">
        <v>0</v>
      </c>
      <c r="D39">
        <v>0</v>
      </c>
      <c r="E39" s="1">
        <v>44112</v>
      </c>
    </row>
    <row r="40" spans="1:5" x14ac:dyDescent="0.2">
      <c r="A40" t="s">
        <v>1</v>
      </c>
      <c r="B40">
        <v>1929</v>
      </c>
      <c r="C40">
        <v>0</v>
      </c>
      <c r="D40">
        <v>0</v>
      </c>
      <c r="E40" s="1">
        <v>44112</v>
      </c>
    </row>
    <row r="41" spans="1:5" x14ac:dyDescent="0.2">
      <c r="A41" t="s">
        <v>1</v>
      </c>
      <c r="B41">
        <v>1930</v>
      </c>
      <c r="C41">
        <v>0</v>
      </c>
      <c r="D41">
        <v>0</v>
      </c>
      <c r="E41" s="1">
        <v>44112</v>
      </c>
    </row>
    <row r="42" spans="1:5" x14ac:dyDescent="0.2">
      <c r="A42" t="s">
        <v>1</v>
      </c>
      <c r="B42">
        <v>1931</v>
      </c>
      <c r="C42">
        <v>0</v>
      </c>
      <c r="D42">
        <v>0</v>
      </c>
      <c r="E42" s="1">
        <v>44112</v>
      </c>
    </row>
    <row r="43" spans="1:5" x14ac:dyDescent="0.2">
      <c r="A43" t="s">
        <v>1</v>
      </c>
      <c r="B43">
        <v>1932</v>
      </c>
      <c r="C43">
        <v>0</v>
      </c>
      <c r="D43">
        <v>0</v>
      </c>
      <c r="E43" s="1">
        <v>44112</v>
      </c>
    </row>
    <row r="44" spans="1:5" x14ac:dyDescent="0.2">
      <c r="A44" t="s">
        <v>1</v>
      </c>
      <c r="B44">
        <v>1933</v>
      </c>
      <c r="C44">
        <v>0</v>
      </c>
      <c r="D44">
        <v>0</v>
      </c>
      <c r="E44" s="1">
        <v>44112</v>
      </c>
    </row>
    <row r="45" spans="1:5" x14ac:dyDescent="0.2">
      <c r="A45" t="s">
        <v>1</v>
      </c>
      <c r="B45">
        <v>1934</v>
      </c>
      <c r="C45">
        <v>0</v>
      </c>
      <c r="D45">
        <v>0</v>
      </c>
      <c r="E45" s="1">
        <v>44112</v>
      </c>
    </row>
    <row r="46" spans="1:5" x14ac:dyDescent="0.2">
      <c r="A46" t="s">
        <v>1</v>
      </c>
      <c r="B46">
        <v>1935</v>
      </c>
      <c r="C46">
        <v>0</v>
      </c>
      <c r="D46">
        <v>0</v>
      </c>
      <c r="E46" s="1">
        <v>44112</v>
      </c>
    </row>
    <row r="47" spans="1:5" x14ac:dyDescent="0.2">
      <c r="A47" t="s">
        <v>1</v>
      </c>
      <c r="B47">
        <v>1936</v>
      </c>
      <c r="C47">
        <v>0</v>
      </c>
      <c r="D47">
        <v>0</v>
      </c>
      <c r="E47" s="1">
        <v>44112</v>
      </c>
    </row>
    <row r="48" spans="1:5" x14ac:dyDescent="0.2">
      <c r="A48" t="s">
        <v>1</v>
      </c>
      <c r="B48">
        <v>1937</v>
      </c>
      <c r="C48">
        <v>0</v>
      </c>
      <c r="D48">
        <v>0</v>
      </c>
      <c r="E48" s="1">
        <v>44112</v>
      </c>
    </row>
    <row r="49" spans="1:5" x14ac:dyDescent="0.2">
      <c r="A49" t="s">
        <v>1</v>
      </c>
      <c r="B49">
        <v>1938</v>
      </c>
      <c r="C49">
        <v>0</v>
      </c>
      <c r="D49">
        <v>0</v>
      </c>
      <c r="E49" s="1">
        <v>44112</v>
      </c>
    </row>
    <row r="50" spans="1:5" x14ac:dyDescent="0.2">
      <c r="A50" t="s">
        <v>1</v>
      </c>
      <c r="B50">
        <v>1939</v>
      </c>
      <c r="C50">
        <v>0</v>
      </c>
      <c r="D50">
        <v>0</v>
      </c>
      <c r="E50" s="1">
        <v>44112</v>
      </c>
    </row>
    <row r="51" spans="1:5" x14ac:dyDescent="0.2">
      <c r="A51" t="s">
        <v>1</v>
      </c>
      <c r="B51">
        <v>1940</v>
      </c>
      <c r="C51">
        <v>0</v>
      </c>
      <c r="D51">
        <v>0</v>
      </c>
      <c r="E51" s="1">
        <v>44112</v>
      </c>
    </row>
    <row r="52" spans="1:5" x14ac:dyDescent="0.2">
      <c r="A52" t="s">
        <v>1</v>
      </c>
      <c r="B52">
        <v>1941</v>
      </c>
      <c r="C52">
        <v>0</v>
      </c>
      <c r="D52">
        <v>0</v>
      </c>
      <c r="E52" s="1">
        <v>44112</v>
      </c>
    </row>
    <row r="53" spans="1:5" x14ac:dyDescent="0.2">
      <c r="A53" t="s">
        <v>1</v>
      </c>
      <c r="B53">
        <v>1942</v>
      </c>
      <c r="C53">
        <v>0</v>
      </c>
      <c r="D53">
        <v>0</v>
      </c>
      <c r="E53" s="1">
        <v>44112</v>
      </c>
    </row>
    <row r="54" spans="1:5" x14ac:dyDescent="0.2">
      <c r="A54" t="s">
        <v>1</v>
      </c>
      <c r="B54">
        <v>1943</v>
      </c>
      <c r="C54">
        <v>0</v>
      </c>
      <c r="D54">
        <v>0</v>
      </c>
      <c r="E54" s="1">
        <v>44112</v>
      </c>
    </row>
    <row r="55" spans="1:5" x14ac:dyDescent="0.2">
      <c r="A55" t="s">
        <v>1</v>
      </c>
      <c r="B55">
        <v>1944</v>
      </c>
      <c r="C55">
        <v>0</v>
      </c>
      <c r="D55">
        <v>0</v>
      </c>
      <c r="E55" s="1">
        <v>44112</v>
      </c>
    </row>
    <row r="56" spans="1:5" x14ac:dyDescent="0.2">
      <c r="A56" t="s">
        <v>1</v>
      </c>
      <c r="B56">
        <v>1945</v>
      </c>
      <c r="C56">
        <v>0</v>
      </c>
      <c r="D56">
        <v>0</v>
      </c>
      <c r="E56" s="1">
        <v>44112</v>
      </c>
    </row>
    <row r="57" spans="1:5" x14ac:dyDescent="0.2">
      <c r="A57" t="s">
        <v>1</v>
      </c>
      <c r="B57">
        <v>1946</v>
      </c>
      <c r="C57">
        <v>0</v>
      </c>
      <c r="D57">
        <v>0</v>
      </c>
      <c r="E57" s="1">
        <v>44112</v>
      </c>
    </row>
    <row r="58" spans="1:5" x14ac:dyDescent="0.2">
      <c r="A58" t="s">
        <v>1</v>
      </c>
      <c r="B58">
        <v>1947</v>
      </c>
      <c r="C58">
        <v>0</v>
      </c>
      <c r="D58">
        <v>0</v>
      </c>
      <c r="E58" s="1">
        <v>44112</v>
      </c>
    </row>
    <row r="59" spans="1:5" x14ac:dyDescent="0.2">
      <c r="A59" t="s">
        <v>1</v>
      </c>
      <c r="B59">
        <v>1948</v>
      </c>
      <c r="C59">
        <v>0</v>
      </c>
      <c r="D59">
        <v>0</v>
      </c>
      <c r="E59" s="1">
        <v>44112</v>
      </c>
    </row>
    <row r="60" spans="1:5" x14ac:dyDescent="0.2">
      <c r="A60" t="s">
        <v>1</v>
      </c>
      <c r="B60">
        <v>1949</v>
      </c>
      <c r="C60">
        <v>0</v>
      </c>
      <c r="D60">
        <v>0</v>
      </c>
      <c r="E60" s="1">
        <v>44112</v>
      </c>
    </row>
    <row r="61" spans="1:5" x14ac:dyDescent="0.2">
      <c r="A61" t="s">
        <v>1</v>
      </c>
      <c r="B61">
        <v>1950</v>
      </c>
      <c r="C61">
        <v>0</v>
      </c>
      <c r="D61">
        <v>0</v>
      </c>
      <c r="E61" s="1">
        <v>44112</v>
      </c>
    </row>
    <row r="62" spans="1:5" x14ac:dyDescent="0.2">
      <c r="A62" t="s">
        <v>1</v>
      </c>
      <c r="B62">
        <v>1951</v>
      </c>
      <c r="C62">
        <v>0</v>
      </c>
      <c r="D62">
        <v>0</v>
      </c>
      <c r="E62" s="1">
        <v>44112</v>
      </c>
    </row>
    <row r="63" spans="1:5" x14ac:dyDescent="0.2">
      <c r="A63" t="s">
        <v>1</v>
      </c>
      <c r="B63">
        <v>1952</v>
      </c>
      <c r="C63">
        <v>0</v>
      </c>
      <c r="D63">
        <v>0</v>
      </c>
      <c r="E63" s="1">
        <v>44112</v>
      </c>
    </row>
    <row r="64" spans="1:5" x14ac:dyDescent="0.2">
      <c r="A64" t="s">
        <v>1</v>
      </c>
      <c r="B64">
        <v>1953</v>
      </c>
      <c r="C64">
        <v>0</v>
      </c>
      <c r="D64">
        <v>0</v>
      </c>
      <c r="E64" s="1">
        <v>44112</v>
      </c>
    </row>
    <row r="65" spans="1:5" x14ac:dyDescent="0.2">
      <c r="A65" t="s">
        <v>1</v>
      </c>
      <c r="B65">
        <v>1954</v>
      </c>
      <c r="C65">
        <v>0</v>
      </c>
      <c r="D65">
        <v>0</v>
      </c>
      <c r="E65" s="1">
        <v>44112</v>
      </c>
    </row>
    <row r="66" spans="1:5" x14ac:dyDescent="0.2">
      <c r="A66" t="s">
        <v>1</v>
      </c>
      <c r="B66">
        <v>1955</v>
      </c>
      <c r="C66">
        <v>0</v>
      </c>
      <c r="D66">
        <v>0</v>
      </c>
      <c r="E66" s="1">
        <v>44112</v>
      </c>
    </row>
    <row r="67" spans="1:5" x14ac:dyDescent="0.2">
      <c r="A67" t="s">
        <v>1</v>
      </c>
      <c r="B67">
        <v>1956</v>
      </c>
      <c r="C67">
        <v>0</v>
      </c>
      <c r="D67">
        <v>0</v>
      </c>
      <c r="E67" s="1">
        <v>44112</v>
      </c>
    </row>
    <row r="68" spans="1:5" x14ac:dyDescent="0.2">
      <c r="A68" t="s">
        <v>1</v>
      </c>
      <c r="B68">
        <v>1957</v>
      </c>
      <c r="C68">
        <v>0</v>
      </c>
      <c r="D68">
        <v>0</v>
      </c>
      <c r="E68" s="1">
        <v>44112</v>
      </c>
    </row>
    <row r="69" spans="1:5" x14ac:dyDescent="0.2">
      <c r="A69" t="s">
        <v>1</v>
      </c>
      <c r="B69">
        <v>1958</v>
      </c>
      <c r="C69">
        <v>0</v>
      </c>
      <c r="D69">
        <v>0</v>
      </c>
      <c r="E69" s="1">
        <v>44112</v>
      </c>
    </row>
    <row r="70" spans="1:5" x14ac:dyDescent="0.2">
      <c r="A70" t="s">
        <v>1</v>
      </c>
      <c r="B70">
        <v>1959</v>
      </c>
      <c r="C70">
        <v>0</v>
      </c>
      <c r="D70">
        <v>0</v>
      </c>
      <c r="E70" s="1">
        <v>44112</v>
      </c>
    </row>
    <row r="71" spans="1:5" x14ac:dyDescent="0.2">
      <c r="A71" t="s">
        <v>1</v>
      </c>
      <c r="B71">
        <v>1960</v>
      </c>
      <c r="C71">
        <v>0</v>
      </c>
      <c r="D71">
        <v>0</v>
      </c>
      <c r="E71" s="1">
        <v>44112</v>
      </c>
    </row>
    <row r="72" spans="1:5" x14ac:dyDescent="0.2">
      <c r="A72" t="s">
        <v>1</v>
      </c>
      <c r="B72">
        <v>1961</v>
      </c>
      <c r="C72">
        <v>0</v>
      </c>
      <c r="D72">
        <v>0</v>
      </c>
      <c r="E72" s="1">
        <v>44112</v>
      </c>
    </row>
    <row r="73" spans="1:5" x14ac:dyDescent="0.2">
      <c r="A73" t="s">
        <v>1</v>
      </c>
      <c r="B73">
        <v>1962</v>
      </c>
      <c r="C73">
        <v>7.0000000000000201E-2</v>
      </c>
      <c r="D73">
        <v>0</v>
      </c>
      <c r="E73" s="1">
        <v>44112</v>
      </c>
    </row>
    <row r="74" spans="1:5" x14ac:dyDescent="0.2">
      <c r="A74" t="s">
        <v>1</v>
      </c>
      <c r="B74">
        <v>1963</v>
      </c>
      <c r="C74">
        <v>0</v>
      </c>
      <c r="D74">
        <v>0</v>
      </c>
      <c r="E74" s="1">
        <v>44112</v>
      </c>
    </row>
    <row r="75" spans="1:5" x14ac:dyDescent="0.2">
      <c r="A75" t="s">
        <v>1</v>
      </c>
      <c r="B75">
        <v>1964</v>
      </c>
      <c r="C75">
        <v>0</v>
      </c>
      <c r="D75">
        <v>0</v>
      </c>
      <c r="E75" s="1">
        <v>44112</v>
      </c>
    </row>
    <row r="76" spans="1:5" x14ac:dyDescent="0.2">
      <c r="A76" t="s">
        <v>1</v>
      </c>
      <c r="B76">
        <v>1965</v>
      </c>
      <c r="C76">
        <v>0</v>
      </c>
      <c r="D76">
        <v>0</v>
      </c>
      <c r="E76" s="1">
        <v>44112</v>
      </c>
    </row>
    <row r="77" spans="1:5" x14ac:dyDescent="0.2">
      <c r="A77" t="s">
        <v>1</v>
      </c>
      <c r="B77">
        <v>1966</v>
      </c>
      <c r="C77">
        <v>6.5000000000000294E-2</v>
      </c>
      <c r="D77">
        <v>0</v>
      </c>
      <c r="E77" s="1">
        <v>44112</v>
      </c>
    </row>
    <row r="78" spans="1:5" x14ac:dyDescent="0.2">
      <c r="A78" t="s">
        <v>1</v>
      </c>
      <c r="B78">
        <v>1967</v>
      </c>
      <c r="C78">
        <v>0</v>
      </c>
      <c r="D78">
        <v>0</v>
      </c>
      <c r="E78" s="1">
        <v>44112</v>
      </c>
    </row>
    <row r="79" spans="1:5" x14ac:dyDescent="0.2">
      <c r="A79" t="s">
        <v>1</v>
      </c>
      <c r="B79">
        <v>1968</v>
      </c>
      <c r="C79">
        <v>0</v>
      </c>
      <c r="D79">
        <v>0</v>
      </c>
      <c r="E79" s="1">
        <v>44112</v>
      </c>
    </row>
    <row r="80" spans="1:5" x14ac:dyDescent="0.2">
      <c r="A80" t="s">
        <v>1</v>
      </c>
      <c r="B80">
        <v>1969</v>
      </c>
      <c r="C80">
        <v>0</v>
      </c>
      <c r="D80">
        <v>0</v>
      </c>
      <c r="E80" s="1">
        <v>44112</v>
      </c>
    </row>
    <row r="81" spans="1:5" x14ac:dyDescent="0.2">
      <c r="A81" t="s">
        <v>1</v>
      </c>
      <c r="B81">
        <v>1970</v>
      </c>
      <c r="C81">
        <v>5.9999999999999602E-2</v>
      </c>
      <c r="D81">
        <v>0</v>
      </c>
      <c r="E81" s="1">
        <v>44112</v>
      </c>
    </row>
    <row r="82" spans="1:5" x14ac:dyDescent="0.2">
      <c r="A82" t="s">
        <v>1</v>
      </c>
      <c r="B82">
        <v>1971</v>
      </c>
      <c r="C82">
        <v>0</v>
      </c>
      <c r="D82">
        <v>0</v>
      </c>
      <c r="E82" s="1">
        <v>44112</v>
      </c>
    </row>
    <row r="83" spans="1:5" x14ac:dyDescent="0.2">
      <c r="A83" t="s">
        <v>1</v>
      </c>
      <c r="B83">
        <v>1972</v>
      </c>
      <c r="C83">
        <v>0</v>
      </c>
      <c r="D83">
        <v>0</v>
      </c>
      <c r="E83" s="1">
        <v>44112</v>
      </c>
    </row>
    <row r="84" spans="1:5" x14ac:dyDescent="0.2">
      <c r="A84" t="s">
        <v>1</v>
      </c>
      <c r="B84">
        <v>1973</v>
      </c>
      <c r="C84">
        <v>0</v>
      </c>
      <c r="D84">
        <v>0</v>
      </c>
      <c r="E84" s="1">
        <v>44112</v>
      </c>
    </row>
    <row r="85" spans="1:5" x14ac:dyDescent="0.2">
      <c r="A85" t="s">
        <v>1</v>
      </c>
      <c r="B85">
        <v>1974</v>
      </c>
      <c r="C85">
        <v>5.3999999999999299E-2</v>
      </c>
      <c r="D85">
        <v>0</v>
      </c>
      <c r="E85" s="1">
        <v>44112</v>
      </c>
    </row>
    <row r="86" spans="1:5" x14ac:dyDescent="0.2">
      <c r="A86" t="s">
        <v>1</v>
      </c>
      <c r="B86">
        <v>1975</v>
      </c>
      <c r="C86">
        <v>0</v>
      </c>
      <c r="D86">
        <v>0</v>
      </c>
      <c r="E86" s="1">
        <v>44112</v>
      </c>
    </row>
    <row r="87" spans="1:5" x14ac:dyDescent="0.2">
      <c r="A87" t="s">
        <v>1</v>
      </c>
      <c r="B87">
        <v>1976</v>
      </c>
      <c r="C87">
        <v>0</v>
      </c>
      <c r="D87">
        <v>0</v>
      </c>
      <c r="E87" s="1">
        <v>44112</v>
      </c>
    </row>
    <row r="88" spans="1:5" x14ac:dyDescent="0.2">
      <c r="A88" t="s">
        <v>1</v>
      </c>
      <c r="B88">
        <v>1977</v>
      </c>
      <c r="C88">
        <v>0</v>
      </c>
      <c r="D88">
        <v>0</v>
      </c>
      <c r="E88" s="1">
        <v>44112</v>
      </c>
    </row>
    <row r="89" spans="1:5" x14ac:dyDescent="0.2">
      <c r="A89" t="s">
        <v>1</v>
      </c>
      <c r="B89">
        <v>1978</v>
      </c>
      <c r="C89">
        <v>4.8999999999999398E-2</v>
      </c>
      <c r="D89">
        <v>0</v>
      </c>
      <c r="E89" s="1">
        <v>44112</v>
      </c>
    </row>
    <row r="90" spans="1:5" x14ac:dyDescent="0.2">
      <c r="A90" t="s">
        <v>1</v>
      </c>
      <c r="B90">
        <v>1979</v>
      </c>
      <c r="C90">
        <v>0</v>
      </c>
      <c r="D90">
        <v>0</v>
      </c>
      <c r="E90" s="1">
        <v>44112</v>
      </c>
    </row>
    <row r="91" spans="1:5" x14ac:dyDescent="0.2">
      <c r="A91" t="s">
        <v>1</v>
      </c>
      <c r="B91">
        <v>1980</v>
      </c>
      <c r="C91">
        <v>0</v>
      </c>
      <c r="D91">
        <v>0</v>
      </c>
      <c r="E91" s="1">
        <v>44112</v>
      </c>
    </row>
    <row r="92" spans="1:5" x14ac:dyDescent="0.2">
      <c r="A92" t="s">
        <v>1</v>
      </c>
      <c r="B92">
        <v>1981</v>
      </c>
      <c r="C92">
        <v>0</v>
      </c>
      <c r="D92">
        <v>0</v>
      </c>
      <c r="E92" s="1">
        <v>44112</v>
      </c>
    </row>
    <row r="93" spans="1:5" x14ac:dyDescent="0.2">
      <c r="A93" t="s">
        <v>1</v>
      </c>
      <c r="B93">
        <v>1982</v>
      </c>
      <c r="C93">
        <v>4.3999999999999498E-2</v>
      </c>
      <c r="D93">
        <v>0</v>
      </c>
      <c r="E93" s="1">
        <v>44112</v>
      </c>
    </row>
    <row r="94" spans="1:5" x14ac:dyDescent="0.2">
      <c r="A94" t="s">
        <v>1</v>
      </c>
      <c r="B94">
        <v>1983</v>
      </c>
      <c r="C94">
        <v>0</v>
      </c>
      <c r="D94">
        <v>0</v>
      </c>
      <c r="E94" s="1">
        <v>44112</v>
      </c>
    </row>
    <row r="95" spans="1:5" x14ac:dyDescent="0.2">
      <c r="A95" t="s">
        <v>1</v>
      </c>
      <c r="B95">
        <v>1984</v>
      </c>
      <c r="C95">
        <v>0</v>
      </c>
      <c r="D95">
        <v>0</v>
      </c>
      <c r="E95" s="1">
        <v>44112</v>
      </c>
    </row>
    <row r="96" spans="1:5" x14ac:dyDescent="0.2">
      <c r="A96" t="s">
        <v>1</v>
      </c>
      <c r="B96">
        <v>1985</v>
      </c>
      <c r="C96">
        <v>0</v>
      </c>
      <c r="D96">
        <v>0</v>
      </c>
      <c r="E96" s="1">
        <v>44112</v>
      </c>
    </row>
    <row r="97" spans="1:5" x14ac:dyDescent="0.2">
      <c r="A97" t="s">
        <v>1</v>
      </c>
      <c r="B97">
        <v>1986</v>
      </c>
      <c r="C97">
        <v>3.8999999999999702E-2</v>
      </c>
      <c r="D97">
        <v>0</v>
      </c>
      <c r="E97" s="1">
        <v>44112</v>
      </c>
    </row>
    <row r="98" spans="1:5" x14ac:dyDescent="0.2">
      <c r="A98" t="s">
        <v>1</v>
      </c>
      <c r="B98">
        <v>1987</v>
      </c>
      <c r="C98">
        <v>0</v>
      </c>
      <c r="D98">
        <v>0</v>
      </c>
      <c r="E98" s="1">
        <v>44112</v>
      </c>
    </row>
    <row r="99" spans="1:5" x14ac:dyDescent="0.2">
      <c r="A99" t="s">
        <v>1</v>
      </c>
      <c r="B99">
        <v>1988</v>
      </c>
      <c r="C99">
        <v>0</v>
      </c>
      <c r="D99">
        <v>0</v>
      </c>
      <c r="E99" s="1">
        <v>44112</v>
      </c>
    </row>
    <row r="100" spans="1:5" x14ac:dyDescent="0.2">
      <c r="A100" t="s">
        <v>1</v>
      </c>
      <c r="B100">
        <v>1989</v>
      </c>
      <c r="C100">
        <v>0</v>
      </c>
      <c r="D100">
        <v>0</v>
      </c>
      <c r="E100" s="1">
        <v>44112</v>
      </c>
    </row>
    <row r="101" spans="1:5" x14ac:dyDescent="0.2">
      <c r="A101" t="s">
        <v>1</v>
      </c>
      <c r="B101">
        <v>1990</v>
      </c>
      <c r="C101">
        <v>3.30000000000003E-2</v>
      </c>
      <c r="D101">
        <v>0</v>
      </c>
      <c r="E101" s="1">
        <v>44112</v>
      </c>
    </row>
    <row r="102" spans="1:5" x14ac:dyDescent="0.2">
      <c r="A102" t="s">
        <v>1</v>
      </c>
      <c r="B102">
        <v>1991</v>
      </c>
      <c r="C102">
        <v>0</v>
      </c>
      <c r="D102">
        <v>0</v>
      </c>
      <c r="E102" s="1">
        <v>44112</v>
      </c>
    </row>
    <row r="103" spans="1:5" x14ac:dyDescent="0.2">
      <c r="A103" t="s">
        <v>1</v>
      </c>
      <c r="B103">
        <v>1992</v>
      </c>
      <c r="C103">
        <v>0</v>
      </c>
      <c r="D103">
        <v>0</v>
      </c>
      <c r="E103" s="1">
        <v>44112</v>
      </c>
    </row>
    <row r="104" spans="1:5" x14ac:dyDescent="0.2">
      <c r="A104" t="s">
        <v>1</v>
      </c>
      <c r="B104">
        <v>1993</v>
      </c>
      <c r="C104">
        <v>0</v>
      </c>
      <c r="D104">
        <v>0</v>
      </c>
      <c r="E104" s="1">
        <v>44112</v>
      </c>
    </row>
    <row r="105" spans="1:5" x14ac:dyDescent="0.2">
      <c r="A105" t="s">
        <v>1</v>
      </c>
      <c r="B105">
        <v>1994</v>
      </c>
      <c r="C105">
        <v>2.80000000000004E-2</v>
      </c>
      <c r="D105">
        <v>0</v>
      </c>
      <c r="E105" s="1">
        <v>44112</v>
      </c>
    </row>
    <row r="106" spans="1:5" x14ac:dyDescent="0.2">
      <c r="A106" t="s">
        <v>1</v>
      </c>
      <c r="B106">
        <v>1995</v>
      </c>
      <c r="C106">
        <v>0</v>
      </c>
      <c r="D106">
        <v>0</v>
      </c>
      <c r="E106" s="1">
        <v>44112</v>
      </c>
    </row>
    <row r="107" spans="1:5" x14ac:dyDescent="0.2">
      <c r="A107" t="s">
        <v>1</v>
      </c>
      <c r="B107">
        <v>1996</v>
      </c>
      <c r="C107">
        <v>0</v>
      </c>
      <c r="D107">
        <v>0</v>
      </c>
      <c r="E107" s="1">
        <v>44112</v>
      </c>
    </row>
    <row r="108" spans="1:5" x14ac:dyDescent="0.2">
      <c r="A108" t="s">
        <v>1</v>
      </c>
      <c r="B108">
        <v>1997</v>
      </c>
      <c r="C108">
        <v>0</v>
      </c>
      <c r="D108">
        <v>0</v>
      </c>
      <c r="E108" s="1">
        <v>44112</v>
      </c>
    </row>
    <row r="109" spans="1:5" x14ac:dyDescent="0.2">
      <c r="A109" t="s">
        <v>1</v>
      </c>
      <c r="B109">
        <v>1998</v>
      </c>
      <c r="C109">
        <v>2.2999999999999601E-2</v>
      </c>
      <c r="D109">
        <v>0</v>
      </c>
      <c r="E109" s="1">
        <v>44112</v>
      </c>
    </row>
    <row r="110" spans="1:5" x14ac:dyDescent="0.2">
      <c r="A110" t="s">
        <v>1</v>
      </c>
      <c r="B110">
        <v>1999</v>
      </c>
      <c r="C110">
        <v>0</v>
      </c>
      <c r="D110">
        <v>0</v>
      </c>
      <c r="E110" s="1">
        <v>44112</v>
      </c>
    </row>
    <row r="111" spans="1:5" x14ac:dyDescent="0.2">
      <c r="A111" t="s">
        <v>1</v>
      </c>
      <c r="B111">
        <v>2000</v>
      </c>
      <c r="C111">
        <v>0</v>
      </c>
      <c r="D111">
        <v>0</v>
      </c>
      <c r="E111" s="1">
        <v>44112</v>
      </c>
    </row>
    <row r="112" spans="1:5" x14ac:dyDescent="0.2">
      <c r="A112" t="s">
        <v>1</v>
      </c>
      <c r="B112">
        <v>2001</v>
      </c>
      <c r="C112">
        <v>0</v>
      </c>
      <c r="D112">
        <v>0</v>
      </c>
      <c r="E112" s="1">
        <v>44112</v>
      </c>
    </row>
    <row r="113" spans="1:5" x14ac:dyDescent="0.2">
      <c r="A113" t="s">
        <v>1</v>
      </c>
      <c r="B113">
        <v>2002</v>
      </c>
      <c r="C113">
        <v>1.6999999999999401E-2</v>
      </c>
      <c r="D113">
        <v>0</v>
      </c>
      <c r="E113" s="1">
        <v>44112</v>
      </c>
    </row>
    <row r="114" spans="1:5" x14ac:dyDescent="0.2">
      <c r="A114" t="s">
        <v>1</v>
      </c>
      <c r="B114">
        <v>2003</v>
      </c>
      <c r="C114">
        <v>0</v>
      </c>
      <c r="D114">
        <v>0</v>
      </c>
      <c r="E114" s="1">
        <v>44112</v>
      </c>
    </row>
    <row r="115" spans="1:5" x14ac:dyDescent="0.2">
      <c r="A115" t="s">
        <v>1</v>
      </c>
      <c r="B115">
        <v>2004</v>
      </c>
      <c r="C115">
        <v>0</v>
      </c>
      <c r="D115">
        <v>0</v>
      </c>
      <c r="E115" s="1">
        <v>44112</v>
      </c>
    </row>
    <row r="116" spans="1:5" x14ac:dyDescent="0.2">
      <c r="A116" t="s">
        <v>1</v>
      </c>
      <c r="B116">
        <v>2005</v>
      </c>
      <c r="C116">
        <v>0</v>
      </c>
      <c r="D116">
        <v>0</v>
      </c>
      <c r="E116" s="1">
        <v>44112</v>
      </c>
    </row>
    <row r="117" spans="1:5" x14ac:dyDescent="0.2">
      <c r="A117" t="s">
        <v>1</v>
      </c>
      <c r="B117">
        <v>2006</v>
      </c>
      <c r="C117">
        <v>7.3999999999999802E-2</v>
      </c>
      <c r="D117">
        <v>0</v>
      </c>
      <c r="E117" s="1">
        <v>44113</v>
      </c>
    </row>
    <row r="118" spans="1:5" x14ac:dyDescent="0.2">
      <c r="A118" t="s">
        <v>1</v>
      </c>
      <c r="B118">
        <v>2007</v>
      </c>
      <c r="C118">
        <v>0</v>
      </c>
      <c r="D118">
        <v>0</v>
      </c>
      <c r="E118" s="1">
        <v>44113</v>
      </c>
    </row>
    <row r="119" spans="1:5" x14ac:dyDescent="0.2">
      <c r="A119" t="s">
        <v>1</v>
      </c>
      <c r="B119">
        <v>2008</v>
      </c>
      <c r="C119">
        <v>0</v>
      </c>
      <c r="D119">
        <v>0</v>
      </c>
      <c r="E119" s="1">
        <v>44113</v>
      </c>
    </row>
    <row r="120" spans="1:5" x14ac:dyDescent="0.2">
      <c r="A120" t="s">
        <v>1</v>
      </c>
      <c r="B120">
        <v>2009</v>
      </c>
      <c r="C120">
        <v>0</v>
      </c>
      <c r="D120">
        <v>0</v>
      </c>
      <c r="E120" s="1">
        <v>44113</v>
      </c>
    </row>
    <row r="121" spans="1:5" x14ac:dyDescent="0.2">
      <c r="A121" t="s">
        <v>1</v>
      </c>
      <c r="B121">
        <v>2010</v>
      </c>
      <c r="C121">
        <v>7.3999999999999802E-2</v>
      </c>
      <c r="D121">
        <v>0</v>
      </c>
      <c r="E121" s="1">
        <v>44113</v>
      </c>
    </row>
    <row r="122" spans="1:5" x14ac:dyDescent="0.2">
      <c r="A122" t="s">
        <v>1</v>
      </c>
      <c r="B122">
        <v>2011</v>
      </c>
      <c r="C122">
        <v>0</v>
      </c>
      <c r="D122">
        <v>0</v>
      </c>
      <c r="E122" s="1">
        <v>44113</v>
      </c>
    </row>
    <row r="123" spans="1:5" x14ac:dyDescent="0.2">
      <c r="A123" t="s">
        <v>1</v>
      </c>
      <c r="B123">
        <v>2012</v>
      </c>
      <c r="C123">
        <v>0</v>
      </c>
      <c r="D123">
        <v>0</v>
      </c>
      <c r="E123" s="1">
        <v>44113</v>
      </c>
    </row>
    <row r="124" spans="1:5" x14ac:dyDescent="0.2">
      <c r="A124" t="s">
        <v>1</v>
      </c>
      <c r="B124">
        <v>2013</v>
      </c>
      <c r="C124">
        <v>0</v>
      </c>
      <c r="D124">
        <v>0</v>
      </c>
      <c r="E124" s="1">
        <v>44113</v>
      </c>
    </row>
    <row r="125" spans="1:5" x14ac:dyDescent="0.2">
      <c r="A125" t="s">
        <v>1</v>
      </c>
      <c r="B125">
        <v>2014</v>
      </c>
      <c r="C125">
        <v>7.3000000000000398E-2</v>
      </c>
      <c r="D125">
        <v>0</v>
      </c>
      <c r="E125" s="1">
        <v>44113</v>
      </c>
    </row>
    <row r="126" spans="1:5" x14ac:dyDescent="0.2">
      <c r="A126" t="s">
        <v>1</v>
      </c>
      <c r="B126">
        <v>2015</v>
      </c>
      <c r="C126">
        <v>0</v>
      </c>
      <c r="D126">
        <v>0</v>
      </c>
      <c r="E126" s="1">
        <v>44113</v>
      </c>
    </row>
    <row r="127" spans="1:5" x14ac:dyDescent="0.2">
      <c r="A127" t="s">
        <v>1</v>
      </c>
      <c r="B127">
        <v>2016</v>
      </c>
      <c r="C127">
        <v>0</v>
      </c>
      <c r="D127">
        <v>0</v>
      </c>
      <c r="E127" s="1">
        <v>44113</v>
      </c>
    </row>
    <row r="128" spans="1:5" x14ac:dyDescent="0.2">
      <c r="A128" t="s">
        <v>1</v>
      </c>
      <c r="B128">
        <v>2017</v>
      </c>
      <c r="C128">
        <v>0</v>
      </c>
      <c r="D128">
        <v>0</v>
      </c>
      <c r="E128" s="1">
        <v>44113</v>
      </c>
    </row>
    <row r="129" spans="1:5" x14ac:dyDescent="0.2">
      <c r="A129" t="s">
        <v>1</v>
      </c>
      <c r="B129">
        <v>2018</v>
      </c>
      <c r="C129">
        <v>7.3000000000000398E-2</v>
      </c>
      <c r="D129">
        <v>0</v>
      </c>
      <c r="E129" s="1">
        <v>44113</v>
      </c>
    </row>
    <row r="130" spans="1:5" x14ac:dyDescent="0.2">
      <c r="A130" t="s">
        <v>1</v>
      </c>
      <c r="B130">
        <v>2019</v>
      </c>
      <c r="C130">
        <v>0</v>
      </c>
      <c r="D130">
        <v>0</v>
      </c>
      <c r="E130" s="1">
        <v>44113</v>
      </c>
    </row>
    <row r="131" spans="1:5" x14ac:dyDescent="0.2">
      <c r="A131" t="s">
        <v>1</v>
      </c>
      <c r="B131">
        <v>2020</v>
      </c>
      <c r="C131">
        <v>0</v>
      </c>
      <c r="D131">
        <v>0</v>
      </c>
      <c r="E131" s="1">
        <v>44113</v>
      </c>
    </row>
    <row r="132" spans="1:5" x14ac:dyDescent="0.2">
      <c r="A132" t="s">
        <v>1</v>
      </c>
      <c r="B132">
        <v>2021</v>
      </c>
      <c r="C132">
        <v>0</v>
      </c>
      <c r="D132">
        <v>0</v>
      </c>
      <c r="E132" s="1">
        <v>44113</v>
      </c>
    </row>
    <row r="133" spans="1:5" x14ac:dyDescent="0.2">
      <c r="A133" t="s">
        <v>1</v>
      </c>
      <c r="B133">
        <v>2022</v>
      </c>
      <c r="C133">
        <v>7.3999999999999802E-2</v>
      </c>
      <c r="D133">
        <v>0</v>
      </c>
      <c r="E133" s="1">
        <v>44113</v>
      </c>
    </row>
    <row r="134" spans="1:5" x14ac:dyDescent="0.2">
      <c r="A134" t="s">
        <v>1</v>
      </c>
      <c r="B134">
        <v>2023</v>
      </c>
      <c r="C134">
        <v>0</v>
      </c>
      <c r="D134">
        <v>0</v>
      </c>
      <c r="E134" s="1">
        <v>44113</v>
      </c>
    </row>
    <row r="135" spans="1:5" x14ac:dyDescent="0.2">
      <c r="A135" t="s">
        <v>1</v>
      </c>
      <c r="B135">
        <v>2024</v>
      </c>
      <c r="C135">
        <v>0</v>
      </c>
      <c r="D135">
        <v>0</v>
      </c>
      <c r="E135" s="1">
        <v>44113</v>
      </c>
    </row>
    <row r="136" spans="1:5" x14ac:dyDescent="0.2">
      <c r="A136" t="s">
        <v>1</v>
      </c>
      <c r="B136">
        <v>2025</v>
      </c>
      <c r="C136">
        <v>0</v>
      </c>
      <c r="D136">
        <v>0</v>
      </c>
      <c r="E136" s="1">
        <v>44113</v>
      </c>
    </row>
    <row r="137" spans="1:5" x14ac:dyDescent="0.2">
      <c r="A137" t="s">
        <v>1</v>
      </c>
      <c r="B137">
        <v>2026</v>
      </c>
      <c r="C137">
        <v>7.3000000000000398E-2</v>
      </c>
      <c r="D137">
        <v>0</v>
      </c>
      <c r="E137" s="1">
        <v>44113</v>
      </c>
    </row>
    <row r="138" spans="1:5" x14ac:dyDescent="0.2">
      <c r="A138" t="s">
        <v>1</v>
      </c>
      <c r="B138">
        <v>2027</v>
      </c>
      <c r="C138">
        <v>0</v>
      </c>
      <c r="D138">
        <v>0</v>
      </c>
      <c r="E138" s="1">
        <v>44113</v>
      </c>
    </row>
    <row r="139" spans="1:5" x14ac:dyDescent="0.2">
      <c r="A139" t="s">
        <v>1</v>
      </c>
      <c r="B139">
        <v>2028</v>
      </c>
      <c r="C139">
        <v>0</v>
      </c>
      <c r="D139">
        <v>0</v>
      </c>
      <c r="E139" s="1">
        <v>44113</v>
      </c>
    </row>
    <row r="140" spans="1:5" x14ac:dyDescent="0.2">
      <c r="A140" t="s">
        <v>1</v>
      </c>
      <c r="B140">
        <v>2029</v>
      </c>
      <c r="C140">
        <v>0</v>
      </c>
      <c r="D140">
        <v>0</v>
      </c>
      <c r="E140" s="1">
        <v>44113</v>
      </c>
    </row>
    <row r="141" spans="1:5" x14ac:dyDescent="0.2">
      <c r="A141" t="s">
        <v>1</v>
      </c>
      <c r="B141">
        <v>2030</v>
      </c>
      <c r="C141">
        <v>7.1999999999999995E-2</v>
      </c>
      <c r="D141">
        <v>0</v>
      </c>
      <c r="E141" s="1">
        <v>44113</v>
      </c>
    </row>
    <row r="142" spans="1:5" x14ac:dyDescent="0.2">
      <c r="A142" t="s">
        <v>1</v>
      </c>
      <c r="B142">
        <v>2031</v>
      </c>
      <c r="C142">
        <v>0</v>
      </c>
      <c r="D142">
        <v>0</v>
      </c>
      <c r="E142" s="1">
        <v>44113</v>
      </c>
    </row>
    <row r="143" spans="1:5" x14ac:dyDescent="0.2">
      <c r="A143" t="s">
        <v>1</v>
      </c>
      <c r="B143">
        <v>2032</v>
      </c>
      <c r="C143">
        <v>0</v>
      </c>
      <c r="D143">
        <v>0</v>
      </c>
      <c r="E143" s="1">
        <v>44113</v>
      </c>
    </row>
    <row r="144" spans="1:5" x14ac:dyDescent="0.2">
      <c r="A144" t="s">
        <v>1</v>
      </c>
      <c r="B144">
        <v>2033</v>
      </c>
      <c r="C144">
        <v>0</v>
      </c>
      <c r="D144">
        <v>0</v>
      </c>
      <c r="E144" s="1">
        <v>44113</v>
      </c>
    </row>
    <row r="145" spans="1:5" x14ac:dyDescent="0.2">
      <c r="A145" t="s">
        <v>1</v>
      </c>
      <c r="B145">
        <v>2034</v>
      </c>
      <c r="C145">
        <v>7.1999999999999995E-2</v>
      </c>
      <c r="D145">
        <v>0</v>
      </c>
      <c r="E145" s="1">
        <v>44113</v>
      </c>
    </row>
    <row r="146" spans="1:5" x14ac:dyDescent="0.2">
      <c r="A146" t="s">
        <v>1</v>
      </c>
      <c r="B146">
        <v>2035</v>
      </c>
      <c r="C146">
        <v>0</v>
      </c>
      <c r="D146">
        <v>0</v>
      </c>
      <c r="E146" s="1">
        <v>44113</v>
      </c>
    </row>
    <row r="147" spans="1:5" x14ac:dyDescent="0.2">
      <c r="A147" t="s">
        <v>1</v>
      </c>
      <c r="B147">
        <v>2036</v>
      </c>
      <c r="C147">
        <v>0</v>
      </c>
      <c r="D147">
        <v>0</v>
      </c>
      <c r="E147" s="1">
        <v>44113</v>
      </c>
    </row>
    <row r="148" spans="1:5" x14ac:dyDescent="0.2">
      <c r="A148" t="s">
        <v>1</v>
      </c>
      <c r="B148">
        <v>2037</v>
      </c>
      <c r="C148">
        <v>0</v>
      </c>
      <c r="D148">
        <v>0</v>
      </c>
      <c r="E148" s="1">
        <v>44113</v>
      </c>
    </row>
    <row r="149" spans="1:5" x14ac:dyDescent="0.2">
      <c r="A149" t="s">
        <v>1</v>
      </c>
      <c r="B149">
        <v>2038</v>
      </c>
      <c r="C149">
        <v>7.1999999999999995E-2</v>
      </c>
      <c r="D149">
        <v>0</v>
      </c>
      <c r="E149" s="1">
        <v>44113</v>
      </c>
    </row>
    <row r="150" spans="1:5" x14ac:dyDescent="0.2">
      <c r="A150" t="s">
        <v>1</v>
      </c>
      <c r="B150">
        <v>2039</v>
      </c>
      <c r="C150">
        <v>0</v>
      </c>
      <c r="D150">
        <v>0</v>
      </c>
      <c r="E150" s="1">
        <v>44113</v>
      </c>
    </row>
    <row r="151" spans="1:5" x14ac:dyDescent="0.2">
      <c r="A151" t="s">
        <v>1</v>
      </c>
      <c r="B151">
        <v>2040</v>
      </c>
      <c r="C151">
        <v>0</v>
      </c>
      <c r="D151">
        <v>0</v>
      </c>
      <c r="E151" s="1">
        <v>44113</v>
      </c>
    </row>
    <row r="152" spans="1:5" x14ac:dyDescent="0.2">
      <c r="A152" t="s">
        <v>1</v>
      </c>
      <c r="B152">
        <v>2041</v>
      </c>
      <c r="C152">
        <v>0</v>
      </c>
      <c r="D152">
        <v>0</v>
      </c>
      <c r="E152" s="1">
        <v>44113</v>
      </c>
    </row>
    <row r="153" spans="1:5" x14ac:dyDescent="0.2">
      <c r="A153" t="s">
        <v>1</v>
      </c>
      <c r="B153">
        <v>2042</v>
      </c>
      <c r="C153">
        <v>7.1000000000000604E-2</v>
      </c>
      <c r="D153">
        <v>0</v>
      </c>
      <c r="E153" s="1">
        <v>44113</v>
      </c>
    </row>
    <row r="154" spans="1:5" x14ac:dyDescent="0.2">
      <c r="A154" t="s">
        <v>1</v>
      </c>
      <c r="B154">
        <v>2043</v>
      </c>
      <c r="C154">
        <v>0</v>
      </c>
      <c r="D154">
        <v>0</v>
      </c>
      <c r="E154" s="1">
        <v>44113</v>
      </c>
    </row>
    <row r="155" spans="1:5" x14ac:dyDescent="0.2">
      <c r="A155" t="s">
        <v>1</v>
      </c>
      <c r="B155">
        <v>2044</v>
      </c>
      <c r="C155">
        <v>0</v>
      </c>
      <c r="D155">
        <v>0</v>
      </c>
      <c r="E155" s="1">
        <v>44113</v>
      </c>
    </row>
    <row r="156" spans="1:5" x14ac:dyDescent="0.2">
      <c r="A156" t="s">
        <v>1</v>
      </c>
      <c r="B156">
        <v>2045</v>
      </c>
      <c r="C156">
        <v>0</v>
      </c>
      <c r="D156">
        <v>0</v>
      </c>
      <c r="E156" s="1">
        <v>44113</v>
      </c>
    </row>
    <row r="157" spans="1:5" x14ac:dyDescent="0.2">
      <c r="A157" t="s">
        <v>1</v>
      </c>
      <c r="B157">
        <v>2046</v>
      </c>
      <c r="C157">
        <v>7.1000000000000604E-2</v>
      </c>
      <c r="D157">
        <v>0</v>
      </c>
      <c r="E157" s="1">
        <v>44113</v>
      </c>
    </row>
    <row r="158" spans="1:5" x14ac:dyDescent="0.2">
      <c r="A158" t="s">
        <v>1</v>
      </c>
      <c r="B158">
        <v>2047</v>
      </c>
      <c r="C158">
        <v>0</v>
      </c>
      <c r="D158">
        <v>0</v>
      </c>
      <c r="E158" s="1">
        <v>44113</v>
      </c>
    </row>
    <row r="159" spans="1:5" x14ac:dyDescent="0.2">
      <c r="A159" t="s">
        <v>1</v>
      </c>
      <c r="B159">
        <v>2048</v>
      </c>
      <c r="C159">
        <v>0</v>
      </c>
      <c r="D159">
        <v>0</v>
      </c>
      <c r="E159" s="1">
        <v>44113</v>
      </c>
    </row>
    <row r="160" spans="1:5" x14ac:dyDescent="0.2">
      <c r="A160" t="s">
        <v>0</v>
      </c>
      <c r="B160">
        <v>2049</v>
      </c>
      <c r="C160">
        <v>459.59100000000001</v>
      </c>
      <c r="D160">
        <v>0</v>
      </c>
      <c r="E160" s="1">
        <v>44113</v>
      </c>
    </row>
    <row r="161" spans="1:5" x14ac:dyDescent="0.2">
      <c r="A161" t="s">
        <v>0</v>
      </c>
      <c r="B161">
        <v>2050</v>
      </c>
      <c r="C161">
        <v>259.27100000000002</v>
      </c>
      <c r="D161">
        <v>0</v>
      </c>
      <c r="E161" s="1">
        <v>44113</v>
      </c>
    </row>
    <row r="162" spans="1:5" x14ac:dyDescent="0.2">
      <c r="A162" t="s">
        <v>0</v>
      </c>
      <c r="B162">
        <v>2051</v>
      </c>
      <c r="C162">
        <v>775.57299999999998</v>
      </c>
      <c r="D162">
        <v>0</v>
      </c>
      <c r="E162" s="1">
        <v>44113</v>
      </c>
    </row>
    <row r="163" spans="1:5" x14ac:dyDescent="0.2">
      <c r="A163" t="s">
        <v>0</v>
      </c>
      <c r="B163">
        <v>2052</v>
      </c>
      <c r="C163">
        <v>268.58699999999999</v>
      </c>
      <c r="D163">
        <v>0</v>
      </c>
      <c r="E163" s="1">
        <v>44113</v>
      </c>
    </row>
    <row r="164" spans="1:5" x14ac:dyDescent="0.2">
      <c r="A164" t="s">
        <v>0</v>
      </c>
      <c r="B164">
        <v>2053</v>
      </c>
      <c r="C164">
        <v>6157.6530000000002</v>
      </c>
      <c r="D164">
        <v>0</v>
      </c>
      <c r="E164" s="1">
        <v>44113</v>
      </c>
    </row>
    <row r="165" spans="1:5" x14ac:dyDescent="0.2">
      <c r="A165" t="s">
        <v>0</v>
      </c>
      <c r="B165">
        <v>2054</v>
      </c>
      <c r="C165">
        <v>6.7000000000007207E-2</v>
      </c>
      <c r="D165">
        <v>1.6999999999999401E-2</v>
      </c>
      <c r="E165" s="1">
        <v>44113</v>
      </c>
    </row>
    <row r="166" spans="1:5" x14ac:dyDescent="0.2">
      <c r="A166" t="s">
        <v>0</v>
      </c>
      <c r="B166">
        <v>2055</v>
      </c>
      <c r="C166">
        <v>0.14100000000000501</v>
      </c>
      <c r="D166">
        <v>7.1000000000005004E-2</v>
      </c>
      <c r="E166" s="1">
        <v>44113</v>
      </c>
    </row>
    <row r="167" spans="1:5" x14ac:dyDescent="0.2">
      <c r="A167" t="s">
        <v>0</v>
      </c>
      <c r="B167">
        <v>2056</v>
      </c>
      <c r="C167">
        <v>0.31299999999998801</v>
      </c>
      <c r="D167">
        <v>0.156999999999996</v>
      </c>
      <c r="E167" s="1">
        <v>44113</v>
      </c>
    </row>
    <row r="168" spans="1:5" x14ac:dyDescent="0.2">
      <c r="A168" t="s">
        <v>0</v>
      </c>
      <c r="B168">
        <v>2057</v>
      </c>
      <c r="C168">
        <v>5.7999999999992703E-2</v>
      </c>
      <c r="D168">
        <v>2.89999999999963E-2</v>
      </c>
      <c r="E168" s="1">
        <v>44113</v>
      </c>
    </row>
    <row r="169" spans="1:5" x14ac:dyDescent="0.2">
      <c r="A169" t="s">
        <v>0</v>
      </c>
      <c r="B169">
        <v>2058</v>
      </c>
      <c r="C169">
        <v>0.231000000000008</v>
      </c>
      <c r="D169">
        <v>0.116000000000006</v>
      </c>
      <c r="E169" s="1">
        <v>44113</v>
      </c>
    </row>
    <row r="170" spans="1:5" x14ac:dyDescent="0.2">
      <c r="A170" t="s">
        <v>0</v>
      </c>
      <c r="B170">
        <v>2059</v>
      </c>
      <c r="C170">
        <v>0.16799999999999199</v>
      </c>
      <c r="D170">
        <v>8.3999999999995995E-2</v>
      </c>
      <c r="E170" s="1">
        <v>44113</v>
      </c>
    </row>
    <row r="171" spans="1:5" x14ac:dyDescent="0.2">
      <c r="A171" t="s">
        <v>0</v>
      </c>
      <c r="B171">
        <v>2060</v>
      </c>
      <c r="C171">
        <v>0.14100000000000501</v>
      </c>
      <c r="D171">
        <v>7.1000000000005004E-2</v>
      </c>
      <c r="E171" s="1">
        <v>44116</v>
      </c>
    </row>
    <row r="172" spans="1:5" x14ac:dyDescent="0.2">
      <c r="A172" t="s">
        <v>0</v>
      </c>
      <c r="B172">
        <v>2061</v>
      </c>
      <c r="C172">
        <v>2.2689999999999899</v>
      </c>
      <c r="D172">
        <v>1.1339999999999899</v>
      </c>
      <c r="E172" s="1">
        <v>44116</v>
      </c>
    </row>
    <row r="173" spans="1:5" x14ac:dyDescent="0.2">
      <c r="A173" t="s">
        <v>0</v>
      </c>
      <c r="B173">
        <v>2062</v>
      </c>
      <c r="C173">
        <v>2.9999999999972701E-2</v>
      </c>
      <c r="D173">
        <v>0</v>
      </c>
      <c r="E173" s="1">
        <v>44116</v>
      </c>
    </row>
    <row r="174" spans="1:5" x14ac:dyDescent="0.2">
      <c r="A174" t="s">
        <v>2</v>
      </c>
      <c r="B174">
        <v>2063</v>
      </c>
      <c r="C174">
        <v>1.00000000000001E-3</v>
      </c>
      <c r="D174">
        <v>0</v>
      </c>
      <c r="E174" s="1">
        <v>44116</v>
      </c>
    </row>
    <row r="175" spans="1:5" x14ac:dyDescent="0.2">
      <c r="A175" t="s">
        <v>2</v>
      </c>
      <c r="B175">
        <v>2064</v>
      </c>
      <c r="C175">
        <v>3.0000000000000001E-3</v>
      </c>
      <c r="D175">
        <v>0</v>
      </c>
      <c r="E175" s="1">
        <v>44116</v>
      </c>
    </row>
    <row r="176" spans="1:5" x14ac:dyDescent="0.2">
      <c r="A176" t="s">
        <v>2</v>
      </c>
      <c r="B176">
        <v>2065</v>
      </c>
      <c r="C176">
        <v>3.0000000000000001E-3</v>
      </c>
      <c r="D176">
        <v>0</v>
      </c>
      <c r="E176" s="1">
        <v>44116</v>
      </c>
    </row>
    <row r="177" spans="1:5" x14ac:dyDescent="0.2">
      <c r="A177" t="s">
        <v>2</v>
      </c>
      <c r="B177">
        <v>2066</v>
      </c>
      <c r="C177">
        <v>8.9999999999999906E-3</v>
      </c>
      <c r="D177">
        <v>0</v>
      </c>
      <c r="E177" s="1">
        <v>44116</v>
      </c>
    </row>
    <row r="178" spans="1:5" x14ac:dyDescent="0.2">
      <c r="A178" t="s">
        <v>0</v>
      </c>
      <c r="B178">
        <v>2067</v>
      </c>
      <c r="C178">
        <v>1.99999999999818E-2</v>
      </c>
      <c r="D178">
        <v>0</v>
      </c>
      <c r="E178" s="1">
        <v>44116</v>
      </c>
    </row>
    <row r="179" spans="1:5" x14ac:dyDescent="0.2">
      <c r="A179" t="s">
        <v>2</v>
      </c>
      <c r="B179">
        <v>2068</v>
      </c>
      <c r="C179">
        <v>0</v>
      </c>
      <c r="D179">
        <v>0</v>
      </c>
      <c r="E179" s="1">
        <v>44116</v>
      </c>
    </row>
    <row r="180" spans="1:5" x14ac:dyDescent="0.2">
      <c r="A180" t="s">
        <v>2</v>
      </c>
      <c r="B180">
        <v>2069</v>
      </c>
      <c r="C180">
        <v>0</v>
      </c>
      <c r="D180">
        <v>0</v>
      </c>
      <c r="E180" s="1">
        <v>44116</v>
      </c>
    </row>
    <row r="181" spans="1:5" x14ac:dyDescent="0.2">
      <c r="A181" t="s">
        <v>2</v>
      </c>
      <c r="B181">
        <v>2070</v>
      </c>
      <c r="C181">
        <v>8.9999999999999906E-3</v>
      </c>
      <c r="D181">
        <v>0</v>
      </c>
      <c r="E181" s="1">
        <v>44116</v>
      </c>
    </row>
    <row r="182" spans="1:5" x14ac:dyDescent="0.2">
      <c r="A182" t="s">
        <v>2</v>
      </c>
      <c r="B182">
        <v>2071</v>
      </c>
      <c r="C182">
        <v>8.9999999999999906E-3</v>
      </c>
      <c r="D182">
        <v>0</v>
      </c>
      <c r="E182" s="1">
        <v>44116</v>
      </c>
    </row>
    <row r="183" spans="1:5" x14ac:dyDescent="0.2">
      <c r="A183" t="s">
        <v>2</v>
      </c>
      <c r="B183">
        <v>2072</v>
      </c>
      <c r="C183">
        <v>1.00000000000001E-3</v>
      </c>
      <c r="D183">
        <v>0</v>
      </c>
      <c r="E183" s="1">
        <v>44116</v>
      </c>
    </row>
    <row r="184" spans="1:5" x14ac:dyDescent="0.2">
      <c r="A184" t="s">
        <v>2</v>
      </c>
      <c r="B184">
        <v>2073</v>
      </c>
      <c r="C184">
        <v>0</v>
      </c>
      <c r="D184">
        <v>0</v>
      </c>
      <c r="E184" s="1">
        <v>44116</v>
      </c>
    </row>
    <row r="185" spans="1:5" x14ac:dyDescent="0.2">
      <c r="A185" t="s">
        <v>2</v>
      </c>
      <c r="B185">
        <v>2074</v>
      </c>
      <c r="C185">
        <v>0</v>
      </c>
      <c r="D185">
        <v>0</v>
      </c>
      <c r="E185" s="1">
        <v>44116</v>
      </c>
    </row>
    <row r="186" spans="1:5" x14ac:dyDescent="0.2">
      <c r="A186" t="s">
        <v>0</v>
      </c>
      <c r="B186">
        <v>2075</v>
      </c>
      <c r="C186">
        <v>2E-3</v>
      </c>
      <c r="D186">
        <v>0</v>
      </c>
      <c r="E186" s="1">
        <v>44116</v>
      </c>
    </row>
    <row r="187" spans="1:5" x14ac:dyDescent="0.2">
      <c r="A187" t="s">
        <v>0</v>
      </c>
      <c r="B187">
        <v>2076</v>
      </c>
      <c r="C187">
        <v>0.51</v>
      </c>
      <c r="D187">
        <v>0.51</v>
      </c>
      <c r="E187" s="1">
        <v>44117</v>
      </c>
    </row>
    <row r="188" spans="1:5" x14ac:dyDescent="0.2">
      <c r="A188" t="s">
        <v>0</v>
      </c>
      <c r="B188">
        <v>2077</v>
      </c>
      <c r="C188">
        <v>7.9999999999999499E-3</v>
      </c>
      <c r="D188">
        <v>0</v>
      </c>
      <c r="E188" s="1">
        <v>44117</v>
      </c>
    </row>
    <row r="189" spans="1:5" x14ac:dyDescent="0.2">
      <c r="A189" t="s">
        <v>0</v>
      </c>
      <c r="B189">
        <v>2078</v>
      </c>
      <c r="C189">
        <v>1E-3</v>
      </c>
      <c r="D189">
        <v>0</v>
      </c>
      <c r="E189" s="1">
        <v>44117</v>
      </c>
    </row>
    <row r="190" spans="1:5" x14ac:dyDescent="0.2">
      <c r="A190" t="s">
        <v>0</v>
      </c>
      <c r="B190">
        <v>2079</v>
      </c>
      <c r="C190">
        <v>4.0000000000000001E-3</v>
      </c>
      <c r="D190">
        <v>4.0000000000000001E-3</v>
      </c>
      <c r="E190" s="1">
        <v>44117</v>
      </c>
    </row>
    <row r="191" spans="1:5" x14ac:dyDescent="0.2">
      <c r="A191" t="s">
        <v>0</v>
      </c>
      <c r="B191">
        <v>2080</v>
      </c>
      <c r="C191">
        <v>4.0000000000000001E-3</v>
      </c>
      <c r="D191">
        <v>4.0000000000000001E-3</v>
      </c>
      <c r="E191" s="1">
        <v>44117</v>
      </c>
    </row>
    <row r="192" spans="1:5" x14ac:dyDescent="0.2">
      <c r="A192" t="s">
        <v>0</v>
      </c>
      <c r="B192">
        <v>2081</v>
      </c>
      <c r="C192">
        <v>1E-3</v>
      </c>
      <c r="D192">
        <v>0</v>
      </c>
      <c r="E192" s="1">
        <v>44117</v>
      </c>
    </row>
    <row r="193" spans="1:5" x14ac:dyDescent="0.2">
      <c r="A193" t="s">
        <v>0</v>
      </c>
      <c r="B193">
        <v>2082</v>
      </c>
      <c r="C193">
        <v>1E-3</v>
      </c>
      <c r="D193">
        <v>0</v>
      </c>
      <c r="E193" s="1">
        <v>44117</v>
      </c>
    </row>
    <row r="194" spans="1:5" x14ac:dyDescent="0.2">
      <c r="A194" t="s">
        <v>1</v>
      </c>
      <c r="B194">
        <v>2083</v>
      </c>
      <c r="C194">
        <v>4.9999999999998899E-3</v>
      </c>
      <c r="D194">
        <v>0</v>
      </c>
      <c r="E194" s="1">
        <v>44118</v>
      </c>
    </row>
    <row r="195" spans="1:5" x14ac:dyDescent="0.2">
      <c r="A195" t="s">
        <v>3</v>
      </c>
      <c r="B195">
        <v>2084</v>
      </c>
      <c r="C195">
        <v>9.9999999999994494E-4</v>
      </c>
      <c r="D195">
        <v>0</v>
      </c>
      <c r="E195" s="1">
        <v>44118</v>
      </c>
    </row>
    <row r="196" spans="1:5" x14ac:dyDescent="0.2">
      <c r="A196" t="s">
        <v>3</v>
      </c>
      <c r="B196">
        <v>2085</v>
      </c>
      <c r="C196">
        <v>0</v>
      </c>
      <c r="D196">
        <v>0</v>
      </c>
      <c r="E196" s="1">
        <v>44118</v>
      </c>
    </row>
    <row r="197" spans="1:5" x14ac:dyDescent="0.2">
      <c r="A197" t="s">
        <v>4</v>
      </c>
      <c r="B197">
        <v>2086</v>
      </c>
      <c r="C197">
        <v>9.9999999999994494E-4</v>
      </c>
      <c r="D197">
        <v>0</v>
      </c>
      <c r="E197" s="1">
        <v>44118</v>
      </c>
    </row>
    <row r="198" spans="1:5" x14ac:dyDescent="0.2">
      <c r="A198" t="s">
        <v>1</v>
      </c>
      <c r="B198">
        <v>2087</v>
      </c>
      <c r="C198">
        <v>4.9999999999998899E-3</v>
      </c>
      <c r="D198">
        <v>0</v>
      </c>
      <c r="E198" s="1">
        <v>44118</v>
      </c>
    </row>
    <row r="199" spans="1:5" x14ac:dyDescent="0.2">
      <c r="A199" t="s">
        <v>1</v>
      </c>
      <c r="B199">
        <v>2088</v>
      </c>
      <c r="C199">
        <v>1.49999999999996E-2</v>
      </c>
      <c r="D199">
        <v>0</v>
      </c>
      <c r="E199" s="1">
        <v>44118</v>
      </c>
    </row>
    <row r="200" spans="1:5" x14ac:dyDescent="0.2">
      <c r="A200" t="s">
        <v>1</v>
      </c>
      <c r="B200">
        <v>2089</v>
      </c>
      <c r="C200">
        <v>1.10000000000001E-2</v>
      </c>
      <c r="D200">
        <v>0</v>
      </c>
      <c r="E200" s="1">
        <v>44118</v>
      </c>
    </row>
    <row r="201" spans="1:5" x14ac:dyDescent="0.2">
      <c r="A201" t="s">
        <v>1</v>
      </c>
      <c r="B201">
        <v>2090</v>
      </c>
      <c r="C201">
        <v>9.9999999999997799E-3</v>
      </c>
      <c r="D201">
        <v>0</v>
      </c>
      <c r="E201" s="1">
        <v>44118</v>
      </c>
    </row>
    <row r="202" spans="1:5" x14ac:dyDescent="0.2">
      <c r="A202" t="s">
        <v>1</v>
      </c>
      <c r="B202">
        <v>2091</v>
      </c>
      <c r="C202">
        <v>9.9999999999997799E-3</v>
      </c>
      <c r="D202">
        <v>0</v>
      </c>
      <c r="E202" s="1">
        <v>44118</v>
      </c>
    </row>
    <row r="203" spans="1:5" x14ac:dyDescent="0.2">
      <c r="A203" t="s">
        <v>1</v>
      </c>
      <c r="B203">
        <v>2092</v>
      </c>
      <c r="C203">
        <v>3.9999999999995499E-3</v>
      </c>
      <c r="D203">
        <v>0</v>
      </c>
      <c r="E203" s="1">
        <v>44118</v>
      </c>
    </row>
    <row r="204" spans="1:5" x14ac:dyDescent="0.2">
      <c r="A204" t="s">
        <v>1</v>
      </c>
      <c r="B204">
        <v>2093</v>
      </c>
      <c r="C204">
        <v>1.79999999999997E-2</v>
      </c>
      <c r="D204">
        <v>0</v>
      </c>
      <c r="E204" s="1">
        <v>44118</v>
      </c>
    </row>
    <row r="205" spans="1:5" x14ac:dyDescent="0.2">
      <c r="A205" t="s">
        <v>1</v>
      </c>
      <c r="B205">
        <v>2094</v>
      </c>
      <c r="C205">
        <v>1.90000000000001E-2</v>
      </c>
      <c r="D205">
        <v>0</v>
      </c>
      <c r="E205" s="1">
        <v>44118</v>
      </c>
    </row>
    <row r="206" spans="1:5" x14ac:dyDescent="0.2">
      <c r="A206" t="s">
        <v>1</v>
      </c>
      <c r="B206">
        <v>2095</v>
      </c>
      <c r="C206">
        <v>1.49999999999996E-2</v>
      </c>
      <c r="D206">
        <v>0</v>
      </c>
      <c r="E206" s="1">
        <v>44118</v>
      </c>
    </row>
    <row r="207" spans="1:5" x14ac:dyDescent="0.2">
      <c r="A207" t="s">
        <v>1</v>
      </c>
      <c r="B207">
        <v>2096</v>
      </c>
      <c r="C207">
        <v>6.9999999999996697E-3</v>
      </c>
      <c r="D207">
        <v>0</v>
      </c>
      <c r="E207" s="1">
        <v>44118</v>
      </c>
    </row>
    <row r="208" spans="1:5" x14ac:dyDescent="0.2">
      <c r="A208" t="s">
        <v>1</v>
      </c>
      <c r="B208">
        <v>2097</v>
      </c>
      <c r="C208">
        <v>6.9999999999996697E-3</v>
      </c>
      <c r="D208">
        <v>0</v>
      </c>
      <c r="E208" s="1">
        <v>44118</v>
      </c>
    </row>
    <row r="209" spans="1:5" x14ac:dyDescent="0.2">
      <c r="A209" t="s">
        <v>1</v>
      </c>
      <c r="B209">
        <v>2098</v>
      </c>
      <c r="C209">
        <v>6.9999999999996697E-3</v>
      </c>
      <c r="D209">
        <v>0</v>
      </c>
      <c r="E209" s="1">
        <v>44118</v>
      </c>
    </row>
    <row r="210" spans="1:5" x14ac:dyDescent="0.2">
      <c r="A210" t="s">
        <v>1</v>
      </c>
      <c r="B210">
        <v>2099</v>
      </c>
      <c r="C210">
        <v>1.2999999999999901E-2</v>
      </c>
      <c r="D210">
        <v>0</v>
      </c>
      <c r="E210" s="1">
        <v>44118</v>
      </c>
    </row>
    <row r="211" spans="1:5" x14ac:dyDescent="0.2">
      <c r="A211" t="s">
        <v>1</v>
      </c>
      <c r="B211">
        <v>2100</v>
      </c>
      <c r="C211">
        <v>1.1999999999999501E-2</v>
      </c>
      <c r="D211">
        <v>0</v>
      </c>
      <c r="E211" s="1">
        <v>44118</v>
      </c>
    </row>
    <row r="212" spans="1:5" x14ac:dyDescent="0.2">
      <c r="A212" t="s">
        <v>0</v>
      </c>
      <c r="B212">
        <v>2101</v>
      </c>
      <c r="C212">
        <v>6155.52</v>
      </c>
      <c r="D212">
        <v>0</v>
      </c>
      <c r="E212" s="1">
        <v>44118</v>
      </c>
    </row>
    <row r="213" spans="1:5" x14ac:dyDescent="0.2">
      <c r="A213" t="s">
        <v>0</v>
      </c>
      <c r="B213">
        <v>2102</v>
      </c>
      <c r="C213">
        <v>0.85300000000006504</v>
      </c>
      <c r="D213">
        <v>0</v>
      </c>
      <c r="E213" s="1">
        <v>44119</v>
      </c>
    </row>
    <row r="214" spans="1:5" x14ac:dyDescent="0.2">
      <c r="A214" t="s">
        <v>0</v>
      </c>
      <c r="B214">
        <v>2103</v>
      </c>
      <c r="C214">
        <v>6152.5330000000004</v>
      </c>
      <c r="D214">
        <v>0</v>
      </c>
      <c r="E214" s="1">
        <v>44119</v>
      </c>
    </row>
    <row r="215" spans="1:5" x14ac:dyDescent="0.2">
      <c r="A215" t="s">
        <v>1</v>
      </c>
      <c r="B215">
        <v>2105</v>
      </c>
      <c r="C215">
        <v>0</v>
      </c>
      <c r="D215">
        <v>0</v>
      </c>
      <c r="E215" s="1">
        <v>44119</v>
      </c>
    </row>
    <row r="216" spans="1:5" x14ac:dyDescent="0.2">
      <c r="A216" t="s">
        <v>1</v>
      </c>
      <c r="B216">
        <v>2106</v>
      </c>
      <c r="C216">
        <v>1.3999999999999299E-2</v>
      </c>
      <c r="D216">
        <v>0</v>
      </c>
      <c r="E216" s="1">
        <v>44119</v>
      </c>
    </row>
    <row r="217" spans="1:5" x14ac:dyDescent="0.2">
      <c r="A217" t="s">
        <v>1</v>
      </c>
      <c r="B217">
        <v>2107</v>
      </c>
      <c r="C217">
        <v>1.10000000000001E-2</v>
      </c>
      <c r="D217">
        <v>0</v>
      </c>
      <c r="E217" s="1">
        <v>44119</v>
      </c>
    </row>
    <row r="218" spans="1:5" x14ac:dyDescent="0.2">
      <c r="A218" t="s">
        <v>1</v>
      </c>
      <c r="B218">
        <v>2109</v>
      </c>
      <c r="C218">
        <v>1.79999999999997E-2</v>
      </c>
      <c r="D218">
        <v>0</v>
      </c>
      <c r="E218" s="1">
        <v>44119</v>
      </c>
    </row>
    <row r="219" spans="1:5" x14ac:dyDescent="0.2">
      <c r="A219" t="s">
        <v>1</v>
      </c>
      <c r="B219">
        <v>2110</v>
      </c>
      <c r="C219">
        <v>1.2999999999999901E-2</v>
      </c>
      <c r="D219">
        <v>0</v>
      </c>
      <c r="E219" s="1">
        <v>44119</v>
      </c>
    </row>
    <row r="220" spans="1:5" x14ac:dyDescent="0.2">
      <c r="A220" t="s">
        <v>1</v>
      </c>
      <c r="B220">
        <v>2111</v>
      </c>
      <c r="C220">
        <v>1.3999999999999299E-2</v>
      </c>
      <c r="D220">
        <v>0</v>
      </c>
      <c r="E220" s="1">
        <v>44119</v>
      </c>
    </row>
    <row r="221" spans="1:5" x14ac:dyDescent="0.2">
      <c r="A221" t="s">
        <v>1</v>
      </c>
      <c r="B221">
        <v>2112</v>
      </c>
      <c r="C221">
        <v>1.3999999999999299E-2</v>
      </c>
      <c r="D221">
        <v>0</v>
      </c>
      <c r="E221" s="1">
        <v>44119</v>
      </c>
    </row>
    <row r="222" spans="1:5" x14ac:dyDescent="0.2">
      <c r="A222" t="s">
        <v>1</v>
      </c>
      <c r="B222">
        <v>2113</v>
      </c>
      <c r="C222">
        <v>1.10000000000001E-2</v>
      </c>
      <c r="D222">
        <v>0</v>
      </c>
      <c r="E222" s="1">
        <v>44119</v>
      </c>
    </row>
    <row r="223" spans="1:5" x14ac:dyDescent="0.2">
      <c r="A223" t="s">
        <v>1</v>
      </c>
      <c r="B223">
        <v>2114</v>
      </c>
      <c r="C223">
        <v>1.10000000000001E-2</v>
      </c>
      <c r="D223">
        <v>0</v>
      </c>
      <c r="E223" s="1">
        <v>44119</v>
      </c>
    </row>
    <row r="224" spans="1:5" x14ac:dyDescent="0.2">
      <c r="A224" t="s">
        <v>1</v>
      </c>
      <c r="B224">
        <v>2115</v>
      </c>
      <c r="C224">
        <v>2.5999999999999801E-2</v>
      </c>
      <c r="D224">
        <v>0</v>
      </c>
      <c r="E224" s="1">
        <v>44119</v>
      </c>
    </row>
    <row r="225" spans="1:5" x14ac:dyDescent="0.2">
      <c r="A225" t="s">
        <v>1</v>
      </c>
      <c r="B225">
        <v>2116</v>
      </c>
      <c r="C225">
        <v>1.10000000000001E-2</v>
      </c>
      <c r="D225">
        <v>0</v>
      </c>
      <c r="E225" s="1">
        <v>44119</v>
      </c>
    </row>
    <row r="226" spans="1:5" x14ac:dyDescent="0.2">
      <c r="A226" t="s">
        <v>1</v>
      </c>
      <c r="B226">
        <v>2117</v>
      </c>
      <c r="C226">
        <v>1.10000000000001E-2</v>
      </c>
      <c r="D226">
        <v>0</v>
      </c>
      <c r="E226" s="1">
        <v>44119</v>
      </c>
    </row>
    <row r="227" spans="1:5" x14ac:dyDescent="0.2">
      <c r="A227" t="s">
        <v>1</v>
      </c>
      <c r="B227">
        <v>2118</v>
      </c>
      <c r="C227">
        <v>1.10000000000001E-2</v>
      </c>
      <c r="D227">
        <v>0</v>
      </c>
      <c r="E227" s="1">
        <v>44119</v>
      </c>
    </row>
    <row r="228" spans="1:5" x14ac:dyDescent="0.2">
      <c r="A228" t="s">
        <v>1</v>
      </c>
      <c r="B228">
        <v>2119</v>
      </c>
      <c r="C228">
        <v>1.10000000000001E-2</v>
      </c>
      <c r="D228">
        <v>0</v>
      </c>
      <c r="E228" s="1">
        <v>44119</v>
      </c>
    </row>
    <row r="229" spans="1:5" x14ac:dyDescent="0.2">
      <c r="A229" t="s">
        <v>1</v>
      </c>
      <c r="B229">
        <v>2120</v>
      </c>
      <c r="C229">
        <v>1.1999999999999501E-2</v>
      </c>
      <c r="D229">
        <v>0</v>
      </c>
      <c r="E229" s="1">
        <v>44119</v>
      </c>
    </row>
    <row r="230" spans="1:5" x14ac:dyDescent="0.2">
      <c r="A230" t="s">
        <v>1</v>
      </c>
      <c r="B230">
        <v>2121</v>
      </c>
      <c r="C230">
        <v>1.10000000000001E-2</v>
      </c>
      <c r="D230">
        <v>0</v>
      </c>
      <c r="E230" s="1">
        <v>44119</v>
      </c>
    </row>
    <row r="231" spans="1:5" x14ac:dyDescent="0.2">
      <c r="A231" t="s">
        <v>1</v>
      </c>
      <c r="B231">
        <v>2122</v>
      </c>
      <c r="C231">
        <v>1.10000000000001E-2</v>
      </c>
      <c r="D231">
        <v>0</v>
      </c>
      <c r="E231" s="1">
        <v>44119</v>
      </c>
    </row>
    <row r="232" spans="1:5" x14ac:dyDescent="0.2">
      <c r="A232" t="s">
        <v>1</v>
      </c>
      <c r="B232">
        <v>2123</v>
      </c>
      <c r="C232">
        <v>1.10000000000001E-2</v>
      </c>
      <c r="D232">
        <v>0</v>
      </c>
      <c r="E232" s="1">
        <v>44119</v>
      </c>
    </row>
    <row r="233" spans="1:5" x14ac:dyDescent="0.2">
      <c r="A233" t="s">
        <v>1</v>
      </c>
      <c r="B233">
        <v>2124</v>
      </c>
      <c r="C233">
        <v>1.2999999999999901E-2</v>
      </c>
      <c r="D233">
        <v>0</v>
      </c>
      <c r="E233" s="1">
        <v>44119</v>
      </c>
    </row>
    <row r="234" spans="1:5" x14ac:dyDescent="0.2">
      <c r="A234" t="s">
        <v>1</v>
      </c>
      <c r="B234">
        <v>2125</v>
      </c>
      <c r="C234">
        <v>1.10000000000001E-2</v>
      </c>
      <c r="D234">
        <v>0</v>
      </c>
      <c r="E234" s="1">
        <v>44119</v>
      </c>
    </row>
    <row r="235" spans="1:5" x14ac:dyDescent="0.2">
      <c r="A235" t="s">
        <v>1</v>
      </c>
      <c r="B235">
        <v>2126</v>
      </c>
      <c r="C235">
        <v>1.3999999999999299E-2</v>
      </c>
      <c r="D235">
        <v>0</v>
      </c>
      <c r="E235" s="1">
        <v>44119</v>
      </c>
    </row>
    <row r="236" spans="1:5" x14ac:dyDescent="0.2">
      <c r="A236" t="s">
        <v>1</v>
      </c>
      <c r="B236">
        <v>2127</v>
      </c>
      <c r="C236">
        <v>1.3999999999999299E-2</v>
      </c>
      <c r="D236">
        <v>0</v>
      </c>
      <c r="E236" s="1">
        <v>44119</v>
      </c>
    </row>
    <row r="237" spans="1:5" x14ac:dyDescent="0.2">
      <c r="A237" t="s">
        <v>1</v>
      </c>
      <c r="B237">
        <v>2128</v>
      </c>
      <c r="C237">
        <v>1.1999999999999501E-2</v>
      </c>
      <c r="D237">
        <v>0</v>
      </c>
      <c r="E237" s="1">
        <v>44119</v>
      </c>
    </row>
    <row r="238" spans="1:5" x14ac:dyDescent="0.2">
      <c r="A238" t="s">
        <v>1</v>
      </c>
      <c r="B238">
        <v>2129</v>
      </c>
      <c r="C238">
        <v>1.49999999999996E-2</v>
      </c>
      <c r="D238">
        <v>0</v>
      </c>
      <c r="E238" s="1">
        <v>44119</v>
      </c>
    </row>
    <row r="239" spans="1:5" x14ac:dyDescent="0.2">
      <c r="A239" t="s">
        <v>1</v>
      </c>
      <c r="B239">
        <v>2130</v>
      </c>
      <c r="C239">
        <v>1.10000000000001E-2</v>
      </c>
      <c r="D239">
        <v>0</v>
      </c>
      <c r="E239" s="1">
        <v>44119</v>
      </c>
    </row>
    <row r="240" spans="1:5" x14ac:dyDescent="0.2">
      <c r="A240" t="s">
        <v>1</v>
      </c>
      <c r="B240">
        <v>2131</v>
      </c>
      <c r="C240">
        <v>1.10000000000001E-2</v>
      </c>
      <c r="D240">
        <v>0</v>
      </c>
      <c r="E240" s="1">
        <v>44119</v>
      </c>
    </row>
    <row r="241" spans="1:5" x14ac:dyDescent="0.2">
      <c r="A241" t="s">
        <v>1</v>
      </c>
      <c r="B241">
        <v>2132</v>
      </c>
      <c r="C241">
        <v>1.10000000000001E-2</v>
      </c>
      <c r="D241">
        <v>0</v>
      </c>
      <c r="E241" s="1">
        <v>44119</v>
      </c>
    </row>
    <row r="242" spans="1:5" x14ac:dyDescent="0.2">
      <c r="A242" t="s">
        <v>1</v>
      </c>
      <c r="B242">
        <v>2133</v>
      </c>
      <c r="C242">
        <v>1.10000000000001E-2</v>
      </c>
      <c r="D242">
        <v>0</v>
      </c>
      <c r="E242" s="1">
        <v>44119</v>
      </c>
    </row>
    <row r="243" spans="1:5" x14ac:dyDescent="0.2">
      <c r="A243" t="s">
        <v>1</v>
      </c>
      <c r="B243">
        <v>2134</v>
      </c>
      <c r="C243">
        <v>1.49999999999996E-2</v>
      </c>
      <c r="D243">
        <v>0</v>
      </c>
      <c r="E243" s="1">
        <v>44119</v>
      </c>
    </row>
    <row r="244" spans="1:5" x14ac:dyDescent="0.2">
      <c r="A244" t="s">
        <v>1</v>
      </c>
      <c r="B244">
        <v>2135</v>
      </c>
      <c r="C244">
        <v>1.3999999999999299E-2</v>
      </c>
      <c r="D244">
        <v>0</v>
      </c>
      <c r="E244" s="1">
        <v>44119</v>
      </c>
    </row>
    <row r="245" spans="1:5" x14ac:dyDescent="0.2">
      <c r="A245" t="s">
        <v>1</v>
      </c>
      <c r="B245">
        <v>2136</v>
      </c>
      <c r="C245">
        <v>1.3999999999999299E-2</v>
      </c>
      <c r="D245">
        <v>0</v>
      </c>
      <c r="E245" s="1">
        <v>44119</v>
      </c>
    </row>
    <row r="246" spans="1:5" x14ac:dyDescent="0.2">
      <c r="A246" t="s">
        <v>1</v>
      </c>
      <c r="B246">
        <v>2137</v>
      </c>
      <c r="C246">
        <v>0</v>
      </c>
      <c r="D246">
        <v>0</v>
      </c>
      <c r="E246" s="1">
        <v>44119</v>
      </c>
    </row>
    <row r="247" spans="1:5" x14ac:dyDescent="0.2">
      <c r="A247" t="s">
        <v>1</v>
      </c>
      <c r="B247">
        <v>2138</v>
      </c>
      <c r="C247">
        <v>2.2999999999999601E-2</v>
      </c>
      <c r="D247">
        <v>0</v>
      </c>
      <c r="E247" s="1">
        <v>44119</v>
      </c>
    </row>
    <row r="248" spans="1:5" x14ac:dyDescent="0.2">
      <c r="A248" t="s">
        <v>1</v>
      </c>
      <c r="B248">
        <v>2139</v>
      </c>
      <c r="C248">
        <v>2.2999999999999601E-2</v>
      </c>
      <c r="D248">
        <v>0</v>
      </c>
      <c r="E248" s="1">
        <v>44119</v>
      </c>
    </row>
    <row r="249" spans="1:5" x14ac:dyDescent="0.2">
      <c r="A249" t="s">
        <v>1</v>
      </c>
      <c r="B249">
        <v>2140</v>
      </c>
      <c r="C249">
        <v>2.80000000000004E-2</v>
      </c>
      <c r="D249">
        <v>0</v>
      </c>
      <c r="E249" s="1">
        <v>44119</v>
      </c>
    </row>
    <row r="250" spans="1:5" x14ac:dyDescent="0.2">
      <c r="A250" t="s">
        <v>1</v>
      </c>
      <c r="B250">
        <v>2141</v>
      </c>
      <c r="C250">
        <v>0.126</v>
      </c>
      <c r="D250">
        <v>0</v>
      </c>
      <c r="E250" s="1">
        <v>44119</v>
      </c>
    </row>
    <row r="251" spans="1:5" x14ac:dyDescent="0.2">
      <c r="A251" t="s">
        <v>0</v>
      </c>
      <c r="B251">
        <v>2142</v>
      </c>
      <c r="C251">
        <v>277.83100000000002</v>
      </c>
      <c r="D251">
        <v>0</v>
      </c>
      <c r="E251" s="1">
        <v>44120</v>
      </c>
    </row>
    <row r="252" spans="1:5" x14ac:dyDescent="0.2">
      <c r="A252" t="s">
        <v>1</v>
      </c>
      <c r="B252">
        <v>2143</v>
      </c>
      <c r="C252">
        <v>5.6000000000000001E-2</v>
      </c>
      <c r="D252">
        <v>0</v>
      </c>
      <c r="E252" s="1">
        <v>44120</v>
      </c>
    </row>
    <row r="253" spans="1:5" x14ac:dyDescent="0.2">
      <c r="A253" t="s">
        <v>1</v>
      </c>
      <c r="B253">
        <v>2144</v>
      </c>
      <c r="C253">
        <v>5.2999999999999901E-2</v>
      </c>
      <c r="D253">
        <v>0</v>
      </c>
      <c r="E253" s="1">
        <v>44120</v>
      </c>
    </row>
    <row r="254" spans="1:5" x14ac:dyDescent="0.2">
      <c r="A254" t="s">
        <v>1</v>
      </c>
      <c r="B254">
        <v>2145</v>
      </c>
      <c r="C254">
        <v>5.3999999999999299E-2</v>
      </c>
      <c r="D254">
        <v>0</v>
      </c>
      <c r="E254" s="1">
        <v>44120</v>
      </c>
    </row>
    <row r="255" spans="1:5" x14ac:dyDescent="0.2">
      <c r="A255" t="s">
        <v>1</v>
      </c>
      <c r="B255">
        <v>2146</v>
      </c>
      <c r="C255">
        <v>6.5999999999999795E-2</v>
      </c>
      <c r="D255">
        <v>0</v>
      </c>
      <c r="E255" s="1">
        <v>44120</v>
      </c>
    </row>
    <row r="256" spans="1:5" x14ac:dyDescent="0.2">
      <c r="A256" t="s">
        <v>1</v>
      </c>
      <c r="B256">
        <v>2147</v>
      </c>
      <c r="C256">
        <v>7.1999999999999995E-2</v>
      </c>
      <c r="D256">
        <v>0</v>
      </c>
      <c r="E256" s="1">
        <v>44120</v>
      </c>
    </row>
    <row r="257" spans="1:5" x14ac:dyDescent="0.2">
      <c r="A257" t="s">
        <v>1</v>
      </c>
      <c r="B257">
        <v>2148</v>
      </c>
      <c r="C257">
        <v>7.1000000000000604E-2</v>
      </c>
      <c r="D257">
        <v>0</v>
      </c>
      <c r="E257" s="1">
        <v>44120</v>
      </c>
    </row>
    <row r="258" spans="1:5" x14ac:dyDescent="0.2">
      <c r="A258" t="s">
        <v>1</v>
      </c>
      <c r="B258">
        <v>2149</v>
      </c>
      <c r="C258">
        <v>7.1999999999999995E-2</v>
      </c>
      <c r="D258">
        <v>0</v>
      </c>
      <c r="E258" s="1">
        <v>44120</v>
      </c>
    </row>
    <row r="259" spans="1:5" x14ac:dyDescent="0.2">
      <c r="A259" t="s">
        <v>1</v>
      </c>
      <c r="B259">
        <v>2150</v>
      </c>
      <c r="C259">
        <v>7.1000000000000604E-2</v>
      </c>
      <c r="D259">
        <v>0</v>
      </c>
      <c r="E259" s="1">
        <v>44120</v>
      </c>
    </row>
    <row r="260" spans="1:5" x14ac:dyDescent="0.2">
      <c r="A260" t="s">
        <v>1</v>
      </c>
      <c r="B260">
        <v>2151</v>
      </c>
      <c r="C260">
        <v>7.3000000000000398E-2</v>
      </c>
      <c r="D260">
        <v>0</v>
      </c>
      <c r="E260" s="1">
        <v>44120</v>
      </c>
    </row>
    <row r="261" spans="1:5" x14ac:dyDescent="0.2">
      <c r="A261" t="s">
        <v>1</v>
      </c>
      <c r="B261">
        <v>2152</v>
      </c>
      <c r="C261">
        <v>7.1000000000000604E-2</v>
      </c>
      <c r="D261">
        <v>0</v>
      </c>
      <c r="E261" s="1">
        <v>44120</v>
      </c>
    </row>
    <row r="262" spans="1:5" x14ac:dyDescent="0.2">
      <c r="A262" t="s">
        <v>1</v>
      </c>
      <c r="B262">
        <v>2153</v>
      </c>
      <c r="C262">
        <v>7.1999999999999995E-2</v>
      </c>
      <c r="D262">
        <v>0</v>
      </c>
      <c r="E262" s="1">
        <v>44120</v>
      </c>
    </row>
    <row r="263" spans="1:5" x14ac:dyDescent="0.2">
      <c r="A263" t="s">
        <v>1</v>
      </c>
      <c r="B263">
        <v>2154</v>
      </c>
      <c r="C263">
        <v>5.6999999999999398E-2</v>
      </c>
      <c r="D263">
        <v>0</v>
      </c>
      <c r="E263" s="1">
        <v>44120</v>
      </c>
    </row>
    <row r="264" spans="1:5" x14ac:dyDescent="0.2">
      <c r="A264" t="s">
        <v>1</v>
      </c>
      <c r="B264">
        <v>2155</v>
      </c>
      <c r="C264">
        <v>5.3999999999999299E-2</v>
      </c>
      <c r="D264">
        <v>0</v>
      </c>
      <c r="E264" s="1">
        <v>44120</v>
      </c>
    </row>
    <row r="265" spans="1:5" x14ac:dyDescent="0.2">
      <c r="A265" t="s">
        <v>1</v>
      </c>
      <c r="B265">
        <v>2156</v>
      </c>
      <c r="C265">
        <v>5.6000000000000001E-2</v>
      </c>
      <c r="D265">
        <v>0</v>
      </c>
      <c r="E265" s="1">
        <v>44120</v>
      </c>
    </row>
    <row r="266" spans="1:5" x14ac:dyDescent="0.2">
      <c r="A266" t="s">
        <v>1</v>
      </c>
      <c r="B266">
        <v>2157</v>
      </c>
      <c r="C266">
        <v>7.1999999999999995E-2</v>
      </c>
      <c r="D266">
        <v>0</v>
      </c>
      <c r="E266" s="1">
        <v>44120</v>
      </c>
    </row>
    <row r="267" spans="1:5" x14ac:dyDescent="0.2">
      <c r="A267" t="s">
        <v>1</v>
      </c>
      <c r="B267">
        <v>2158</v>
      </c>
      <c r="C267">
        <v>7.1000000000000604E-2</v>
      </c>
      <c r="D267">
        <v>0</v>
      </c>
      <c r="E267" s="1">
        <v>44120</v>
      </c>
    </row>
    <row r="268" spans="1:5" x14ac:dyDescent="0.2">
      <c r="A268" t="s">
        <v>1</v>
      </c>
      <c r="B268">
        <v>2159</v>
      </c>
      <c r="C268">
        <v>7.3000000000000398E-2</v>
      </c>
      <c r="D268">
        <v>0</v>
      </c>
      <c r="E268" s="1">
        <v>44120</v>
      </c>
    </row>
    <row r="269" spans="1:5" x14ac:dyDescent="0.2">
      <c r="A269" t="s">
        <v>1</v>
      </c>
      <c r="B269">
        <v>2160</v>
      </c>
      <c r="C269">
        <v>7.1000000000000604E-2</v>
      </c>
      <c r="D269">
        <v>0</v>
      </c>
      <c r="E269" s="1">
        <v>44120</v>
      </c>
    </row>
    <row r="270" spans="1:5" x14ac:dyDescent="0.2">
      <c r="A270" t="s">
        <v>1</v>
      </c>
      <c r="B270">
        <v>2161</v>
      </c>
      <c r="C270">
        <v>7.3000000000000398E-2</v>
      </c>
      <c r="D270">
        <v>0</v>
      </c>
      <c r="E270" s="1">
        <v>44120</v>
      </c>
    </row>
    <row r="271" spans="1:5" x14ac:dyDescent="0.2">
      <c r="A271" t="s">
        <v>1</v>
      </c>
      <c r="B271">
        <v>2162</v>
      </c>
      <c r="C271">
        <v>7.1000000000000604E-2</v>
      </c>
      <c r="D271">
        <v>0</v>
      </c>
      <c r="E271" s="1">
        <v>44120</v>
      </c>
    </row>
    <row r="272" spans="1:5" x14ac:dyDescent="0.2">
      <c r="A272" t="s">
        <v>1</v>
      </c>
      <c r="B272">
        <v>2163</v>
      </c>
      <c r="C272">
        <v>7.8999999999999695E-2</v>
      </c>
      <c r="D272">
        <v>0</v>
      </c>
      <c r="E272" s="1">
        <v>44120</v>
      </c>
    </row>
    <row r="273" spans="1:5" x14ac:dyDescent="0.2">
      <c r="A273" t="s">
        <v>1</v>
      </c>
      <c r="B273">
        <v>2164</v>
      </c>
      <c r="C273">
        <v>0.16</v>
      </c>
      <c r="D273">
        <v>0</v>
      </c>
      <c r="E273" s="1">
        <v>44120</v>
      </c>
    </row>
    <row r="274" spans="1:5" x14ac:dyDescent="0.2">
      <c r="A274" t="s">
        <v>1</v>
      </c>
      <c r="B274">
        <v>2165</v>
      </c>
      <c r="C274">
        <v>5.6000000000000001E-2</v>
      </c>
      <c r="D274">
        <v>0</v>
      </c>
      <c r="E274" s="1">
        <v>44120</v>
      </c>
    </row>
    <row r="275" spans="1:5" x14ac:dyDescent="0.2">
      <c r="A275" t="s">
        <v>1</v>
      </c>
      <c r="B275">
        <v>2166</v>
      </c>
      <c r="C275">
        <v>5.6999999999999398E-2</v>
      </c>
      <c r="D275">
        <v>0</v>
      </c>
      <c r="E275" s="1">
        <v>44120</v>
      </c>
    </row>
    <row r="276" spans="1:5" x14ac:dyDescent="0.2">
      <c r="A276" t="s">
        <v>1</v>
      </c>
      <c r="B276">
        <v>2167</v>
      </c>
      <c r="C276">
        <v>7.1999999999999995E-2</v>
      </c>
      <c r="D276">
        <v>0</v>
      </c>
      <c r="E276" s="1">
        <v>44120</v>
      </c>
    </row>
    <row r="277" spans="1:5" x14ac:dyDescent="0.2">
      <c r="A277" t="s">
        <v>1</v>
      </c>
      <c r="B277">
        <v>2168</v>
      </c>
      <c r="C277">
        <v>0.13300000000000001</v>
      </c>
      <c r="D277">
        <v>0</v>
      </c>
      <c r="E277" s="1">
        <v>44120</v>
      </c>
    </row>
    <row r="278" spans="1:5" x14ac:dyDescent="0.2">
      <c r="A278" t="s">
        <v>1</v>
      </c>
      <c r="B278">
        <v>2169</v>
      </c>
      <c r="C278">
        <v>0.13300000000000001</v>
      </c>
      <c r="D278">
        <v>0</v>
      </c>
      <c r="E278" s="1">
        <v>44120</v>
      </c>
    </row>
    <row r="279" spans="1:5" x14ac:dyDescent="0.2">
      <c r="A279" t="s">
        <v>1</v>
      </c>
      <c r="B279">
        <v>2170</v>
      </c>
      <c r="C279">
        <v>0.113</v>
      </c>
      <c r="D279">
        <v>0</v>
      </c>
      <c r="E279" s="1">
        <v>44120</v>
      </c>
    </row>
    <row r="280" spans="1:5" x14ac:dyDescent="0.2">
      <c r="A280" t="s">
        <v>1</v>
      </c>
      <c r="B280">
        <v>2171</v>
      </c>
      <c r="C280">
        <v>0.13399999999999901</v>
      </c>
      <c r="D280">
        <v>0</v>
      </c>
      <c r="E280" s="1">
        <v>44120</v>
      </c>
    </row>
    <row r="281" spans="1:5" x14ac:dyDescent="0.2">
      <c r="A281" t="s">
        <v>1</v>
      </c>
      <c r="B281">
        <v>2172</v>
      </c>
      <c r="C281">
        <v>0.113999999999999</v>
      </c>
      <c r="D281">
        <v>0</v>
      </c>
      <c r="E281" s="1">
        <v>44120</v>
      </c>
    </row>
    <row r="282" spans="1:5" x14ac:dyDescent="0.2">
      <c r="A282" t="s">
        <v>1</v>
      </c>
      <c r="B282">
        <v>2173</v>
      </c>
      <c r="C282">
        <v>0.13499999999999901</v>
      </c>
      <c r="D282">
        <v>0</v>
      </c>
      <c r="E282" s="1">
        <v>44120</v>
      </c>
    </row>
    <row r="283" spans="1:5" x14ac:dyDescent="0.2">
      <c r="A283" t="s">
        <v>1</v>
      </c>
      <c r="B283">
        <v>2174</v>
      </c>
      <c r="C283">
        <v>0.153999999999999</v>
      </c>
      <c r="D283">
        <v>0</v>
      </c>
      <c r="E283" s="1">
        <v>44120</v>
      </c>
    </row>
    <row r="284" spans="1:5" x14ac:dyDescent="0.2">
      <c r="A284" t="s">
        <v>1</v>
      </c>
      <c r="B284">
        <v>2175</v>
      </c>
      <c r="C284">
        <v>0.128999999999999</v>
      </c>
      <c r="D284">
        <v>0</v>
      </c>
      <c r="E284" s="1">
        <v>44120</v>
      </c>
    </row>
    <row r="285" spans="1:5" x14ac:dyDescent="0.2">
      <c r="A285" t="s">
        <v>1</v>
      </c>
      <c r="B285">
        <v>2176</v>
      </c>
      <c r="C285">
        <v>0.126999999999999</v>
      </c>
      <c r="D285">
        <v>0</v>
      </c>
      <c r="E285" s="1">
        <v>44120</v>
      </c>
    </row>
    <row r="286" spans="1:5" x14ac:dyDescent="0.2">
      <c r="A286" t="s">
        <v>1</v>
      </c>
      <c r="B286">
        <v>2177</v>
      </c>
      <c r="C286">
        <v>0.12999999999999901</v>
      </c>
      <c r="D286">
        <v>0</v>
      </c>
      <c r="E286" s="1">
        <v>44120</v>
      </c>
    </row>
    <row r="287" spans="1:5" x14ac:dyDescent="0.2">
      <c r="A287" t="s">
        <v>1</v>
      </c>
      <c r="B287">
        <v>2178</v>
      </c>
      <c r="C287">
        <v>0.128999999999999</v>
      </c>
      <c r="D287">
        <v>0</v>
      </c>
      <c r="E287" s="1">
        <v>44120</v>
      </c>
    </row>
    <row r="288" spans="1:5" x14ac:dyDescent="0.2">
      <c r="A288" t="s">
        <v>1</v>
      </c>
      <c r="B288">
        <v>2179</v>
      </c>
      <c r="C288">
        <v>0.13300000000000001</v>
      </c>
      <c r="D288">
        <v>0</v>
      </c>
      <c r="E288" s="1">
        <v>44120</v>
      </c>
    </row>
    <row r="289" spans="1:5" x14ac:dyDescent="0.2">
      <c r="A289" t="s">
        <v>1</v>
      </c>
      <c r="B289">
        <v>2180</v>
      </c>
      <c r="C289">
        <v>0.13100000000000001</v>
      </c>
      <c r="D289">
        <v>0</v>
      </c>
      <c r="E289" s="1">
        <v>44120</v>
      </c>
    </row>
    <row r="290" spans="1:5" x14ac:dyDescent="0.2">
      <c r="A290" t="s">
        <v>1</v>
      </c>
      <c r="B290">
        <v>2181</v>
      </c>
      <c r="C290">
        <v>0.15</v>
      </c>
      <c r="D290">
        <v>0</v>
      </c>
      <c r="E290" s="1">
        <v>44120</v>
      </c>
    </row>
    <row r="291" spans="1:5" x14ac:dyDescent="0.2">
      <c r="A291" t="s">
        <v>1</v>
      </c>
      <c r="B291">
        <v>2182</v>
      </c>
      <c r="C291">
        <v>0.13199999999999901</v>
      </c>
      <c r="D291">
        <v>0</v>
      </c>
      <c r="E291" s="1">
        <v>44120</v>
      </c>
    </row>
    <row r="292" spans="1:5" x14ac:dyDescent="0.2">
      <c r="A292" t="s">
        <v>1</v>
      </c>
      <c r="B292">
        <v>2183</v>
      </c>
      <c r="C292">
        <v>0.123999999999999</v>
      </c>
      <c r="D292">
        <v>0</v>
      </c>
      <c r="E292" s="1">
        <v>44120</v>
      </c>
    </row>
    <row r="293" spans="1:5" x14ac:dyDescent="0.2">
      <c r="A293" t="s">
        <v>1</v>
      </c>
      <c r="B293">
        <v>2184</v>
      </c>
      <c r="C293">
        <v>0.12</v>
      </c>
      <c r="D293">
        <v>0</v>
      </c>
      <c r="E293" s="1">
        <v>44120</v>
      </c>
    </row>
    <row r="294" spans="1:5" x14ac:dyDescent="0.2">
      <c r="A294" t="s">
        <v>1</v>
      </c>
      <c r="B294">
        <v>2185</v>
      </c>
      <c r="C294">
        <v>0.12</v>
      </c>
      <c r="D294">
        <v>0</v>
      </c>
      <c r="E294" s="1">
        <v>44120</v>
      </c>
    </row>
    <row r="295" spans="1:5" x14ac:dyDescent="0.2">
      <c r="A295" t="s">
        <v>1</v>
      </c>
      <c r="B295">
        <v>2186</v>
      </c>
      <c r="C295">
        <v>0.13199999999999901</v>
      </c>
      <c r="D295">
        <v>0</v>
      </c>
      <c r="E295" s="1">
        <v>44120</v>
      </c>
    </row>
    <row r="296" spans="1:5" x14ac:dyDescent="0.2">
      <c r="A296" t="s">
        <v>1</v>
      </c>
      <c r="B296">
        <v>2187</v>
      </c>
      <c r="C296">
        <v>0.17999999999999899</v>
      </c>
      <c r="D296">
        <v>0</v>
      </c>
      <c r="E296" s="1">
        <v>44120</v>
      </c>
    </row>
    <row r="297" spans="1:5" x14ac:dyDescent="0.2">
      <c r="A297" t="s">
        <v>1</v>
      </c>
      <c r="B297">
        <v>2188</v>
      </c>
      <c r="C297">
        <v>0.113</v>
      </c>
      <c r="D297">
        <v>0</v>
      </c>
      <c r="E297" s="1">
        <v>44120</v>
      </c>
    </row>
    <row r="298" spans="1:5" x14ac:dyDescent="0.2">
      <c r="A298" t="s">
        <v>1</v>
      </c>
      <c r="B298">
        <v>2189</v>
      </c>
      <c r="C298">
        <v>0.13199999999999901</v>
      </c>
      <c r="D298">
        <v>0</v>
      </c>
      <c r="E298" s="1">
        <v>44120</v>
      </c>
    </row>
    <row r="299" spans="1:5" x14ac:dyDescent="0.2">
      <c r="A299" t="s">
        <v>1</v>
      </c>
      <c r="B299">
        <v>2190</v>
      </c>
      <c r="C299">
        <v>0.13199999999999901</v>
      </c>
      <c r="D299">
        <v>0</v>
      </c>
      <c r="E299" s="1">
        <v>44120</v>
      </c>
    </row>
    <row r="300" spans="1:5" x14ac:dyDescent="0.2">
      <c r="A300" t="s">
        <v>1</v>
      </c>
      <c r="B300">
        <v>2191</v>
      </c>
      <c r="C300">
        <v>0.13300000000000001</v>
      </c>
      <c r="D300">
        <v>0</v>
      </c>
      <c r="E300" s="1">
        <v>44120</v>
      </c>
    </row>
    <row r="301" spans="1:5" x14ac:dyDescent="0.2">
      <c r="A301" t="s">
        <v>1</v>
      </c>
      <c r="B301">
        <v>2192</v>
      </c>
      <c r="C301">
        <v>0.13300000000000001</v>
      </c>
      <c r="D301">
        <v>0</v>
      </c>
      <c r="E301" s="1">
        <v>44120</v>
      </c>
    </row>
    <row r="302" spans="1:5" x14ac:dyDescent="0.2">
      <c r="A302" t="s">
        <v>1</v>
      </c>
      <c r="B302">
        <v>2193</v>
      </c>
      <c r="C302">
        <v>0.13300000000000001</v>
      </c>
      <c r="D302">
        <v>0</v>
      </c>
      <c r="E302" s="1">
        <v>44120</v>
      </c>
    </row>
    <row r="303" spans="1:5" x14ac:dyDescent="0.2">
      <c r="A303" t="s">
        <v>1</v>
      </c>
      <c r="B303">
        <v>2194</v>
      </c>
      <c r="C303">
        <v>0.13399999999999901</v>
      </c>
      <c r="D303">
        <v>0</v>
      </c>
      <c r="E303" s="1">
        <v>44120</v>
      </c>
    </row>
    <row r="304" spans="1:5" x14ac:dyDescent="0.2">
      <c r="A304" t="s">
        <v>1</v>
      </c>
      <c r="B304">
        <v>2195</v>
      </c>
      <c r="C304">
        <v>0.17199999999999899</v>
      </c>
      <c r="D304">
        <v>0</v>
      </c>
      <c r="E304" s="1">
        <v>44120</v>
      </c>
    </row>
    <row r="305" spans="1:5" x14ac:dyDescent="0.2">
      <c r="A305" t="s">
        <v>1</v>
      </c>
      <c r="B305">
        <v>2196</v>
      </c>
      <c r="C305">
        <v>0.13199999999999901</v>
      </c>
      <c r="D305">
        <v>0</v>
      </c>
      <c r="E305" s="1">
        <v>44120</v>
      </c>
    </row>
    <row r="306" spans="1:5" x14ac:dyDescent="0.2">
      <c r="A306" t="s">
        <v>1</v>
      </c>
      <c r="B306">
        <v>2197</v>
      </c>
      <c r="C306">
        <v>0.13100000000000001</v>
      </c>
      <c r="D306">
        <v>0</v>
      </c>
      <c r="E306" s="1">
        <v>44120</v>
      </c>
    </row>
    <row r="307" spans="1:5" x14ac:dyDescent="0.2">
      <c r="A307" t="s">
        <v>1</v>
      </c>
      <c r="B307">
        <v>2198</v>
      </c>
      <c r="C307">
        <v>0.13199999999999901</v>
      </c>
      <c r="D307">
        <v>0</v>
      </c>
      <c r="E307" s="1">
        <v>44120</v>
      </c>
    </row>
    <row r="308" spans="1:5" x14ac:dyDescent="0.2">
      <c r="A308" t="s">
        <v>1</v>
      </c>
      <c r="B308">
        <v>2199</v>
      </c>
      <c r="C308">
        <v>0.13300000000000001</v>
      </c>
      <c r="D308">
        <v>0</v>
      </c>
      <c r="E308" s="1">
        <v>44120</v>
      </c>
    </row>
    <row r="309" spans="1:5" x14ac:dyDescent="0.2">
      <c r="A309" t="s">
        <v>1</v>
      </c>
      <c r="B309">
        <v>2200</v>
      </c>
      <c r="C309">
        <v>0.13499999999999901</v>
      </c>
      <c r="D309">
        <v>0</v>
      </c>
      <c r="E309" s="1">
        <v>44120</v>
      </c>
    </row>
    <row r="310" spans="1:5" x14ac:dyDescent="0.2">
      <c r="A310" t="s">
        <v>1</v>
      </c>
      <c r="B310">
        <v>2201</v>
      </c>
      <c r="C310">
        <v>0.13399999999999901</v>
      </c>
      <c r="D310">
        <v>0</v>
      </c>
      <c r="E310" s="1">
        <v>44120</v>
      </c>
    </row>
    <row r="311" spans="1:5" x14ac:dyDescent="0.2">
      <c r="A311" t="s">
        <v>1</v>
      </c>
      <c r="B311">
        <v>2202</v>
      </c>
      <c r="C311">
        <v>0.13300000000000001</v>
      </c>
      <c r="D311">
        <v>0</v>
      </c>
      <c r="E311" s="1">
        <v>44120</v>
      </c>
    </row>
    <row r="312" spans="1:5" x14ac:dyDescent="0.2">
      <c r="A312" t="s">
        <v>1</v>
      </c>
      <c r="B312">
        <v>2203</v>
      </c>
      <c r="C312">
        <v>0.13799999999999901</v>
      </c>
      <c r="D312">
        <v>0</v>
      </c>
      <c r="E312" s="1">
        <v>44120</v>
      </c>
    </row>
    <row r="313" spans="1:5" x14ac:dyDescent="0.2">
      <c r="A313" t="s">
        <v>1</v>
      </c>
      <c r="B313">
        <v>2204</v>
      </c>
      <c r="C313">
        <v>0.13799999999999901</v>
      </c>
      <c r="D313">
        <v>0</v>
      </c>
      <c r="E313" s="1">
        <v>44120</v>
      </c>
    </row>
    <row r="314" spans="1:5" x14ac:dyDescent="0.2">
      <c r="A314" t="s">
        <v>1</v>
      </c>
      <c r="B314">
        <v>2205</v>
      </c>
      <c r="C314">
        <v>0.113</v>
      </c>
      <c r="D314">
        <v>0</v>
      </c>
      <c r="E314" s="1">
        <v>44120</v>
      </c>
    </row>
    <row r="315" spans="1:5" x14ac:dyDescent="0.2">
      <c r="A315" t="s">
        <v>1</v>
      </c>
      <c r="B315">
        <v>2206</v>
      </c>
      <c r="C315">
        <v>0.105999999999999</v>
      </c>
      <c r="D315">
        <v>0</v>
      </c>
      <c r="E315" s="1">
        <v>44120</v>
      </c>
    </row>
    <row r="316" spans="1:5" x14ac:dyDescent="0.2">
      <c r="A316" t="s">
        <v>1</v>
      </c>
      <c r="B316">
        <v>2207</v>
      </c>
      <c r="C316">
        <v>0.108999999999999</v>
      </c>
      <c r="D316">
        <v>0</v>
      </c>
      <c r="E316" s="1">
        <v>44120</v>
      </c>
    </row>
    <row r="317" spans="1:5" x14ac:dyDescent="0.2">
      <c r="A317" t="s">
        <v>1</v>
      </c>
      <c r="B317">
        <v>2208</v>
      </c>
      <c r="C317">
        <v>0.14099999999999999</v>
      </c>
      <c r="D317">
        <v>0</v>
      </c>
      <c r="E317" s="1">
        <v>44120</v>
      </c>
    </row>
    <row r="318" spans="1:5" x14ac:dyDescent="0.2">
      <c r="A318" t="s">
        <v>1</v>
      </c>
      <c r="B318">
        <v>2209</v>
      </c>
      <c r="C318">
        <v>0.17299999999999999</v>
      </c>
      <c r="D318">
        <v>0</v>
      </c>
      <c r="E318" s="1">
        <v>44120</v>
      </c>
    </row>
    <row r="319" spans="1:5" x14ac:dyDescent="0.2">
      <c r="A319" t="s">
        <v>0</v>
      </c>
      <c r="B319">
        <v>2210</v>
      </c>
      <c r="C319">
        <v>6.75599999999997</v>
      </c>
      <c r="D319">
        <v>0</v>
      </c>
      <c r="E319" s="1">
        <v>44120</v>
      </c>
    </row>
    <row r="320" spans="1:5" x14ac:dyDescent="0.2">
      <c r="A320" t="s">
        <v>0</v>
      </c>
      <c r="B320">
        <v>2211</v>
      </c>
      <c r="C320">
        <v>167.929</v>
      </c>
      <c r="D320">
        <v>0</v>
      </c>
      <c r="E320" s="1">
        <v>44120</v>
      </c>
    </row>
    <row r="321" spans="1:5" x14ac:dyDescent="0.2">
      <c r="A321" t="s">
        <v>0</v>
      </c>
      <c r="B321">
        <v>2212</v>
      </c>
      <c r="C321">
        <v>5.4039999999999901</v>
      </c>
      <c r="D321">
        <v>0</v>
      </c>
      <c r="E321" s="1">
        <v>44120</v>
      </c>
    </row>
    <row r="322" spans="1:5" x14ac:dyDescent="0.2">
      <c r="A322" t="s">
        <v>0</v>
      </c>
      <c r="B322">
        <v>2213</v>
      </c>
      <c r="C322">
        <v>2.7380000000000502</v>
      </c>
      <c r="D322">
        <v>0</v>
      </c>
      <c r="E322" s="1">
        <v>44120</v>
      </c>
    </row>
    <row r="323" spans="1:5" x14ac:dyDescent="0.2">
      <c r="A323" t="s">
        <v>0</v>
      </c>
      <c r="B323">
        <v>2214</v>
      </c>
      <c r="C323">
        <v>0.10699999999996999</v>
      </c>
      <c r="D323">
        <v>0</v>
      </c>
      <c r="E323" s="1">
        <v>44120</v>
      </c>
    </row>
    <row r="324" spans="1:5" x14ac:dyDescent="0.2">
      <c r="A324" t="s">
        <v>0</v>
      </c>
      <c r="B324">
        <v>2215</v>
      </c>
      <c r="C324">
        <v>143.25299999999999</v>
      </c>
      <c r="D324">
        <v>0</v>
      </c>
      <c r="E324" s="1">
        <v>44120</v>
      </c>
    </row>
    <row r="325" spans="1:5" x14ac:dyDescent="0.2">
      <c r="A325" t="s">
        <v>0</v>
      </c>
      <c r="B325">
        <v>2216</v>
      </c>
      <c r="C325">
        <v>226.55999999999901</v>
      </c>
      <c r="D325">
        <v>0</v>
      </c>
      <c r="E325" s="1">
        <v>44120</v>
      </c>
    </row>
    <row r="326" spans="1:5" x14ac:dyDescent="0.2">
      <c r="A326" t="s">
        <v>0</v>
      </c>
      <c r="B326">
        <v>2217</v>
      </c>
      <c r="C326">
        <v>129.70699999999999</v>
      </c>
      <c r="D326">
        <v>0</v>
      </c>
      <c r="E326" s="1">
        <v>44120</v>
      </c>
    </row>
    <row r="327" spans="1:5" x14ac:dyDescent="0.2">
      <c r="A327" t="s">
        <v>0</v>
      </c>
      <c r="B327">
        <v>2218</v>
      </c>
      <c r="C327">
        <v>118.328999999999</v>
      </c>
      <c r="D327">
        <v>0</v>
      </c>
      <c r="E327" s="1">
        <v>44120</v>
      </c>
    </row>
    <row r="328" spans="1:5" x14ac:dyDescent="0.2">
      <c r="A328" t="s">
        <v>1</v>
      </c>
      <c r="B328">
        <v>2219</v>
      </c>
      <c r="C328">
        <v>0.23899999999999899</v>
      </c>
      <c r="D328">
        <v>0</v>
      </c>
      <c r="E328" s="1">
        <v>44120</v>
      </c>
    </row>
    <row r="329" spans="1:5" x14ac:dyDescent="0.2">
      <c r="A329" t="s">
        <v>1</v>
      </c>
      <c r="B329">
        <v>2220</v>
      </c>
      <c r="C329">
        <v>0.23799999999999999</v>
      </c>
      <c r="D329">
        <v>0</v>
      </c>
      <c r="E329" s="1">
        <v>44120</v>
      </c>
    </row>
    <row r="330" spans="1:5" x14ac:dyDescent="0.2">
      <c r="A330" t="s">
        <v>1</v>
      </c>
      <c r="B330">
        <v>2221</v>
      </c>
      <c r="C330">
        <v>0.24</v>
      </c>
      <c r="D330">
        <v>0</v>
      </c>
      <c r="E330" s="1">
        <v>44120</v>
      </c>
    </row>
    <row r="331" spans="1:5" x14ac:dyDescent="0.2">
      <c r="A331" t="s">
        <v>1</v>
      </c>
      <c r="B331">
        <v>2222</v>
      </c>
      <c r="C331">
        <v>0.23699999999999999</v>
      </c>
      <c r="D331">
        <v>0</v>
      </c>
      <c r="E331" s="1">
        <v>44120</v>
      </c>
    </row>
    <row r="332" spans="1:5" x14ac:dyDescent="0.2">
      <c r="A332" t="s">
        <v>1</v>
      </c>
      <c r="B332">
        <v>2223</v>
      </c>
      <c r="C332">
        <v>0.243999999999999</v>
      </c>
      <c r="D332">
        <v>0</v>
      </c>
      <c r="E332" s="1">
        <v>44120</v>
      </c>
    </row>
    <row r="333" spans="1:5" x14ac:dyDescent="0.2">
      <c r="A333" t="s">
        <v>1</v>
      </c>
      <c r="B333">
        <v>2224</v>
      </c>
      <c r="C333">
        <v>0.24</v>
      </c>
      <c r="D333">
        <v>0</v>
      </c>
      <c r="E333" s="1">
        <v>44120</v>
      </c>
    </row>
    <row r="334" spans="1:5" x14ac:dyDescent="0.2">
      <c r="A334" t="s">
        <v>1</v>
      </c>
      <c r="B334">
        <v>2225</v>
      </c>
      <c r="C334">
        <v>0.40300000000000002</v>
      </c>
      <c r="D334">
        <v>0</v>
      </c>
      <c r="E334" s="1">
        <v>44120</v>
      </c>
    </row>
    <row r="335" spans="1:5" x14ac:dyDescent="0.2">
      <c r="A335" t="s">
        <v>1</v>
      </c>
      <c r="B335">
        <v>2226</v>
      </c>
      <c r="C335">
        <v>0.23599999999999999</v>
      </c>
      <c r="D335">
        <v>0</v>
      </c>
      <c r="E335" s="1">
        <v>44120</v>
      </c>
    </row>
    <row r="336" spans="1:5" x14ac:dyDescent="0.2">
      <c r="A336" t="s">
        <v>1</v>
      </c>
      <c r="B336">
        <v>2227</v>
      </c>
      <c r="C336">
        <v>0.24099999999999999</v>
      </c>
      <c r="D336">
        <v>0</v>
      </c>
      <c r="E336" s="1">
        <v>44120</v>
      </c>
    </row>
    <row r="337" spans="1:5" x14ac:dyDescent="0.2">
      <c r="A337" t="s">
        <v>1</v>
      </c>
      <c r="B337">
        <v>2228</v>
      </c>
      <c r="C337">
        <v>0.24099999999999999</v>
      </c>
      <c r="D337">
        <v>0</v>
      </c>
      <c r="E337" s="1">
        <v>44120</v>
      </c>
    </row>
    <row r="338" spans="1:5" x14ac:dyDescent="0.2">
      <c r="A338" t="s">
        <v>1</v>
      </c>
      <c r="B338">
        <v>2229</v>
      </c>
      <c r="C338">
        <v>0.24199999999999999</v>
      </c>
      <c r="D338">
        <v>0</v>
      </c>
      <c r="E338" s="1">
        <v>44120</v>
      </c>
    </row>
    <row r="339" spans="1:5" x14ac:dyDescent="0.2">
      <c r="A339" t="s">
        <v>1</v>
      </c>
      <c r="B339">
        <v>2230</v>
      </c>
      <c r="C339">
        <v>0.251999999999999</v>
      </c>
      <c r="D339">
        <v>0</v>
      </c>
      <c r="E339" s="1">
        <v>44120</v>
      </c>
    </row>
    <row r="340" spans="1:5" x14ac:dyDescent="0.2">
      <c r="A340" t="s">
        <v>1</v>
      </c>
      <c r="B340">
        <v>2231</v>
      </c>
      <c r="C340">
        <v>0.243999999999999</v>
      </c>
      <c r="D340">
        <v>0</v>
      </c>
      <c r="E340" s="1">
        <v>44120</v>
      </c>
    </row>
    <row r="341" spans="1:5" x14ac:dyDescent="0.2">
      <c r="A341" t="s">
        <v>1</v>
      </c>
      <c r="B341">
        <v>2232</v>
      </c>
      <c r="C341">
        <v>0.246999999999999</v>
      </c>
      <c r="D341">
        <v>0</v>
      </c>
      <c r="E341" s="1">
        <v>44120</v>
      </c>
    </row>
    <row r="342" spans="1:5" x14ac:dyDescent="0.2">
      <c r="A342" t="s">
        <v>1</v>
      </c>
      <c r="B342">
        <v>2233</v>
      </c>
      <c r="C342">
        <v>0.246</v>
      </c>
      <c r="D342">
        <v>0</v>
      </c>
      <c r="E342" s="1">
        <v>44120</v>
      </c>
    </row>
    <row r="343" spans="1:5" x14ac:dyDescent="0.2">
      <c r="A343" t="s">
        <v>1</v>
      </c>
      <c r="B343">
        <v>2234</v>
      </c>
      <c r="C343">
        <v>0.25</v>
      </c>
      <c r="D343">
        <v>0</v>
      </c>
      <c r="E343" s="1">
        <v>44120</v>
      </c>
    </row>
    <row r="344" spans="1:5" x14ac:dyDescent="0.2">
      <c r="A344" t="s">
        <v>1</v>
      </c>
      <c r="B344">
        <v>2235</v>
      </c>
      <c r="C344">
        <v>0.20100000000000001</v>
      </c>
      <c r="D344">
        <v>0</v>
      </c>
      <c r="E344" s="1">
        <v>44120</v>
      </c>
    </row>
    <row r="345" spans="1:5" x14ac:dyDescent="0.2">
      <c r="A345" t="s">
        <v>1</v>
      </c>
      <c r="B345">
        <v>2236</v>
      </c>
      <c r="C345">
        <v>0.20199999999999901</v>
      </c>
      <c r="D345">
        <v>0</v>
      </c>
      <c r="E345" s="1">
        <v>44120</v>
      </c>
    </row>
    <row r="346" spans="1:5" x14ac:dyDescent="0.2">
      <c r="A346" t="s">
        <v>1</v>
      </c>
      <c r="B346">
        <v>2237</v>
      </c>
      <c r="C346">
        <v>0.20999999999999899</v>
      </c>
      <c r="D346">
        <v>0</v>
      </c>
      <c r="E346" s="1">
        <v>44120</v>
      </c>
    </row>
    <row r="347" spans="1:5" x14ac:dyDescent="0.2">
      <c r="A347" t="s">
        <v>1</v>
      </c>
      <c r="B347">
        <v>2238</v>
      </c>
      <c r="C347">
        <v>0.312</v>
      </c>
      <c r="D347">
        <v>0</v>
      </c>
      <c r="E347" s="1">
        <v>44120</v>
      </c>
    </row>
    <row r="348" spans="1:5" x14ac:dyDescent="0.2">
      <c r="A348" t="s">
        <v>1</v>
      </c>
      <c r="B348">
        <v>2239</v>
      </c>
      <c r="C348">
        <v>0.309999999999999</v>
      </c>
      <c r="D348">
        <v>0</v>
      </c>
      <c r="E348" s="1">
        <v>44120</v>
      </c>
    </row>
    <row r="349" spans="1:5" x14ac:dyDescent="0.2">
      <c r="A349" t="s">
        <v>1</v>
      </c>
      <c r="B349">
        <v>2240</v>
      </c>
      <c r="C349">
        <v>0</v>
      </c>
      <c r="D349">
        <v>0</v>
      </c>
      <c r="E349" s="1">
        <v>44120</v>
      </c>
    </row>
    <row r="350" spans="1:5" x14ac:dyDescent="0.2">
      <c r="A350" t="s">
        <v>1</v>
      </c>
      <c r="B350">
        <v>2241</v>
      </c>
      <c r="C350">
        <v>0</v>
      </c>
      <c r="D350">
        <v>0</v>
      </c>
      <c r="E350" s="1">
        <v>44120</v>
      </c>
    </row>
    <row r="351" spans="1:5" x14ac:dyDescent="0.2">
      <c r="A351" t="s">
        <v>1</v>
      </c>
      <c r="B351">
        <v>2242</v>
      </c>
      <c r="C351">
        <v>0</v>
      </c>
      <c r="D351">
        <v>0</v>
      </c>
      <c r="E351" s="1">
        <v>44120</v>
      </c>
    </row>
    <row r="352" spans="1:5" x14ac:dyDescent="0.2">
      <c r="A352" t="s">
        <v>1</v>
      </c>
      <c r="B352">
        <v>2243</v>
      </c>
      <c r="C352">
        <v>0</v>
      </c>
      <c r="D352">
        <v>0</v>
      </c>
      <c r="E352" s="1">
        <v>44120</v>
      </c>
    </row>
    <row r="353" spans="1:5" x14ac:dyDescent="0.2">
      <c r="A353" t="s">
        <v>1</v>
      </c>
      <c r="B353">
        <v>2244</v>
      </c>
      <c r="C353">
        <v>0</v>
      </c>
      <c r="D353">
        <v>0</v>
      </c>
      <c r="E353" s="1">
        <v>44120</v>
      </c>
    </row>
    <row r="354" spans="1:5" x14ac:dyDescent="0.2">
      <c r="A354" t="s">
        <v>1</v>
      </c>
      <c r="B354">
        <v>2245</v>
      </c>
      <c r="C354">
        <v>0</v>
      </c>
      <c r="D354">
        <v>0</v>
      </c>
      <c r="E354" s="1">
        <v>44120</v>
      </c>
    </row>
    <row r="355" spans="1:5" x14ac:dyDescent="0.2">
      <c r="A355" t="s">
        <v>1</v>
      </c>
      <c r="B355">
        <v>2246</v>
      </c>
      <c r="C355">
        <v>0</v>
      </c>
      <c r="D355">
        <v>0</v>
      </c>
      <c r="E355" s="1">
        <v>44120</v>
      </c>
    </row>
    <row r="356" spans="1:5" x14ac:dyDescent="0.2">
      <c r="A356" t="s">
        <v>1</v>
      </c>
      <c r="B356">
        <v>2247</v>
      </c>
      <c r="C356">
        <v>0</v>
      </c>
      <c r="D356">
        <v>0</v>
      </c>
      <c r="E356" s="1">
        <v>44120</v>
      </c>
    </row>
    <row r="357" spans="1:5" x14ac:dyDescent="0.2">
      <c r="A357" t="s">
        <v>1</v>
      </c>
      <c r="B357">
        <v>2248</v>
      </c>
      <c r="C357">
        <v>0</v>
      </c>
      <c r="D357">
        <v>0</v>
      </c>
      <c r="E357" s="1">
        <v>44120</v>
      </c>
    </row>
    <row r="358" spans="1:5" x14ac:dyDescent="0.2">
      <c r="A358" t="s">
        <v>1</v>
      </c>
      <c r="B358">
        <v>2249</v>
      </c>
      <c r="C358">
        <v>0</v>
      </c>
      <c r="D358">
        <v>0</v>
      </c>
      <c r="E358" s="1">
        <v>44120</v>
      </c>
    </row>
    <row r="359" spans="1:5" x14ac:dyDescent="0.2">
      <c r="A359" t="s">
        <v>1</v>
      </c>
      <c r="B359">
        <v>2250</v>
      </c>
      <c r="C359">
        <v>1.0000000000003301E-3</v>
      </c>
      <c r="D359">
        <v>0</v>
      </c>
      <c r="E359" s="1">
        <v>44120</v>
      </c>
    </row>
    <row r="360" spans="1:5" x14ac:dyDescent="0.2">
      <c r="A360" t="s">
        <v>1</v>
      </c>
      <c r="B360">
        <v>2251</v>
      </c>
      <c r="C360">
        <v>0</v>
      </c>
      <c r="D360">
        <v>0</v>
      </c>
      <c r="E360" s="1">
        <v>44120</v>
      </c>
    </row>
    <row r="361" spans="1:5" x14ac:dyDescent="0.2">
      <c r="A361" t="s">
        <v>1</v>
      </c>
      <c r="B361">
        <v>2252</v>
      </c>
      <c r="C361">
        <v>0</v>
      </c>
      <c r="D361">
        <v>0</v>
      </c>
      <c r="E361" s="1">
        <v>44120</v>
      </c>
    </row>
    <row r="362" spans="1:5" x14ac:dyDescent="0.2">
      <c r="A362" t="s">
        <v>1</v>
      </c>
      <c r="B362">
        <v>2253</v>
      </c>
      <c r="C362">
        <v>0</v>
      </c>
      <c r="D362">
        <v>0</v>
      </c>
      <c r="E362" s="1">
        <v>44120</v>
      </c>
    </row>
    <row r="363" spans="1:5" x14ac:dyDescent="0.2">
      <c r="A363" t="s">
        <v>1</v>
      </c>
      <c r="B363">
        <v>2254</v>
      </c>
      <c r="C363">
        <v>0</v>
      </c>
      <c r="D363">
        <v>0</v>
      </c>
      <c r="E363" s="1">
        <v>44120</v>
      </c>
    </row>
    <row r="364" spans="1:5" x14ac:dyDescent="0.2">
      <c r="A364" t="s">
        <v>1</v>
      </c>
      <c r="B364">
        <v>2255</v>
      </c>
      <c r="C364">
        <v>0</v>
      </c>
      <c r="D364">
        <v>0</v>
      </c>
      <c r="E364" s="1">
        <v>44120</v>
      </c>
    </row>
    <row r="365" spans="1:5" x14ac:dyDescent="0.2">
      <c r="A365" t="s">
        <v>1</v>
      </c>
      <c r="B365">
        <v>2256</v>
      </c>
      <c r="C365">
        <v>0</v>
      </c>
      <c r="D365">
        <v>0</v>
      </c>
      <c r="E365" s="1">
        <v>44120</v>
      </c>
    </row>
    <row r="366" spans="1:5" x14ac:dyDescent="0.2">
      <c r="A366" t="s">
        <v>1</v>
      </c>
      <c r="B366">
        <v>2257</v>
      </c>
      <c r="C366">
        <v>0</v>
      </c>
      <c r="D366">
        <v>0</v>
      </c>
      <c r="E366" s="1">
        <v>44120</v>
      </c>
    </row>
    <row r="367" spans="1:5" x14ac:dyDescent="0.2">
      <c r="A367" t="s">
        <v>1</v>
      </c>
      <c r="B367">
        <v>2258</v>
      </c>
      <c r="C367">
        <v>0</v>
      </c>
      <c r="D367">
        <v>0</v>
      </c>
      <c r="E367" s="1">
        <v>44120</v>
      </c>
    </row>
    <row r="368" spans="1:5" x14ac:dyDescent="0.2">
      <c r="A368" t="s">
        <v>1</v>
      </c>
      <c r="B368">
        <v>2259</v>
      </c>
      <c r="C368">
        <v>1.0000000000003301E-3</v>
      </c>
      <c r="D368">
        <v>0</v>
      </c>
      <c r="E368" s="1">
        <v>44120</v>
      </c>
    </row>
    <row r="369" spans="1:5" x14ac:dyDescent="0.2">
      <c r="A369" t="s">
        <v>1</v>
      </c>
      <c r="B369">
        <v>2260</v>
      </c>
      <c r="C369">
        <v>0</v>
      </c>
      <c r="D369">
        <v>0</v>
      </c>
      <c r="E369" s="1">
        <v>44120</v>
      </c>
    </row>
    <row r="370" spans="1:5" x14ac:dyDescent="0.2">
      <c r="A370" t="s">
        <v>1</v>
      </c>
      <c r="B370">
        <v>2261</v>
      </c>
      <c r="C370">
        <v>8.0000000000000002E-3</v>
      </c>
      <c r="D370">
        <v>0</v>
      </c>
      <c r="E370" s="1">
        <v>44120</v>
      </c>
    </row>
    <row r="371" spans="1:5" x14ac:dyDescent="0.2">
      <c r="A371" t="s">
        <v>1</v>
      </c>
      <c r="B371">
        <v>2262</v>
      </c>
      <c r="C371">
        <v>6.9999999999996697E-3</v>
      </c>
      <c r="D371">
        <v>0</v>
      </c>
      <c r="E371" s="1">
        <v>44120</v>
      </c>
    </row>
    <row r="372" spans="1:5" x14ac:dyDescent="0.2">
      <c r="A372" t="s">
        <v>1</v>
      </c>
      <c r="B372">
        <v>2263</v>
      </c>
      <c r="C372">
        <v>6.9999999999996697E-3</v>
      </c>
      <c r="D372">
        <v>0</v>
      </c>
      <c r="E372" s="1">
        <v>44120</v>
      </c>
    </row>
    <row r="373" spans="1:5" x14ac:dyDescent="0.2">
      <c r="A373" t="s">
        <v>1</v>
      </c>
      <c r="B373">
        <v>2264</v>
      </c>
      <c r="C373">
        <v>6.9999999999996697E-3</v>
      </c>
      <c r="D373">
        <v>0</v>
      </c>
      <c r="E373" s="1">
        <v>44120</v>
      </c>
    </row>
    <row r="374" spans="1:5" x14ac:dyDescent="0.2">
      <c r="A374" t="s">
        <v>1</v>
      </c>
      <c r="B374">
        <v>2265</v>
      </c>
      <c r="C374">
        <v>6.9999999999996697E-3</v>
      </c>
      <c r="D374">
        <v>0</v>
      </c>
      <c r="E374" s="1">
        <v>44120</v>
      </c>
    </row>
    <row r="375" spans="1:5" x14ac:dyDescent="0.2">
      <c r="A375" t="s">
        <v>1</v>
      </c>
      <c r="B375">
        <v>2266</v>
      </c>
      <c r="C375">
        <v>6.9999999999996697E-3</v>
      </c>
      <c r="D375">
        <v>0</v>
      </c>
      <c r="E375" s="1">
        <v>44120</v>
      </c>
    </row>
    <row r="376" spans="1:5" x14ac:dyDescent="0.2">
      <c r="A376" t="s">
        <v>1</v>
      </c>
      <c r="B376">
        <v>2267</v>
      </c>
      <c r="C376">
        <v>3.9999999999995499E-3</v>
      </c>
      <c r="D376">
        <v>0</v>
      </c>
      <c r="E376" s="1">
        <v>44120</v>
      </c>
    </row>
    <row r="377" spans="1:5" x14ac:dyDescent="0.2">
      <c r="A377" t="s">
        <v>1</v>
      </c>
      <c r="B377">
        <v>2268</v>
      </c>
      <c r="C377">
        <v>3.9999999999995499E-3</v>
      </c>
      <c r="D377">
        <v>0</v>
      </c>
      <c r="E377" s="1">
        <v>44120</v>
      </c>
    </row>
    <row r="378" spans="1:5" x14ac:dyDescent="0.2">
      <c r="A378" t="s">
        <v>1</v>
      </c>
      <c r="B378">
        <v>2269</v>
      </c>
      <c r="C378">
        <v>3.9999999999995499E-3</v>
      </c>
      <c r="D378">
        <v>0</v>
      </c>
      <c r="E378" s="1">
        <v>44120</v>
      </c>
    </row>
    <row r="379" spans="1:5" x14ac:dyDescent="0.2">
      <c r="A379" t="s">
        <v>1</v>
      </c>
      <c r="B379">
        <v>2270</v>
      </c>
      <c r="C379">
        <v>3.9999999999995499E-3</v>
      </c>
      <c r="D379">
        <v>0</v>
      </c>
      <c r="E379" s="1">
        <v>44120</v>
      </c>
    </row>
    <row r="380" spans="1:5" x14ac:dyDescent="0.2">
      <c r="A380" t="s">
        <v>1</v>
      </c>
      <c r="B380">
        <v>2271</v>
      </c>
      <c r="C380">
        <v>3.9999999999995499E-3</v>
      </c>
      <c r="D380">
        <v>0</v>
      </c>
      <c r="E380" s="1">
        <v>44120</v>
      </c>
    </row>
    <row r="381" spans="1:5" x14ac:dyDescent="0.2">
      <c r="A381" t="s">
        <v>1</v>
      </c>
      <c r="B381">
        <v>2272</v>
      </c>
      <c r="C381">
        <v>4.9999999999998899E-3</v>
      </c>
      <c r="D381">
        <v>0</v>
      </c>
      <c r="E381" s="1">
        <v>44120</v>
      </c>
    </row>
    <row r="382" spans="1:5" x14ac:dyDescent="0.2">
      <c r="A382" t="s">
        <v>1</v>
      </c>
      <c r="B382">
        <v>2273</v>
      </c>
      <c r="C382">
        <v>4.9999999999998899E-3</v>
      </c>
      <c r="D382">
        <v>0</v>
      </c>
      <c r="E382" s="1">
        <v>44120</v>
      </c>
    </row>
    <row r="383" spans="1:5" x14ac:dyDescent="0.2">
      <c r="A383" t="s">
        <v>1</v>
      </c>
      <c r="B383">
        <v>2274</v>
      </c>
      <c r="C383">
        <v>4.9999999999998899E-3</v>
      </c>
      <c r="D383">
        <v>0</v>
      </c>
      <c r="E383" s="1">
        <v>44120</v>
      </c>
    </row>
    <row r="384" spans="1:5" x14ac:dyDescent="0.2">
      <c r="A384" t="s">
        <v>1</v>
      </c>
      <c r="B384">
        <v>2275</v>
      </c>
      <c r="C384">
        <v>4.9999999999998899E-3</v>
      </c>
      <c r="D384">
        <v>0</v>
      </c>
      <c r="E384" s="1">
        <v>44120</v>
      </c>
    </row>
    <row r="385" spans="1:5" x14ac:dyDescent="0.2">
      <c r="A385" t="s">
        <v>1</v>
      </c>
      <c r="B385">
        <v>2276</v>
      </c>
      <c r="C385">
        <v>4.9999999999998899E-3</v>
      </c>
      <c r="D385">
        <v>0</v>
      </c>
      <c r="E385" s="1">
        <v>44120</v>
      </c>
    </row>
    <row r="386" spans="1:5" x14ac:dyDescent="0.2">
      <c r="A386" t="s">
        <v>1</v>
      </c>
      <c r="B386">
        <v>2277</v>
      </c>
      <c r="C386">
        <v>6.0000000000002196E-3</v>
      </c>
      <c r="D386">
        <v>0</v>
      </c>
      <c r="E386" s="1">
        <v>44120</v>
      </c>
    </row>
    <row r="387" spans="1:5" x14ac:dyDescent="0.2">
      <c r="A387" t="s">
        <v>1</v>
      </c>
      <c r="B387">
        <v>2278</v>
      </c>
      <c r="C387">
        <v>6.0000000000002196E-3</v>
      </c>
      <c r="D387">
        <v>0</v>
      </c>
      <c r="E387" s="1">
        <v>44120</v>
      </c>
    </row>
    <row r="388" spans="1:5" x14ac:dyDescent="0.2">
      <c r="A388" t="s">
        <v>1</v>
      </c>
      <c r="B388">
        <v>2279</v>
      </c>
      <c r="C388">
        <v>6.0000000000002196E-3</v>
      </c>
      <c r="D388">
        <v>0</v>
      </c>
      <c r="E388" s="1">
        <v>44120</v>
      </c>
    </row>
    <row r="389" spans="1:5" x14ac:dyDescent="0.2">
      <c r="A389" t="s">
        <v>1</v>
      </c>
      <c r="B389">
        <v>2280</v>
      </c>
      <c r="C389">
        <v>6.0000000000002196E-3</v>
      </c>
      <c r="D389">
        <v>0</v>
      </c>
      <c r="E389" s="1">
        <v>44120</v>
      </c>
    </row>
    <row r="390" spans="1:5" x14ac:dyDescent="0.2">
      <c r="A390" t="s">
        <v>1</v>
      </c>
      <c r="B390">
        <v>2281</v>
      </c>
      <c r="C390">
        <v>6.0000000000002196E-3</v>
      </c>
      <c r="D390">
        <v>0</v>
      </c>
      <c r="E390" s="1">
        <v>44120</v>
      </c>
    </row>
    <row r="391" spans="1:5" x14ac:dyDescent="0.2">
      <c r="A391" t="s">
        <v>1</v>
      </c>
      <c r="B391">
        <v>2282</v>
      </c>
      <c r="C391">
        <v>0.23499999999999999</v>
      </c>
      <c r="D391">
        <v>0</v>
      </c>
      <c r="E391" s="1">
        <v>44120</v>
      </c>
    </row>
    <row r="392" spans="1:5" x14ac:dyDescent="0.2">
      <c r="A392" t="s">
        <v>1</v>
      </c>
      <c r="B392">
        <v>2283</v>
      </c>
      <c r="C392">
        <v>0.23499999999999999</v>
      </c>
      <c r="D392">
        <v>0</v>
      </c>
      <c r="E392" s="1">
        <v>44120</v>
      </c>
    </row>
    <row r="393" spans="1:5" x14ac:dyDescent="0.2">
      <c r="A393" t="s">
        <v>1</v>
      </c>
      <c r="B393">
        <v>2284</v>
      </c>
      <c r="C393">
        <v>0.23799999999999999</v>
      </c>
      <c r="D393">
        <v>0</v>
      </c>
      <c r="E393" s="1">
        <v>44120</v>
      </c>
    </row>
    <row r="394" spans="1:5" x14ac:dyDescent="0.2">
      <c r="A394" t="s">
        <v>1</v>
      </c>
      <c r="B394">
        <v>2285</v>
      </c>
      <c r="C394">
        <v>0.23699999999999999</v>
      </c>
      <c r="D394">
        <v>0</v>
      </c>
      <c r="E394" s="1">
        <v>44120</v>
      </c>
    </row>
    <row r="395" spans="1:5" x14ac:dyDescent="0.2">
      <c r="A395" t="s">
        <v>1</v>
      </c>
      <c r="B395">
        <v>2286</v>
      </c>
      <c r="C395">
        <v>0.24099999999999999</v>
      </c>
      <c r="D395">
        <v>0</v>
      </c>
      <c r="E395" s="1">
        <v>44120</v>
      </c>
    </row>
    <row r="396" spans="1:5" x14ac:dyDescent="0.2">
      <c r="A396" t="s">
        <v>1</v>
      </c>
      <c r="B396">
        <v>2287</v>
      </c>
      <c r="C396">
        <v>0.23699999999999999</v>
      </c>
      <c r="D396">
        <v>0</v>
      </c>
      <c r="E396" s="1">
        <v>44120</v>
      </c>
    </row>
    <row r="397" spans="1:5" x14ac:dyDescent="0.2">
      <c r="A397" t="s">
        <v>1</v>
      </c>
      <c r="B397">
        <v>2288</v>
      </c>
      <c r="C397">
        <v>0.42999999999999899</v>
      </c>
      <c r="D397">
        <v>0</v>
      </c>
      <c r="E397" s="1">
        <v>44120</v>
      </c>
    </row>
    <row r="398" spans="1:5" x14ac:dyDescent="0.2">
      <c r="A398" t="s">
        <v>1</v>
      </c>
      <c r="B398">
        <v>2289</v>
      </c>
      <c r="C398">
        <v>0.23300000000000001</v>
      </c>
      <c r="D398">
        <v>0</v>
      </c>
      <c r="E398" s="1">
        <v>44120</v>
      </c>
    </row>
    <row r="399" spans="1:5" x14ac:dyDescent="0.2">
      <c r="A399" t="s">
        <v>1</v>
      </c>
      <c r="B399">
        <v>2290</v>
      </c>
      <c r="C399">
        <v>0.23699999999999999</v>
      </c>
      <c r="D399">
        <v>0</v>
      </c>
      <c r="E399" s="1">
        <v>44120</v>
      </c>
    </row>
    <row r="400" spans="1:5" x14ac:dyDescent="0.2">
      <c r="A400" t="s">
        <v>1</v>
      </c>
      <c r="B400">
        <v>2291</v>
      </c>
      <c r="C400">
        <v>0.23899999999999899</v>
      </c>
      <c r="D400">
        <v>0</v>
      </c>
      <c r="E400" s="1">
        <v>44120</v>
      </c>
    </row>
    <row r="401" spans="1:5" x14ac:dyDescent="0.2">
      <c r="A401" t="s">
        <v>1</v>
      </c>
      <c r="B401">
        <v>2292</v>
      </c>
      <c r="C401">
        <v>0.24099999999999999</v>
      </c>
      <c r="D401">
        <v>0</v>
      </c>
      <c r="E401" s="1">
        <v>44120</v>
      </c>
    </row>
    <row r="402" spans="1:5" x14ac:dyDescent="0.2">
      <c r="A402" t="s">
        <v>1</v>
      </c>
      <c r="B402">
        <v>2293</v>
      </c>
      <c r="C402">
        <v>0.248</v>
      </c>
      <c r="D402">
        <v>0</v>
      </c>
      <c r="E402" s="1">
        <v>44120</v>
      </c>
    </row>
    <row r="403" spans="1:5" x14ac:dyDescent="0.2">
      <c r="A403" t="s">
        <v>1</v>
      </c>
      <c r="B403">
        <v>2294</v>
      </c>
      <c r="C403">
        <v>0.24299999999999999</v>
      </c>
      <c r="D403">
        <v>0</v>
      </c>
      <c r="E403" s="1">
        <v>44120</v>
      </c>
    </row>
    <row r="404" spans="1:5" x14ac:dyDescent="0.2">
      <c r="A404" t="s">
        <v>1</v>
      </c>
      <c r="B404">
        <v>2295</v>
      </c>
      <c r="C404">
        <v>0.243999999999999</v>
      </c>
      <c r="D404">
        <v>0</v>
      </c>
      <c r="E404" s="1">
        <v>44120</v>
      </c>
    </row>
    <row r="405" spans="1:5" x14ac:dyDescent="0.2">
      <c r="A405" t="s">
        <v>1</v>
      </c>
      <c r="B405">
        <v>2296</v>
      </c>
      <c r="C405">
        <v>0.24299999999999999</v>
      </c>
      <c r="D405">
        <v>0</v>
      </c>
      <c r="E405" s="1">
        <v>44120</v>
      </c>
    </row>
    <row r="406" spans="1:5" x14ac:dyDescent="0.2">
      <c r="A406" t="s">
        <v>1</v>
      </c>
      <c r="B406">
        <v>2297</v>
      </c>
      <c r="C406">
        <v>0.246999999999999</v>
      </c>
      <c r="D406">
        <v>0</v>
      </c>
      <c r="E406" s="1">
        <v>44120</v>
      </c>
    </row>
    <row r="407" spans="1:5" x14ac:dyDescent="0.2">
      <c r="A407" t="s">
        <v>1</v>
      </c>
      <c r="B407">
        <v>2298</v>
      </c>
      <c r="C407">
        <v>0.20100000000000001</v>
      </c>
      <c r="D407">
        <v>0</v>
      </c>
      <c r="E407" s="1">
        <v>44120</v>
      </c>
    </row>
    <row r="408" spans="1:5" x14ac:dyDescent="0.2">
      <c r="A408" t="s">
        <v>1</v>
      </c>
      <c r="B408">
        <v>2299</v>
      </c>
      <c r="C408">
        <v>0.20599999999999999</v>
      </c>
      <c r="D408">
        <v>0</v>
      </c>
      <c r="E408" s="1">
        <v>44120</v>
      </c>
    </row>
    <row r="409" spans="1:5" x14ac:dyDescent="0.2">
      <c r="A409" t="s">
        <v>1</v>
      </c>
      <c r="B409">
        <v>2300</v>
      </c>
      <c r="C409">
        <v>0.214999999999999</v>
      </c>
      <c r="D409">
        <v>0</v>
      </c>
      <c r="E409" s="1">
        <v>44120</v>
      </c>
    </row>
    <row r="410" spans="1:5" x14ac:dyDescent="0.2">
      <c r="A410" t="s">
        <v>1</v>
      </c>
      <c r="B410">
        <v>2301</v>
      </c>
      <c r="C410">
        <v>0.315999999999999</v>
      </c>
      <c r="D410">
        <v>0</v>
      </c>
      <c r="E410" s="1">
        <v>44120</v>
      </c>
    </row>
    <row r="411" spans="1:5" x14ac:dyDescent="0.2">
      <c r="A411" t="s">
        <v>1</v>
      </c>
      <c r="B411">
        <v>2302</v>
      </c>
      <c r="C411">
        <v>0.312</v>
      </c>
      <c r="D411">
        <v>0</v>
      </c>
      <c r="E411" s="1">
        <v>44120</v>
      </c>
    </row>
    <row r="412" spans="1:5" x14ac:dyDescent="0.2">
      <c r="A412" t="s">
        <v>1</v>
      </c>
      <c r="B412">
        <v>2303</v>
      </c>
      <c r="C412">
        <v>3.00000000000002E-2</v>
      </c>
      <c r="D412">
        <v>0</v>
      </c>
      <c r="E412" s="1">
        <v>44120</v>
      </c>
    </row>
    <row r="413" spans="1:5" x14ac:dyDescent="0.2">
      <c r="A413" t="s">
        <v>1</v>
      </c>
      <c r="B413">
        <v>2304</v>
      </c>
      <c r="C413">
        <v>2.8999999999999901E-2</v>
      </c>
      <c r="D413">
        <v>0</v>
      </c>
      <c r="E413" s="1">
        <v>44120</v>
      </c>
    </row>
    <row r="414" spans="1:5" x14ac:dyDescent="0.2">
      <c r="A414" t="s">
        <v>1</v>
      </c>
      <c r="B414">
        <v>2305</v>
      </c>
      <c r="C414">
        <v>2.8999999999999901E-2</v>
      </c>
      <c r="D414">
        <v>0</v>
      </c>
      <c r="E414" s="1">
        <v>44120</v>
      </c>
    </row>
    <row r="415" spans="1:5" x14ac:dyDescent="0.2">
      <c r="A415" t="s">
        <v>1</v>
      </c>
      <c r="B415">
        <v>2306</v>
      </c>
      <c r="C415">
        <v>2.8999999999999901E-2</v>
      </c>
      <c r="D415">
        <v>0</v>
      </c>
      <c r="E415" s="1">
        <v>44120</v>
      </c>
    </row>
    <row r="416" spans="1:5" x14ac:dyDescent="0.2">
      <c r="A416" t="s">
        <v>1</v>
      </c>
      <c r="B416">
        <v>2307</v>
      </c>
      <c r="C416">
        <v>2.8999999999999901E-2</v>
      </c>
      <c r="D416">
        <v>0</v>
      </c>
      <c r="E416" s="1">
        <v>44120</v>
      </c>
    </row>
    <row r="417" spans="1:5" x14ac:dyDescent="0.2">
      <c r="A417" t="s">
        <v>1</v>
      </c>
      <c r="B417">
        <v>2308</v>
      </c>
      <c r="C417">
        <v>2.8999999999999901E-2</v>
      </c>
      <c r="D417">
        <v>0</v>
      </c>
      <c r="E417" s="1">
        <v>44120</v>
      </c>
    </row>
    <row r="418" spans="1:5" x14ac:dyDescent="0.2">
      <c r="A418" t="s">
        <v>1</v>
      </c>
      <c r="B418">
        <v>2309</v>
      </c>
      <c r="C418">
        <v>2.8999999999999901E-2</v>
      </c>
      <c r="D418">
        <v>0</v>
      </c>
      <c r="E418" s="1">
        <v>44120</v>
      </c>
    </row>
    <row r="419" spans="1:5" x14ac:dyDescent="0.2">
      <c r="A419" t="s">
        <v>1</v>
      </c>
      <c r="B419">
        <v>2310</v>
      </c>
      <c r="C419">
        <v>2.8999999999999901E-2</v>
      </c>
      <c r="D419">
        <v>0</v>
      </c>
      <c r="E419" s="1">
        <v>44120</v>
      </c>
    </row>
    <row r="420" spans="1:5" x14ac:dyDescent="0.2">
      <c r="A420" t="s">
        <v>1</v>
      </c>
      <c r="B420">
        <v>2311</v>
      </c>
      <c r="C420">
        <v>2.5999999999999801E-2</v>
      </c>
      <c r="D420">
        <v>0</v>
      </c>
      <c r="E420" s="1">
        <v>44120</v>
      </c>
    </row>
    <row r="421" spans="1:5" x14ac:dyDescent="0.2">
      <c r="A421" t="s">
        <v>1</v>
      </c>
      <c r="B421">
        <v>2312</v>
      </c>
      <c r="C421">
        <v>2.5999999999999801E-2</v>
      </c>
      <c r="D421">
        <v>0</v>
      </c>
      <c r="E421" s="1">
        <v>44120</v>
      </c>
    </row>
    <row r="422" spans="1:5" x14ac:dyDescent="0.2">
      <c r="A422" t="s">
        <v>1</v>
      </c>
      <c r="B422">
        <v>2313</v>
      </c>
      <c r="C422">
        <v>2.5999999999999801E-2</v>
      </c>
      <c r="D422">
        <v>0</v>
      </c>
      <c r="E422" s="1">
        <v>44120</v>
      </c>
    </row>
    <row r="423" spans="1:5" x14ac:dyDescent="0.2">
      <c r="A423" t="s">
        <v>1</v>
      </c>
      <c r="B423">
        <v>2314</v>
      </c>
      <c r="C423">
        <v>2.5999999999999801E-2</v>
      </c>
      <c r="D423">
        <v>0</v>
      </c>
      <c r="E423" s="1">
        <v>44120</v>
      </c>
    </row>
    <row r="424" spans="1:5" x14ac:dyDescent="0.2">
      <c r="A424" t="s">
        <v>1</v>
      </c>
      <c r="B424">
        <v>2315</v>
      </c>
      <c r="C424">
        <v>2.5999999999999801E-2</v>
      </c>
      <c r="D424">
        <v>0</v>
      </c>
      <c r="E424" s="1">
        <v>44120</v>
      </c>
    </row>
    <row r="425" spans="1:5" x14ac:dyDescent="0.2">
      <c r="A425" t="s">
        <v>1</v>
      </c>
      <c r="B425">
        <v>2316</v>
      </c>
      <c r="C425">
        <v>2.5999999999999801E-2</v>
      </c>
      <c r="D425">
        <v>0</v>
      </c>
      <c r="E425" s="1">
        <v>44120</v>
      </c>
    </row>
    <row r="426" spans="1:5" x14ac:dyDescent="0.2">
      <c r="A426" t="s">
        <v>1</v>
      </c>
      <c r="B426">
        <v>2317</v>
      </c>
      <c r="C426">
        <v>2.70000000000001E-2</v>
      </c>
      <c r="D426">
        <v>0</v>
      </c>
      <c r="E426" s="1">
        <v>44120</v>
      </c>
    </row>
    <row r="427" spans="1:5" x14ac:dyDescent="0.2">
      <c r="A427" t="s">
        <v>1</v>
      </c>
      <c r="B427">
        <v>2318</v>
      </c>
      <c r="C427">
        <v>2.70000000000001E-2</v>
      </c>
      <c r="D427">
        <v>0</v>
      </c>
      <c r="E427" s="1">
        <v>44120</v>
      </c>
    </row>
    <row r="428" spans="1:5" x14ac:dyDescent="0.2">
      <c r="A428" t="s">
        <v>1</v>
      </c>
      <c r="B428">
        <v>2319</v>
      </c>
      <c r="C428">
        <v>2.70000000000001E-2</v>
      </c>
      <c r="D428">
        <v>0</v>
      </c>
      <c r="E428" s="1">
        <v>44120</v>
      </c>
    </row>
    <row r="429" spans="1:5" x14ac:dyDescent="0.2">
      <c r="A429" t="s">
        <v>1</v>
      </c>
      <c r="B429">
        <v>2320</v>
      </c>
      <c r="C429">
        <v>2.70000000000001E-2</v>
      </c>
      <c r="D429">
        <v>0</v>
      </c>
      <c r="E429" s="1">
        <v>44120</v>
      </c>
    </row>
    <row r="430" spans="1:5" x14ac:dyDescent="0.2">
      <c r="A430" t="s">
        <v>1</v>
      </c>
      <c r="B430">
        <v>2321</v>
      </c>
      <c r="C430">
        <v>2.70000000000001E-2</v>
      </c>
      <c r="D430">
        <v>0</v>
      </c>
      <c r="E430" s="1">
        <v>44120</v>
      </c>
    </row>
    <row r="431" spans="1:5" x14ac:dyDescent="0.2">
      <c r="A431" t="s">
        <v>1</v>
      </c>
      <c r="B431">
        <v>2322</v>
      </c>
      <c r="C431">
        <v>2.70000000000001E-2</v>
      </c>
      <c r="D431">
        <v>0</v>
      </c>
      <c r="E431" s="1">
        <v>44120</v>
      </c>
    </row>
    <row r="432" spans="1:5" x14ac:dyDescent="0.2">
      <c r="A432" t="s">
        <v>1</v>
      </c>
      <c r="B432">
        <v>2323</v>
      </c>
      <c r="C432">
        <v>2.70000000000001E-2</v>
      </c>
      <c r="D432">
        <v>0</v>
      </c>
      <c r="E432" s="1">
        <v>44120</v>
      </c>
    </row>
    <row r="433" spans="1:5" x14ac:dyDescent="0.2">
      <c r="A433" t="s">
        <v>1</v>
      </c>
      <c r="B433">
        <v>2324</v>
      </c>
      <c r="C433">
        <v>3.2000000000000001E-2</v>
      </c>
      <c r="D433">
        <v>0</v>
      </c>
      <c r="E433" s="1">
        <v>44120</v>
      </c>
    </row>
    <row r="434" spans="1:5" x14ac:dyDescent="0.2">
      <c r="A434" t="s">
        <v>1</v>
      </c>
      <c r="B434">
        <v>2325</v>
      </c>
      <c r="C434">
        <v>3.1000000000000499E-2</v>
      </c>
      <c r="D434">
        <v>0</v>
      </c>
      <c r="E434" s="1">
        <v>44120</v>
      </c>
    </row>
    <row r="435" spans="1:5" x14ac:dyDescent="0.2">
      <c r="A435" t="s">
        <v>1</v>
      </c>
      <c r="B435">
        <v>2326</v>
      </c>
      <c r="C435">
        <v>3.1000000000000499E-2</v>
      </c>
      <c r="D435">
        <v>0</v>
      </c>
      <c r="E435" s="1">
        <v>44120</v>
      </c>
    </row>
    <row r="436" spans="1:5" x14ac:dyDescent="0.2">
      <c r="A436" t="s">
        <v>1</v>
      </c>
      <c r="B436">
        <v>2327</v>
      </c>
      <c r="C436">
        <v>3.1000000000000499E-2</v>
      </c>
      <c r="D436">
        <v>0</v>
      </c>
      <c r="E436" s="1">
        <v>44120</v>
      </c>
    </row>
    <row r="437" spans="1:5" x14ac:dyDescent="0.2">
      <c r="A437" t="s">
        <v>1</v>
      </c>
      <c r="B437">
        <v>2328</v>
      </c>
      <c r="C437">
        <v>3.1000000000000499E-2</v>
      </c>
      <c r="D437">
        <v>0</v>
      </c>
      <c r="E437" s="1">
        <v>44120</v>
      </c>
    </row>
    <row r="438" spans="1:5" x14ac:dyDescent="0.2">
      <c r="A438" t="s">
        <v>1</v>
      </c>
      <c r="B438">
        <v>2329</v>
      </c>
      <c r="C438">
        <v>3.1000000000000499E-2</v>
      </c>
      <c r="D438">
        <v>0</v>
      </c>
      <c r="E438" s="1">
        <v>44120</v>
      </c>
    </row>
    <row r="439" spans="1:5" x14ac:dyDescent="0.2">
      <c r="A439" t="s">
        <v>1</v>
      </c>
      <c r="B439">
        <v>2330</v>
      </c>
      <c r="C439">
        <v>2.80000000000004E-2</v>
      </c>
      <c r="D439">
        <v>0</v>
      </c>
      <c r="E439" s="1">
        <v>44120</v>
      </c>
    </row>
    <row r="440" spans="1:5" x14ac:dyDescent="0.2">
      <c r="A440" t="s">
        <v>1</v>
      </c>
      <c r="B440">
        <v>2331</v>
      </c>
      <c r="C440">
        <v>2.80000000000004E-2</v>
      </c>
      <c r="D440">
        <v>0</v>
      </c>
      <c r="E440" s="1">
        <v>44120</v>
      </c>
    </row>
    <row r="441" spans="1:5" x14ac:dyDescent="0.2">
      <c r="A441" t="s">
        <v>1</v>
      </c>
      <c r="B441">
        <v>2332</v>
      </c>
      <c r="C441">
        <v>2.80000000000004E-2</v>
      </c>
      <c r="D441">
        <v>0</v>
      </c>
      <c r="E441" s="1">
        <v>44120</v>
      </c>
    </row>
    <row r="442" spans="1:5" x14ac:dyDescent="0.2">
      <c r="A442" t="s">
        <v>1</v>
      </c>
      <c r="B442">
        <v>2333</v>
      </c>
      <c r="C442">
        <v>2.80000000000004E-2</v>
      </c>
      <c r="D442">
        <v>0</v>
      </c>
      <c r="E442" s="1">
        <v>44120</v>
      </c>
    </row>
    <row r="443" spans="1:5" x14ac:dyDescent="0.2">
      <c r="A443" t="s">
        <v>1</v>
      </c>
      <c r="B443">
        <v>2334</v>
      </c>
      <c r="C443">
        <v>2.80000000000004E-2</v>
      </c>
      <c r="D443">
        <v>0</v>
      </c>
      <c r="E443" s="1">
        <v>44120</v>
      </c>
    </row>
    <row r="444" spans="1:5" x14ac:dyDescent="0.2">
      <c r="A444" t="s">
        <v>1</v>
      </c>
      <c r="B444">
        <v>2335</v>
      </c>
      <c r="C444">
        <v>2.80000000000004E-2</v>
      </c>
      <c r="D444">
        <v>0</v>
      </c>
      <c r="E444" s="1">
        <v>44120</v>
      </c>
    </row>
    <row r="445" spans="1:5" x14ac:dyDescent="0.2">
      <c r="A445" t="s">
        <v>1</v>
      </c>
      <c r="B445">
        <v>2336</v>
      </c>
      <c r="C445">
        <v>2.80000000000004E-2</v>
      </c>
      <c r="D445">
        <v>0</v>
      </c>
      <c r="E445" s="1">
        <v>44120</v>
      </c>
    </row>
    <row r="446" spans="1:5" x14ac:dyDescent="0.2">
      <c r="A446" t="s">
        <v>1</v>
      </c>
      <c r="B446">
        <v>2337</v>
      </c>
      <c r="C446">
        <v>2.80000000000004E-2</v>
      </c>
      <c r="D446">
        <v>0</v>
      </c>
      <c r="E446" s="1">
        <v>44120</v>
      </c>
    </row>
    <row r="447" spans="1:5" x14ac:dyDescent="0.2">
      <c r="A447" t="s">
        <v>1</v>
      </c>
      <c r="B447">
        <v>2338</v>
      </c>
      <c r="C447">
        <v>2.80000000000004E-2</v>
      </c>
      <c r="D447">
        <v>0</v>
      </c>
      <c r="E447" s="1">
        <v>44120</v>
      </c>
    </row>
    <row r="448" spans="1:5" x14ac:dyDescent="0.2">
      <c r="A448" t="s">
        <v>1</v>
      </c>
      <c r="B448">
        <v>2339</v>
      </c>
      <c r="C448">
        <v>2.80000000000004E-2</v>
      </c>
      <c r="D448">
        <v>0</v>
      </c>
      <c r="E448" s="1">
        <v>44120</v>
      </c>
    </row>
    <row r="449" spans="1:5" x14ac:dyDescent="0.2">
      <c r="A449" t="s">
        <v>1</v>
      </c>
      <c r="B449">
        <v>2340</v>
      </c>
      <c r="C449">
        <v>2.8999999999999901E-2</v>
      </c>
      <c r="D449">
        <v>0</v>
      </c>
      <c r="E449" s="1">
        <v>44120</v>
      </c>
    </row>
    <row r="450" spans="1:5" x14ac:dyDescent="0.2">
      <c r="A450" t="s">
        <v>1</v>
      </c>
      <c r="B450">
        <v>2341</v>
      </c>
      <c r="C450">
        <v>2.8999999999999901E-2</v>
      </c>
      <c r="D450">
        <v>0</v>
      </c>
      <c r="E450" s="1">
        <v>44120</v>
      </c>
    </row>
    <row r="451" spans="1:5" x14ac:dyDescent="0.2">
      <c r="A451" t="s">
        <v>1</v>
      </c>
      <c r="B451">
        <v>2342</v>
      </c>
      <c r="C451">
        <v>2.8999999999999901E-2</v>
      </c>
      <c r="D451">
        <v>0</v>
      </c>
      <c r="E451" s="1">
        <v>44120</v>
      </c>
    </row>
    <row r="452" spans="1:5" x14ac:dyDescent="0.2">
      <c r="A452" t="s">
        <v>1</v>
      </c>
      <c r="B452">
        <v>2343</v>
      </c>
      <c r="C452">
        <v>2.8999999999999901E-2</v>
      </c>
      <c r="D452">
        <v>0</v>
      </c>
      <c r="E452" s="1">
        <v>44120</v>
      </c>
    </row>
    <row r="453" spans="1:5" x14ac:dyDescent="0.2">
      <c r="A453" t="s">
        <v>1</v>
      </c>
      <c r="B453">
        <v>2344</v>
      </c>
      <c r="C453">
        <v>2.8999999999999901E-2</v>
      </c>
      <c r="D453">
        <v>0</v>
      </c>
      <c r="E453" s="1">
        <v>44120</v>
      </c>
    </row>
    <row r="454" spans="1:5" x14ac:dyDescent="0.2">
      <c r="A454" t="s">
        <v>1</v>
      </c>
      <c r="B454">
        <v>2345</v>
      </c>
      <c r="C454">
        <v>1.3999999999999299E-2</v>
      </c>
      <c r="D454">
        <v>0</v>
      </c>
      <c r="E454" s="1">
        <v>44120</v>
      </c>
    </row>
    <row r="455" spans="1:5" x14ac:dyDescent="0.2">
      <c r="A455" t="s">
        <v>1</v>
      </c>
      <c r="B455">
        <v>2346</v>
      </c>
      <c r="C455">
        <v>1.3999999999999299E-2</v>
      </c>
      <c r="D455">
        <v>0</v>
      </c>
      <c r="E455" s="1">
        <v>44120</v>
      </c>
    </row>
    <row r="456" spans="1:5" x14ac:dyDescent="0.2">
      <c r="A456" t="s">
        <v>1</v>
      </c>
      <c r="B456">
        <v>2347</v>
      </c>
      <c r="C456">
        <v>1.3999999999999299E-2</v>
      </c>
      <c r="D456">
        <v>0</v>
      </c>
      <c r="E456" s="1">
        <v>44120</v>
      </c>
    </row>
    <row r="457" spans="1:5" x14ac:dyDescent="0.2">
      <c r="A457" t="s">
        <v>1</v>
      </c>
      <c r="B457">
        <v>2348</v>
      </c>
      <c r="C457">
        <v>1.1999999999999501E-2</v>
      </c>
      <c r="D457">
        <v>0</v>
      </c>
      <c r="E457" s="1">
        <v>44120</v>
      </c>
    </row>
    <row r="458" spans="1:5" x14ac:dyDescent="0.2">
      <c r="A458" t="s">
        <v>1</v>
      </c>
      <c r="B458">
        <v>2349</v>
      </c>
      <c r="C458">
        <v>1.1999999999999501E-2</v>
      </c>
      <c r="D458">
        <v>0</v>
      </c>
      <c r="E458" s="1">
        <v>44120</v>
      </c>
    </row>
    <row r="459" spans="1:5" x14ac:dyDescent="0.2">
      <c r="A459" t="s">
        <v>1</v>
      </c>
      <c r="B459">
        <v>2350</v>
      </c>
      <c r="C459">
        <v>1.1999999999999501E-2</v>
      </c>
      <c r="D459">
        <v>0</v>
      </c>
      <c r="E459" s="1">
        <v>44120</v>
      </c>
    </row>
    <row r="460" spans="1:5" x14ac:dyDescent="0.2">
      <c r="A460" t="s">
        <v>1</v>
      </c>
      <c r="B460">
        <v>2351</v>
      </c>
      <c r="C460">
        <v>1.1999999999999501E-2</v>
      </c>
      <c r="D460">
        <v>0</v>
      </c>
      <c r="E460" s="1">
        <v>44120</v>
      </c>
    </row>
    <row r="461" spans="1:5" x14ac:dyDescent="0.2">
      <c r="A461" t="s">
        <v>1</v>
      </c>
      <c r="B461">
        <v>2352</v>
      </c>
      <c r="C461">
        <v>1.1999999999999501E-2</v>
      </c>
      <c r="D461">
        <v>0</v>
      </c>
      <c r="E461" s="1">
        <v>44120</v>
      </c>
    </row>
    <row r="462" spans="1:5" x14ac:dyDescent="0.2">
      <c r="A462" t="s">
        <v>1</v>
      </c>
      <c r="B462">
        <v>2353</v>
      </c>
      <c r="C462">
        <v>1.1999999999999501E-2</v>
      </c>
      <c r="D462">
        <v>0</v>
      </c>
      <c r="E462" s="1">
        <v>44120</v>
      </c>
    </row>
    <row r="463" spans="1:5" x14ac:dyDescent="0.2">
      <c r="A463" t="s">
        <v>1</v>
      </c>
      <c r="B463">
        <v>2354</v>
      </c>
      <c r="C463">
        <v>1.1999999999999501E-2</v>
      </c>
      <c r="D463">
        <v>0</v>
      </c>
      <c r="E463" s="1">
        <v>44120</v>
      </c>
    </row>
    <row r="464" spans="1:5" x14ac:dyDescent="0.2">
      <c r="A464" t="s">
        <v>1</v>
      </c>
      <c r="B464">
        <v>2355</v>
      </c>
      <c r="C464">
        <v>1.2999999999999901E-2</v>
      </c>
      <c r="D464">
        <v>0</v>
      </c>
      <c r="E464" s="1">
        <v>44120</v>
      </c>
    </row>
    <row r="465" spans="1:5" x14ac:dyDescent="0.2">
      <c r="A465" t="s">
        <v>1</v>
      </c>
      <c r="B465">
        <v>2356</v>
      </c>
      <c r="C465">
        <v>1.2999999999999901E-2</v>
      </c>
      <c r="D465">
        <v>0</v>
      </c>
      <c r="E465" s="1">
        <v>44120</v>
      </c>
    </row>
    <row r="466" spans="1:5" x14ac:dyDescent="0.2">
      <c r="A466" t="s">
        <v>1</v>
      </c>
      <c r="B466">
        <v>2357</v>
      </c>
      <c r="C466">
        <v>1.2999999999999901E-2</v>
      </c>
      <c r="D466">
        <v>0</v>
      </c>
      <c r="E466" s="1">
        <v>44120</v>
      </c>
    </row>
    <row r="467" spans="1:5" x14ac:dyDescent="0.2">
      <c r="A467" t="s">
        <v>1</v>
      </c>
      <c r="B467">
        <v>2358</v>
      </c>
      <c r="C467">
        <v>1.2999999999999901E-2</v>
      </c>
      <c r="D467">
        <v>0</v>
      </c>
      <c r="E467" s="1">
        <v>44120</v>
      </c>
    </row>
    <row r="468" spans="1:5" x14ac:dyDescent="0.2">
      <c r="A468" t="s">
        <v>1</v>
      </c>
      <c r="B468">
        <v>2359</v>
      </c>
      <c r="C468">
        <v>1.10000000000001E-2</v>
      </c>
      <c r="D468">
        <v>0</v>
      </c>
      <c r="E468" s="1">
        <v>44120</v>
      </c>
    </row>
    <row r="469" spans="1:5" x14ac:dyDescent="0.2">
      <c r="A469" t="s">
        <v>1</v>
      </c>
      <c r="B469">
        <v>2360</v>
      </c>
      <c r="C469">
        <v>1.10000000000001E-2</v>
      </c>
      <c r="D469">
        <v>0</v>
      </c>
      <c r="E469" s="1">
        <v>44120</v>
      </c>
    </row>
    <row r="470" spans="1:5" x14ac:dyDescent="0.2">
      <c r="A470" t="s">
        <v>1</v>
      </c>
      <c r="B470">
        <v>2361</v>
      </c>
      <c r="C470">
        <v>1.1999999999999501E-2</v>
      </c>
      <c r="D470">
        <v>0</v>
      </c>
      <c r="E470" s="1">
        <v>44120</v>
      </c>
    </row>
    <row r="471" spans="1:5" x14ac:dyDescent="0.2">
      <c r="A471" t="s">
        <v>1</v>
      </c>
      <c r="B471">
        <v>2362</v>
      </c>
      <c r="C471">
        <v>1.1999999999999501E-2</v>
      </c>
      <c r="D471">
        <v>0</v>
      </c>
      <c r="E471" s="1">
        <v>44120</v>
      </c>
    </row>
    <row r="472" spans="1:5" x14ac:dyDescent="0.2">
      <c r="A472" t="s">
        <v>1</v>
      </c>
      <c r="B472">
        <v>2363</v>
      </c>
      <c r="C472">
        <v>1.1999999999999501E-2</v>
      </c>
      <c r="D472">
        <v>0</v>
      </c>
      <c r="E472" s="1">
        <v>44120</v>
      </c>
    </row>
    <row r="473" spans="1:5" x14ac:dyDescent="0.2">
      <c r="A473" t="s">
        <v>1</v>
      </c>
      <c r="B473">
        <v>2364</v>
      </c>
      <c r="C473">
        <v>1.1999999999999501E-2</v>
      </c>
      <c r="D473">
        <v>0</v>
      </c>
      <c r="E473" s="1">
        <v>44120</v>
      </c>
    </row>
    <row r="474" spans="1:5" x14ac:dyDescent="0.2">
      <c r="A474" t="s">
        <v>1</v>
      </c>
      <c r="B474">
        <v>2365</v>
      </c>
      <c r="C474">
        <v>1.1999999999999501E-2</v>
      </c>
      <c r="D474">
        <v>0</v>
      </c>
      <c r="E474" s="1">
        <v>44120</v>
      </c>
    </row>
    <row r="475" spans="1:5" x14ac:dyDescent="0.2">
      <c r="A475" t="s">
        <v>1</v>
      </c>
      <c r="B475">
        <v>2366</v>
      </c>
      <c r="C475">
        <v>1.10000000000001E-2</v>
      </c>
      <c r="D475">
        <v>0</v>
      </c>
      <c r="E475" s="1">
        <v>44120</v>
      </c>
    </row>
    <row r="476" spans="1:5" x14ac:dyDescent="0.2">
      <c r="A476" t="s">
        <v>1</v>
      </c>
      <c r="B476">
        <v>2367</v>
      </c>
      <c r="C476">
        <v>9.9999999999997799E-3</v>
      </c>
      <c r="D476">
        <v>0</v>
      </c>
      <c r="E476" s="1">
        <v>44120</v>
      </c>
    </row>
    <row r="477" spans="1:5" x14ac:dyDescent="0.2">
      <c r="A477" t="s">
        <v>1</v>
      </c>
      <c r="B477">
        <v>2368</v>
      </c>
      <c r="C477">
        <v>9.9999999999997799E-3</v>
      </c>
      <c r="D477">
        <v>0</v>
      </c>
      <c r="E477" s="1">
        <v>44120</v>
      </c>
    </row>
    <row r="478" spans="1:5" x14ac:dyDescent="0.2">
      <c r="A478" t="s">
        <v>1</v>
      </c>
      <c r="B478">
        <v>2369</v>
      </c>
      <c r="C478">
        <v>9.9999999999997799E-3</v>
      </c>
      <c r="D478">
        <v>0</v>
      </c>
      <c r="E478" s="1">
        <v>44120</v>
      </c>
    </row>
    <row r="479" spans="1:5" x14ac:dyDescent="0.2">
      <c r="A479" t="s">
        <v>1</v>
      </c>
      <c r="B479">
        <v>2370</v>
      </c>
      <c r="C479">
        <v>9.9999999999997799E-3</v>
      </c>
      <c r="D479">
        <v>0</v>
      </c>
      <c r="E479" s="1">
        <v>44120</v>
      </c>
    </row>
    <row r="480" spans="1:5" x14ac:dyDescent="0.2">
      <c r="A480" t="s">
        <v>1</v>
      </c>
      <c r="B480">
        <v>2371</v>
      </c>
      <c r="C480">
        <v>9.9999999999997799E-3</v>
      </c>
      <c r="D480">
        <v>0</v>
      </c>
      <c r="E480" s="1">
        <v>44120</v>
      </c>
    </row>
    <row r="481" spans="1:5" x14ac:dyDescent="0.2">
      <c r="A481" t="s">
        <v>1</v>
      </c>
      <c r="B481">
        <v>2372</v>
      </c>
      <c r="C481">
        <v>9.9999999999997799E-3</v>
      </c>
      <c r="D481">
        <v>0</v>
      </c>
      <c r="E481" s="1">
        <v>44120</v>
      </c>
    </row>
    <row r="482" spans="1:5" x14ac:dyDescent="0.2">
      <c r="A482" t="s">
        <v>1</v>
      </c>
      <c r="B482">
        <v>2373</v>
      </c>
      <c r="C482">
        <v>6.9999999999996697E-3</v>
      </c>
      <c r="D482">
        <v>0</v>
      </c>
      <c r="E482" s="1">
        <v>44120</v>
      </c>
    </row>
    <row r="483" spans="1:5" x14ac:dyDescent="0.2">
      <c r="A483" t="s">
        <v>1</v>
      </c>
      <c r="B483">
        <v>2374</v>
      </c>
      <c r="C483">
        <v>6.9999999999996697E-3</v>
      </c>
      <c r="D483">
        <v>0</v>
      </c>
      <c r="E483" s="1">
        <v>44120</v>
      </c>
    </row>
    <row r="484" spans="1:5" x14ac:dyDescent="0.2">
      <c r="A484" t="s">
        <v>1</v>
      </c>
      <c r="B484">
        <v>2375</v>
      </c>
      <c r="C484">
        <v>6.9999999999996697E-3</v>
      </c>
      <c r="D484">
        <v>0</v>
      </c>
      <c r="E484" s="1">
        <v>44120</v>
      </c>
    </row>
    <row r="485" spans="1:5" x14ac:dyDescent="0.2">
      <c r="A485" t="s">
        <v>1</v>
      </c>
      <c r="B485">
        <v>2376</v>
      </c>
      <c r="C485">
        <v>6.9999999999996697E-3</v>
      </c>
      <c r="D485">
        <v>0</v>
      </c>
      <c r="E485" s="1">
        <v>44120</v>
      </c>
    </row>
    <row r="486" spans="1:5" x14ac:dyDescent="0.2">
      <c r="A486" t="s">
        <v>1</v>
      </c>
      <c r="B486">
        <v>2377</v>
      </c>
      <c r="C486">
        <v>6.9999999999996697E-3</v>
      </c>
      <c r="D486">
        <v>0</v>
      </c>
      <c r="E486" s="1">
        <v>44120</v>
      </c>
    </row>
    <row r="487" spans="1:5" x14ac:dyDescent="0.2">
      <c r="A487" t="s">
        <v>1</v>
      </c>
      <c r="B487">
        <v>2378</v>
      </c>
      <c r="C487">
        <v>6.9999999999996697E-3</v>
      </c>
      <c r="D487">
        <v>0</v>
      </c>
      <c r="E487" s="1">
        <v>44120</v>
      </c>
    </row>
    <row r="488" spans="1:5" x14ac:dyDescent="0.2">
      <c r="A488" t="s">
        <v>1</v>
      </c>
      <c r="B488">
        <v>2379</v>
      </c>
      <c r="C488">
        <v>6.9999999999996697E-3</v>
      </c>
      <c r="D488">
        <v>0</v>
      </c>
      <c r="E488" s="1">
        <v>44120</v>
      </c>
    </row>
    <row r="489" spans="1:5" x14ac:dyDescent="0.2">
      <c r="A489" t="s">
        <v>1</v>
      </c>
      <c r="B489">
        <v>2380</v>
      </c>
      <c r="C489">
        <v>8.0000000000000002E-3</v>
      </c>
      <c r="D489">
        <v>0</v>
      </c>
      <c r="E489" s="1">
        <v>44120</v>
      </c>
    </row>
    <row r="490" spans="1:5" x14ac:dyDescent="0.2">
      <c r="A490" t="s">
        <v>1</v>
      </c>
      <c r="B490">
        <v>2381</v>
      </c>
      <c r="C490">
        <v>8.0000000000000002E-3</v>
      </c>
      <c r="D490">
        <v>0</v>
      </c>
      <c r="E490" s="1">
        <v>44120</v>
      </c>
    </row>
    <row r="491" spans="1:5" x14ac:dyDescent="0.2">
      <c r="A491" t="s">
        <v>1</v>
      </c>
      <c r="B491">
        <v>2382</v>
      </c>
      <c r="C491">
        <v>8.0000000000000002E-3</v>
      </c>
      <c r="D491">
        <v>0</v>
      </c>
      <c r="E491" s="1">
        <v>44120</v>
      </c>
    </row>
    <row r="492" spans="1:5" x14ac:dyDescent="0.2">
      <c r="A492" t="s">
        <v>1</v>
      </c>
      <c r="B492">
        <v>2383</v>
      </c>
      <c r="C492">
        <v>8.0000000000000002E-3</v>
      </c>
      <c r="D492">
        <v>0</v>
      </c>
      <c r="E492" s="1">
        <v>44120</v>
      </c>
    </row>
    <row r="493" spans="1:5" x14ac:dyDescent="0.2">
      <c r="A493" t="s">
        <v>1</v>
      </c>
      <c r="B493">
        <v>2384</v>
      </c>
      <c r="C493">
        <v>8.0000000000000002E-3</v>
      </c>
      <c r="D493">
        <v>0</v>
      </c>
      <c r="E493" s="1">
        <v>44120</v>
      </c>
    </row>
    <row r="494" spans="1:5" x14ac:dyDescent="0.2">
      <c r="A494" t="s">
        <v>1</v>
      </c>
      <c r="B494">
        <v>2385</v>
      </c>
      <c r="C494">
        <v>8.0000000000000002E-3</v>
      </c>
      <c r="D494">
        <v>0</v>
      </c>
      <c r="E494" s="1">
        <v>44120</v>
      </c>
    </row>
    <row r="495" spans="1:5" x14ac:dyDescent="0.2">
      <c r="A495" t="s">
        <v>1</v>
      </c>
      <c r="B495">
        <v>2386</v>
      </c>
      <c r="C495">
        <v>8.9999999999994494E-3</v>
      </c>
      <c r="D495">
        <v>0</v>
      </c>
      <c r="E495" s="1">
        <v>44120</v>
      </c>
    </row>
    <row r="496" spans="1:5" x14ac:dyDescent="0.2">
      <c r="A496" t="s">
        <v>1</v>
      </c>
      <c r="B496">
        <v>2387</v>
      </c>
      <c r="C496">
        <v>1.90000000000001E-2</v>
      </c>
      <c r="D496">
        <v>0</v>
      </c>
      <c r="E496" s="1">
        <v>44120</v>
      </c>
    </row>
    <row r="497" spans="1:5" x14ac:dyDescent="0.2">
      <c r="A497" t="s">
        <v>1</v>
      </c>
      <c r="B497">
        <v>2388</v>
      </c>
      <c r="C497">
        <v>1.9999999999999501E-2</v>
      </c>
      <c r="D497">
        <v>0</v>
      </c>
      <c r="E497" s="1">
        <v>44120</v>
      </c>
    </row>
    <row r="498" spans="1:5" x14ac:dyDescent="0.2">
      <c r="A498" t="s">
        <v>1</v>
      </c>
      <c r="B498">
        <v>2389</v>
      </c>
      <c r="C498">
        <v>1.9999999999999501E-2</v>
      </c>
      <c r="D498">
        <v>0</v>
      </c>
      <c r="E498" s="1">
        <v>44120</v>
      </c>
    </row>
    <row r="499" spans="1:5" x14ac:dyDescent="0.2">
      <c r="A499" t="s">
        <v>1</v>
      </c>
      <c r="B499">
        <v>2390</v>
      </c>
      <c r="C499">
        <v>1.9999999999999501E-2</v>
      </c>
      <c r="D499">
        <v>0</v>
      </c>
      <c r="E499" s="1">
        <v>44120</v>
      </c>
    </row>
    <row r="500" spans="1:5" x14ac:dyDescent="0.2">
      <c r="A500" t="s">
        <v>1</v>
      </c>
      <c r="B500">
        <v>2391</v>
      </c>
      <c r="C500">
        <v>1.9999999999999501E-2</v>
      </c>
      <c r="D500">
        <v>0</v>
      </c>
      <c r="E500" s="1">
        <v>44120</v>
      </c>
    </row>
    <row r="501" spans="1:5" x14ac:dyDescent="0.2">
      <c r="A501" t="s">
        <v>1</v>
      </c>
      <c r="B501">
        <v>2392</v>
      </c>
      <c r="C501">
        <v>1.9999999999999501E-2</v>
      </c>
      <c r="D501">
        <v>0</v>
      </c>
      <c r="E501" s="1">
        <v>44120</v>
      </c>
    </row>
    <row r="502" spans="1:5" x14ac:dyDescent="0.2">
      <c r="A502" t="s">
        <v>1</v>
      </c>
      <c r="B502">
        <v>2393</v>
      </c>
      <c r="C502">
        <v>1.6999999999999401E-2</v>
      </c>
      <c r="D502">
        <v>0</v>
      </c>
      <c r="E502" s="1">
        <v>44120</v>
      </c>
    </row>
    <row r="503" spans="1:5" x14ac:dyDescent="0.2">
      <c r="A503" t="s">
        <v>1</v>
      </c>
      <c r="B503">
        <v>2394</v>
      </c>
      <c r="C503">
        <v>1.6999999999999401E-2</v>
      </c>
      <c r="D503">
        <v>0</v>
      </c>
      <c r="E503" s="1">
        <v>44120</v>
      </c>
    </row>
    <row r="504" spans="1:5" x14ac:dyDescent="0.2">
      <c r="A504" t="s">
        <v>1</v>
      </c>
      <c r="B504">
        <v>2395</v>
      </c>
      <c r="C504">
        <v>1.6999999999999401E-2</v>
      </c>
      <c r="D504">
        <v>0</v>
      </c>
      <c r="E504" s="1">
        <v>44120</v>
      </c>
    </row>
    <row r="505" spans="1:5" x14ac:dyDescent="0.2">
      <c r="A505" t="s">
        <v>1</v>
      </c>
      <c r="B505">
        <v>2396</v>
      </c>
      <c r="C505">
        <v>1.6999999999999401E-2</v>
      </c>
      <c r="D505">
        <v>0</v>
      </c>
      <c r="E505" s="1">
        <v>44120</v>
      </c>
    </row>
    <row r="506" spans="1:5" x14ac:dyDescent="0.2">
      <c r="A506" t="s">
        <v>1</v>
      </c>
      <c r="B506">
        <v>2397</v>
      </c>
      <c r="C506">
        <v>1.6999999999999401E-2</v>
      </c>
      <c r="D506">
        <v>0</v>
      </c>
      <c r="E506" s="1">
        <v>44120</v>
      </c>
    </row>
    <row r="507" spans="1:5" x14ac:dyDescent="0.2">
      <c r="A507" t="s">
        <v>1</v>
      </c>
      <c r="B507">
        <v>2398</v>
      </c>
      <c r="C507">
        <v>1.6999999999999401E-2</v>
      </c>
      <c r="D507">
        <v>0</v>
      </c>
      <c r="E507" s="1">
        <v>44120</v>
      </c>
    </row>
    <row r="508" spans="1:5" x14ac:dyDescent="0.2">
      <c r="A508" t="s">
        <v>1</v>
      </c>
      <c r="B508">
        <v>2399</v>
      </c>
      <c r="C508">
        <v>1.6999999999999401E-2</v>
      </c>
      <c r="D508">
        <v>0</v>
      </c>
      <c r="E508" s="1">
        <v>44120</v>
      </c>
    </row>
    <row r="509" spans="1:5" x14ac:dyDescent="0.2">
      <c r="A509" t="s">
        <v>1</v>
      </c>
      <c r="B509">
        <v>2400</v>
      </c>
      <c r="C509">
        <v>1.6999999999999401E-2</v>
      </c>
      <c r="D509">
        <v>0</v>
      </c>
      <c r="E509" s="1">
        <v>44120</v>
      </c>
    </row>
    <row r="510" spans="1:5" x14ac:dyDescent="0.2">
      <c r="A510" t="s">
        <v>1</v>
      </c>
      <c r="B510">
        <v>2401</v>
      </c>
      <c r="C510">
        <v>1.6999999999999401E-2</v>
      </c>
      <c r="D510">
        <v>0</v>
      </c>
      <c r="E510" s="1">
        <v>44120</v>
      </c>
    </row>
    <row r="511" spans="1:5" x14ac:dyDescent="0.2">
      <c r="A511" t="s">
        <v>1</v>
      </c>
      <c r="B511">
        <v>2402</v>
      </c>
      <c r="C511">
        <v>1.79999999999997E-2</v>
      </c>
      <c r="D511">
        <v>0</v>
      </c>
      <c r="E511" s="1">
        <v>44120</v>
      </c>
    </row>
    <row r="512" spans="1:5" x14ac:dyDescent="0.2">
      <c r="A512" t="s">
        <v>1</v>
      </c>
      <c r="B512">
        <v>2403</v>
      </c>
      <c r="C512">
        <v>1.79999999999997E-2</v>
      </c>
      <c r="D512">
        <v>0</v>
      </c>
      <c r="E512" s="1">
        <v>44120</v>
      </c>
    </row>
    <row r="513" spans="1:5" x14ac:dyDescent="0.2">
      <c r="A513" t="s">
        <v>1</v>
      </c>
      <c r="B513">
        <v>2404</v>
      </c>
      <c r="C513">
        <v>1.79999999999997E-2</v>
      </c>
      <c r="D513">
        <v>0</v>
      </c>
      <c r="E513" s="1">
        <v>44120</v>
      </c>
    </row>
    <row r="514" spans="1:5" x14ac:dyDescent="0.2">
      <c r="A514" t="s">
        <v>1</v>
      </c>
      <c r="B514">
        <v>2405</v>
      </c>
      <c r="C514">
        <v>1.79999999999997E-2</v>
      </c>
      <c r="D514">
        <v>0</v>
      </c>
      <c r="E514" s="1">
        <v>44120</v>
      </c>
    </row>
    <row r="515" spans="1:5" x14ac:dyDescent="0.2">
      <c r="A515" t="s">
        <v>1</v>
      </c>
      <c r="B515">
        <v>2406</v>
      </c>
      <c r="C515">
        <v>1.79999999999997E-2</v>
      </c>
      <c r="D515">
        <v>0</v>
      </c>
      <c r="E515" s="1">
        <v>44120</v>
      </c>
    </row>
    <row r="516" spans="1:5" x14ac:dyDescent="0.2">
      <c r="A516" t="s">
        <v>1</v>
      </c>
      <c r="B516">
        <v>2407</v>
      </c>
      <c r="C516">
        <v>1.79999999999997E-2</v>
      </c>
      <c r="D516">
        <v>0</v>
      </c>
      <c r="E516" s="1">
        <v>44120</v>
      </c>
    </row>
    <row r="517" spans="1:5" x14ac:dyDescent="0.2">
      <c r="A517" t="s">
        <v>1</v>
      </c>
      <c r="B517">
        <v>2408</v>
      </c>
      <c r="C517">
        <v>1.6999999999999401E-2</v>
      </c>
      <c r="D517">
        <v>0</v>
      </c>
      <c r="E517" s="1">
        <v>44120</v>
      </c>
    </row>
    <row r="518" spans="1:5" x14ac:dyDescent="0.2">
      <c r="A518" t="s">
        <v>1</v>
      </c>
      <c r="B518">
        <v>2409</v>
      </c>
      <c r="C518">
        <v>1.6E-2</v>
      </c>
      <c r="D518">
        <v>0</v>
      </c>
      <c r="E518" s="1">
        <v>44120</v>
      </c>
    </row>
    <row r="519" spans="1:5" x14ac:dyDescent="0.2">
      <c r="A519" t="s">
        <v>1</v>
      </c>
      <c r="B519">
        <v>2410</v>
      </c>
      <c r="C519">
        <v>1.6E-2</v>
      </c>
      <c r="D519">
        <v>0</v>
      </c>
      <c r="E519" s="1">
        <v>44120</v>
      </c>
    </row>
    <row r="520" spans="1:5" x14ac:dyDescent="0.2">
      <c r="A520" t="s">
        <v>1</v>
      </c>
      <c r="B520">
        <v>2411</v>
      </c>
      <c r="C520">
        <v>1.6E-2</v>
      </c>
      <c r="D520">
        <v>0</v>
      </c>
      <c r="E520" s="1">
        <v>44120</v>
      </c>
    </row>
    <row r="521" spans="1:5" x14ac:dyDescent="0.2">
      <c r="A521" t="s">
        <v>1</v>
      </c>
      <c r="B521">
        <v>2412</v>
      </c>
      <c r="C521">
        <v>1.6E-2</v>
      </c>
      <c r="D521">
        <v>0</v>
      </c>
      <c r="E521" s="1">
        <v>44120</v>
      </c>
    </row>
    <row r="522" spans="1:5" x14ac:dyDescent="0.2">
      <c r="A522" t="s">
        <v>1</v>
      </c>
      <c r="B522">
        <v>2413</v>
      </c>
      <c r="C522">
        <v>1.6E-2</v>
      </c>
      <c r="D522">
        <v>0</v>
      </c>
      <c r="E522" s="1">
        <v>44120</v>
      </c>
    </row>
    <row r="523" spans="1:5" x14ac:dyDescent="0.2">
      <c r="A523" t="s">
        <v>1</v>
      </c>
      <c r="B523">
        <v>2414</v>
      </c>
      <c r="C523">
        <v>1.6E-2</v>
      </c>
      <c r="D523">
        <v>0</v>
      </c>
      <c r="E523" s="1">
        <v>44120</v>
      </c>
    </row>
    <row r="524" spans="1:5" x14ac:dyDescent="0.2">
      <c r="A524" t="s">
        <v>1</v>
      </c>
      <c r="B524">
        <v>2415</v>
      </c>
      <c r="C524">
        <v>1.2999999999999901E-2</v>
      </c>
      <c r="D524">
        <v>0</v>
      </c>
      <c r="E524" s="1">
        <v>44120</v>
      </c>
    </row>
    <row r="525" spans="1:5" x14ac:dyDescent="0.2">
      <c r="A525" t="s">
        <v>1</v>
      </c>
      <c r="B525">
        <v>2416</v>
      </c>
      <c r="C525">
        <v>1.2999999999999901E-2</v>
      </c>
      <c r="D525">
        <v>0</v>
      </c>
      <c r="E525" s="1">
        <v>44120</v>
      </c>
    </row>
    <row r="526" spans="1:5" x14ac:dyDescent="0.2">
      <c r="A526" t="s">
        <v>1</v>
      </c>
      <c r="B526">
        <v>2417</v>
      </c>
      <c r="C526">
        <v>1.2999999999999901E-2</v>
      </c>
      <c r="D526">
        <v>0</v>
      </c>
      <c r="E526" s="1">
        <v>44120</v>
      </c>
    </row>
    <row r="527" spans="1:5" x14ac:dyDescent="0.2">
      <c r="A527" t="s">
        <v>1</v>
      </c>
      <c r="B527">
        <v>2418</v>
      </c>
      <c r="C527">
        <v>1.2999999999999901E-2</v>
      </c>
      <c r="D527">
        <v>0</v>
      </c>
      <c r="E527" s="1">
        <v>44120</v>
      </c>
    </row>
    <row r="528" spans="1:5" x14ac:dyDescent="0.2">
      <c r="A528" t="s">
        <v>1</v>
      </c>
      <c r="B528">
        <v>2419</v>
      </c>
      <c r="C528">
        <v>1.2999999999999901E-2</v>
      </c>
      <c r="D528">
        <v>0</v>
      </c>
      <c r="E528" s="1">
        <v>44120</v>
      </c>
    </row>
    <row r="529" spans="1:5" x14ac:dyDescent="0.2">
      <c r="A529" t="s">
        <v>1</v>
      </c>
      <c r="B529">
        <v>2420</v>
      </c>
      <c r="C529">
        <v>1.2999999999999901E-2</v>
      </c>
      <c r="D529">
        <v>0</v>
      </c>
      <c r="E529" s="1">
        <v>44120</v>
      </c>
    </row>
    <row r="530" spans="1:5" x14ac:dyDescent="0.2">
      <c r="A530" t="s">
        <v>1</v>
      </c>
      <c r="B530">
        <v>2421</v>
      </c>
      <c r="C530">
        <v>1.2999999999999901E-2</v>
      </c>
      <c r="D530">
        <v>0</v>
      </c>
      <c r="E530" s="1">
        <v>44120</v>
      </c>
    </row>
    <row r="531" spans="1:5" x14ac:dyDescent="0.2">
      <c r="A531" t="s">
        <v>1</v>
      </c>
      <c r="B531">
        <v>2422</v>
      </c>
      <c r="C531">
        <v>1.3999999999999299E-2</v>
      </c>
      <c r="D531">
        <v>0</v>
      </c>
      <c r="E531" s="1">
        <v>44120</v>
      </c>
    </row>
    <row r="532" spans="1:5" x14ac:dyDescent="0.2">
      <c r="A532" t="s">
        <v>1</v>
      </c>
      <c r="B532">
        <v>2423</v>
      </c>
      <c r="C532">
        <v>1.3999999999999299E-2</v>
      </c>
      <c r="D532">
        <v>0</v>
      </c>
      <c r="E532" s="1">
        <v>44120</v>
      </c>
    </row>
    <row r="533" spans="1:5" x14ac:dyDescent="0.2">
      <c r="A533" t="s">
        <v>1</v>
      </c>
      <c r="B533">
        <v>2424</v>
      </c>
      <c r="C533">
        <v>1.3999999999999299E-2</v>
      </c>
      <c r="D533">
        <v>0</v>
      </c>
      <c r="E533" s="1">
        <v>44120</v>
      </c>
    </row>
    <row r="534" spans="1:5" x14ac:dyDescent="0.2">
      <c r="A534" t="s">
        <v>1</v>
      </c>
      <c r="B534">
        <v>2425</v>
      </c>
      <c r="C534">
        <v>1.3999999999999299E-2</v>
      </c>
      <c r="D534">
        <v>0</v>
      </c>
      <c r="E534" s="1">
        <v>44120</v>
      </c>
    </row>
    <row r="535" spans="1:5" x14ac:dyDescent="0.2">
      <c r="A535" t="s">
        <v>1</v>
      </c>
      <c r="B535">
        <v>2426</v>
      </c>
      <c r="C535">
        <v>1.3999999999999299E-2</v>
      </c>
      <c r="D535">
        <v>0</v>
      </c>
      <c r="E535" s="1">
        <v>44120</v>
      </c>
    </row>
    <row r="536" spans="1:5" x14ac:dyDescent="0.2">
      <c r="A536" t="s">
        <v>1</v>
      </c>
      <c r="B536">
        <v>2427</v>
      </c>
      <c r="C536">
        <v>1.3999999999999299E-2</v>
      </c>
      <c r="D536">
        <v>0</v>
      </c>
      <c r="E536" s="1">
        <v>44120</v>
      </c>
    </row>
    <row r="537" spans="1:5" x14ac:dyDescent="0.2">
      <c r="A537" t="s">
        <v>1</v>
      </c>
      <c r="B537">
        <v>2428</v>
      </c>
      <c r="C537">
        <v>1.3999999999999299E-2</v>
      </c>
      <c r="D537">
        <v>0</v>
      </c>
      <c r="E537" s="1">
        <v>44120</v>
      </c>
    </row>
    <row r="538" spans="1:5" x14ac:dyDescent="0.2">
      <c r="A538" t="s">
        <v>1</v>
      </c>
      <c r="B538">
        <v>2429</v>
      </c>
      <c r="C538">
        <v>2.50000000000003E-2</v>
      </c>
      <c r="D538">
        <v>0</v>
      </c>
      <c r="E538" s="1">
        <v>44120</v>
      </c>
    </row>
    <row r="539" spans="1:5" x14ac:dyDescent="0.2">
      <c r="A539" t="s">
        <v>1</v>
      </c>
      <c r="B539">
        <v>2430</v>
      </c>
      <c r="C539">
        <v>2.50000000000003E-2</v>
      </c>
      <c r="D539">
        <v>0</v>
      </c>
      <c r="E539" s="1">
        <v>44120</v>
      </c>
    </row>
    <row r="540" spans="1:5" x14ac:dyDescent="0.2">
      <c r="A540" t="s">
        <v>1</v>
      </c>
      <c r="B540">
        <v>2431</v>
      </c>
      <c r="C540">
        <v>2.50000000000003E-2</v>
      </c>
      <c r="D540">
        <v>0</v>
      </c>
      <c r="E540" s="1">
        <v>44120</v>
      </c>
    </row>
    <row r="541" spans="1:5" x14ac:dyDescent="0.2">
      <c r="A541" t="s">
        <v>1</v>
      </c>
      <c r="B541">
        <v>2432</v>
      </c>
      <c r="C541">
        <v>2.50000000000003E-2</v>
      </c>
      <c r="D541">
        <v>0</v>
      </c>
      <c r="E541" s="1">
        <v>44120</v>
      </c>
    </row>
    <row r="542" spans="1:5" x14ac:dyDescent="0.2">
      <c r="A542" t="s">
        <v>1</v>
      </c>
      <c r="B542">
        <v>2433</v>
      </c>
      <c r="C542">
        <v>2.50000000000003E-2</v>
      </c>
      <c r="D542">
        <v>0</v>
      </c>
      <c r="E542" s="1">
        <v>44120</v>
      </c>
    </row>
    <row r="543" spans="1:5" x14ac:dyDescent="0.2">
      <c r="A543" t="s">
        <v>1</v>
      </c>
      <c r="B543">
        <v>2434</v>
      </c>
      <c r="C543">
        <v>2.50000000000003E-2</v>
      </c>
      <c r="D543">
        <v>0</v>
      </c>
      <c r="E543" s="1">
        <v>44120</v>
      </c>
    </row>
    <row r="544" spans="1:5" x14ac:dyDescent="0.2">
      <c r="A544" t="s">
        <v>1</v>
      </c>
      <c r="B544">
        <v>2435</v>
      </c>
      <c r="C544">
        <v>2.20000000000002E-2</v>
      </c>
      <c r="D544">
        <v>0</v>
      </c>
      <c r="E544" s="1">
        <v>44120</v>
      </c>
    </row>
    <row r="545" spans="1:5" x14ac:dyDescent="0.2">
      <c r="A545" t="s">
        <v>1</v>
      </c>
      <c r="B545">
        <v>2436</v>
      </c>
      <c r="C545">
        <v>2.20000000000002E-2</v>
      </c>
      <c r="D545">
        <v>0</v>
      </c>
      <c r="E545" s="1">
        <v>44120</v>
      </c>
    </row>
    <row r="546" spans="1:5" x14ac:dyDescent="0.2">
      <c r="A546" t="s">
        <v>1</v>
      </c>
      <c r="B546">
        <v>2437</v>
      </c>
      <c r="C546">
        <v>2.20000000000002E-2</v>
      </c>
      <c r="D546">
        <v>0</v>
      </c>
      <c r="E546" s="1">
        <v>44120</v>
      </c>
    </row>
    <row r="547" spans="1:5" x14ac:dyDescent="0.2">
      <c r="A547" t="s">
        <v>1</v>
      </c>
      <c r="B547">
        <v>2438</v>
      </c>
      <c r="C547">
        <v>2.20000000000002E-2</v>
      </c>
      <c r="D547">
        <v>0</v>
      </c>
      <c r="E547" s="1">
        <v>44120</v>
      </c>
    </row>
    <row r="548" spans="1:5" x14ac:dyDescent="0.2">
      <c r="A548" t="s">
        <v>1</v>
      </c>
      <c r="B548">
        <v>2439</v>
      </c>
      <c r="C548">
        <v>2.20000000000002E-2</v>
      </c>
      <c r="D548">
        <v>0</v>
      </c>
      <c r="E548" s="1">
        <v>44120</v>
      </c>
    </row>
    <row r="549" spans="1:5" x14ac:dyDescent="0.2">
      <c r="A549" t="s">
        <v>1</v>
      </c>
      <c r="B549">
        <v>2440</v>
      </c>
      <c r="C549">
        <v>2.20000000000002E-2</v>
      </c>
      <c r="D549">
        <v>0</v>
      </c>
      <c r="E549" s="1">
        <v>44120</v>
      </c>
    </row>
    <row r="550" spans="1:5" x14ac:dyDescent="0.2">
      <c r="A550" t="s">
        <v>1</v>
      </c>
      <c r="B550">
        <v>2441</v>
      </c>
      <c r="C550">
        <v>2.20000000000002E-2</v>
      </c>
      <c r="D550">
        <v>0</v>
      </c>
      <c r="E550" s="1">
        <v>44120</v>
      </c>
    </row>
    <row r="551" spans="1:5" x14ac:dyDescent="0.2">
      <c r="A551" t="s">
        <v>1</v>
      </c>
      <c r="B551">
        <v>2442</v>
      </c>
      <c r="C551">
        <v>2.20000000000002E-2</v>
      </c>
      <c r="D551">
        <v>0</v>
      </c>
      <c r="E551" s="1">
        <v>44120</v>
      </c>
    </row>
    <row r="552" spans="1:5" x14ac:dyDescent="0.2">
      <c r="A552" t="s">
        <v>1</v>
      </c>
      <c r="B552">
        <v>2443</v>
      </c>
      <c r="C552">
        <v>2.20000000000002E-2</v>
      </c>
      <c r="D552">
        <v>0</v>
      </c>
      <c r="E552" s="1">
        <v>44120</v>
      </c>
    </row>
    <row r="553" spans="1:5" x14ac:dyDescent="0.2">
      <c r="A553" t="s">
        <v>1</v>
      </c>
      <c r="B553">
        <v>2444</v>
      </c>
      <c r="C553">
        <v>2.20000000000002E-2</v>
      </c>
      <c r="D553">
        <v>0</v>
      </c>
      <c r="E553" s="1">
        <v>44120</v>
      </c>
    </row>
    <row r="554" spans="1:5" x14ac:dyDescent="0.2">
      <c r="A554" t="s">
        <v>1</v>
      </c>
      <c r="B554">
        <v>2445</v>
      </c>
      <c r="C554">
        <v>2.20000000000002E-2</v>
      </c>
      <c r="D554">
        <v>0</v>
      </c>
      <c r="E554" s="1">
        <v>44120</v>
      </c>
    </row>
    <row r="555" spans="1:5" x14ac:dyDescent="0.2">
      <c r="A555" t="s">
        <v>1</v>
      </c>
      <c r="B555">
        <v>2446</v>
      </c>
      <c r="C555">
        <v>2.20000000000002E-2</v>
      </c>
      <c r="D555">
        <v>0</v>
      </c>
      <c r="E555" s="1">
        <v>44120</v>
      </c>
    </row>
    <row r="556" spans="1:5" x14ac:dyDescent="0.2">
      <c r="A556" t="s">
        <v>1</v>
      </c>
      <c r="B556">
        <v>2447</v>
      </c>
      <c r="C556">
        <v>2.20000000000002E-2</v>
      </c>
      <c r="D556">
        <v>0</v>
      </c>
      <c r="E556" s="1">
        <v>44120</v>
      </c>
    </row>
    <row r="557" spans="1:5" x14ac:dyDescent="0.2">
      <c r="A557" t="s">
        <v>1</v>
      </c>
      <c r="B557">
        <v>2448</v>
      </c>
      <c r="C557">
        <v>2.20000000000002E-2</v>
      </c>
      <c r="D557">
        <v>0</v>
      </c>
      <c r="E557" s="1">
        <v>44120</v>
      </c>
    </row>
    <row r="558" spans="1:5" x14ac:dyDescent="0.2">
      <c r="A558" t="s">
        <v>1</v>
      </c>
      <c r="B558">
        <v>2449</v>
      </c>
      <c r="C558">
        <v>2.20000000000002E-2</v>
      </c>
      <c r="D558">
        <v>0</v>
      </c>
      <c r="E558" s="1">
        <v>44120</v>
      </c>
    </row>
    <row r="559" spans="1:5" x14ac:dyDescent="0.2">
      <c r="A559" t="s">
        <v>1</v>
      </c>
      <c r="B559">
        <v>2450</v>
      </c>
      <c r="C559">
        <v>2.8999999999999901E-2</v>
      </c>
      <c r="D559">
        <v>0</v>
      </c>
      <c r="E559" s="1">
        <v>44120</v>
      </c>
    </row>
    <row r="560" spans="1:5" x14ac:dyDescent="0.2">
      <c r="A560" t="s">
        <v>1</v>
      </c>
      <c r="B560">
        <v>2451</v>
      </c>
      <c r="C560">
        <v>2.4E-2</v>
      </c>
      <c r="D560">
        <v>0</v>
      </c>
      <c r="E560" s="1">
        <v>44120</v>
      </c>
    </row>
    <row r="561" spans="1:5" x14ac:dyDescent="0.2">
      <c r="A561" t="s">
        <v>1</v>
      </c>
      <c r="B561">
        <v>2452</v>
      </c>
      <c r="C561">
        <v>2.4E-2</v>
      </c>
      <c r="D561">
        <v>0</v>
      </c>
      <c r="E561" s="1">
        <v>44120</v>
      </c>
    </row>
    <row r="562" spans="1:5" x14ac:dyDescent="0.2">
      <c r="A562" t="s">
        <v>1</v>
      </c>
      <c r="B562">
        <v>2453</v>
      </c>
      <c r="C562">
        <v>2.4E-2</v>
      </c>
      <c r="D562">
        <v>0</v>
      </c>
      <c r="E562" s="1">
        <v>44120</v>
      </c>
    </row>
    <row r="563" spans="1:5" x14ac:dyDescent="0.2">
      <c r="A563" t="s">
        <v>1</v>
      </c>
      <c r="B563">
        <v>2454</v>
      </c>
      <c r="C563">
        <v>2.4E-2</v>
      </c>
      <c r="D563">
        <v>0</v>
      </c>
      <c r="E563" s="1">
        <v>44120</v>
      </c>
    </row>
    <row r="564" spans="1:5" x14ac:dyDescent="0.2">
      <c r="A564" t="s">
        <v>1</v>
      </c>
      <c r="B564">
        <v>2455</v>
      </c>
      <c r="C564">
        <v>2.4E-2</v>
      </c>
      <c r="D564">
        <v>0</v>
      </c>
      <c r="E564" s="1">
        <v>44120</v>
      </c>
    </row>
    <row r="565" spans="1:5" x14ac:dyDescent="0.2">
      <c r="A565" t="s">
        <v>1</v>
      </c>
      <c r="B565">
        <v>2456</v>
      </c>
      <c r="C565">
        <v>2.4E-2</v>
      </c>
      <c r="D565">
        <v>0</v>
      </c>
      <c r="E565" s="1">
        <v>44120</v>
      </c>
    </row>
    <row r="566" spans="1:5" x14ac:dyDescent="0.2">
      <c r="A566" t="s">
        <v>1</v>
      </c>
      <c r="B566">
        <v>2457</v>
      </c>
      <c r="C566">
        <v>2.4E-2</v>
      </c>
      <c r="D566">
        <v>0</v>
      </c>
      <c r="E566" s="1">
        <v>44120</v>
      </c>
    </row>
    <row r="567" spans="1:5" x14ac:dyDescent="0.2">
      <c r="A567" t="s">
        <v>1</v>
      </c>
      <c r="B567">
        <v>2458</v>
      </c>
      <c r="C567">
        <v>2.4E-2</v>
      </c>
      <c r="D567">
        <v>0</v>
      </c>
      <c r="E567" s="1">
        <v>44120</v>
      </c>
    </row>
    <row r="568" spans="1:5" x14ac:dyDescent="0.2">
      <c r="A568" t="s">
        <v>1</v>
      </c>
      <c r="B568">
        <v>2459</v>
      </c>
      <c r="C568">
        <v>2.4E-2</v>
      </c>
      <c r="D568">
        <v>0</v>
      </c>
      <c r="E568" s="1">
        <v>44120</v>
      </c>
    </row>
    <row r="569" spans="1:5" x14ac:dyDescent="0.2">
      <c r="A569" t="s">
        <v>1</v>
      </c>
      <c r="B569">
        <v>2460</v>
      </c>
      <c r="C569">
        <v>2.4E-2</v>
      </c>
      <c r="D569">
        <v>0</v>
      </c>
      <c r="E569" s="1">
        <v>44120</v>
      </c>
    </row>
    <row r="570" spans="1:5" x14ac:dyDescent="0.2">
      <c r="A570" t="s">
        <v>1</v>
      </c>
      <c r="B570">
        <v>2461</v>
      </c>
      <c r="C570">
        <v>2.4E-2</v>
      </c>
      <c r="D570">
        <v>0</v>
      </c>
      <c r="E570" s="1">
        <v>44120</v>
      </c>
    </row>
    <row r="571" spans="1:5" x14ac:dyDescent="0.2">
      <c r="A571" t="s">
        <v>1</v>
      </c>
      <c r="B571">
        <v>2462</v>
      </c>
      <c r="C571">
        <v>2.4E-2</v>
      </c>
      <c r="D571">
        <v>0</v>
      </c>
      <c r="E571" s="1">
        <v>44120</v>
      </c>
    </row>
    <row r="572" spans="1:5" x14ac:dyDescent="0.2">
      <c r="A572" t="s">
        <v>1</v>
      </c>
      <c r="B572">
        <v>2463</v>
      </c>
      <c r="C572">
        <v>2.20000000000002E-2</v>
      </c>
      <c r="D572">
        <v>0</v>
      </c>
      <c r="E572" s="1">
        <v>44120</v>
      </c>
    </row>
    <row r="573" spans="1:5" x14ac:dyDescent="0.2">
      <c r="A573" t="s">
        <v>1</v>
      </c>
      <c r="B573">
        <v>2464</v>
      </c>
      <c r="C573">
        <v>2.2999999999999601E-2</v>
      </c>
      <c r="D573">
        <v>0</v>
      </c>
      <c r="E573" s="1">
        <v>44120</v>
      </c>
    </row>
    <row r="574" spans="1:5" x14ac:dyDescent="0.2">
      <c r="A574" t="s">
        <v>1</v>
      </c>
      <c r="B574">
        <v>2465</v>
      </c>
      <c r="C574">
        <v>2.20000000000002E-2</v>
      </c>
      <c r="D574">
        <v>0</v>
      </c>
      <c r="E574" s="1">
        <v>44120</v>
      </c>
    </row>
    <row r="575" spans="1:5" x14ac:dyDescent="0.2">
      <c r="A575" t="s">
        <v>1</v>
      </c>
      <c r="B575">
        <v>2466</v>
      </c>
      <c r="C575">
        <v>2.20000000000002E-2</v>
      </c>
      <c r="D575">
        <v>0</v>
      </c>
      <c r="E575" s="1">
        <v>44120</v>
      </c>
    </row>
    <row r="576" spans="1:5" x14ac:dyDescent="0.2">
      <c r="A576" t="s">
        <v>1</v>
      </c>
      <c r="B576">
        <v>2467</v>
      </c>
      <c r="C576">
        <v>2.20000000000002E-2</v>
      </c>
      <c r="D576">
        <v>0</v>
      </c>
      <c r="E576" s="1">
        <v>44120</v>
      </c>
    </row>
    <row r="577" spans="1:5" x14ac:dyDescent="0.2">
      <c r="A577" t="s">
        <v>1</v>
      </c>
      <c r="B577">
        <v>2468</v>
      </c>
      <c r="C577">
        <v>2.2999999999999601E-2</v>
      </c>
      <c r="D577">
        <v>0</v>
      </c>
      <c r="E577" s="1">
        <v>44120</v>
      </c>
    </row>
    <row r="578" spans="1:5" x14ac:dyDescent="0.2">
      <c r="A578" t="s">
        <v>1</v>
      </c>
      <c r="B578">
        <v>2469</v>
      </c>
      <c r="C578">
        <v>2.20000000000002E-2</v>
      </c>
      <c r="D578">
        <v>0</v>
      </c>
      <c r="E578" s="1">
        <v>44120</v>
      </c>
    </row>
    <row r="579" spans="1:5" x14ac:dyDescent="0.2">
      <c r="A579" t="s">
        <v>1</v>
      </c>
      <c r="B579">
        <v>2470</v>
      </c>
      <c r="C579">
        <v>2.20000000000002E-2</v>
      </c>
      <c r="D579">
        <v>0</v>
      </c>
      <c r="E579" s="1">
        <v>44120</v>
      </c>
    </row>
    <row r="580" spans="1:5" x14ac:dyDescent="0.2">
      <c r="A580" t="s">
        <v>1</v>
      </c>
      <c r="B580">
        <v>2471</v>
      </c>
      <c r="C580">
        <v>2.4E-2</v>
      </c>
      <c r="D580">
        <v>0</v>
      </c>
      <c r="E580" s="1">
        <v>44120</v>
      </c>
    </row>
    <row r="581" spans="1:5" x14ac:dyDescent="0.2">
      <c r="A581" t="s">
        <v>1</v>
      </c>
      <c r="B581">
        <v>2472</v>
      </c>
      <c r="C581">
        <v>2.4E-2</v>
      </c>
      <c r="D581">
        <v>0</v>
      </c>
      <c r="E581" s="1">
        <v>44120</v>
      </c>
    </row>
    <row r="582" spans="1:5" x14ac:dyDescent="0.2">
      <c r="A582" t="s">
        <v>1</v>
      </c>
      <c r="B582">
        <v>2473</v>
      </c>
      <c r="C582">
        <v>4.9999999999999802E-2</v>
      </c>
      <c r="D582">
        <v>0</v>
      </c>
      <c r="E582" s="1">
        <v>44120</v>
      </c>
    </row>
    <row r="583" spans="1:5" x14ac:dyDescent="0.2">
      <c r="A583" t="s">
        <v>1</v>
      </c>
      <c r="B583">
        <v>2474</v>
      </c>
      <c r="C583">
        <v>2.4E-2</v>
      </c>
      <c r="D583">
        <v>0</v>
      </c>
      <c r="E583" s="1">
        <v>44120</v>
      </c>
    </row>
    <row r="584" spans="1:5" x14ac:dyDescent="0.2">
      <c r="A584" t="s">
        <v>1</v>
      </c>
      <c r="B584">
        <v>2475</v>
      </c>
      <c r="C584">
        <v>2.4E-2</v>
      </c>
      <c r="D584">
        <v>0</v>
      </c>
      <c r="E584" s="1">
        <v>44120</v>
      </c>
    </row>
    <row r="585" spans="1:5" x14ac:dyDescent="0.2">
      <c r="A585" t="s">
        <v>1</v>
      </c>
      <c r="B585">
        <v>2476</v>
      </c>
      <c r="C585">
        <v>2.4E-2</v>
      </c>
      <c r="D585">
        <v>0</v>
      </c>
      <c r="E585" s="1">
        <v>44120</v>
      </c>
    </row>
    <row r="586" spans="1:5" x14ac:dyDescent="0.2">
      <c r="A586" t="s">
        <v>1</v>
      </c>
      <c r="B586">
        <v>2477</v>
      </c>
      <c r="C586">
        <v>2.4E-2</v>
      </c>
      <c r="D586">
        <v>0</v>
      </c>
      <c r="E586" s="1">
        <v>44120</v>
      </c>
    </row>
    <row r="587" spans="1:5" x14ac:dyDescent="0.2">
      <c r="A587" t="s">
        <v>1</v>
      </c>
      <c r="B587">
        <v>2478</v>
      </c>
      <c r="C587">
        <v>2.4E-2</v>
      </c>
      <c r="D587">
        <v>0</v>
      </c>
      <c r="E587" s="1">
        <v>44120</v>
      </c>
    </row>
    <row r="588" spans="1:5" x14ac:dyDescent="0.2">
      <c r="A588" t="s">
        <v>1</v>
      </c>
      <c r="B588">
        <v>2479</v>
      </c>
      <c r="C588">
        <v>1.90000000000001E-2</v>
      </c>
      <c r="D588">
        <v>0</v>
      </c>
      <c r="E588" s="1">
        <v>44120</v>
      </c>
    </row>
    <row r="589" spans="1:5" x14ac:dyDescent="0.2">
      <c r="A589" t="s">
        <v>1</v>
      </c>
      <c r="B589">
        <v>2480</v>
      </c>
      <c r="C589">
        <v>1.90000000000001E-2</v>
      </c>
      <c r="D589">
        <v>0</v>
      </c>
      <c r="E589" s="1">
        <v>44120</v>
      </c>
    </row>
    <row r="590" spans="1:5" x14ac:dyDescent="0.2">
      <c r="A590" t="s">
        <v>1</v>
      </c>
      <c r="B590">
        <v>2481</v>
      </c>
      <c r="C590">
        <v>1.90000000000001E-2</v>
      </c>
      <c r="D590">
        <v>0</v>
      </c>
      <c r="E590" s="1">
        <v>44120</v>
      </c>
    </row>
    <row r="591" spans="1:5" x14ac:dyDescent="0.2">
      <c r="A591" t="s">
        <v>1</v>
      </c>
      <c r="B591">
        <v>2482</v>
      </c>
      <c r="C591">
        <v>1.90000000000001E-2</v>
      </c>
      <c r="D591">
        <v>0</v>
      </c>
      <c r="E591" s="1">
        <v>44120</v>
      </c>
    </row>
    <row r="592" spans="1:5" x14ac:dyDescent="0.2">
      <c r="A592" t="s">
        <v>1</v>
      </c>
      <c r="B592">
        <v>2483</v>
      </c>
      <c r="C592">
        <v>1.90000000000001E-2</v>
      </c>
      <c r="D592">
        <v>0</v>
      </c>
      <c r="E592" s="1">
        <v>44120</v>
      </c>
    </row>
    <row r="593" spans="1:5" x14ac:dyDescent="0.2">
      <c r="A593" t="s">
        <v>1</v>
      </c>
      <c r="B593">
        <v>2484</v>
      </c>
      <c r="C593">
        <v>1.90000000000001E-2</v>
      </c>
      <c r="D593">
        <v>0</v>
      </c>
      <c r="E593" s="1">
        <v>44120</v>
      </c>
    </row>
    <row r="594" spans="1:5" x14ac:dyDescent="0.2">
      <c r="A594" t="s">
        <v>1</v>
      </c>
      <c r="B594">
        <v>2485</v>
      </c>
      <c r="C594">
        <v>1.90000000000001E-2</v>
      </c>
      <c r="D594">
        <v>0</v>
      </c>
      <c r="E594" s="1">
        <v>44120</v>
      </c>
    </row>
    <row r="595" spans="1:5" x14ac:dyDescent="0.2">
      <c r="A595" t="s">
        <v>1</v>
      </c>
      <c r="B595">
        <v>2486</v>
      </c>
      <c r="C595">
        <v>1.90000000000001E-2</v>
      </c>
      <c r="D595">
        <v>0</v>
      </c>
      <c r="E595" s="1">
        <v>44120</v>
      </c>
    </row>
    <row r="596" spans="1:5" x14ac:dyDescent="0.2">
      <c r="A596" t="s">
        <v>1</v>
      </c>
      <c r="B596">
        <v>2487</v>
      </c>
      <c r="C596">
        <v>1.90000000000001E-2</v>
      </c>
      <c r="D596">
        <v>0</v>
      </c>
      <c r="E596" s="1">
        <v>44120</v>
      </c>
    </row>
    <row r="597" spans="1:5" x14ac:dyDescent="0.2">
      <c r="A597" t="s">
        <v>1</v>
      </c>
      <c r="B597">
        <v>2488</v>
      </c>
      <c r="C597">
        <v>1.90000000000001E-2</v>
      </c>
      <c r="D597">
        <v>0</v>
      </c>
      <c r="E597" s="1">
        <v>44120</v>
      </c>
    </row>
    <row r="598" spans="1:5" x14ac:dyDescent="0.2">
      <c r="A598" t="s">
        <v>1</v>
      </c>
      <c r="B598">
        <v>2489</v>
      </c>
      <c r="C598">
        <v>1.90000000000001E-2</v>
      </c>
      <c r="D598">
        <v>0</v>
      </c>
      <c r="E598" s="1">
        <v>44120</v>
      </c>
    </row>
    <row r="599" spans="1:5" x14ac:dyDescent="0.2">
      <c r="A599" t="s">
        <v>1</v>
      </c>
      <c r="B599">
        <v>2490</v>
      </c>
      <c r="C599">
        <v>1.90000000000001E-2</v>
      </c>
      <c r="D599">
        <v>0</v>
      </c>
      <c r="E599" s="1">
        <v>44120</v>
      </c>
    </row>
    <row r="600" spans="1:5" x14ac:dyDescent="0.2">
      <c r="A600" t="s">
        <v>1</v>
      </c>
      <c r="B600">
        <v>2491</v>
      </c>
      <c r="C600">
        <v>1.90000000000001E-2</v>
      </c>
      <c r="D600">
        <v>0</v>
      </c>
      <c r="E600" s="1">
        <v>44120</v>
      </c>
    </row>
    <row r="601" spans="1:5" x14ac:dyDescent="0.2">
      <c r="A601" t="s">
        <v>1</v>
      </c>
      <c r="B601">
        <v>2492</v>
      </c>
      <c r="C601">
        <v>4.4999999999999901E-2</v>
      </c>
      <c r="D601">
        <v>0</v>
      </c>
      <c r="E601" s="1">
        <v>44120</v>
      </c>
    </row>
    <row r="602" spans="1:5" x14ac:dyDescent="0.2">
      <c r="A602" t="s">
        <v>1</v>
      </c>
      <c r="B602">
        <v>2493</v>
      </c>
      <c r="C602">
        <v>4.4999999999999901E-2</v>
      </c>
      <c r="D602">
        <v>0</v>
      </c>
      <c r="E602" s="1">
        <v>44120</v>
      </c>
    </row>
    <row r="603" spans="1:5" x14ac:dyDescent="0.2">
      <c r="A603" t="s">
        <v>1</v>
      </c>
      <c r="B603">
        <v>2494</v>
      </c>
      <c r="C603">
        <v>3.80000000000002E-2</v>
      </c>
      <c r="D603">
        <v>0</v>
      </c>
      <c r="E603" s="1">
        <v>44120</v>
      </c>
    </row>
    <row r="604" spans="1:5" x14ac:dyDescent="0.2">
      <c r="A604" t="s">
        <v>1</v>
      </c>
      <c r="B604">
        <v>2495</v>
      </c>
      <c r="C604">
        <v>3.60000000000004E-2</v>
      </c>
      <c r="D604">
        <v>0</v>
      </c>
      <c r="E604" s="1">
        <v>44120</v>
      </c>
    </row>
    <row r="605" spans="1:5" x14ac:dyDescent="0.2">
      <c r="A605" t="s">
        <v>1</v>
      </c>
      <c r="B605">
        <v>2496</v>
      </c>
      <c r="C605">
        <v>3.60000000000004E-2</v>
      </c>
      <c r="D605">
        <v>0</v>
      </c>
      <c r="E605" s="1">
        <v>44120</v>
      </c>
    </row>
    <row r="606" spans="1:5" x14ac:dyDescent="0.2">
      <c r="A606" t="s">
        <v>1</v>
      </c>
      <c r="B606">
        <v>2497</v>
      </c>
      <c r="C606">
        <v>3.60000000000004E-2</v>
      </c>
      <c r="D606">
        <v>0</v>
      </c>
      <c r="E606" s="1">
        <v>44120</v>
      </c>
    </row>
    <row r="607" spans="1:5" x14ac:dyDescent="0.2">
      <c r="A607" t="s">
        <v>1</v>
      </c>
      <c r="B607">
        <v>2498</v>
      </c>
      <c r="C607">
        <v>3.60000000000004E-2</v>
      </c>
      <c r="D607">
        <v>0</v>
      </c>
      <c r="E607" s="1">
        <v>44120</v>
      </c>
    </row>
    <row r="608" spans="1:5" x14ac:dyDescent="0.2">
      <c r="A608" t="s">
        <v>1</v>
      </c>
      <c r="B608">
        <v>2499</v>
      </c>
      <c r="C608">
        <v>3.60000000000004E-2</v>
      </c>
      <c r="D608">
        <v>0</v>
      </c>
      <c r="E608" s="1">
        <v>44120</v>
      </c>
    </row>
    <row r="609" spans="1:5" x14ac:dyDescent="0.2">
      <c r="A609" t="s">
        <v>1</v>
      </c>
      <c r="B609">
        <v>2500</v>
      </c>
      <c r="C609">
        <v>3.60000000000004E-2</v>
      </c>
      <c r="D609">
        <v>0</v>
      </c>
      <c r="E609" s="1">
        <v>44120</v>
      </c>
    </row>
    <row r="610" spans="1:5" x14ac:dyDescent="0.2">
      <c r="A610" t="s">
        <v>1</v>
      </c>
      <c r="B610">
        <v>2501</v>
      </c>
      <c r="C610">
        <v>3.60000000000004E-2</v>
      </c>
      <c r="D610">
        <v>0</v>
      </c>
      <c r="E610" s="1">
        <v>44120</v>
      </c>
    </row>
    <row r="611" spans="1:5" x14ac:dyDescent="0.2">
      <c r="A611" t="s">
        <v>1</v>
      </c>
      <c r="B611">
        <v>2502</v>
      </c>
      <c r="C611">
        <v>3.60000000000004E-2</v>
      </c>
      <c r="D611">
        <v>0</v>
      </c>
      <c r="E611" s="1">
        <v>44120</v>
      </c>
    </row>
    <row r="612" spans="1:5" x14ac:dyDescent="0.2">
      <c r="A612" t="s">
        <v>1</v>
      </c>
      <c r="B612">
        <v>2503</v>
      </c>
      <c r="C612">
        <v>3.80000000000002E-2</v>
      </c>
      <c r="D612">
        <v>0</v>
      </c>
      <c r="E612" s="1">
        <v>44120</v>
      </c>
    </row>
    <row r="613" spans="1:5" x14ac:dyDescent="0.2">
      <c r="A613" t="s">
        <v>1</v>
      </c>
      <c r="B613">
        <v>2504</v>
      </c>
      <c r="C613">
        <v>3.60000000000004E-2</v>
      </c>
      <c r="D613">
        <v>0</v>
      </c>
      <c r="E613" s="1">
        <v>44120</v>
      </c>
    </row>
    <row r="614" spans="1:5" x14ac:dyDescent="0.2">
      <c r="A614" t="s">
        <v>1</v>
      </c>
      <c r="B614">
        <v>2505</v>
      </c>
      <c r="C614">
        <v>3.60000000000004E-2</v>
      </c>
      <c r="D614">
        <v>0</v>
      </c>
      <c r="E614" s="1">
        <v>44120</v>
      </c>
    </row>
    <row r="615" spans="1:5" x14ac:dyDescent="0.2">
      <c r="A615" t="s">
        <v>1</v>
      </c>
      <c r="B615">
        <v>2506</v>
      </c>
      <c r="C615">
        <v>3.80000000000002E-2</v>
      </c>
      <c r="D615">
        <v>0</v>
      </c>
      <c r="E615" s="1">
        <v>44120</v>
      </c>
    </row>
    <row r="616" spans="1:5" x14ac:dyDescent="0.2">
      <c r="A616" t="s">
        <v>1</v>
      </c>
      <c r="B616">
        <v>2507</v>
      </c>
      <c r="C616">
        <v>3.80000000000002E-2</v>
      </c>
      <c r="D616">
        <v>0</v>
      </c>
      <c r="E616" s="1">
        <v>44120</v>
      </c>
    </row>
    <row r="617" spans="1:5" x14ac:dyDescent="0.2">
      <c r="A617" t="s">
        <v>1</v>
      </c>
      <c r="B617">
        <v>2508</v>
      </c>
      <c r="C617">
        <v>3.80000000000002E-2</v>
      </c>
      <c r="D617">
        <v>0</v>
      </c>
      <c r="E617" s="1">
        <v>44120</v>
      </c>
    </row>
    <row r="618" spans="1:5" x14ac:dyDescent="0.2">
      <c r="A618" t="s">
        <v>1</v>
      </c>
      <c r="B618">
        <v>2509</v>
      </c>
      <c r="C618">
        <v>3.60000000000004E-2</v>
      </c>
      <c r="D618">
        <v>0</v>
      </c>
      <c r="E618" s="1">
        <v>44120</v>
      </c>
    </row>
    <row r="619" spans="1:5" x14ac:dyDescent="0.2">
      <c r="A619" t="s">
        <v>1</v>
      </c>
      <c r="B619">
        <v>2510</v>
      </c>
      <c r="C619">
        <v>3.80000000000002E-2</v>
      </c>
      <c r="D619">
        <v>0</v>
      </c>
      <c r="E619" s="1">
        <v>44120</v>
      </c>
    </row>
    <row r="620" spans="1:5" x14ac:dyDescent="0.2">
      <c r="A620" t="s">
        <v>1</v>
      </c>
      <c r="B620">
        <v>2511</v>
      </c>
      <c r="C620">
        <v>3.80000000000002E-2</v>
      </c>
      <c r="D620">
        <v>0</v>
      </c>
      <c r="E620" s="1">
        <v>44120</v>
      </c>
    </row>
    <row r="621" spans="1:5" x14ac:dyDescent="0.2">
      <c r="A621" t="s">
        <v>1</v>
      </c>
      <c r="B621">
        <v>2512</v>
      </c>
      <c r="C621">
        <v>3.80000000000002E-2</v>
      </c>
      <c r="D621">
        <v>0</v>
      </c>
      <c r="E621" s="1">
        <v>44120</v>
      </c>
    </row>
    <row r="622" spans="1:5" x14ac:dyDescent="0.2">
      <c r="A622" t="s">
        <v>1</v>
      </c>
      <c r="B622">
        <v>2513</v>
      </c>
      <c r="C622">
        <v>3.8999999999999702E-2</v>
      </c>
      <c r="D622">
        <v>0</v>
      </c>
      <c r="E622" s="1">
        <v>44120</v>
      </c>
    </row>
    <row r="623" spans="1:5" x14ac:dyDescent="0.2">
      <c r="A623" t="s">
        <v>1</v>
      </c>
      <c r="B623">
        <v>2514</v>
      </c>
      <c r="C623">
        <v>3.8999999999999702E-2</v>
      </c>
      <c r="D623">
        <v>0</v>
      </c>
      <c r="E623" s="1">
        <v>44120</v>
      </c>
    </row>
    <row r="624" spans="1:5" x14ac:dyDescent="0.2">
      <c r="A624" t="s">
        <v>1</v>
      </c>
      <c r="B624">
        <v>2515</v>
      </c>
      <c r="C624">
        <v>3.8999999999999702E-2</v>
      </c>
      <c r="D624">
        <v>0</v>
      </c>
      <c r="E624" s="1">
        <v>44120</v>
      </c>
    </row>
    <row r="625" spans="1:5" x14ac:dyDescent="0.2">
      <c r="A625" t="s">
        <v>1</v>
      </c>
      <c r="B625">
        <v>2516</v>
      </c>
      <c r="C625">
        <v>3.8999999999999702E-2</v>
      </c>
      <c r="D625">
        <v>0</v>
      </c>
      <c r="E625" s="1">
        <v>44120</v>
      </c>
    </row>
    <row r="626" spans="1:5" x14ac:dyDescent="0.2">
      <c r="A626" t="s">
        <v>1</v>
      </c>
      <c r="B626">
        <v>2517</v>
      </c>
      <c r="C626">
        <v>1.0000000000003301E-3</v>
      </c>
      <c r="D626">
        <v>0</v>
      </c>
      <c r="E626" s="1">
        <v>44120</v>
      </c>
    </row>
    <row r="627" spans="1:5" x14ac:dyDescent="0.2">
      <c r="A627" t="s">
        <v>1</v>
      </c>
      <c r="B627">
        <v>2518</v>
      </c>
      <c r="C627">
        <v>3.8999999999999702E-2</v>
      </c>
      <c r="D627">
        <v>0</v>
      </c>
      <c r="E627" s="1">
        <v>44120</v>
      </c>
    </row>
    <row r="628" spans="1:5" x14ac:dyDescent="0.2">
      <c r="A628" t="s">
        <v>1</v>
      </c>
      <c r="B628">
        <v>2519</v>
      </c>
      <c r="C628">
        <v>3.8999999999999702E-2</v>
      </c>
      <c r="D628">
        <v>0</v>
      </c>
      <c r="E628" s="1">
        <v>44120</v>
      </c>
    </row>
    <row r="629" spans="1:5" x14ac:dyDescent="0.2">
      <c r="A629" t="s">
        <v>1</v>
      </c>
      <c r="B629">
        <v>2520</v>
      </c>
      <c r="C629">
        <v>0.04</v>
      </c>
      <c r="D629">
        <v>0</v>
      </c>
      <c r="E629" s="1">
        <v>44120</v>
      </c>
    </row>
    <row r="630" spans="1:5" x14ac:dyDescent="0.2">
      <c r="A630" t="s">
        <v>1</v>
      </c>
      <c r="B630">
        <v>2521</v>
      </c>
      <c r="C630">
        <v>3.50000000000001E-2</v>
      </c>
      <c r="D630">
        <v>0</v>
      </c>
      <c r="E630" s="1">
        <v>44120</v>
      </c>
    </row>
    <row r="631" spans="1:5" x14ac:dyDescent="0.2">
      <c r="A631" t="s">
        <v>1</v>
      </c>
      <c r="B631">
        <v>2522</v>
      </c>
      <c r="C631">
        <v>3.50000000000001E-2</v>
      </c>
      <c r="D631">
        <v>0</v>
      </c>
      <c r="E631" s="1">
        <v>44120</v>
      </c>
    </row>
    <row r="632" spans="1:5" x14ac:dyDescent="0.2">
      <c r="A632" t="s">
        <v>1</v>
      </c>
      <c r="B632">
        <v>2523</v>
      </c>
      <c r="C632">
        <v>3.60000000000004E-2</v>
      </c>
      <c r="D632">
        <v>0</v>
      </c>
      <c r="E632" s="1">
        <v>44120</v>
      </c>
    </row>
    <row r="633" spans="1:5" x14ac:dyDescent="0.2">
      <c r="A633" t="s">
        <v>1</v>
      </c>
      <c r="B633">
        <v>2524</v>
      </c>
      <c r="C633">
        <v>3.60000000000004E-2</v>
      </c>
      <c r="D633">
        <v>0</v>
      </c>
      <c r="E633" s="1">
        <v>44120</v>
      </c>
    </row>
    <row r="634" spans="1:5" x14ac:dyDescent="0.2">
      <c r="A634" t="s">
        <v>1</v>
      </c>
      <c r="B634">
        <v>2525</v>
      </c>
      <c r="C634">
        <v>3.60000000000004E-2</v>
      </c>
      <c r="D634">
        <v>0</v>
      </c>
      <c r="E634" s="1">
        <v>44120</v>
      </c>
    </row>
    <row r="635" spans="1:5" x14ac:dyDescent="0.2">
      <c r="A635" t="s">
        <v>1</v>
      </c>
      <c r="B635">
        <v>2526</v>
      </c>
      <c r="C635">
        <v>3.60000000000004E-2</v>
      </c>
      <c r="D635">
        <v>0</v>
      </c>
      <c r="E635" s="1">
        <v>44120</v>
      </c>
    </row>
    <row r="636" spans="1:5" x14ac:dyDescent="0.2">
      <c r="A636" t="s">
        <v>1</v>
      </c>
      <c r="B636">
        <v>2527</v>
      </c>
      <c r="C636">
        <v>3.60000000000004E-2</v>
      </c>
      <c r="D636">
        <v>0</v>
      </c>
      <c r="E636" s="1">
        <v>44120</v>
      </c>
    </row>
    <row r="637" spans="1:5" x14ac:dyDescent="0.2">
      <c r="A637" t="s">
        <v>1</v>
      </c>
      <c r="B637">
        <v>2528</v>
      </c>
      <c r="C637">
        <v>3.6999999999999901E-2</v>
      </c>
      <c r="D637">
        <v>0</v>
      </c>
      <c r="E637" s="1">
        <v>44120</v>
      </c>
    </row>
    <row r="638" spans="1:5" x14ac:dyDescent="0.2">
      <c r="A638" t="s">
        <v>1</v>
      </c>
      <c r="B638">
        <v>2529</v>
      </c>
      <c r="C638">
        <v>3.6999999999999901E-2</v>
      </c>
      <c r="D638">
        <v>0</v>
      </c>
      <c r="E638" s="1">
        <v>44120</v>
      </c>
    </row>
    <row r="639" spans="1:5" x14ac:dyDescent="0.2">
      <c r="A639" t="s">
        <v>1</v>
      </c>
      <c r="B639">
        <v>2530</v>
      </c>
      <c r="C639">
        <v>3.6999999999999901E-2</v>
      </c>
      <c r="D639">
        <v>0</v>
      </c>
      <c r="E639" s="1">
        <v>44120</v>
      </c>
    </row>
    <row r="640" spans="1:5" x14ac:dyDescent="0.2">
      <c r="A640" t="s">
        <v>1</v>
      </c>
      <c r="B640">
        <v>2531</v>
      </c>
      <c r="C640">
        <v>3.80000000000002E-2</v>
      </c>
      <c r="D640">
        <v>0</v>
      </c>
      <c r="E640" s="1">
        <v>44120</v>
      </c>
    </row>
    <row r="641" spans="1:5" x14ac:dyDescent="0.2">
      <c r="A641" t="s">
        <v>1</v>
      </c>
      <c r="B641">
        <v>2532</v>
      </c>
      <c r="C641">
        <v>3.80000000000002E-2</v>
      </c>
      <c r="D641">
        <v>0</v>
      </c>
      <c r="E641" s="1">
        <v>44120</v>
      </c>
    </row>
    <row r="642" spans="1:5" x14ac:dyDescent="0.2">
      <c r="A642" t="s">
        <v>1</v>
      </c>
      <c r="B642">
        <v>2533</v>
      </c>
      <c r="C642">
        <v>3.80000000000002E-2</v>
      </c>
      <c r="D642">
        <v>0</v>
      </c>
      <c r="E642" s="1">
        <v>44120</v>
      </c>
    </row>
    <row r="643" spans="1:5" x14ac:dyDescent="0.2">
      <c r="A643" t="s">
        <v>1</v>
      </c>
      <c r="B643">
        <v>2534</v>
      </c>
      <c r="C643">
        <v>1.1999999999999501E-2</v>
      </c>
      <c r="D643">
        <v>0</v>
      </c>
      <c r="E643" s="1">
        <v>44120</v>
      </c>
    </row>
    <row r="644" spans="1:5" x14ac:dyDescent="0.2">
      <c r="A644" t="s">
        <v>1</v>
      </c>
      <c r="B644">
        <v>2535</v>
      </c>
      <c r="C644">
        <v>6.0000000000002196E-3</v>
      </c>
      <c r="D644">
        <v>0</v>
      </c>
      <c r="E644" s="1">
        <v>44120</v>
      </c>
    </row>
    <row r="645" spans="1:5" x14ac:dyDescent="0.2">
      <c r="A645" t="s">
        <v>1</v>
      </c>
      <c r="B645">
        <v>2536</v>
      </c>
      <c r="C645">
        <v>6.0000000000002196E-3</v>
      </c>
      <c r="D645">
        <v>0</v>
      </c>
      <c r="E645" s="1">
        <v>44120</v>
      </c>
    </row>
    <row r="646" spans="1:5" x14ac:dyDescent="0.2">
      <c r="A646" t="s">
        <v>1</v>
      </c>
      <c r="B646">
        <v>2537</v>
      </c>
      <c r="C646">
        <v>6.9999999999996697E-3</v>
      </c>
      <c r="D646">
        <v>0</v>
      </c>
      <c r="E646" s="1">
        <v>44120</v>
      </c>
    </row>
    <row r="647" spans="1:5" x14ac:dyDescent="0.2">
      <c r="A647" t="s">
        <v>1</v>
      </c>
      <c r="B647">
        <v>2538</v>
      </c>
      <c r="C647">
        <v>6.9999999999996697E-3</v>
      </c>
      <c r="D647">
        <v>0</v>
      </c>
      <c r="E647" s="1">
        <v>44120</v>
      </c>
    </row>
    <row r="648" spans="1:5" x14ac:dyDescent="0.2">
      <c r="A648" t="s">
        <v>1</v>
      </c>
      <c r="B648">
        <v>2539</v>
      </c>
      <c r="C648">
        <v>6.9999999999996697E-3</v>
      </c>
      <c r="D648">
        <v>0</v>
      </c>
      <c r="E648" s="1">
        <v>44120</v>
      </c>
    </row>
    <row r="649" spans="1:5" x14ac:dyDescent="0.2">
      <c r="A649" t="s">
        <v>1</v>
      </c>
      <c r="B649">
        <v>2540</v>
      </c>
      <c r="C649">
        <v>0</v>
      </c>
      <c r="D649">
        <v>0</v>
      </c>
      <c r="E649" s="1">
        <v>44120</v>
      </c>
    </row>
    <row r="650" spans="1:5" x14ac:dyDescent="0.2">
      <c r="A650" t="s">
        <v>1</v>
      </c>
      <c r="B650">
        <v>2541</v>
      </c>
      <c r="C650">
        <v>6.9999999999996697E-3</v>
      </c>
      <c r="D650">
        <v>0</v>
      </c>
      <c r="E650" s="1">
        <v>44120</v>
      </c>
    </row>
    <row r="651" spans="1:5" x14ac:dyDescent="0.2">
      <c r="A651" t="s">
        <v>1</v>
      </c>
      <c r="B651">
        <v>2542</v>
      </c>
      <c r="C651">
        <v>6.9999999999996697E-3</v>
      </c>
      <c r="D651">
        <v>0</v>
      </c>
      <c r="E651" s="1">
        <v>44120</v>
      </c>
    </row>
    <row r="652" spans="1:5" x14ac:dyDescent="0.2">
      <c r="A652" t="s">
        <v>1</v>
      </c>
      <c r="B652">
        <v>2543</v>
      </c>
      <c r="C652">
        <v>6.9999999999996697E-3</v>
      </c>
      <c r="D652">
        <v>0</v>
      </c>
      <c r="E652" s="1">
        <v>44120</v>
      </c>
    </row>
    <row r="653" spans="1:5" x14ac:dyDescent="0.2">
      <c r="A653" t="s">
        <v>1</v>
      </c>
      <c r="B653">
        <v>2544</v>
      </c>
      <c r="C653">
        <v>6.9999999999996697E-3</v>
      </c>
      <c r="D653">
        <v>0</v>
      </c>
      <c r="E653" s="1">
        <v>44120</v>
      </c>
    </row>
    <row r="654" spans="1:5" x14ac:dyDescent="0.2">
      <c r="A654" t="s">
        <v>1</v>
      </c>
      <c r="B654">
        <v>2545</v>
      </c>
      <c r="C654">
        <v>6.9999999999996697E-3</v>
      </c>
      <c r="D654">
        <v>0</v>
      </c>
      <c r="E654" s="1">
        <v>44120</v>
      </c>
    </row>
    <row r="655" spans="1:5" x14ac:dyDescent="0.2">
      <c r="A655" t="s">
        <v>1</v>
      </c>
      <c r="B655">
        <v>2546</v>
      </c>
      <c r="C655">
        <v>8.0000000000000002E-3</v>
      </c>
      <c r="D655">
        <v>0</v>
      </c>
      <c r="E655" s="1">
        <v>44120</v>
      </c>
    </row>
    <row r="656" spans="1:5" x14ac:dyDescent="0.2">
      <c r="A656" t="s">
        <v>1</v>
      </c>
      <c r="B656">
        <v>2547</v>
      </c>
      <c r="C656">
        <v>8.0000000000000002E-3</v>
      </c>
      <c r="D656">
        <v>0</v>
      </c>
      <c r="E656" s="1">
        <v>44120</v>
      </c>
    </row>
    <row r="657" spans="1:5" x14ac:dyDescent="0.2">
      <c r="A657" t="s">
        <v>1</v>
      </c>
      <c r="B657">
        <v>2548</v>
      </c>
      <c r="C657">
        <v>8.0000000000000002E-3</v>
      </c>
      <c r="D657">
        <v>0</v>
      </c>
      <c r="E657" s="1">
        <v>44120</v>
      </c>
    </row>
    <row r="658" spans="1:5" x14ac:dyDescent="0.2">
      <c r="A658" t="s">
        <v>1</v>
      </c>
      <c r="B658">
        <v>2549</v>
      </c>
      <c r="C658">
        <v>8.0000000000000002E-3</v>
      </c>
      <c r="D658">
        <v>0</v>
      </c>
      <c r="E658" s="1">
        <v>44120</v>
      </c>
    </row>
    <row r="659" spans="1:5" x14ac:dyDescent="0.2">
      <c r="A659" t="s">
        <v>1</v>
      </c>
      <c r="B659">
        <v>2550</v>
      </c>
      <c r="C659">
        <v>8.0000000000000002E-3</v>
      </c>
      <c r="D659">
        <v>0</v>
      </c>
      <c r="E659" s="1">
        <v>44120</v>
      </c>
    </row>
    <row r="660" spans="1:5" x14ac:dyDescent="0.2">
      <c r="A660" t="s">
        <v>1</v>
      </c>
      <c r="B660">
        <v>2551</v>
      </c>
      <c r="C660">
        <v>8.0000000000000002E-3</v>
      </c>
      <c r="D660">
        <v>0</v>
      </c>
      <c r="E660" s="1">
        <v>44120</v>
      </c>
    </row>
    <row r="661" spans="1:5" x14ac:dyDescent="0.2">
      <c r="A661" t="s">
        <v>1</v>
      </c>
      <c r="B661">
        <v>2552</v>
      </c>
      <c r="C661">
        <v>8.0000000000000002E-3</v>
      </c>
      <c r="D661">
        <v>0</v>
      </c>
      <c r="E661" s="1">
        <v>44120</v>
      </c>
    </row>
    <row r="662" spans="1:5" x14ac:dyDescent="0.2">
      <c r="A662" t="s">
        <v>1</v>
      </c>
      <c r="B662">
        <v>2553</v>
      </c>
      <c r="C662">
        <v>8.0000000000000002E-3</v>
      </c>
      <c r="D662">
        <v>0</v>
      </c>
      <c r="E662" s="1">
        <v>44120</v>
      </c>
    </row>
    <row r="663" spans="1:5" x14ac:dyDescent="0.2">
      <c r="A663" t="s">
        <v>1</v>
      </c>
      <c r="B663">
        <v>2554</v>
      </c>
      <c r="C663">
        <v>6.9999999999996697E-3</v>
      </c>
      <c r="D663">
        <v>0</v>
      </c>
      <c r="E663" s="1">
        <v>44120</v>
      </c>
    </row>
    <row r="664" spans="1:5" x14ac:dyDescent="0.2">
      <c r="A664" t="s">
        <v>1</v>
      </c>
      <c r="B664">
        <v>2555</v>
      </c>
      <c r="C664">
        <v>0.23399999999999899</v>
      </c>
      <c r="D664">
        <v>0</v>
      </c>
      <c r="E664" s="1">
        <v>44120</v>
      </c>
    </row>
    <row r="665" spans="1:5" x14ac:dyDescent="0.2">
      <c r="A665" t="s">
        <v>1</v>
      </c>
      <c r="B665">
        <v>2556</v>
      </c>
      <c r="C665">
        <v>0.23799999999999999</v>
      </c>
      <c r="D665">
        <v>0</v>
      </c>
      <c r="E665" s="1">
        <v>44120</v>
      </c>
    </row>
    <row r="666" spans="1:5" x14ac:dyDescent="0.2">
      <c r="A666" t="s">
        <v>1</v>
      </c>
      <c r="B666">
        <v>2557</v>
      </c>
      <c r="C666">
        <v>0.23899999999999899</v>
      </c>
      <c r="D666">
        <v>0</v>
      </c>
      <c r="E666" s="1">
        <v>44120</v>
      </c>
    </row>
    <row r="667" spans="1:5" x14ac:dyDescent="0.2">
      <c r="A667" t="s">
        <v>1</v>
      </c>
      <c r="B667">
        <v>2558</v>
      </c>
      <c r="C667">
        <v>0.23699999999999999</v>
      </c>
      <c r="D667">
        <v>0</v>
      </c>
      <c r="E667" s="1">
        <v>44120</v>
      </c>
    </row>
    <row r="668" spans="1:5" x14ac:dyDescent="0.2">
      <c r="A668" t="s">
        <v>1</v>
      </c>
      <c r="B668">
        <v>2559</v>
      </c>
      <c r="C668">
        <v>0.24199999999999999</v>
      </c>
      <c r="D668">
        <v>0</v>
      </c>
      <c r="E668" s="1">
        <v>44120</v>
      </c>
    </row>
    <row r="669" spans="1:5" x14ac:dyDescent="0.2">
      <c r="A669" t="s">
        <v>1</v>
      </c>
      <c r="B669">
        <v>2560</v>
      </c>
      <c r="C669">
        <v>0.24</v>
      </c>
      <c r="D669">
        <v>0</v>
      </c>
      <c r="E669" s="1">
        <v>44120</v>
      </c>
    </row>
    <row r="670" spans="1:5" x14ac:dyDescent="0.2">
      <c r="A670" t="s">
        <v>1</v>
      </c>
      <c r="B670">
        <v>2561</v>
      </c>
      <c r="C670">
        <v>0.42899999999999899</v>
      </c>
      <c r="D670">
        <v>0</v>
      </c>
      <c r="E670" s="1">
        <v>44120</v>
      </c>
    </row>
    <row r="671" spans="1:5" x14ac:dyDescent="0.2">
      <c r="A671" t="s">
        <v>1</v>
      </c>
      <c r="B671">
        <v>2562</v>
      </c>
      <c r="C671">
        <v>0.23699999999999999</v>
      </c>
      <c r="D671">
        <v>0</v>
      </c>
      <c r="E671" s="1">
        <v>44120</v>
      </c>
    </row>
    <row r="672" spans="1:5" x14ac:dyDescent="0.2">
      <c r="A672" t="s">
        <v>1</v>
      </c>
      <c r="B672">
        <v>2563</v>
      </c>
      <c r="C672">
        <v>0.24099999999999999</v>
      </c>
      <c r="D672">
        <v>0</v>
      </c>
      <c r="E672" s="1">
        <v>44120</v>
      </c>
    </row>
    <row r="673" spans="1:5" x14ac:dyDescent="0.2">
      <c r="A673" t="s">
        <v>1</v>
      </c>
      <c r="B673">
        <v>2564</v>
      </c>
      <c r="C673">
        <v>0.23899999999999899</v>
      </c>
      <c r="D673">
        <v>0</v>
      </c>
      <c r="E673" s="1">
        <v>44120</v>
      </c>
    </row>
    <row r="674" spans="1:5" x14ac:dyDescent="0.2">
      <c r="A674" t="s">
        <v>1</v>
      </c>
      <c r="B674">
        <v>2565</v>
      </c>
      <c r="C674">
        <v>0.24199999999999999</v>
      </c>
      <c r="D674">
        <v>0</v>
      </c>
      <c r="E674" s="1">
        <v>44120</v>
      </c>
    </row>
    <row r="675" spans="1:5" x14ac:dyDescent="0.2">
      <c r="A675" t="s">
        <v>1</v>
      </c>
      <c r="B675">
        <v>2566</v>
      </c>
      <c r="C675">
        <v>0.248999999999999</v>
      </c>
      <c r="D675">
        <v>0</v>
      </c>
      <c r="E675" s="1">
        <v>44120</v>
      </c>
    </row>
    <row r="676" spans="1:5" x14ac:dyDescent="0.2">
      <c r="A676" t="s">
        <v>1</v>
      </c>
      <c r="B676">
        <v>2567</v>
      </c>
      <c r="C676">
        <v>0.243999999999999</v>
      </c>
      <c r="D676">
        <v>0</v>
      </c>
      <c r="E676" s="1">
        <v>44120</v>
      </c>
    </row>
    <row r="677" spans="1:5" x14ac:dyDescent="0.2">
      <c r="A677" t="s">
        <v>1</v>
      </c>
      <c r="B677">
        <v>2568</v>
      </c>
      <c r="C677">
        <v>0.24199999999999999</v>
      </c>
      <c r="D677">
        <v>0</v>
      </c>
      <c r="E677" s="1">
        <v>44120</v>
      </c>
    </row>
    <row r="678" spans="1:5" x14ac:dyDescent="0.2">
      <c r="A678" t="s">
        <v>1</v>
      </c>
      <c r="B678">
        <v>2569</v>
      </c>
      <c r="C678">
        <v>0.24299999999999999</v>
      </c>
      <c r="D678">
        <v>0</v>
      </c>
      <c r="E678" s="1">
        <v>44120</v>
      </c>
    </row>
    <row r="679" spans="1:5" x14ac:dyDescent="0.2">
      <c r="A679" t="s">
        <v>1</v>
      </c>
      <c r="B679">
        <v>2570</v>
      </c>
      <c r="C679">
        <v>0.248999999999999</v>
      </c>
      <c r="D679">
        <v>0</v>
      </c>
      <c r="E679" s="1">
        <v>44120</v>
      </c>
    </row>
    <row r="680" spans="1:5" x14ac:dyDescent="0.2">
      <c r="A680" t="s">
        <v>1</v>
      </c>
      <c r="B680">
        <v>2571</v>
      </c>
      <c r="C680">
        <v>0.20599999999999999</v>
      </c>
      <c r="D680">
        <v>0</v>
      </c>
      <c r="E680" s="1">
        <v>44120</v>
      </c>
    </row>
    <row r="681" spans="1:5" x14ac:dyDescent="0.2">
      <c r="A681" t="s">
        <v>1</v>
      </c>
      <c r="B681">
        <v>2572</v>
      </c>
      <c r="C681">
        <v>0.20599999999999999</v>
      </c>
      <c r="D681">
        <v>0</v>
      </c>
      <c r="E681" s="1">
        <v>44120</v>
      </c>
    </row>
    <row r="682" spans="1:5" x14ac:dyDescent="0.2">
      <c r="A682" t="s">
        <v>1</v>
      </c>
      <c r="B682">
        <v>2573</v>
      </c>
      <c r="C682">
        <v>0.21199999999999899</v>
      </c>
      <c r="D682">
        <v>0</v>
      </c>
      <c r="E682" s="1">
        <v>44120</v>
      </c>
    </row>
    <row r="683" spans="1:5" x14ac:dyDescent="0.2">
      <c r="A683" t="s">
        <v>1</v>
      </c>
      <c r="B683">
        <v>2574</v>
      </c>
      <c r="C683">
        <v>0.315999999999999</v>
      </c>
      <c r="D683">
        <v>0</v>
      </c>
      <c r="E683" s="1">
        <v>44120</v>
      </c>
    </row>
    <row r="684" spans="1:5" x14ac:dyDescent="0.2">
      <c r="A684" t="s">
        <v>1</v>
      </c>
      <c r="B684">
        <v>2575</v>
      </c>
      <c r="C684">
        <v>0.317</v>
      </c>
      <c r="D684">
        <v>0</v>
      </c>
      <c r="E684" s="1">
        <v>44120</v>
      </c>
    </row>
    <row r="685" spans="1:5" x14ac:dyDescent="0.2">
      <c r="A685" t="s">
        <v>1</v>
      </c>
      <c r="B685">
        <v>2576</v>
      </c>
      <c r="C685">
        <v>0.13100000000000001</v>
      </c>
      <c r="D685">
        <v>0</v>
      </c>
      <c r="E685" s="1">
        <v>44121</v>
      </c>
    </row>
    <row r="686" spans="1:5" x14ac:dyDescent="0.2">
      <c r="A686" t="s">
        <v>1</v>
      </c>
      <c r="B686">
        <v>2577</v>
      </c>
      <c r="C686">
        <v>0.20399999999999899</v>
      </c>
      <c r="D686">
        <v>0</v>
      </c>
      <c r="E686" s="1">
        <v>44121</v>
      </c>
    </row>
    <row r="687" spans="1:5" x14ac:dyDescent="0.2">
      <c r="A687" t="s">
        <v>1</v>
      </c>
      <c r="B687">
        <v>2578</v>
      </c>
      <c r="C687">
        <v>0.19800000000000001</v>
      </c>
      <c r="D687">
        <v>0</v>
      </c>
      <c r="E687" s="1">
        <v>44121</v>
      </c>
    </row>
    <row r="688" spans="1:5" x14ac:dyDescent="0.2">
      <c r="A688" t="s">
        <v>1</v>
      </c>
      <c r="B688">
        <v>2579</v>
      </c>
      <c r="C688">
        <v>0.150999999999999</v>
      </c>
      <c r="D688">
        <v>0</v>
      </c>
      <c r="E688" s="1">
        <v>44121</v>
      </c>
    </row>
    <row r="689" spans="1:5" x14ac:dyDescent="0.2">
      <c r="A689" t="s">
        <v>1</v>
      </c>
      <c r="B689">
        <v>2580</v>
      </c>
      <c r="C689">
        <v>0.24299999999999999</v>
      </c>
      <c r="D689">
        <v>0</v>
      </c>
      <c r="E689" s="1">
        <v>44121</v>
      </c>
    </row>
    <row r="690" spans="1:5" x14ac:dyDescent="0.2">
      <c r="A690" t="s">
        <v>1</v>
      </c>
      <c r="B690">
        <v>2581</v>
      </c>
      <c r="C690">
        <v>0.21199999999999899</v>
      </c>
      <c r="D690">
        <v>0</v>
      </c>
      <c r="E690" s="1">
        <v>44121</v>
      </c>
    </row>
    <row r="691" spans="1:5" x14ac:dyDescent="0.2">
      <c r="A691" t="s">
        <v>1</v>
      </c>
      <c r="B691">
        <v>2582</v>
      </c>
      <c r="C691">
        <v>0.20799999999999999</v>
      </c>
      <c r="D691">
        <v>0</v>
      </c>
      <c r="E691" s="1">
        <v>44121</v>
      </c>
    </row>
    <row r="692" spans="1:5" x14ac:dyDescent="0.2">
      <c r="A692" t="s">
        <v>1</v>
      </c>
      <c r="B692">
        <v>2583</v>
      </c>
      <c r="C692">
        <v>0.19800000000000001</v>
      </c>
      <c r="D692">
        <v>0</v>
      </c>
      <c r="E692" s="1">
        <v>44121</v>
      </c>
    </row>
    <row r="693" spans="1:5" x14ac:dyDescent="0.2">
      <c r="A693" t="s">
        <v>1</v>
      </c>
      <c r="B693">
        <v>2584</v>
      </c>
      <c r="C693">
        <v>0.19</v>
      </c>
      <c r="D693">
        <v>0</v>
      </c>
      <c r="E693" s="1">
        <v>44121</v>
      </c>
    </row>
    <row r="694" spans="1:5" x14ac:dyDescent="0.2">
      <c r="A694" t="s">
        <v>1</v>
      </c>
      <c r="B694">
        <v>2585</v>
      </c>
      <c r="C694">
        <v>0.253</v>
      </c>
      <c r="D694">
        <v>0</v>
      </c>
      <c r="E694" s="1">
        <v>44121</v>
      </c>
    </row>
    <row r="695" spans="1:5" x14ac:dyDescent="0.2">
      <c r="A695" t="s">
        <v>1</v>
      </c>
      <c r="B695">
        <v>2586</v>
      </c>
      <c r="C695">
        <v>0.16600000000000001</v>
      </c>
      <c r="D695">
        <v>0</v>
      </c>
      <c r="E695" s="1">
        <v>44121</v>
      </c>
    </row>
    <row r="696" spans="1:5" x14ac:dyDescent="0.2">
      <c r="A696" t="s">
        <v>1</v>
      </c>
      <c r="B696">
        <v>2587</v>
      </c>
      <c r="C696">
        <v>0.25499999999999901</v>
      </c>
      <c r="D696">
        <v>0</v>
      </c>
      <c r="E696" s="1">
        <v>44121</v>
      </c>
    </row>
    <row r="697" spans="1:5" x14ac:dyDescent="0.2">
      <c r="A697" t="s">
        <v>1</v>
      </c>
      <c r="B697">
        <v>2588</v>
      </c>
      <c r="C697">
        <v>0.25499999999999901</v>
      </c>
      <c r="D697">
        <v>0</v>
      </c>
      <c r="E697" s="1">
        <v>44121</v>
      </c>
    </row>
    <row r="698" spans="1:5" x14ac:dyDescent="0.2">
      <c r="A698" t="s">
        <v>1</v>
      </c>
      <c r="B698">
        <v>2589</v>
      </c>
      <c r="C698">
        <v>0.371</v>
      </c>
      <c r="D698">
        <v>0</v>
      </c>
      <c r="E698" s="1">
        <v>44121</v>
      </c>
    </row>
    <row r="699" spans="1:5" x14ac:dyDescent="0.2">
      <c r="A699" t="s">
        <v>1</v>
      </c>
      <c r="B699">
        <v>2590</v>
      </c>
      <c r="C699">
        <v>0.128</v>
      </c>
      <c r="D699">
        <v>0</v>
      </c>
      <c r="E699" s="1">
        <v>44121</v>
      </c>
    </row>
    <row r="700" spans="1:5" x14ac:dyDescent="0.2">
      <c r="A700" t="s">
        <v>1</v>
      </c>
      <c r="B700">
        <v>2591</v>
      </c>
      <c r="C700">
        <v>0.77700000000000002</v>
      </c>
      <c r="D700">
        <v>0</v>
      </c>
      <c r="E700" s="1">
        <v>44121</v>
      </c>
    </row>
    <row r="701" spans="1:5" x14ac:dyDescent="0.2">
      <c r="A701" t="s">
        <v>1</v>
      </c>
      <c r="B701">
        <v>2592</v>
      </c>
      <c r="C701">
        <v>0.213999999999999</v>
      </c>
      <c r="D701">
        <v>0</v>
      </c>
      <c r="E701" s="1">
        <v>44121</v>
      </c>
    </row>
    <row r="702" spans="1:5" x14ac:dyDescent="0.2">
      <c r="A702" t="s">
        <v>1</v>
      </c>
      <c r="B702">
        <v>2593</v>
      </c>
      <c r="C702">
        <v>0.17499999999999899</v>
      </c>
      <c r="D702">
        <v>0</v>
      </c>
      <c r="E702" s="1">
        <v>44121</v>
      </c>
    </row>
    <row r="703" spans="1:5" x14ac:dyDescent="0.2">
      <c r="A703" t="s">
        <v>1</v>
      </c>
      <c r="B703">
        <v>2594</v>
      </c>
      <c r="C703">
        <v>0.40399999999999903</v>
      </c>
      <c r="D703">
        <v>0</v>
      </c>
      <c r="E703" s="1">
        <v>44121</v>
      </c>
    </row>
    <row r="704" spans="1:5" x14ac:dyDescent="0.2">
      <c r="A704" t="s">
        <v>1</v>
      </c>
      <c r="B704">
        <v>2595</v>
      </c>
      <c r="C704">
        <v>0.184</v>
      </c>
      <c r="D704">
        <v>0</v>
      </c>
      <c r="E704" s="1">
        <v>44121</v>
      </c>
    </row>
    <row r="705" spans="1:5" x14ac:dyDescent="0.2">
      <c r="A705" t="s">
        <v>1</v>
      </c>
      <c r="B705">
        <v>2596</v>
      </c>
      <c r="C705">
        <v>0.253</v>
      </c>
      <c r="D705">
        <v>0</v>
      </c>
      <c r="E705" s="1">
        <v>44121</v>
      </c>
    </row>
    <row r="706" spans="1:5" x14ac:dyDescent="0.2">
      <c r="A706" t="s">
        <v>1</v>
      </c>
      <c r="B706">
        <v>2597</v>
      </c>
      <c r="C706">
        <v>0.19600000000000001</v>
      </c>
      <c r="D706">
        <v>0</v>
      </c>
      <c r="E706" s="1">
        <v>44121</v>
      </c>
    </row>
    <row r="707" spans="1:5" x14ac:dyDescent="0.2">
      <c r="A707" t="s">
        <v>1</v>
      </c>
      <c r="B707">
        <v>2598</v>
      </c>
      <c r="C707">
        <v>0.309999999999999</v>
      </c>
      <c r="D707">
        <v>0</v>
      </c>
      <c r="E707" s="1">
        <v>44121</v>
      </c>
    </row>
    <row r="708" spans="1:5" x14ac:dyDescent="0.2">
      <c r="A708" t="s">
        <v>1</v>
      </c>
      <c r="B708">
        <v>2599</v>
      </c>
      <c r="C708">
        <v>0.19399999999999901</v>
      </c>
      <c r="D708">
        <v>0</v>
      </c>
      <c r="E708" s="1">
        <v>44121</v>
      </c>
    </row>
    <row r="709" spans="1:5" x14ac:dyDescent="0.2">
      <c r="A709" t="s">
        <v>1</v>
      </c>
      <c r="B709">
        <v>2600</v>
      </c>
      <c r="C709">
        <v>0.19899999999999901</v>
      </c>
      <c r="D709">
        <v>0</v>
      </c>
      <c r="E709" s="1">
        <v>44121</v>
      </c>
    </row>
    <row r="710" spans="1:5" x14ac:dyDescent="0.2">
      <c r="A710" t="s">
        <v>1</v>
      </c>
      <c r="B710">
        <v>2601</v>
      </c>
      <c r="C710">
        <v>0.28999999999999998</v>
      </c>
      <c r="D710">
        <v>0</v>
      </c>
      <c r="E710" s="1">
        <v>44121</v>
      </c>
    </row>
    <row r="711" spans="1:5" x14ac:dyDescent="0.2">
      <c r="A711" t="s">
        <v>1</v>
      </c>
      <c r="B711">
        <v>2602</v>
      </c>
      <c r="C711">
        <v>0.26600000000000001</v>
      </c>
      <c r="D711">
        <v>0</v>
      </c>
      <c r="E711" s="1">
        <v>44121</v>
      </c>
    </row>
    <row r="712" spans="1:5" x14ac:dyDescent="0.2">
      <c r="A712" t="s">
        <v>1</v>
      </c>
      <c r="B712">
        <v>2603</v>
      </c>
      <c r="C712">
        <v>0.29499999999999899</v>
      </c>
      <c r="D712">
        <v>0</v>
      </c>
      <c r="E712" s="1">
        <v>44121</v>
      </c>
    </row>
    <row r="713" spans="1:5" x14ac:dyDescent="0.2">
      <c r="A713" t="s">
        <v>1</v>
      </c>
      <c r="B713">
        <v>2604</v>
      </c>
      <c r="C713">
        <v>0.193</v>
      </c>
      <c r="D713">
        <v>0</v>
      </c>
      <c r="E713" s="1">
        <v>44121</v>
      </c>
    </row>
    <row r="714" spans="1:5" x14ac:dyDescent="0.2">
      <c r="A714" t="s">
        <v>1</v>
      </c>
      <c r="B714">
        <v>2605</v>
      </c>
      <c r="C714">
        <v>0.216</v>
      </c>
      <c r="D714">
        <v>0</v>
      </c>
      <c r="E714" s="1">
        <v>44121</v>
      </c>
    </row>
    <row r="715" spans="1:5" x14ac:dyDescent="0.2">
      <c r="A715" t="s">
        <v>1</v>
      </c>
      <c r="B715">
        <v>2606</v>
      </c>
      <c r="C715">
        <v>0.29699999999999899</v>
      </c>
      <c r="D715">
        <v>0</v>
      </c>
      <c r="E715" s="1">
        <v>44121</v>
      </c>
    </row>
    <row r="716" spans="1:5" x14ac:dyDescent="0.2">
      <c r="A716" t="s">
        <v>1</v>
      </c>
      <c r="B716">
        <v>2607</v>
      </c>
      <c r="C716">
        <v>0.19600000000000001</v>
      </c>
      <c r="D716">
        <v>0</v>
      </c>
      <c r="E716" s="1">
        <v>44121</v>
      </c>
    </row>
    <row r="717" spans="1:5" x14ac:dyDescent="0.2">
      <c r="A717" t="s">
        <v>1</v>
      </c>
      <c r="B717">
        <v>2608</v>
      </c>
      <c r="C717">
        <v>0.246</v>
      </c>
      <c r="D717">
        <v>0</v>
      </c>
      <c r="E717" s="1">
        <v>44121</v>
      </c>
    </row>
    <row r="718" spans="1:5" x14ac:dyDescent="0.2">
      <c r="A718" t="s">
        <v>1</v>
      </c>
      <c r="B718">
        <v>2609</v>
      </c>
      <c r="C718">
        <v>0.19600000000000001</v>
      </c>
      <c r="D718">
        <v>0</v>
      </c>
      <c r="E718" s="1">
        <v>44121</v>
      </c>
    </row>
    <row r="719" spans="1:5" x14ac:dyDescent="0.2">
      <c r="A719" t="s">
        <v>1</v>
      </c>
      <c r="B719">
        <v>2610</v>
      </c>
      <c r="C719">
        <v>0.216999999999999</v>
      </c>
      <c r="D719">
        <v>0</v>
      </c>
      <c r="E719" s="1">
        <v>44121</v>
      </c>
    </row>
    <row r="720" spans="1:5" x14ac:dyDescent="0.2">
      <c r="A720" t="s">
        <v>1</v>
      </c>
      <c r="B720">
        <v>2611</v>
      </c>
      <c r="C720">
        <v>0.24</v>
      </c>
      <c r="D720">
        <v>0</v>
      </c>
      <c r="E720" s="1">
        <v>44121</v>
      </c>
    </row>
    <row r="721" spans="1:5" x14ac:dyDescent="0.2">
      <c r="A721" t="s">
        <v>1</v>
      </c>
      <c r="B721">
        <v>2612</v>
      </c>
      <c r="C721">
        <v>0.20300000000000001</v>
      </c>
      <c r="D721">
        <v>0</v>
      </c>
      <c r="E721" s="1">
        <v>44121</v>
      </c>
    </row>
    <row r="722" spans="1:5" x14ac:dyDescent="0.2">
      <c r="A722" t="s">
        <v>1</v>
      </c>
      <c r="B722">
        <v>2613</v>
      </c>
      <c r="C722">
        <v>0.16800000000000001</v>
      </c>
      <c r="D722">
        <v>0</v>
      </c>
      <c r="E722" s="1">
        <v>44121</v>
      </c>
    </row>
    <row r="723" spans="1:5" x14ac:dyDescent="0.2">
      <c r="A723" t="s">
        <v>1</v>
      </c>
      <c r="B723">
        <v>2614</v>
      </c>
      <c r="C723">
        <v>0.158</v>
      </c>
      <c r="D723">
        <v>0</v>
      </c>
      <c r="E723" s="1">
        <v>44121</v>
      </c>
    </row>
    <row r="724" spans="1:5" x14ac:dyDescent="0.2">
      <c r="A724" t="s">
        <v>1</v>
      </c>
      <c r="B724">
        <v>2615</v>
      </c>
      <c r="C724">
        <v>0.17599999999999999</v>
      </c>
      <c r="D724">
        <v>0</v>
      </c>
      <c r="E724" s="1">
        <v>44121</v>
      </c>
    </row>
    <row r="725" spans="1:5" x14ac:dyDescent="0.2">
      <c r="A725" t="s">
        <v>1</v>
      </c>
      <c r="B725">
        <v>2616</v>
      </c>
      <c r="C725">
        <v>0.161</v>
      </c>
      <c r="D725">
        <v>0</v>
      </c>
      <c r="E725" s="1">
        <v>44121</v>
      </c>
    </row>
    <row r="726" spans="1:5" x14ac:dyDescent="0.2">
      <c r="A726" t="s">
        <v>1</v>
      </c>
      <c r="B726">
        <v>2617</v>
      </c>
      <c r="C726">
        <v>0.32500000000000001</v>
      </c>
      <c r="D726">
        <v>0</v>
      </c>
      <c r="E726" s="1">
        <v>44121</v>
      </c>
    </row>
    <row r="727" spans="1:5" x14ac:dyDescent="0.2">
      <c r="A727" t="s">
        <v>1</v>
      </c>
      <c r="B727">
        <v>2618</v>
      </c>
      <c r="C727">
        <v>0.23799999999999999</v>
      </c>
      <c r="D727">
        <v>0</v>
      </c>
      <c r="E727" s="1">
        <v>44121</v>
      </c>
    </row>
    <row r="728" spans="1:5" x14ac:dyDescent="0.2">
      <c r="A728" t="s">
        <v>1</v>
      </c>
      <c r="B728">
        <v>2619</v>
      </c>
      <c r="C728">
        <v>0.20799999999999999</v>
      </c>
      <c r="D728">
        <v>0</v>
      </c>
      <c r="E728" s="1">
        <v>44121</v>
      </c>
    </row>
    <row r="729" spans="1:5" x14ac:dyDescent="0.2">
      <c r="A729" t="s">
        <v>1</v>
      </c>
      <c r="B729">
        <v>2620</v>
      </c>
      <c r="C729">
        <v>0.23399999999999899</v>
      </c>
      <c r="D729">
        <v>0</v>
      </c>
      <c r="E729" s="1">
        <v>44121</v>
      </c>
    </row>
    <row r="730" spans="1:5" x14ac:dyDescent="0.2">
      <c r="A730" t="s">
        <v>1</v>
      </c>
      <c r="B730">
        <v>2621</v>
      </c>
      <c r="C730">
        <v>0.20899999999999899</v>
      </c>
      <c r="D730">
        <v>0</v>
      </c>
      <c r="E730" s="1">
        <v>44121</v>
      </c>
    </row>
    <row r="731" spans="1:5" x14ac:dyDescent="0.2">
      <c r="A731" t="s">
        <v>1</v>
      </c>
      <c r="B731">
        <v>2622</v>
      </c>
      <c r="C731">
        <v>0.222999999999999</v>
      </c>
      <c r="D731">
        <v>0</v>
      </c>
      <c r="E731" s="1">
        <v>44121</v>
      </c>
    </row>
    <row r="732" spans="1:5" x14ac:dyDescent="0.2">
      <c r="A732" t="s">
        <v>1</v>
      </c>
      <c r="B732">
        <v>2623</v>
      </c>
      <c r="C732">
        <v>0.20199999999999901</v>
      </c>
      <c r="D732">
        <v>0</v>
      </c>
      <c r="E732" s="1">
        <v>44121</v>
      </c>
    </row>
    <row r="733" spans="1:5" x14ac:dyDescent="0.2">
      <c r="A733" t="s">
        <v>1</v>
      </c>
      <c r="B733">
        <v>2624</v>
      </c>
      <c r="C733">
        <v>0.28199999999999997</v>
      </c>
      <c r="D733">
        <v>0</v>
      </c>
      <c r="E733" s="1">
        <v>44121</v>
      </c>
    </row>
    <row r="734" spans="1:5" x14ac:dyDescent="0.2">
      <c r="A734" t="s">
        <v>1</v>
      </c>
      <c r="B734">
        <v>2625</v>
      </c>
      <c r="C734">
        <v>0.248999999999999</v>
      </c>
      <c r="D734">
        <v>0</v>
      </c>
      <c r="E734" s="1">
        <v>44121</v>
      </c>
    </row>
    <row r="735" spans="1:5" x14ac:dyDescent="0.2">
      <c r="A735" t="s">
        <v>1</v>
      </c>
      <c r="B735">
        <v>2626</v>
      </c>
      <c r="C735">
        <v>0.219999999999999</v>
      </c>
      <c r="D735">
        <v>0</v>
      </c>
      <c r="E735" s="1">
        <v>44121</v>
      </c>
    </row>
    <row r="736" spans="1:5" x14ac:dyDescent="0.2">
      <c r="A736" t="s">
        <v>1</v>
      </c>
      <c r="B736">
        <v>2627</v>
      </c>
      <c r="C736">
        <v>0.25499999999999901</v>
      </c>
      <c r="D736">
        <v>0</v>
      </c>
      <c r="E736" s="1">
        <v>44121</v>
      </c>
    </row>
    <row r="737" spans="1:5" x14ac:dyDescent="0.2">
      <c r="A737" t="s">
        <v>1</v>
      </c>
      <c r="B737">
        <v>2628</v>
      </c>
      <c r="C737">
        <v>0.23899999999999899</v>
      </c>
      <c r="D737">
        <v>0</v>
      </c>
      <c r="E737" s="1">
        <v>44121</v>
      </c>
    </row>
    <row r="738" spans="1:5" x14ac:dyDescent="0.2">
      <c r="A738" t="s">
        <v>1</v>
      </c>
      <c r="B738">
        <v>2629</v>
      </c>
      <c r="C738">
        <v>0.214999999999999</v>
      </c>
      <c r="D738">
        <v>0</v>
      </c>
      <c r="E738" s="1">
        <v>44121</v>
      </c>
    </row>
    <row r="739" spans="1:5" x14ac:dyDescent="0.2">
      <c r="A739" t="s">
        <v>1</v>
      </c>
      <c r="B739">
        <v>2630</v>
      </c>
      <c r="C739">
        <v>0.218999999999999</v>
      </c>
      <c r="D739">
        <v>0</v>
      </c>
      <c r="E739" s="1">
        <v>44121</v>
      </c>
    </row>
    <row r="740" spans="1:5" x14ac:dyDescent="0.2">
      <c r="A740" t="s">
        <v>1</v>
      </c>
      <c r="B740">
        <v>2631</v>
      </c>
      <c r="C740">
        <v>0.29599999999999999</v>
      </c>
      <c r="D740">
        <v>0</v>
      </c>
      <c r="E740" s="1">
        <v>44121</v>
      </c>
    </row>
    <row r="741" spans="1:5" x14ac:dyDescent="0.2">
      <c r="A741" t="s">
        <v>1</v>
      </c>
      <c r="B741">
        <v>2632</v>
      </c>
      <c r="C741">
        <v>0.189</v>
      </c>
      <c r="D741">
        <v>0</v>
      </c>
      <c r="E741" s="1">
        <v>44121</v>
      </c>
    </row>
    <row r="742" spans="1:5" x14ac:dyDescent="0.2">
      <c r="A742" t="s">
        <v>1</v>
      </c>
      <c r="B742">
        <v>2633</v>
      </c>
      <c r="C742">
        <v>0.24199999999999999</v>
      </c>
      <c r="D742">
        <v>0</v>
      </c>
      <c r="E742" s="1">
        <v>44121</v>
      </c>
    </row>
    <row r="743" spans="1:5" x14ac:dyDescent="0.2">
      <c r="A743" t="s">
        <v>1</v>
      </c>
      <c r="B743">
        <v>2634</v>
      </c>
      <c r="C743">
        <v>0.221</v>
      </c>
      <c r="D743">
        <v>0</v>
      </c>
      <c r="E743" s="1">
        <v>44121</v>
      </c>
    </row>
    <row r="744" spans="1:5" x14ac:dyDescent="0.2">
      <c r="A744" t="s">
        <v>1</v>
      </c>
      <c r="B744">
        <v>2635</v>
      </c>
      <c r="C744">
        <v>0.28799999999999998</v>
      </c>
      <c r="D744">
        <v>0</v>
      </c>
      <c r="E744" s="1">
        <v>44121</v>
      </c>
    </row>
    <row r="745" spans="1:5" x14ac:dyDescent="0.2">
      <c r="A745" t="s">
        <v>1</v>
      </c>
      <c r="B745">
        <v>2636</v>
      </c>
      <c r="C745">
        <v>0.16500000000000001</v>
      </c>
      <c r="D745">
        <v>0</v>
      </c>
      <c r="E745" s="1">
        <v>44121</v>
      </c>
    </row>
    <row r="746" spans="1:5" x14ac:dyDescent="0.2">
      <c r="A746" t="s">
        <v>1</v>
      </c>
      <c r="B746">
        <v>2637</v>
      </c>
      <c r="C746">
        <v>0.16899999999999901</v>
      </c>
      <c r="D746">
        <v>0</v>
      </c>
      <c r="E746" s="1">
        <v>44121</v>
      </c>
    </row>
    <row r="747" spans="1:5" x14ac:dyDescent="0.2">
      <c r="A747" t="s">
        <v>1</v>
      </c>
      <c r="B747">
        <v>2638</v>
      </c>
      <c r="C747">
        <v>0.29599999999999999</v>
      </c>
      <c r="D747">
        <v>0</v>
      </c>
      <c r="E747" s="1">
        <v>44121</v>
      </c>
    </row>
    <row r="748" spans="1:5" x14ac:dyDescent="0.2">
      <c r="A748" t="s">
        <v>1</v>
      </c>
      <c r="B748">
        <v>2639</v>
      </c>
      <c r="C748">
        <v>0.221</v>
      </c>
      <c r="D748">
        <v>0</v>
      </c>
      <c r="E748" s="1">
        <v>44121</v>
      </c>
    </row>
    <row r="749" spans="1:5" x14ac:dyDescent="0.2">
      <c r="A749" t="s">
        <v>1</v>
      </c>
      <c r="B749">
        <v>2640</v>
      </c>
      <c r="C749">
        <v>0.224</v>
      </c>
      <c r="D749">
        <v>0</v>
      </c>
      <c r="E749" s="1">
        <v>44121</v>
      </c>
    </row>
    <row r="750" spans="1:5" x14ac:dyDescent="0.2">
      <c r="A750" t="s">
        <v>1</v>
      </c>
      <c r="B750">
        <v>2641</v>
      </c>
      <c r="C750">
        <v>0.23399999999999899</v>
      </c>
      <c r="D750">
        <v>0</v>
      </c>
      <c r="E750" s="1">
        <v>44121</v>
      </c>
    </row>
    <row r="751" spans="1:5" x14ac:dyDescent="0.2">
      <c r="A751" t="s">
        <v>1</v>
      </c>
      <c r="B751">
        <v>2642</v>
      </c>
      <c r="C751">
        <v>0.217999999999999</v>
      </c>
      <c r="D751">
        <v>0</v>
      </c>
      <c r="E751" s="1">
        <v>44121</v>
      </c>
    </row>
    <row r="752" spans="1:5" x14ac:dyDescent="0.2">
      <c r="A752" t="s">
        <v>1</v>
      </c>
      <c r="B752">
        <v>2643</v>
      </c>
      <c r="C752">
        <v>0.222999999999999</v>
      </c>
      <c r="D752">
        <v>0</v>
      </c>
      <c r="E752" s="1">
        <v>44121</v>
      </c>
    </row>
    <row r="753" spans="1:5" x14ac:dyDescent="0.2">
      <c r="A753" t="s">
        <v>1</v>
      </c>
      <c r="B753">
        <v>2644</v>
      </c>
      <c r="C753">
        <v>0.22599999999999901</v>
      </c>
      <c r="D753">
        <v>0</v>
      </c>
      <c r="E753" s="1">
        <v>44121</v>
      </c>
    </row>
    <row r="754" spans="1:5" x14ac:dyDescent="0.2">
      <c r="A754" t="s">
        <v>1</v>
      </c>
      <c r="B754">
        <v>2645</v>
      </c>
      <c r="C754">
        <v>0.23399999999999899</v>
      </c>
      <c r="D754">
        <v>0</v>
      </c>
      <c r="E754" s="1">
        <v>44121</v>
      </c>
    </row>
    <row r="755" spans="1:5" x14ac:dyDescent="0.2">
      <c r="A755" t="s">
        <v>1</v>
      </c>
      <c r="B755">
        <v>2646</v>
      </c>
      <c r="C755">
        <v>0.218999999999999</v>
      </c>
      <c r="D755">
        <v>0</v>
      </c>
      <c r="E755" s="1">
        <v>44121</v>
      </c>
    </row>
    <row r="756" spans="1:5" x14ac:dyDescent="0.2">
      <c r="A756" t="s">
        <v>1</v>
      </c>
      <c r="B756">
        <v>2647</v>
      </c>
      <c r="C756">
        <v>0.218999999999999</v>
      </c>
      <c r="D756">
        <v>0</v>
      </c>
      <c r="E756" s="1">
        <v>44121</v>
      </c>
    </row>
    <row r="757" spans="1:5" x14ac:dyDescent="0.2">
      <c r="A757" t="s">
        <v>1</v>
      </c>
      <c r="B757">
        <v>2648</v>
      </c>
      <c r="C757">
        <v>0.20100000000000001</v>
      </c>
      <c r="D757">
        <v>0</v>
      </c>
      <c r="E757" s="1">
        <v>44121</v>
      </c>
    </row>
    <row r="758" spans="1:5" x14ac:dyDescent="0.2">
      <c r="A758" t="s">
        <v>1</v>
      </c>
      <c r="B758">
        <v>2649</v>
      </c>
      <c r="C758">
        <v>0.222999999999999</v>
      </c>
      <c r="D758">
        <v>0</v>
      </c>
      <c r="E758" s="1">
        <v>44121</v>
      </c>
    </row>
    <row r="759" spans="1:5" x14ac:dyDescent="0.2">
      <c r="A759" t="s">
        <v>1</v>
      </c>
      <c r="B759">
        <v>2650</v>
      </c>
      <c r="C759">
        <v>0.214999999999999</v>
      </c>
      <c r="D759">
        <v>0</v>
      </c>
      <c r="E759" s="1">
        <v>44121</v>
      </c>
    </row>
    <row r="760" spans="1:5" x14ac:dyDescent="0.2">
      <c r="A760" t="s">
        <v>1</v>
      </c>
      <c r="B760">
        <v>2651</v>
      </c>
      <c r="C760">
        <v>0.23499999999999999</v>
      </c>
      <c r="D760">
        <v>0</v>
      </c>
      <c r="E760" s="1">
        <v>44121</v>
      </c>
    </row>
    <row r="761" spans="1:5" x14ac:dyDescent="0.2">
      <c r="A761" t="s">
        <v>1</v>
      </c>
      <c r="B761">
        <v>2652</v>
      </c>
      <c r="C761">
        <v>0.41799999999999998</v>
      </c>
      <c r="D761">
        <v>0</v>
      </c>
      <c r="E761" s="1">
        <v>44121</v>
      </c>
    </row>
    <row r="762" spans="1:5" x14ac:dyDescent="0.2">
      <c r="A762" t="s">
        <v>1</v>
      </c>
      <c r="B762">
        <v>2653</v>
      </c>
      <c r="C762">
        <v>0.23</v>
      </c>
      <c r="D762">
        <v>0</v>
      </c>
      <c r="E762" s="1">
        <v>44121</v>
      </c>
    </row>
    <row r="763" spans="1:5" x14ac:dyDescent="0.2">
      <c r="A763" t="s">
        <v>1</v>
      </c>
      <c r="B763">
        <v>2654</v>
      </c>
      <c r="C763">
        <v>0.216999999999999</v>
      </c>
      <c r="D763">
        <v>0</v>
      </c>
      <c r="E763" s="1">
        <v>44121</v>
      </c>
    </row>
    <row r="764" spans="1:5" x14ac:dyDescent="0.2">
      <c r="A764" t="s">
        <v>1</v>
      </c>
      <c r="B764">
        <v>2655</v>
      </c>
      <c r="C764">
        <v>0.193</v>
      </c>
      <c r="D764">
        <v>0</v>
      </c>
      <c r="E764" s="1">
        <v>44121</v>
      </c>
    </row>
    <row r="765" spans="1:5" x14ac:dyDescent="0.2">
      <c r="A765" t="s">
        <v>1</v>
      </c>
      <c r="B765">
        <v>2656</v>
      </c>
      <c r="C765">
        <v>0.28399999999999898</v>
      </c>
      <c r="D765">
        <v>0</v>
      </c>
      <c r="E765" s="1">
        <v>44121</v>
      </c>
    </row>
    <row r="766" spans="1:5" x14ac:dyDescent="0.2">
      <c r="A766" t="s">
        <v>1</v>
      </c>
      <c r="B766">
        <v>2657</v>
      </c>
      <c r="C766">
        <v>0.21199999999999899</v>
      </c>
      <c r="D766">
        <v>0</v>
      </c>
      <c r="E766" s="1">
        <v>44121</v>
      </c>
    </row>
    <row r="767" spans="1:5" x14ac:dyDescent="0.2">
      <c r="A767" t="s">
        <v>1</v>
      </c>
      <c r="B767">
        <v>2658</v>
      </c>
      <c r="C767">
        <v>0.23599999999999999</v>
      </c>
      <c r="D767">
        <v>0</v>
      </c>
      <c r="E767" s="1">
        <v>44121</v>
      </c>
    </row>
    <row r="768" spans="1:5" x14ac:dyDescent="0.2">
      <c r="A768" t="s">
        <v>1</v>
      </c>
      <c r="B768">
        <v>2659</v>
      </c>
      <c r="C768">
        <v>0.309999999999999</v>
      </c>
      <c r="D768">
        <v>0</v>
      </c>
      <c r="E768" s="1">
        <v>44121</v>
      </c>
    </row>
    <row r="769" spans="1:5" x14ac:dyDescent="0.2">
      <c r="A769" t="s">
        <v>1</v>
      </c>
      <c r="B769">
        <v>2660</v>
      </c>
      <c r="C769">
        <v>0.20699999999999899</v>
      </c>
      <c r="D769">
        <v>0</v>
      </c>
      <c r="E769" s="1">
        <v>44121</v>
      </c>
    </row>
    <row r="770" spans="1:5" x14ac:dyDescent="0.2">
      <c r="A770" t="s">
        <v>1</v>
      </c>
      <c r="B770">
        <v>2661</v>
      </c>
      <c r="C770">
        <v>0.222999999999999</v>
      </c>
      <c r="D770">
        <v>0</v>
      </c>
      <c r="E770" s="1">
        <v>44121</v>
      </c>
    </row>
    <row r="771" spans="1:5" x14ac:dyDescent="0.2">
      <c r="A771" t="s">
        <v>1</v>
      </c>
      <c r="B771">
        <v>2662</v>
      </c>
      <c r="C771">
        <v>0.20999999999999899</v>
      </c>
      <c r="D771">
        <v>0</v>
      </c>
      <c r="E771" s="1">
        <v>44121</v>
      </c>
    </row>
    <row r="772" spans="1:5" x14ac:dyDescent="0.2">
      <c r="A772" t="s">
        <v>1</v>
      </c>
      <c r="B772">
        <v>2663</v>
      </c>
      <c r="C772">
        <v>0.22700000000000001</v>
      </c>
      <c r="D772">
        <v>0</v>
      </c>
      <c r="E772" s="1">
        <v>44121</v>
      </c>
    </row>
    <row r="773" spans="1:5" x14ac:dyDescent="0.2">
      <c r="A773" t="s">
        <v>1</v>
      </c>
      <c r="B773">
        <v>2664</v>
      </c>
      <c r="C773">
        <v>0.216999999999999</v>
      </c>
      <c r="D773">
        <v>0</v>
      </c>
      <c r="E773" s="1">
        <v>44121</v>
      </c>
    </row>
    <row r="774" spans="1:5" x14ac:dyDescent="0.2">
      <c r="A774" t="s">
        <v>1</v>
      </c>
      <c r="B774">
        <v>2665</v>
      </c>
      <c r="C774">
        <v>0.24199999999999999</v>
      </c>
      <c r="D774">
        <v>0</v>
      </c>
      <c r="E774" s="1">
        <v>44121</v>
      </c>
    </row>
    <row r="775" spans="1:5" x14ac:dyDescent="0.2">
      <c r="A775" t="s">
        <v>1</v>
      </c>
      <c r="B775">
        <v>2666</v>
      </c>
      <c r="C775">
        <v>0.42199999999999899</v>
      </c>
      <c r="D775">
        <v>0</v>
      </c>
      <c r="E775" s="1">
        <v>44121</v>
      </c>
    </row>
    <row r="776" spans="1:5" x14ac:dyDescent="0.2">
      <c r="A776" t="s">
        <v>1</v>
      </c>
      <c r="B776">
        <v>2667</v>
      </c>
      <c r="C776">
        <v>0.219999999999999</v>
      </c>
      <c r="D776">
        <v>0</v>
      </c>
      <c r="E776" s="1">
        <v>44121</v>
      </c>
    </row>
    <row r="777" spans="1:5" x14ac:dyDescent="0.2">
      <c r="A777" t="s">
        <v>1</v>
      </c>
      <c r="B777">
        <v>2668</v>
      </c>
      <c r="C777">
        <v>0.219999999999999</v>
      </c>
      <c r="D777">
        <v>0</v>
      </c>
      <c r="E777" s="1">
        <v>44121</v>
      </c>
    </row>
    <row r="778" spans="1:5" x14ac:dyDescent="0.2">
      <c r="A778" t="s">
        <v>1</v>
      </c>
      <c r="B778">
        <v>2669</v>
      </c>
      <c r="C778">
        <v>0.219999999999999</v>
      </c>
      <c r="D778">
        <v>0</v>
      </c>
      <c r="E778" s="1">
        <v>44121</v>
      </c>
    </row>
    <row r="779" spans="1:5" x14ac:dyDescent="0.2">
      <c r="A779" t="s">
        <v>1</v>
      </c>
      <c r="B779">
        <v>2670</v>
      </c>
      <c r="C779">
        <v>0.224</v>
      </c>
      <c r="D779">
        <v>0</v>
      </c>
      <c r="E779" s="1">
        <v>44121</v>
      </c>
    </row>
    <row r="780" spans="1:5" x14ac:dyDescent="0.2">
      <c r="A780" t="s">
        <v>1</v>
      </c>
      <c r="B780">
        <v>2671</v>
      </c>
      <c r="C780">
        <v>0.222999999999999</v>
      </c>
      <c r="D780">
        <v>0</v>
      </c>
      <c r="E780" s="1">
        <v>44121</v>
      </c>
    </row>
    <row r="781" spans="1:5" x14ac:dyDescent="0.2">
      <c r="A781" t="s">
        <v>1</v>
      </c>
      <c r="B781">
        <v>2672</v>
      </c>
      <c r="C781">
        <v>0.253999999999999</v>
      </c>
      <c r="D781">
        <v>0</v>
      </c>
      <c r="E781" s="1">
        <v>44121</v>
      </c>
    </row>
    <row r="782" spans="1:5" x14ac:dyDescent="0.2">
      <c r="A782" t="s">
        <v>1</v>
      </c>
      <c r="B782">
        <v>2673</v>
      </c>
      <c r="C782">
        <v>0.22900000000000001</v>
      </c>
      <c r="D782">
        <v>0</v>
      </c>
      <c r="E782" s="1">
        <v>44121</v>
      </c>
    </row>
    <row r="783" spans="1:5" x14ac:dyDescent="0.2">
      <c r="A783" t="s">
        <v>1</v>
      </c>
      <c r="B783">
        <v>2674</v>
      </c>
      <c r="C783">
        <v>0.224</v>
      </c>
      <c r="D783">
        <v>0</v>
      </c>
      <c r="E783" s="1">
        <v>44121</v>
      </c>
    </row>
    <row r="784" spans="1:5" x14ac:dyDescent="0.2">
      <c r="A784" t="s">
        <v>1</v>
      </c>
      <c r="B784">
        <v>2675</v>
      </c>
      <c r="C784">
        <v>0.23399999999999899</v>
      </c>
      <c r="D784">
        <v>0</v>
      </c>
      <c r="E784" s="1">
        <v>44121</v>
      </c>
    </row>
    <row r="785" spans="1:5" x14ac:dyDescent="0.2">
      <c r="A785" t="s">
        <v>1</v>
      </c>
      <c r="B785">
        <v>2676</v>
      </c>
      <c r="C785">
        <v>0.19700000000000001</v>
      </c>
      <c r="D785">
        <v>0</v>
      </c>
      <c r="E785" s="1">
        <v>44121</v>
      </c>
    </row>
    <row r="786" spans="1:5" x14ac:dyDescent="0.2">
      <c r="A786" t="s">
        <v>1</v>
      </c>
      <c r="B786">
        <v>2677</v>
      </c>
      <c r="C786">
        <v>0.17599999999999999</v>
      </c>
      <c r="D786">
        <v>0</v>
      </c>
      <c r="E786" s="1">
        <v>44121</v>
      </c>
    </row>
    <row r="787" spans="1:5" x14ac:dyDescent="0.2">
      <c r="A787" t="s">
        <v>1</v>
      </c>
      <c r="B787">
        <v>2678</v>
      </c>
      <c r="C787">
        <v>0.20799999999999999</v>
      </c>
      <c r="D787">
        <v>0</v>
      </c>
      <c r="E787" s="1">
        <v>44121</v>
      </c>
    </row>
    <row r="788" spans="1:5" x14ac:dyDescent="0.2">
      <c r="A788" t="s">
        <v>1</v>
      </c>
      <c r="B788">
        <v>2679</v>
      </c>
      <c r="C788">
        <v>0.16800000000000001</v>
      </c>
      <c r="D788">
        <v>0</v>
      </c>
      <c r="E788" s="1">
        <v>44121</v>
      </c>
    </row>
    <row r="789" spans="1:5" x14ac:dyDescent="0.2">
      <c r="A789" t="s">
        <v>1</v>
      </c>
      <c r="B789">
        <v>2680</v>
      </c>
      <c r="C789">
        <v>0.30599999999999999</v>
      </c>
      <c r="D789">
        <v>0</v>
      </c>
      <c r="E789" s="1">
        <v>44121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DB87-269F-C74A-A296-E4AECAC61BFA}">
  <dimension ref="A1:M793"/>
  <sheetViews>
    <sheetView tabSelected="1" topLeftCell="A233" workbookViewId="0">
      <selection activeCell="O25" sqref="O25"/>
    </sheetView>
  </sheetViews>
  <sheetFormatPr baseColWidth="10" defaultRowHeight="16" x14ac:dyDescent="0.2"/>
  <cols>
    <col min="12" max="12" width="15.1640625" customWidth="1"/>
  </cols>
  <sheetData>
    <row r="1" spans="1:13" ht="80" customHeight="1" x14ac:dyDescent="0.2">
      <c r="A1" s="2" t="s">
        <v>7</v>
      </c>
      <c r="B1" s="2" t="s">
        <v>8</v>
      </c>
      <c r="C1" s="2" t="s">
        <v>9</v>
      </c>
      <c r="D1" s="2" t="s">
        <v>10</v>
      </c>
      <c r="E1" s="3" t="s">
        <v>6</v>
      </c>
      <c r="G1" t="s">
        <v>5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</row>
    <row r="2" spans="1:13" x14ac:dyDescent="0.2">
      <c r="A2" s="2">
        <v>1891</v>
      </c>
      <c r="B2" s="2" t="s">
        <v>0</v>
      </c>
      <c r="C2" s="2">
        <v>0.66500000000000004</v>
      </c>
      <c r="D2" s="2">
        <v>0.66500000000000004</v>
      </c>
      <c r="E2" s="3">
        <v>44109</v>
      </c>
      <c r="G2">
        <f>Table1[[#This Row],[jobid]]-Table3[[#This Row],[jobId]]</f>
        <v>0</v>
      </c>
      <c r="H2">
        <f>Table1[[#This Row],[cpu_hrs]]-Table3[[#This Row],[cpu_hrs]]</f>
        <v>0</v>
      </c>
      <c r="I2">
        <f>Table1[[#This Row],[gpu_hrs]]-Table3[[#This Row],[gpu_hrs]]</f>
        <v>0</v>
      </c>
      <c r="J2">
        <f>H2*3600</f>
        <v>0</v>
      </c>
      <c r="K2">
        <f>I2*3600</f>
        <v>0</v>
      </c>
      <c r="L2">
        <f>DATEDIF(Table1[[#This Row],[date]],Table3[[#This Row],[date]],"d")</f>
        <v>0</v>
      </c>
      <c r="M2">
        <f>IF(L2=1,Table3[[#This Row],[date]],0)</f>
        <v>0</v>
      </c>
    </row>
    <row r="3" spans="1:13" x14ac:dyDescent="0.2">
      <c r="A3" s="2">
        <v>1892</v>
      </c>
      <c r="B3" s="2" t="s">
        <v>0</v>
      </c>
      <c r="C3" s="2">
        <v>0.66361111100000003</v>
      </c>
      <c r="D3" s="2">
        <v>0.66361111100000003</v>
      </c>
      <c r="E3" s="3">
        <v>44109</v>
      </c>
      <c r="G3">
        <f>Table1[[#This Row],[jobid]]-Table3[[#This Row],[jobId]]</f>
        <v>0</v>
      </c>
      <c r="H3">
        <f>Table1[[#This Row],[cpu_hrs]]-Table3[[#This Row],[cpu_hrs]]</f>
        <v>3.8888899999900417E-4</v>
      </c>
      <c r="I3">
        <f>Table1[[#This Row],[gpu_hrs]]-Table3[[#This Row],[gpu_hrs]]</f>
        <v>3.8888899999900417E-4</v>
      </c>
      <c r="J3">
        <f t="shared" ref="J3:J66" si="0">H3*3600</f>
        <v>1.400000399996415</v>
      </c>
      <c r="K3">
        <f t="shared" ref="K3:K66" si="1">I3*3600</f>
        <v>1.400000399996415</v>
      </c>
      <c r="L3">
        <f>DATEDIF(Table1[[#This Row],[date]],Table3[[#This Row],[date]],"d")</f>
        <v>0</v>
      </c>
      <c r="M3">
        <f>IF(L3=1,Table3[[#This Row],[date]],0)</f>
        <v>0</v>
      </c>
    </row>
    <row r="4" spans="1:13" x14ac:dyDescent="0.2">
      <c r="A4" s="2">
        <v>1893</v>
      </c>
      <c r="B4" s="2" t="s">
        <v>0</v>
      </c>
      <c r="C4" s="2">
        <v>64.64</v>
      </c>
      <c r="D4" s="2">
        <v>0</v>
      </c>
      <c r="E4" s="3">
        <v>44110</v>
      </c>
      <c r="G4">
        <f>Table1[[#This Row],[jobid]]-Table3[[#This Row],[jobId]]</f>
        <v>0</v>
      </c>
      <c r="H4">
        <f>Table1[[#This Row],[cpu_hrs]]-Table3[[#This Row],[cpu_hrs]]</f>
        <v>0</v>
      </c>
      <c r="I4">
        <f>Table1[[#This Row],[gpu_hrs]]-Table3[[#This Row],[gpu_hrs]]</f>
        <v>0</v>
      </c>
      <c r="J4">
        <f t="shared" si="0"/>
        <v>0</v>
      </c>
      <c r="K4">
        <f t="shared" si="1"/>
        <v>0</v>
      </c>
      <c r="L4">
        <f>DATEDIF(Table1[[#This Row],[date]],Table3[[#This Row],[date]],"d")</f>
        <v>0</v>
      </c>
      <c r="M4">
        <f>IF(L4=1,Table3[[#This Row],[date]],0)</f>
        <v>0</v>
      </c>
    </row>
    <row r="5" spans="1:13" x14ac:dyDescent="0.2">
      <c r="A5" s="2">
        <v>1894</v>
      </c>
      <c r="B5" s="2" t="s">
        <v>0</v>
      </c>
      <c r="C5" s="2">
        <v>1.2222222E-2</v>
      </c>
      <c r="D5" s="2">
        <v>0</v>
      </c>
      <c r="E5" s="3">
        <v>44110</v>
      </c>
      <c r="G5">
        <f>Table1[[#This Row],[jobid]]-Table3[[#This Row],[jobId]]</f>
        <v>-1894</v>
      </c>
      <c r="H5">
        <v>0</v>
      </c>
      <c r="I5">
        <f>Table1[[#This Row],[gpu_hrs]]-Table3[[#This Row],[gpu_hrs]]</f>
        <v>0</v>
      </c>
      <c r="J5">
        <f t="shared" si="0"/>
        <v>0</v>
      </c>
      <c r="K5">
        <f t="shared" si="1"/>
        <v>0</v>
      </c>
      <c r="L5">
        <v>0</v>
      </c>
      <c r="M5">
        <f>IF(L5=1,Table3[[#This Row],[date]],0)</f>
        <v>0</v>
      </c>
    </row>
    <row r="6" spans="1:13" x14ac:dyDescent="0.2">
      <c r="A6" s="2">
        <v>1895</v>
      </c>
      <c r="B6" s="2" t="s">
        <v>0</v>
      </c>
      <c r="C6" s="2">
        <v>65.351111110000005</v>
      </c>
      <c r="D6" s="2">
        <v>0</v>
      </c>
      <c r="E6" s="3">
        <v>44110</v>
      </c>
      <c r="G6">
        <f>Table1[[#This Row],[jobid]]-Table3[[#This Row],[jobId]]</f>
        <v>0</v>
      </c>
      <c r="H6">
        <f>Table1[[#This Row],[cpu_hrs]]-Table3[[#This Row],[cpu_hrs]]</f>
        <v>-1.1111000000596505E-4</v>
      </c>
      <c r="I6">
        <f>Table1[[#This Row],[gpu_hrs]]-Table3[[#This Row],[gpu_hrs]]</f>
        <v>0</v>
      </c>
      <c r="J6">
        <f t="shared" si="0"/>
        <v>-0.39999600002147417</v>
      </c>
      <c r="K6">
        <f t="shared" si="1"/>
        <v>0</v>
      </c>
      <c r="L6">
        <f>DATEDIF(Table1[[#This Row],[date]],Table3[[#This Row],[date]],"d")</f>
        <v>0</v>
      </c>
      <c r="M6">
        <f>IF(L6=1,Table3[[#This Row],[date]],0)</f>
        <v>0</v>
      </c>
    </row>
    <row r="7" spans="1:13" x14ac:dyDescent="0.2">
      <c r="A7" s="2">
        <v>1896</v>
      </c>
      <c r="B7" s="2" t="s">
        <v>0</v>
      </c>
      <c r="C7" s="2">
        <v>129.38666670000001</v>
      </c>
      <c r="D7" s="2">
        <v>0</v>
      </c>
      <c r="E7" s="3">
        <v>44110</v>
      </c>
      <c r="G7">
        <f>Table1[[#This Row],[jobid]]-Table3[[#This Row],[jobId]]</f>
        <v>0</v>
      </c>
      <c r="H7">
        <f>Table1[[#This Row],[cpu_hrs]]-Table3[[#This Row],[cpu_hrs]]</f>
        <v>3.3329999999409665E-4</v>
      </c>
      <c r="I7">
        <f>Table1[[#This Row],[gpu_hrs]]-Table3[[#This Row],[gpu_hrs]]</f>
        <v>0</v>
      </c>
      <c r="J7">
        <f t="shared" si="0"/>
        <v>1.1998799999787479</v>
      </c>
      <c r="K7">
        <f t="shared" si="1"/>
        <v>0</v>
      </c>
      <c r="L7">
        <f>DATEDIF(Table1[[#This Row],[date]],Table3[[#This Row],[date]],"d")</f>
        <v>0</v>
      </c>
      <c r="M7">
        <f>IF(L7=1,Table3[[#This Row],[date]],0)</f>
        <v>0</v>
      </c>
    </row>
    <row r="8" spans="1:13" x14ac:dyDescent="0.2">
      <c r="A8" s="2">
        <v>1897</v>
      </c>
      <c r="B8" s="2" t="s">
        <v>0</v>
      </c>
      <c r="C8" s="2">
        <v>1.2222222E-2</v>
      </c>
      <c r="D8" s="2">
        <v>0</v>
      </c>
      <c r="E8" s="3">
        <v>44111</v>
      </c>
      <c r="G8">
        <f>Table1[[#This Row],[jobid]]-Table3[[#This Row],[jobId]]</f>
        <v>-1897</v>
      </c>
      <c r="H8">
        <v>0</v>
      </c>
      <c r="I8">
        <f>Table1[[#This Row],[gpu_hrs]]-Table3[[#This Row],[gpu_hrs]]</f>
        <v>0</v>
      </c>
      <c r="J8">
        <f t="shared" si="0"/>
        <v>0</v>
      </c>
      <c r="K8">
        <f t="shared" si="1"/>
        <v>0</v>
      </c>
      <c r="L8">
        <v>0</v>
      </c>
      <c r="M8">
        <f>IF(L8=1,Table3[[#This Row],[date]],0)</f>
        <v>0</v>
      </c>
    </row>
    <row r="9" spans="1:13" x14ac:dyDescent="0.2">
      <c r="A9" s="2">
        <v>1898</v>
      </c>
      <c r="B9" s="2" t="s">
        <v>0</v>
      </c>
      <c r="C9" s="2">
        <v>1.1111111E-2</v>
      </c>
      <c r="D9" s="2">
        <v>0</v>
      </c>
      <c r="E9" s="3">
        <v>44111</v>
      </c>
      <c r="G9">
        <f>Table1[[#This Row],[jobid]]-Table3[[#This Row],[jobId]]</f>
        <v>0</v>
      </c>
      <c r="H9">
        <f>Table1[[#This Row],[cpu_hrs]]-Table3[[#This Row],[cpu_hrs]]</f>
        <v>-1.1111099999989993E-4</v>
      </c>
      <c r="I9">
        <f>Table1[[#This Row],[gpu_hrs]]-Table3[[#This Row],[gpu_hrs]]</f>
        <v>0</v>
      </c>
      <c r="J9">
        <f t="shared" si="0"/>
        <v>-0.39999959999963974</v>
      </c>
      <c r="K9">
        <f t="shared" si="1"/>
        <v>0</v>
      </c>
      <c r="L9">
        <f>DATEDIF(Table1[[#This Row],[date]],Table3[[#This Row],[date]],"d")</f>
        <v>0</v>
      </c>
      <c r="M9">
        <f>IF(L9=1,Table3[[#This Row],[date]],0)</f>
        <v>0</v>
      </c>
    </row>
    <row r="10" spans="1:13" x14ac:dyDescent="0.2">
      <c r="A10" s="2">
        <v>1899</v>
      </c>
      <c r="B10" s="2" t="s">
        <v>0</v>
      </c>
      <c r="C10" s="2">
        <v>2.5555556E-2</v>
      </c>
      <c r="D10" s="2">
        <v>6.388889E-3</v>
      </c>
      <c r="E10" s="3">
        <v>44111</v>
      </c>
      <c r="G10">
        <f>Table1[[#This Row],[jobid]]-Table3[[#This Row],[jobId]]</f>
        <v>0</v>
      </c>
      <c r="H10">
        <f>Table1[[#This Row],[cpu_hrs]]-Table3[[#This Row],[cpu_hrs]]</f>
        <v>4.4444400000019993E-4</v>
      </c>
      <c r="I10">
        <f>Table1[[#This Row],[gpu_hrs]]-Table3[[#This Row],[gpu_hrs]]</f>
        <v>-3.8888900000011006E-4</v>
      </c>
      <c r="J10">
        <f t="shared" si="0"/>
        <v>1.5999984000007197</v>
      </c>
      <c r="K10">
        <f t="shared" si="1"/>
        <v>-1.4000004000003963</v>
      </c>
      <c r="L10">
        <f>DATEDIF(Table1[[#This Row],[date]],Table3[[#This Row],[date]],"d")</f>
        <v>0</v>
      </c>
      <c r="M10">
        <f>IF(L10=1,Table3[[#This Row],[date]],0)</f>
        <v>0</v>
      </c>
    </row>
    <row r="11" spans="1:13" x14ac:dyDescent="0.2">
      <c r="A11" s="2">
        <v>1900</v>
      </c>
      <c r="B11" s="2" t="s">
        <v>0</v>
      </c>
      <c r="C11" s="2">
        <v>3.0555556000000001E-2</v>
      </c>
      <c r="D11" s="2">
        <v>0</v>
      </c>
      <c r="E11" s="3">
        <v>44111</v>
      </c>
      <c r="G11">
        <f>Table1[[#This Row],[jobid]]-Table3[[#This Row],[jobId]]</f>
        <v>-1900</v>
      </c>
      <c r="H11">
        <v>0</v>
      </c>
      <c r="I11">
        <f>Table1[[#This Row],[gpu_hrs]]-Table3[[#This Row],[gpu_hrs]]</f>
        <v>0</v>
      </c>
      <c r="J11">
        <f t="shared" si="0"/>
        <v>0</v>
      </c>
      <c r="K11">
        <f t="shared" si="1"/>
        <v>0</v>
      </c>
      <c r="L11">
        <v>0</v>
      </c>
      <c r="M11">
        <f>IF(L11=1,Table3[[#This Row],[date]],0)</f>
        <v>0</v>
      </c>
    </row>
    <row r="12" spans="1:13" x14ac:dyDescent="0.2">
      <c r="A12" s="2">
        <v>1901</v>
      </c>
      <c r="B12" s="2" t="s">
        <v>0</v>
      </c>
      <c r="C12" s="2">
        <v>1.3888889999999999E-3</v>
      </c>
      <c r="D12" s="2">
        <v>0</v>
      </c>
      <c r="E12" s="3">
        <v>44111</v>
      </c>
      <c r="G12">
        <f>Table1[[#This Row],[jobid]]-Table3[[#This Row],[jobId]]</f>
        <v>-1901</v>
      </c>
      <c r="H12">
        <v>0</v>
      </c>
      <c r="I12">
        <f>Table1[[#This Row],[gpu_hrs]]-Table3[[#This Row],[gpu_hrs]]</f>
        <v>0</v>
      </c>
      <c r="J12">
        <f t="shared" si="0"/>
        <v>0</v>
      </c>
      <c r="K12">
        <f t="shared" si="1"/>
        <v>0</v>
      </c>
      <c r="L12">
        <v>0</v>
      </c>
      <c r="M12">
        <f>IF(L12=1,Table3[[#This Row],[date]],0)</f>
        <v>0</v>
      </c>
    </row>
    <row r="13" spans="1:13" x14ac:dyDescent="0.2">
      <c r="A13" s="2">
        <v>1902</v>
      </c>
      <c r="B13" s="2" t="s">
        <v>0</v>
      </c>
      <c r="C13" s="2">
        <v>0.116111111</v>
      </c>
      <c r="D13" s="2">
        <v>0.116111111</v>
      </c>
      <c r="E13" s="3">
        <v>44111</v>
      </c>
      <c r="G13">
        <f>Table1[[#This Row],[jobid]]-Table3[[#This Row],[jobId]]</f>
        <v>-1902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0</v>
      </c>
      <c r="M13">
        <f>IF(L13=1,Table3[[#This Row],[date]],0)</f>
        <v>0</v>
      </c>
    </row>
    <row r="14" spans="1:13" x14ac:dyDescent="0.2">
      <c r="A14" s="2">
        <v>1903</v>
      </c>
      <c r="B14" s="2" t="s">
        <v>0</v>
      </c>
      <c r="C14" s="2">
        <v>3.5555556000000002E-2</v>
      </c>
      <c r="D14" s="2">
        <v>8.8888890000000005E-3</v>
      </c>
      <c r="E14" s="3">
        <v>44111</v>
      </c>
      <c r="G14">
        <f>Table1[[#This Row],[jobid]]-Table3[[#This Row],[jobId]]</f>
        <v>0</v>
      </c>
      <c r="H14">
        <f>Table1[[#This Row],[cpu_hrs]]-Table3[[#This Row],[cpu_hrs]]</f>
        <v>4.4444399999999523E-4</v>
      </c>
      <c r="I14">
        <f>Table1[[#This Row],[gpu_hrs]]-Table3[[#This Row],[gpu_hrs]]</f>
        <v>1.1111099999999881E-4</v>
      </c>
      <c r="J14">
        <f t="shared" si="0"/>
        <v>1.5999983999999827</v>
      </c>
      <c r="K14">
        <f t="shared" si="1"/>
        <v>0.39999959999999568</v>
      </c>
      <c r="L14">
        <f>DATEDIF(Table1[[#This Row],[date]],Table3[[#This Row],[date]],"d")</f>
        <v>0</v>
      </c>
      <c r="M14">
        <f>IF(L14=1,Table3[[#This Row],[date]],0)</f>
        <v>0</v>
      </c>
    </row>
    <row r="15" spans="1:13" x14ac:dyDescent="0.2">
      <c r="A15" s="2">
        <v>1904</v>
      </c>
      <c r="B15" s="2" t="s">
        <v>0</v>
      </c>
      <c r="C15" s="2">
        <v>0.04</v>
      </c>
      <c r="D15" s="2">
        <v>0.01</v>
      </c>
      <c r="E15" s="3">
        <v>44111</v>
      </c>
      <c r="G15">
        <f>Table1[[#This Row],[jobid]]-Table3[[#This Row],[jobId]]</f>
        <v>0</v>
      </c>
      <c r="H15">
        <f>Table1[[#This Row],[cpu_hrs]]-Table3[[#This Row],[cpu_hrs]]</f>
        <v>0</v>
      </c>
      <c r="I15">
        <f>Table1[[#This Row],[gpu_hrs]]-Table3[[#This Row],[gpu_hrs]]</f>
        <v>0</v>
      </c>
      <c r="J15">
        <f t="shared" si="0"/>
        <v>0</v>
      </c>
      <c r="K15">
        <f t="shared" si="1"/>
        <v>0</v>
      </c>
      <c r="L15">
        <f>DATEDIF(Table1[[#This Row],[date]],Table3[[#This Row],[date]],"d")</f>
        <v>0</v>
      </c>
      <c r="M15">
        <f>IF(L15=1,Table3[[#This Row],[date]],0)</f>
        <v>0</v>
      </c>
    </row>
    <row r="16" spans="1:13" x14ac:dyDescent="0.2">
      <c r="A16" s="2">
        <v>1905</v>
      </c>
      <c r="B16" s="2" t="s">
        <v>0</v>
      </c>
      <c r="C16" s="2">
        <v>0.04</v>
      </c>
      <c r="D16" s="2">
        <v>0.01</v>
      </c>
      <c r="E16" s="3">
        <v>44111</v>
      </c>
      <c r="G16">
        <f>Table1[[#This Row],[jobid]]-Table3[[#This Row],[jobId]]</f>
        <v>0</v>
      </c>
      <c r="H16">
        <f>Table1[[#This Row],[cpu_hrs]]-Table3[[#This Row],[cpu_hrs]]</f>
        <v>0</v>
      </c>
      <c r="I16">
        <f>Table1[[#This Row],[gpu_hrs]]-Table3[[#This Row],[gpu_hrs]]</f>
        <v>0</v>
      </c>
      <c r="J16">
        <f t="shared" si="0"/>
        <v>0</v>
      </c>
      <c r="K16">
        <f t="shared" si="1"/>
        <v>0</v>
      </c>
      <c r="L16">
        <f>DATEDIF(Table1[[#This Row],[date]],Table3[[#This Row],[date]],"d")</f>
        <v>0</v>
      </c>
      <c r="M16">
        <f>IF(L16=1,Table3[[#This Row],[date]],0)</f>
        <v>0</v>
      </c>
    </row>
    <row r="17" spans="1:13" x14ac:dyDescent="0.2">
      <c r="A17" s="2">
        <v>1906</v>
      </c>
      <c r="B17" s="2" t="s">
        <v>0</v>
      </c>
      <c r="C17" s="2">
        <v>34.77333333</v>
      </c>
      <c r="D17" s="2">
        <v>0</v>
      </c>
      <c r="E17" s="3">
        <v>44112</v>
      </c>
      <c r="G17">
        <f>Table1[[#This Row],[jobid]]-Table3[[#This Row],[jobId]]</f>
        <v>-1906</v>
      </c>
      <c r="H17">
        <v>0</v>
      </c>
      <c r="I17">
        <f>Table1[[#This Row],[gpu_hrs]]-Table3[[#This Row],[gpu_hrs]]</f>
        <v>0</v>
      </c>
      <c r="J17">
        <f t="shared" si="0"/>
        <v>0</v>
      </c>
      <c r="K17">
        <f t="shared" si="1"/>
        <v>0</v>
      </c>
      <c r="L17">
        <v>0</v>
      </c>
      <c r="M17">
        <f>IF(L17=1,Table3[[#This Row],[date]],0)</f>
        <v>0</v>
      </c>
    </row>
    <row r="18" spans="1:13" x14ac:dyDescent="0.2">
      <c r="A18" s="2">
        <v>1907</v>
      </c>
      <c r="B18" s="2" t="s">
        <v>0</v>
      </c>
      <c r="C18" s="2">
        <v>65.493333329999999</v>
      </c>
      <c r="D18" s="2">
        <v>0</v>
      </c>
      <c r="E18" s="3">
        <v>44112</v>
      </c>
      <c r="G18">
        <f>Table1[[#This Row],[jobid]]-Table3[[#This Row],[jobId]]</f>
        <v>-1907</v>
      </c>
      <c r="H18">
        <v>0</v>
      </c>
      <c r="I18">
        <f>Table1[[#This Row],[gpu_hrs]]-Table3[[#This Row],[gpu_hrs]]</f>
        <v>0</v>
      </c>
      <c r="J18">
        <f t="shared" si="0"/>
        <v>0</v>
      </c>
      <c r="K18">
        <f t="shared" si="1"/>
        <v>0</v>
      </c>
      <c r="L18">
        <v>0</v>
      </c>
      <c r="M18">
        <f>IF(L18=1,Table3[[#This Row],[date]],0)</f>
        <v>0</v>
      </c>
    </row>
    <row r="19" spans="1:13" x14ac:dyDescent="0.2">
      <c r="A19" s="2">
        <v>1908</v>
      </c>
      <c r="B19" s="2" t="s">
        <v>0</v>
      </c>
      <c r="C19" s="2">
        <v>129.67111109999999</v>
      </c>
      <c r="D19" s="2">
        <v>0</v>
      </c>
      <c r="E19" s="3">
        <v>44112</v>
      </c>
      <c r="G19">
        <f>Table1[[#This Row],[jobid]]-Table3[[#This Row],[jobId]]</f>
        <v>0</v>
      </c>
      <c r="H19">
        <f>Table1[[#This Row],[cpu_hrs]]-Table3[[#This Row],[cpu_hrs]]</f>
        <v>-1.1109999999803222E-4</v>
      </c>
      <c r="I19">
        <f>Table1[[#This Row],[gpu_hrs]]-Table3[[#This Row],[gpu_hrs]]</f>
        <v>0</v>
      </c>
      <c r="J19">
        <f t="shared" si="0"/>
        <v>-0.39995999999291598</v>
      </c>
      <c r="K19">
        <f t="shared" si="1"/>
        <v>0</v>
      </c>
      <c r="L19">
        <f>DATEDIF(Table1[[#This Row],[date]],Table3[[#This Row],[date]],"d")</f>
        <v>0</v>
      </c>
      <c r="M19">
        <f>IF(L19=1,Table3[[#This Row],[date]],0)</f>
        <v>0</v>
      </c>
    </row>
    <row r="20" spans="1:13" x14ac:dyDescent="0.2">
      <c r="A20" s="2">
        <v>1909</v>
      </c>
      <c r="B20" s="2" t="s">
        <v>0</v>
      </c>
      <c r="C20" s="2">
        <v>7.1111111000000005E-2</v>
      </c>
      <c r="D20" s="2">
        <v>0</v>
      </c>
      <c r="E20" s="3">
        <v>44112</v>
      </c>
      <c r="G20">
        <f>Table1[[#This Row],[jobid]]-Table3[[#This Row],[jobId]]</f>
        <v>0</v>
      </c>
      <c r="H20">
        <f>Table1[[#This Row],[cpu_hrs]]-Table3[[#This Row],[cpu_hrs]]</f>
        <v>-1.1111099985999795E-4</v>
      </c>
      <c r="I20">
        <f>Table1[[#This Row],[gpu_hrs]]-Table3[[#This Row],[gpu_hrs]]</f>
        <v>0</v>
      </c>
      <c r="J20">
        <f t="shared" si="0"/>
        <v>-0.39999959949599262</v>
      </c>
      <c r="K20">
        <f t="shared" si="1"/>
        <v>0</v>
      </c>
      <c r="L20">
        <f>DATEDIF(Table1[[#This Row],[date]],Table3[[#This Row],[date]],"d")</f>
        <v>0</v>
      </c>
      <c r="M20">
        <f>IF(L20=1,Table3[[#This Row],[date]],0)</f>
        <v>0</v>
      </c>
    </row>
    <row r="21" spans="1:13" x14ac:dyDescent="0.2">
      <c r="A21" s="2">
        <v>1910</v>
      </c>
      <c r="B21" s="2" t="s">
        <v>0</v>
      </c>
      <c r="C21" s="2">
        <v>1538.6311109999999</v>
      </c>
      <c r="D21" s="2">
        <v>0</v>
      </c>
      <c r="E21" s="3">
        <v>44112</v>
      </c>
      <c r="G21">
        <f>Table1[[#This Row],[jobid]]-Table3[[#This Row],[jobId]]</f>
        <v>0</v>
      </c>
      <c r="H21">
        <f>Table1[[#This Row],[cpu_hrs]]-Table3[[#This Row],[cpu_hrs]]</f>
        <v>-1.1099999983343878E-4</v>
      </c>
      <c r="I21">
        <f>Table1[[#This Row],[gpu_hrs]]-Table3[[#This Row],[gpu_hrs]]</f>
        <v>0</v>
      </c>
      <c r="J21">
        <f t="shared" si="0"/>
        <v>-0.3995999994003796</v>
      </c>
      <c r="K21">
        <f t="shared" si="1"/>
        <v>0</v>
      </c>
      <c r="L21">
        <f>DATEDIF(Table1[[#This Row],[date]],Table3[[#This Row],[date]],"d")</f>
        <v>0</v>
      </c>
      <c r="M21">
        <f>IF(L21=1,Table3[[#This Row],[date]],0)</f>
        <v>0</v>
      </c>
    </row>
    <row r="22" spans="1:13" x14ac:dyDescent="0.2">
      <c r="A22" s="2">
        <v>1911</v>
      </c>
      <c r="B22" s="2" t="s">
        <v>0</v>
      </c>
      <c r="C22" s="2">
        <v>1538.488889</v>
      </c>
      <c r="D22" s="2">
        <v>0</v>
      </c>
      <c r="E22" s="3">
        <v>44112</v>
      </c>
      <c r="G22">
        <f>Table1[[#This Row],[jobid]]-Table3[[#This Row],[jobId]]</f>
        <v>0</v>
      </c>
      <c r="H22">
        <f>Table1[[#This Row],[cpu_hrs]]-Table3[[#This Row],[cpu_hrs]]</f>
        <v>1.1100000006081245E-4</v>
      </c>
      <c r="I22">
        <f>Table1[[#This Row],[gpu_hrs]]-Table3[[#This Row],[gpu_hrs]]</f>
        <v>0</v>
      </c>
      <c r="J22">
        <f t="shared" si="0"/>
        <v>0.39960000021892483</v>
      </c>
      <c r="K22">
        <f t="shared" si="1"/>
        <v>0</v>
      </c>
      <c r="L22">
        <f>DATEDIF(Table1[[#This Row],[date]],Table3[[#This Row],[date]],"d")</f>
        <v>0</v>
      </c>
      <c r="M22">
        <f>IF(L22=1,Table3[[#This Row],[date]],0)</f>
        <v>0</v>
      </c>
    </row>
    <row r="23" spans="1:13" x14ac:dyDescent="0.2">
      <c r="A23" s="2">
        <v>1912</v>
      </c>
      <c r="B23" s="2" t="s">
        <v>0</v>
      </c>
      <c r="C23" s="2">
        <v>0.10666666700000001</v>
      </c>
      <c r="D23" s="2">
        <v>0</v>
      </c>
      <c r="E23" s="3">
        <v>44112</v>
      </c>
      <c r="G23">
        <f>Table1[[#This Row],[jobid]]-Table3[[#This Row],[jobId]]</f>
        <v>0</v>
      </c>
      <c r="H23">
        <f>Table1[[#This Row],[cpu_hrs]]-Table3[[#This Row],[cpu_hrs]]</f>
        <v>3.3333300001299471E-4</v>
      </c>
      <c r="I23">
        <f>Table1[[#This Row],[gpu_hrs]]-Table3[[#This Row],[gpu_hrs]]</f>
        <v>0</v>
      </c>
      <c r="J23">
        <f t="shared" si="0"/>
        <v>1.1999988000467809</v>
      </c>
      <c r="K23">
        <f t="shared" si="1"/>
        <v>0</v>
      </c>
      <c r="L23">
        <f>DATEDIF(Table1[[#This Row],[date]],Table3[[#This Row],[date]],"d")</f>
        <v>0</v>
      </c>
      <c r="M23">
        <f>IF(L23=1,Table3[[#This Row],[date]],0)</f>
        <v>0</v>
      </c>
    </row>
    <row r="24" spans="1:13" x14ac:dyDescent="0.2">
      <c r="A24" s="2">
        <v>1913</v>
      </c>
      <c r="B24" s="2" t="s">
        <v>0</v>
      </c>
      <c r="C24" s="2">
        <v>1538.666667</v>
      </c>
      <c r="D24" s="2">
        <v>0</v>
      </c>
      <c r="E24" s="3">
        <v>44112</v>
      </c>
      <c r="G24">
        <f>Table1[[#This Row],[jobid]]-Table3[[#This Row],[jobId]]</f>
        <v>0</v>
      </c>
      <c r="H24">
        <f>Table1[[#This Row],[cpu_hrs]]-Table3[[#This Row],[cpu_hrs]]</f>
        <v>3.3299999995506369E-4</v>
      </c>
      <c r="I24">
        <f>Table1[[#This Row],[gpu_hrs]]-Table3[[#This Row],[gpu_hrs]]</f>
        <v>0</v>
      </c>
      <c r="J24">
        <f t="shared" si="0"/>
        <v>1.1987999998382293</v>
      </c>
      <c r="K24">
        <f t="shared" si="1"/>
        <v>0</v>
      </c>
      <c r="L24">
        <f>DATEDIF(Table1[[#This Row],[date]],Table3[[#This Row],[date]],"d")</f>
        <v>0</v>
      </c>
      <c r="M24">
        <f>IF(L24=1,Table3[[#This Row],[date]],0)</f>
        <v>0</v>
      </c>
    </row>
    <row r="25" spans="1:13" x14ac:dyDescent="0.2">
      <c r="A25" s="2">
        <v>1914</v>
      </c>
      <c r="B25" s="2" t="s">
        <v>1</v>
      </c>
      <c r="C25" s="2">
        <v>2.7777800000000001E-4</v>
      </c>
      <c r="D25" s="2">
        <v>0</v>
      </c>
      <c r="E25" s="3">
        <v>44112</v>
      </c>
      <c r="G25">
        <f>Table1[[#This Row],[jobid]]-Table3[[#This Row],[jobId]]</f>
        <v>0</v>
      </c>
      <c r="H25">
        <f>Table1[[#This Row],[cpu_hrs]]-Table3[[#This Row],[cpu_hrs]]</f>
        <v>-2.7777800000000001E-4</v>
      </c>
      <c r="I25">
        <f>Table1[[#This Row],[gpu_hrs]]-Table3[[#This Row],[gpu_hrs]]</f>
        <v>0</v>
      </c>
      <c r="J25">
        <f t="shared" si="0"/>
        <v>-1.0000008</v>
      </c>
      <c r="K25">
        <f t="shared" si="1"/>
        <v>0</v>
      </c>
      <c r="L25">
        <f>DATEDIF(Table1[[#This Row],[date]],Table3[[#This Row],[date]],"d")</f>
        <v>0</v>
      </c>
      <c r="M25">
        <f>IF(L25=1,Table3[[#This Row],[date]],0)</f>
        <v>0</v>
      </c>
    </row>
    <row r="26" spans="1:13" x14ac:dyDescent="0.2">
      <c r="A26" s="2">
        <v>1915</v>
      </c>
      <c r="B26" s="2" t="s">
        <v>1</v>
      </c>
      <c r="C26" s="2">
        <v>0</v>
      </c>
      <c r="D26" s="2">
        <v>0</v>
      </c>
      <c r="E26" s="3">
        <v>44112</v>
      </c>
      <c r="G26">
        <f>Table1[[#This Row],[jobid]]-Table3[[#This Row],[jobId]]</f>
        <v>0</v>
      </c>
      <c r="H26">
        <f>Table1[[#This Row],[cpu_hrs]]-Table3[[#This Row],[cpu_hrs]]</f>
        <v>0</v>
      </c>
      <c r="I26">
        <f>Table1[[#This Row],[gpu_hrs]]-Table3[[#This Row],[gpu_hrs]]</f>
        <v>0</v>
      </c>
      <c r="J26">
        <f t="shared" si="0"/>
        <v>0</v>
      </c>
      <c r="K26">
        <f t="shared" si="1"/>
        <v>0</v>
      </c>
      <c r="L26">
        <f>DATEDIF(Table1[[#This Row],[date]],Table3[[#This Row],[date]],"d")</f>
        <v>0</v>
      </c>
      <c r="M26">
        <f>IF(L26=1,Table3[[#This Row],[date]],0)</f>
        <v>0</v>
      </c>
    </row>
    <row r="27" spans="1:13" x14ac:dyDescent="0.2">
      <c r="A27" s="2">
        <v>1916</v>
      </c>
      <c r="B27" s="2" t="s">
        <v>1</v>
      </c>
      <c r="C27" s="2">
        <v>2.7777800000000001E-4</v>
      </c>
      <c r="D27" s="2">
        <v>0</v>
      </c>
      <c r="E27" s="3">
        <v>44112</v>
      </c>
      <c r="G27">
        <f>Table1[[#This Row],[jobid]]-Table3[[#This Row],[jobId]]</f>
        <v>0</v>
      </c>
      <c r="H27">
        <f>Table1[[#This Row],[cpu_hrs]]-Table3[[#This Row],[cpu_hrs]]</f>
        <v>-2.7777800000000001E-4</v>
      </c>
      <c r="I27">
        <f>Table1[[#This Row],[gpu_hrs]]-Table3[[#This Row],[gpu_hrs]]</f>
        <v>0</v>
      </c>
      <c r="J27">
        <f t="shared" si="0"/>
        <v>-1.0000008</v>
      </c>
      <c r="K27">
        <f t="shared" si="1"/>
        <v>0</v>
      </c>
      <c r="L27">
        <f>DATEDIF(Table1[[#This Row],[date]],Table3[[#This Row],[date]],"d")</f>
        <v>0</v>
      </c>
      <c r="M27">
        <f>IF(L27=1,Table3[[#This Row],[date]],0)</f>
        <v>0</v>
      </c>
    </row>
    <row r="28" spans="1:13" x14ac:dyDescent="0.2">
      <c r="A28" s="2">
        <v>1917</v>
      </c>
      <c r="B28" s="2" t="s">
        <v>1</v>
      </c>
      <c r="C28" s="2">
        <v>0</v>
      </c>
      <c r="D28" s="2">
        <v>0</v>
      </c>
      <c r="E28" s="3">
        <v>44112</v>
      </c>
      <c r="G28">
        <f>Table1[[#This Row],[jobid]]-Table3[[#This Row],[jobId]]</f>
        <v>0</v>
      </c>
      <c r="H28">
        <f>Table1[[#This Row],[cpu_hrs]]-Table3[[#This Row],[cpu_hrs]]</f>
        <v>0</v>
      </c>
      <c r="I28">
        <f>Table1[[#This Row],[gpu_hrs]]-Table3[[#This Row],[gpu_hrs]]</f>
        <v>0</v>
      </c>
      <c r="J28">
        <f t="shared" si="0"/>
        <v>0</v>
      </c>
      <c r="K28">
        <f t="shared" si="1"/>
        <v>0</v>
      </c>
      <c r="L28">
        <f>DATEDIF(Table1[[#This Row],[date]],Table3[[#This Row],[date]],"d")</f>
        <v>0</v>
      </c>
      <c r="M28">
        <f>IF(L28=1,Table3[[#This Row],[date]],0)</f>
        <v>0</v>
      </c>
    </row>
    <row r="29" spans="1:13" x14ac:dyDescent="0.2">
      <c r="A29" s="2">
        <v>1918</v>
      </c>
      <c r="B29" s="2" t="s">
        <v>1</v>
      </c>
      <c r="C29" s="2">
        <v>2.7777800000000001E-4</v>
      </c>
      <c r="D29" s="2">
        <v>0</v>
      </c>
      <c r="E29" s="3">
        <v>44112</v>
      </c>
      <c r="G29">
        <f>Table1[[#This Row],[jobid]]-Table3[[#This Row],[jobId]]</f>
        <v>0</v>
      </c>
      <c r="H29">
        <f>Table1[[#This Row],[cpu_hrs]]-Table3[[#This Row],[cpu_hrs]]</f>
        <v>-2.7777800000000001E-4</v>
      </c>
      <c r="I29">
        <f>Table1[[#This Row],[gpu_hrs]]-Table3[[#This Row],[gpu_hrs]]</f>
        <v>0</v>
      </c>
      <c r="J29">
        <f t="shared" si="0"/>
        <v>-1.0000008</v>
      </c>
      <c r="K29">
        <f t="shared" si="1"/>
        <v>0</v>
      </c>
      <c r="L29">
        <f>DATEDIF(Table1[[#This Row],[date]],Table3[[#This Row],[date]],"d")</f>
        <v>0</v>
      </c>
      <c r="M29">
        <f>IF(L29=1,Table3[[#This Row],[date]],0)</f>
        <v>0</v>
      </c>
    </row>
    <row r="30" spans="1:13" x14ac:dyDescent="0.2">
      <c r="A30" s="2">
        <v>1919</v>
      </c>
      <c r="B30" s="2" t="s">
        <v>1</v>
      </c>
      <c r="C30" s="2">
        <v>2.7777800000000001E-4</v>
      </c>
      <c r="D30" s="2">
        <v>0</v>
      </c>
      <c r="E30" s="3">
        <v>44112</v>
      </c>
      <c r="G30">
        <f>Table1[[#This Row],[jobid]]-Table3[[#This Row],[jobId]]</f>
        <v>0</v>
      </c>
      <c r="H30">
        <f>Table1[[#This Row],[cpu_hrs]]-Table3[[#This Row],[cpu_hrs]]</f>
        <v>-2.7777800000000001E-4</v>
      </c>
      <c r="I30">
        <f>Table1[[#This Row],[gpu_hrs]]-Table3[[#This Row],[gpu_hrs]]</f>
        <v>0</v>
      </c>
      <c r="J30">
        <f t="shared" si="0"/>
        <v>-1.0000008</v>
      </c>
      <c r="K30">
        <f t="shared" si="1"/>
        <v>0</v>
      </c>
      <c r="L30">
        <f>DATEDIF(Table1[[#This Row],[date]],Table3[[#This Row],[date]],"d")</f>
        <v>0</v>
      </c>
      <c r="M30">
        <f>IF(L30=1,Table3[[#This Row],[date]],0)</f>
        <v>0</v>
      </c>
    </row>
    <row r="31" spans="1:13" x14ac:dyDescent="0.2">
      <c r="A31" s="2">
        <v>1920</v>
      </c>
      <c r="B31" s="2" t="s">
        <v>1</v>
      </c>
      <c r="C31" s="2">
        <v>2.7777800000000001E-4</v>
      </c>
      <c r="D31" s="2">
        <v>0</v>
      </c>
      <c r="E31" s="3">
        <v>44112</v>
      </c>
      <c r="G31">
        <f>Table1[[#This Row],[jobid]]-Table3[[#This Row],[jobId]]</f>
        <v>0</v>
      </c>
      <c r="H31">
        <f>Table1[[#This Row],[cpu_hrs]]-Table3[[#This Row],[cpu_hrs]]</f>
        <v>-2.7777800000000001E-4</v>
      </c>
      <c r="I31">
        <f>Table1[[#This Row],[gpu_hrs]]-Table3[[#This Row],[gpu_hrs]]</f>
        <v>0</v>
      </c>
      <c r="J31">
        <f t="shared" si="0"/>
        <v>-1.0000008</v>
      </c>
      <c r="K31">
        <f t="shared" si="1"/>
        <v>0</v>
      </c>
      <c r="L31">
        <f>DATEDIF(Table1[[#This Row],[date]],Table3[[#This Row],[date]],"d")</f>
        <v>0</v>
      </c>
      <c r="M31">
        <f>IF(L31=1,Table3[[#This Row],[date]],0)</f>
        <v>0</v>
      </c>
    </row>
    <row r="32" spans="1:13" x14ac:dyDescent="0.2">
      <c r="A32" s="2">
        <v>1921</v>
      </c>
      <c r="B32" s="2" t="s">
        <v>1</v>
      </c>
      <c r="C32" s="2">
        <v>0</v>
      </c>
      <c r="D32" s="2">
        <v>0</v>
      </c>
      <c r="E32" s="3">
        <v>44112</v>
      </c>
      <c r="G32">
        <f>Table1[[#This Row],[jobid]]-Table3[[#This Row],[jobId]]</f>
        <v>0</v>
      </c>
      <c r="H32">
        <f>Table1[[#This Row],[cpu_hrs]]-Table3[[#This Row],[cpu_hrs]]</f>
        <v>0</v>
      </c>
      <c r="I32">
        <f>Table1[[#This Row],[gpu_hrs]]-Table3[[#This Row],[gpu_hrs]]</f>
        <v>0</v>
      </c>
      <c r="J32">
        <f t="shared" si="0"/>
        <v>0</v>
      </c>
      <c r="K32">
        <f t="shared" si="1"/>
        <v>0</v>
      </c>
      <c r="L32">
        <f>DATEDIF(Table1[[#This Row],[date]],Table3[[#This Row],[date]],"d")</f>
        <v>0</v>
      </c>
      <c r="M32">
        <f>IF(L32=1,Table3[[#This Row],[date]],0)</f>
        <v>0</v>
      </c>
    </row>
    <row r="33" spans="1:13" x14ac:dyDescent="0.2">
      <c r="A33" s="2">
        <v>1922</v>
      </c>
      <c r="B33" s="2" t="s">
        <v>1</v>
      </c>
      <c r="C33" s="2">
        <v>0</v>
      </c>
      <c r="D33" s="2">
        <v>0</v>
      </c>
      <c r="E33" s="3">
        <v>44112</v>
      </c>
      <c r="G33">
        <f>Table1[[#This Row],[jobid]]-Table3[[#This Row],[jobId]]</f>
        <v>0</v>
      </c>
      <c r="H33">
        <f>Table1[[#This Row],[cpu_hrs]]-Table3[[#This Row],[cpu_hrs]]</f>
        <v>0</v>
      </c>
      <c r="I33">
        <f>Table1[[#This Row],[gpu_hrs]]-Table3[[#This Row],[gpu_hrs]]</f>
        <v>0</v>
      </c>
      <c r="J33">
        <f t="shared" si="0"/>
        <v>0</v>
      </c>
      <c r="K33">
        <f t="shared" si="1"/>
        <v>0</v>
      </c>
      <c r="L33">
        <f>DATEDIF(Table1[[#This Row],[date]],Table3[[#This Row],[date]],"d")</f>
        <v>0</v>
      </c>
      <c r="M33">
        <f>IF(L33=1,Table3[[#This Row],[date]],0)</f>
        <v>0</v>
      </c>
    </row>
    <row r="34" spans="1:13" x14ac:dyDescent="0.2">
      <c r="A34" s="2">
        <v>1923</v>
      </c>
      <c r="B34" s="2" t="s">
        <v>1</v>
      </c>
      <c r="C34" s="2">
        <v>2.7777800000000001E-4</v>
      </c>
      <c r="D34" s="2">
        <v>0</v>
      </c>
      <c r="E34" s="3">
        <v>44112</v>
      </c>
      <c r="G34">
        <f>Table1[[#This Row],[jobid]]-Table3[[#This Row],[jobId]]</f>
        <v>0</v>
      </c>
      <c r="H34">
        <f>Table1[[#This Row],[cpu_hrs]]-Table3[[#This Row],[cpu_hrs]]</f>
        <v>-2.7777800000000001E-4</v>
      </c>
      <c r="I34">
        <f>Table1[[#This Row],[gpu_hrs]]-Table3[[#This Row],[gpu_hrs]]</f>
        <v>0</v>
      </c>
      <c r="J34">
        <f t="shared" si="0"/>
        <v>-1.0000008</v>
      </c>
      <c r="K34">
        <f t="shared" si="1"/>
        <v>0</v>
      </c>
      <c r="L34">
        <f>DATEDIF(Table1[[#This Row],[date]],Table3[[#This Row],[date]],"d")</f>
        <v>0</v>
      </c>
      <c r="M34">
        <f>IF(L34=1,Table3[[#This Row],[date]],0)</f>
        <v>0</v>
      </c>
    </row>
    <row r="35" spans="1:13" x14ac:dyDescent="0.2">
      <c r="A35" s="2">
        <v>1924</v>
      </c>
      <c r="B35" s="2" t="s">
        <v>1</v>
      </c>
      <c r="C35" s="2">
        <v>0</v>
      </c>
      <c r="D35" s="2">
        <v>0</v>
      </c>
      <c r="E35" s="3">
        <v>44112</v>
      </c>
      <c r="G35">
        <f>Table1[[#This Row],[jobid]]-Table3[[#This Row],[jobId]]</f>
        <v>0</v>
      </c>
      <c r="H35">
        <f>Table1[[#This Row],[cpu_hrs]]-Table3[[#This Row],[cpu_hrs]]</f>
        <v>0</v>
      </c>
      <c r="I35">
        <f>Table1[[#This Row],[gpu_hrs]]-Table3[[#This Row],[gpu_hrs]]</f>
        <v>0</v>
      </c>
      <c r="J35">
        <f t="shared" si="0"/>
        <v>0</v>
      </c>
      <c r="K35">
        <f t="shared" si="1"/>
        <v>0</v>
      </c>
      <c r="L35">
        <f>DATEDIF(Table1[[#This Row],[date]],Table3[[#This Row],[date]],"d")</f>
        <v>0</v>
      </c>
      <c r="M35">
        <f>IF(L35=1,Table3[[#This Row],[date]],0)</f>
        <v>0</v>
      </c>
    </row>
    <row r="36" spans="1:13" x14ac:dyDescent="0.2">
      <c r="A36" s="2">
        <v>1925</v>
      </c>
      <c r="B36" s="2" t="s">
        <v>1</v>
      </c>
      <c r="C36" s="2">
        <v>0</v>
      </c>
      <c r="D36" s="2">
        <v>0</v>
      </c>
      <c r="E36" s="3">
        <v>44112</v>
      </c>
      <c r="G36">
        <f>Table1[[#This Row],[jobid]]-Table3[[#This Row],[jobId]]</f>
        <v>0</v>
      </c>
      <c r="H36">
        <f>Table1[[#This Row],[cpu_hrs]]-Table3[[#This Row],[cpu_hrs]]</f>
        <v>0</v>
      </c>
      <c r="I36">
        <f>Table1[[#This Row],[gpu_hrs]]-Table3[[#This Row],[gpu_hrs]]</f>
        <v>0</v>
      </c>
      <c r="J36">
        <f t="shared" si="0"/>
        <v>0</v>
      </c>
      <c r="K36">
        <f t="shared" si="1"/>
        <v>0</v>
      </c>
      <c r="L36">
        <f>DATEDIF(Table1[[#This Row],[date]],Table3[[#This Row],[date]],"d")</f>
        <v>0</v>
      </c>
      <c r="M36">
        <f>IF(L36=1,Table3[[#This Row],[date]],0)</f>
        <v>0</v>
      </c>
    </row>
    <row r="37" spans="1:13" x14ac:dyDescent="0.2">
      <c r="A37" s="2">
        <v>1926</v>
      </c>
      <c r="B37" s="2" t="s">
        <v>1</v>
      </c>
      <c r="C37" s="2">
        <v>0</v>
      </c>
      <c r="D37" s="2">
        <v>0</v>
      </c>
      <c r="E37" s="3">
        <v>44112</v>
      </c>
      <c r="G37">
        <f>Table1[[#This Row],[jobid]]-Table3[[#This Row],[jobId]]</f>
        <v>0</v>
      </c>
      <c r="H37">
        <f>Table1[[#This Row],[cpu_hrs]]-Table3[[#This Row],[cpu_hrs]]</f>
        <v>0</v>
      </c>
      <c r="I37">
        <f>Table1[[#This Row],[gpu_hrs]]-Table3[[#This Row],[gpu_hrs]]</f>
        <v>0</v>
      </c>
      <c r="J37">
        <f t="shared" si="0"/>
        <v>0</v>
      </c>
      <c r="K37">
        <f t="shared" si="1"/>
        <v>0</v>
      </c>
      <c r="L37">
        <f>DATEDIF(Table1[[#This Row],[date]],Table3[[#This Row],[date]],"d")</f>
        <v>0</v>
      </c>
      <c r="M37">
        <f>IF(L37=1,Table3[[#This Row],[date]],0)</f>
        <v>0</v>
      </c>
    </row>
    <row r="38" spans="1:13" x14ac:dyDescent="0.2">
      <c r="A38" s="2">
        <v>1927</v>
      </c>
      <c r="B38" s="2" t="s">
        <v>1</v>
      </c>
      <c r="C38" s="2">
        <v>0</v>
      </c>
      <c r="D38" s="2">
        <v>0</v>
      </c>
      <c r="E38" s="3">
        <v>44112</v>
      </c>
      <c r="G38">
        <f>Table1[[#This Row],[jobid]]-Table3[[#This Row],[jobId]]</f>
        <v>0</v>
      </c>
      <c r="H38">
        <f>Table1[[#This Row],[cpu_hrs]]-Table3[[#This Row],[cpu_hrs]]</f>
        <v>0</v>
      </c>
      <c r="I38">
        <f>Table1[[#This Row],[gpu_hrs]]-Table3[[#This Row],[gpu_hrs]]</f>
        <v>0</v>
      </c>
      <c r="J38">
        <f t="shared" si="0"/>
        <v>0</v>
      </c>
      <c r="K38">
        <f t="shared" si="1"/>
        <v>0</v>
      </c>
      <c r="L38">
        <f>DATEDIF(Table1[[#This Row],[date]],Table3[[#This Row],[date]],"d")</f>
        <v>0</v>
      </c>
      <c r="M38">
        <f>IF(L38=1,Table3[[#This Row],[date]],0)</f>
        <v>0</v>
      </c>
    </row>
    <row r="39" spans="1:13" x14ac:dyDescent="0.2">
      <c r="A39" s="2">
        <v>1928</v>
      </c>
      <c r="B39" s="2" t="s">
        <v>1</v>
      </c>
      <c r="C39" s="2">
        <v>2.7777800000000001E-4</v>
      </c>
      <c r="D39" s="2">
        <v>0</v>
      </c>
      <c r="E39" s="3">
        <v>44112</v>
      </c>
      <c r="G39">
        <f>Table1[[#This Row],[jobid]]-Table3[[#This Row],[jobId]]</f>
        <v>0</v>
      </c>
      <c r="H39">
        <f>Table1[[#This Row],[cpu_hrs]]-Table3[[#This Row],[cpu_hrs]]</f>
        <v>-2.7777800000000001E-4</v>
      </c>
      <c r="I39">
        <f>Table1[[#This Row],[gpu_hrs]]-Table3[[#This Row],[gpu_hrs]]</f>
        <v>0</v>
      </c>
      <c r="J39">
        <f t="shared" si="0"/>
        <v>-1.0000008</v>
      </c>
      <c r="K39">
        <f t="shared" si="1"/>
        <v>0</v>
      </c>
      <c r="L39">
        <f>DATEDIF(Table1[[#This Row],[date]],Table3[[#This Row],[date]],"d")</f>
        <v>0</v>
      </c>
      <c r="M39">
        <f>IF(L39=1,Table3[[#This Row],[date]],0)</f>
        <v>0</v>
      </c>
    </row>
    <row r="40" spans="1:13" x14ac:dyDescent="0.2">
      <c r="A40" s="2">
        <v>1929</v>
      </c>
      <c r="B40" s="2" t="s">
        <v>1</v>
      </c>
      <c r="C40" s="2">
        <v>0</v>
      </c>
      <c r="D40" s="2">
        <v>0</v>
      </c>
      <c r="E40" s="3">
        <v>44112</v>
      </c>
      <c r="G40">
        <f>Table1[[#This Row],[jobid]]-Table3[[#This Row],[jobId]]</f>
        <v>0</v>
      </c>
      <c r="H40">
        <f>Table1[[#This Row],[cpu_hrs]]-Table3[[#This Row],[cpu_hrs]]</f>
        <v>0</v>
      </c>
      <c r="I40">
        <f>Table1[[#This Row],[gpu_hrs]]-Table3[[#This Row],[gpu_hrs]]</f>
        <v>0</v>
      </c>
      <c r="J40">
        <f t="shared" si="0"/>
        <v>0</v>
      </c>
      <c r="K40">
        <f t="shared" si="1"/>
        <v>0</v>
      </c>
      <c r="L40">
        <f>DATEDIF(Table1[[#This Row],[date]],Table3[[#This Row],[date]],"d")</f>
        <v>0</v>
      </c>
      <c r="M40">
        <f>IF(L40=1,Table3[[#This Row],[date]],0)</f>
        <v>0</v>
      </c>
    </row>
    <row r="41" spans="1:13" x14ac:dyDescent="0.2">
      <c r="A41" s="2">
        <v>1930</v>
      </c>
      <c r="B41" s="2" t="s">
        <v>1</v>
      </c>
      <c r="C41" s="2">
        <v>0</v>
      </c>
      <c r="D41" s="2">
        <v>0</v>
      </c>
      <c r="E41" s="3">
        <v>44112</v>
      </c>
      <c r="G41">
        <f>Table1[[#This Row],[jobid]]-Table3[[#This Row],[jobId]]</f>
        <v>0</v>
      </c>
      <c r="H41">
        <f>Table1[[#This Row],[cpu_hrs]]-Table3[[#This Row],[cpu_hrs]]</f>
        <v>0</v>
      </c>
      <c r="I41">
        <f>Table1[[#This Row],[gpu_hrs]]-Table3[[#This Row],[gpu_hrs]]</f>
        <v>0</v>
      </c>
      <c r="J41">
        <f t="shared" si="0"/>
        <v>0</v>
      </c>
      <c r="K41">
        <f t="shared" si="1"/>
        <v>0</v>
      </c>
      <c r="L41">
        <f>DATEDIF(Table1[[#This Row],[date]],Table3[[#This Row],[date]],"d")</f>
        <v>0</v>
      </c>
      <c r="M41">
        <f>IF(L41=1,Table3[[#This Row],[date]],0)</f>
        <v>0</v>
      </c>
    </row>
    <row r="42" spans="1:13" x14ac:dyDescent="0.2">
      <c r="A42" s="2">
        <v>1931</v>
      </c>
      <c r="B42" s="2" t="s">
        <v>1</v>
      </c>
      <c r="C42" s="2">
        <v>2.7777800000000001E-4</v>
      </c>
      <c r="D42" s="2">
        <v>0</v>
      </c>
      <c r="E42" s="3">
        <v>44112</v>
      </c>
      <c r="G42">
        <f>Table1[[#This Row],[jobid]]-Table3[[#This Row],[jobId]]</f>
        <v>0</v>
      </c>
      <c r="H42">
        <f>Table1[[#This Row],[cpu_hrs]]-Table3[[#This Row],[cpu_hrs]]</f>
        <v>-2.7777800000000001E-4</v>
      </c>
      <c r="I42">
        <f>Table1[[#This Row],[gpu_hrs]]-Table3[[#This Row],[gpu_hrs]]</f>
        <v>0</v>
      </c>
      <c r="J42">
        <f t="shared" si="0"/>
        <v>-1.0000008</v>
      </c>
      <c r="K42">
        <f t="shared" si="1"/>
        <v>0</v>
      </c>
      <c r="L42">
        <f>DATEDIF(Table1[[#This Row],[date]],Table3[[#This Row],[date]],"d")</f>
        <v>0</v>
      </c>
      <c r="M42">
        <f>IF(L42=1,Table3[[#This Row],[date]],0)</f>
        <v>0</v>
      </c>
    </row>
    <row r="43" spans="1:13" x14ac:dyDescent="0.2">
      <c r="A43" s="2">
        <v>1932</v>
      </c>
      <c r="B43" s="2" t="s">
        <v>1</v>
      </c>
      <c r="C43" s="2">
        <v>0</v>
      </c>
      <c r="D43" s="2">
        <v>0</v>
      </c>
      <c r="E43" s="3">
        <v>44112</v>
      </c>
      <c r="G43">
        <f>Table1[[#This Row],[jobid]]-Table3[[#This Row],[jobId]]</f>
        <v>0</v>
      </c>
      <c r="H43">
        <f>Table1[[#This Row],[cpu_hrs]]-Table3[[#This Row],[cpu_hrs]]</f>
        <v>0</v>
      </c>
      <c r="I43">
        <f>Table1[[#This Row],[gpu_hrs]]-Table3[[#This Row],[gpu_hrs]]</f>
        <v>0</v>
      </c>
      <c r="J43">
        <f t="shared" si="0"/>
        <v>0</v>
      </c>
      <c r="K43">
        <f t="shared" si="1"/>
        <v>0</v>
      </c>
      <c r="L43">
        <f>DATEDIF(Table1[[#This Row],[date]],Table3[[#This Row],[date]],"d")</f>
        <v>0</v>
      </c>
      <c r="M43">
        <f>IF(L43=1,Table3[[#This Row],[date]],0)</f>
        <v>0</v>
      </c>
    </row>
    <row r="44" spans="1:13" x14ac:dyDescent="0.2">
      <c r="A44" s="2">
        <v>1933</v>
      </c>
      <c r="B44" s="2" t="s">
        <v>1</v>
      </c>
      <c r="C44" s="2">
        <v>2.7777800000000001E-4</v>
      </c>
      <c r="D44" s="2">
        <v>0</v>
      </c>
      <c r="E44" s="3">
        <v>44112</v>
      </c>
      <c r="G44">
        <f>Table1[[#This Row],[jobid]]-Table3[[#This Row],[jobId]]</f>
        <v>0</v>
      </c>
      <c r="H44">
        <f>Table1[[#This Row],[cpu_hrs]]-Table3[[#This Row],[cpu_hrs]]</f>
        <v>-2.7777800000000001E-4</v>
      </c>
      <c r="I44">
        <f>Table1[[#This Row],[gpu_hrs]]-Table3[[#This Row],[gpu_hrs]]</f>
        <v>0</v>
      </c>
      <c r="J44">
        <f t="shared" si="0"/>
        <v>-1.0000008</v>
      </c>
      <c r="K44">
        <f t="shared" si="1"/>
        <v>0</v>
      </c>
      <c r="L44">
        <f>DATEDIF(Table1[[#This Row],[date]],Table3[[#This Row],[date]],"d")</f>
        <v>0</v>
      </c>
      <c r="M44">
        <f>IF(L44=1,Table3[[#This Row],[date]],0)</f>
        <v>0</v>
      </c>
    </row>
    <row r="45" spans="1:13" x14ac:dyDescent="0.2">
      <c r="A45" s="2">
        <v>1934</v>
      </c>
      <c r="B45" s="2" t="s">
        <v>1</v>
      </c>
      <c r="C45" s="2">
        <v>0</v>
      </c>
      <c r="D45" s="2">
        <v>0</v>
      </c>
      <c r="E45" s="3">
        <v>44112</v>
      </c>
      <c r="G45">
        <f>Table1[[#This Row],[jobid]]-Table3[[#This Row],[jobId]]</f>
        <v>0</v>
      </c>
      <c r="H45">
        <f>Table1[[#This Row],[cpu_hrs]]-Table3[[#This Row],[cpu_hrs]]</f>
        <v>0</v>
      </c>
      <c r="I45">
        <f>Table1[[#This Row],[gpu_hrs]]-Table3[[#This Row],[gpu_hrs]]</f>
        <v>0</v>
      </c>
      <c r="J45">
        <f t="shared" si="0"/>
        <v>0</v>
      </c>
      <c r="K45">
        <f t="shared" si="1"/>
        <v>0</v>
      </c>
      <c r="L45">
        <f>DATEDIF(Table1[[#This Row],[date]],Table3[[#This Row],[date]],"d")</f>
        <v>0</v>
      </c>
      <c r="M45">
        <f>IF(L45=1,Table3[[#This Row],[date]],0)</f>
        <v>0</v>
      </c>
    </row>
    <row r="46" spans="1:13" x14ac:dyDescent="0.2">
      <c r="A46" s="2">
        <v>1935</v>
      </c>
      <c r="B46" s="2" t="s">
        <v>1</v>
      </c>
      <c r="C46" s="2">
        <v>2.7777800000000001E-4</v>
      </c>
      <c r="D46" s="2">
        <v>0</v>
      </c>
      <c r="E46" s="3">
        <v>44112</v>
      </c>
      <c r="G46">
        <f>Table1[[#This Row],[jobid]]-Table3[[#This Row],[jobId]]</f>
        <v>0</v>
      </c>
      <c r="H46">
        <f>Table1[[#This Row],[cpu_hrs]]-Table3[[#This Row],[cpu_hrs]]</f>
        <v>-2.7777800000000001E-4</v>
      </c>
      <c r="I46">
        <f>Table1[[#This Row],[gpu_hrs]]-Table3[[#This Row],[gpu_hrs]]</f>
        <v>0</v>
      </c>
      <c r="J46">
        <f t="shared" si="0"/>
        <v>-1.0000008</v>
      </c>
      <c r="K46">
        <f t="shared" si="1"/>
        <v>0</v>
      </c>
      <c r="L46">
        <f>DATEDIF(Table1[[#This Row],[date]],Table3[[#This Row],[date]],"d")</f>
        <v>0</v>
      </c>
      <c r="M46">
        <f>IF(L46=1,Table3[[#This Row],[date]],0)</f>
        <v>0</v>
      </c>
    </row>
    <row r="47" spans="1:13" x14ac:dyDescent="0.2">
      <c r="A47" s="2">
        <v>1936</v>
      </c>
      <c r="B47" s="2" t="s">
        <v>1</v>
      </c>
      <c r="C47" s="2">
        <v>2.7777800000000001E-4</v>
      </c>
      <c r="D47" s="2">
        <v>0</v>
      </c>
      <c r="E47" s="3">
        <v>44112</v>
      </c>
      <c r="G47">
        <f>Table1[[#This Row],[jobid]]-Table3[[#This Row],[jobId]]</f>
        <v>0</v>
      </c>
      <c r="H47">
        <f>Table1[[#This Row],[cpu_hrs]]-Table3[[#This Row],[cpu_hrs]]</f>
        <v>-2.7777800000000001E-4</v>
      </c>
      <c r="I47">
        <f>Table1[[#This Row],[gpu_hrs]]-Table3[[#This Row],[gpu_hrs]]</f>
        <v>0</v>
      </c>
      <c r="J47">
        <f t="shared" si="0"/>
        <v>-1.0000008</v>
      </c>
      <c r="K47">
        <f t="shared" si="1"/>
        <v>0</v>
      </c>
      <c r="L47">
        <f>DATEDIF(Table1[[#This Row],[date]],Table3[[#This Row],[date]],"d")</f>
        <v>0</v>
      </c>
      <c r="M47">
        <f>IF(L47=1,Table3[[#This Row],[date]],0)</f>
        <v>0</v>
      </c>
    </row>
    <row r="48" spans="1:13" x14ac:dyDescent="0.2">
      <c r="A48" s="2">
        <v>1937</v>
      </c>
      <c r="B48" s="2" t="s">
        <v>1</v>
      </c>
      <c r="C48" s="2">
        <v>0</v>
      </c>
      <c r="D48" s="2">
        <v>0</v>
      </c>
      <c r="E48" s="3">
        <v>44112</v>
      </c>
      <c r="G48">
        <f>Table1[[#This Row],[jobid]]-Table3[[#This Row],[jobId]]</f>
        <v>0</v>
      </c>
      <c r="H48">
        <f>Table1[[#This Row],[cpu_hrs]]-Table3[[#This Row],[cpu_hrs]]</f>
        <v>0</v>
      </c>
      <c r="I48">
        <f>Table1[[#This Row],[gpu_hrs]]-Table3[[#This Row],[gpu_hrs]]</f>
        <v>0</v>
      </c>
      <c r="J48">
        <f t="shared" si="0"/>
        <v>0</v>
      </c>
      <c r="K48">
        <f t="shared" si="1"/>
        <v>0</v>
      </c>
      <c r="L48">
        <f>DATEDIF(Table1[[#This Row],[date]],Table3[[#This Row],[date]],"d")</f>
        <v>0</v>
      </c>
      <c r="M48">
        <f>IF(L48=1,Table3[[#This Row],[date]],0)</f>
        <v>0</v>
      </c>
    </row>
    <row r="49" spans="1:13" x14ac:dyDescent="0.2">
      <c r="A49" s="2">
        <v>1938</v>
      </c>
      <c r="B49" s="2" t="s">
        <v>1</v>
      </c>
      <c r="C49" s="2">
        <v>2.7777800000000001E-4</v>
      </c>
      <c r="D49" s="2">
        <v>0</v>
      </c>
      <c r="E49" s="3">
        <v>44112</v>
      </c>
      <c r="G49">
        <f>Table1[[#This Row],[jobid]]-Table3[[#This Row],[jobId]]</f>
        <v>0</v>
      </c>
      <c r="H49">
        <f>Table1[[#This Row],[cpu_hrs]]-Table3[[#This Row],[cpu_hrs]]</f>
        <v>-2.7777800000000001E-4</v>
      </c>
      <c r="I49">
        <f>Table1[[#This Row],[gpu_hrs]]-Table3[[#This Row],[gpu_hrs]]</f>
        <v>0</v>
      </c>
      <c r="J49">
        <f t="shared" si="0"/>
        <v>-1.0000008</v>
      </c>
      <c r="K49">
        <f t="shared" si="1"/>
        <v>0</v>
      </c>
      <c r="L49">
        <f>DATEDIF(Table1[[#This Row],[date]],Table3[[#This Row],[date]],"d")</f>
        <v>0</v>
      </c>
      <c r="M49">
        <f>IF(L49=1,Table3[[#This Row],[date]],0)</f>
        <v>0</v>
      </c>
    </row>
    <row r="50" spans="1:13" x14ac:dyDescent="0.2">
      <c r="A50" s="2">
        <v>1939</v>
      </c>
      <c r="B50" s="2" t="s">
        <v>1</v>
      </c>
      <c r="C50" s="2">
        <v>2.7777800000000001E-4</v>
      </c>
      <c r="D50" s="2">
        <v>0</v>
      </c>
      <c r="E50" s="3">
        <v>44112</v>
      </c>
      <c r="G50">
        <f>Table1[[#This Row],[jobid]]-Table3[[#This Row],[jobId]]</f>
        <v>0</v>
      </c>
      <c r="H50">
        <f>Table1[[#This Row],[cpu_hrs]]-Table3[[#This Row],[cpu_hrs]]</f>
        <v>-2.7777800000000001E-4</v>
      </c>
      <c r="I50">
        <f>Table1[[#This Row],[gpu_hrs]]-Table3[[#This Row],[gpu_hrs]]</f>
        <v>0</v>
      </c>
      <c r="J50">
        <f t="shared" si="0"/>
        <v>-1.0000008</v>
      </c>
      <c r="K50">
        <f t="shared" si="1"/>
        <v>0</v>
      </c>
      <c r="L50">
        <f>DATEDIF(Table1[[#This Row],[date]],Table3[[#This Row],[date]],"d")</f>
        <v>0</v>
      </c>
      <c r="M50">
        <f>IF(L50=1,Table3[[#This Row],[date]],0)</f>
        <v>0</v>
      </c>
    </row>
    <row r="51" spans="1:13" x14ac:dyDescent="0.2">
      <c r="A51" s="2">
        <v>1940</v>
      </c>
      <c r="B51" s="2" t="s">
        <v>1</v>
      </c>
      <c r="C51" s="2">
        <v>2.7777800000000001E-4</v>
      </c>
      <c r="D51" s="2">
        <v>0</v>
      </c>
      <c r="E51" s="3">
        <v>44112</v>
      </c>
      <c r="G51">
        <f>Table1[[#This Row],[jobid]]-Table3[[#This Row],[jobId]]</f>
        <v>0</v>
      </c>
      <c r="H51">
        <f>Table1[[#This Row],[cpu_hrs]]-Table3[[#This Row],[cpu_hrs]]</f>
        <v>-2.7777800000000001E-4</v>
      </c>
      <c r="I51">
        <f>Table1[[#This Row],[gpu_hrs]]-Table3[[#This Row],[gpu_hrs]]</f>
        <v>0</v>
      </c>
      <c r="J51">
        <f t="shared" si="0"/>
        <v>-1.0000008</v>
      </c>
      <c r="K51">
        <f t="shared" si="1"/>
        <v>0</v>
      </c>
      <c r="L51">
        <f>DATEDIF(Table1[[#This Row],[date]],Table3[[#This Row],[date]],"d")</f>
        <v>0</v>
      </c>
      <c r="M51">
        <f>IF(L51=1,Table3[[#This Row],[date]],0)</f>
        <v>0</v>
      </c>
    </row>
    <row r="52" spans="1:13" x14ac:dyDescent="0.2">
      <c r="A52" s="2">
        <v>1941</v>
      </c>
      <c r="B52" s="2" t="s">
        <v>1</v>
      </c>
      <c r="C52" s="2">
        <v>0</v>
      </c>
      <c r="D52" s="2">
        <v>0</v>
      </c>
      <c r="E52" s="3">
        <v>44112</v>
      </c>
      <c r="G52">
        <f>Table1[[#This Row],[jobid]]-Table3[[#This Row],[jobId]]</f>
        <v>0</v>
      </c>
      <c r="H52">
        <f>Table1[[#This Row],[cpu_hrs]]-Table3[[#This Row],[cpu_hrs]]</f>
        <v>0</v>
      </c>
      <c r="I52">
        <f>Table1[[#This Row],[gpu_hrs]]-Table3[[#This Row],[gpu_hrs]]</f>
        <v>0</v>
      </c>
      <c r="J52">
        <f t="shared" si="0"/>
        <v>0</v>
      </c>
      <c r="K52">
        <f t="shared" si="1"/>
        <v>0</v>
      </c>
      <c r="L52">
        <f>DATEDIF(Table1[[#This Row],[date]],Table3[[#This Row],[date]],"d")</f>
        <v>0</v>
      </c>
      <c r="M52">
        <f>IF(L52=1,Table3[[#This Row],[date]],0)</f>
        <v>0</v>
      </c>
    </row>
    <row r="53" spans="1:13" x14ac:dyDescent="0.2">
      <c r="A53" s="2">
        <v>1942</v>
      </c>
      <c r="B53" s="2" t="s">
        <v>1</v>
      </c>
      <c r="C53" s="2">
        <v>2.7777800000000001E-4</v>
      </c>
      <c r="D53" s="2">
        <v>0</v>
      </c>
      <c r="E53" s="3">
        <v>44112</v>
      </c>
      <c r="G53">
        <f>Table1[[#This Row],[jobid]]-Table3[[#This Row],[jobId]]</f>
        <v>0</v>
      </c>
      <c r="H53">
        <f>Table1[[#This Row],[cpu_hrs]]-Table3[[#This Row],[cpu_hrs]]</f>
        <v>-2.7777800000000001E-4</v>
      </c>
      <c r="I53">
        <f>Table1[[#This Row],[gpu_hrs]]-Table3[[#This Row],[gpu_hrs]]</f>
        <v>0</v>
      </c>
      <c r="J53">
        <f t="shared" si="0"/>
        <v>-1.0000008</v>
      </c>
      <c r="K53">
        <f t="shared" si="1"/>
        <v>0</v>
      </c>
      <c r="L53">
        <f>DATEDIF(Table1[[#This Row],[date]],Table3[[#This Row],[date]],"d")</f>
        <v>0</v>
      </c>
      <c r="M53">
        <f>IF(L53=1,Table3[[#This Row],[date]],0)</f>
        <v>0</v>
      </c>
    </row>
    <row r="54" spans="1:13" x14ac:dyDescent="0.2">
      <c r="A54" s="2">
        <v>1943</v>
      </c>
      <c r="B54" s="2" t="s">
        <v>1</v>
      </c>
      <c r="C54" s="2">
        <v>0</v>
      </c>
      <c r="D54" s="2">
        <v>0</v>
      </c>
      <c r="E54" s="3">
        <v>44112</v>
      </c>
      <c r="G54">
        <f>Table1[[#This Row],[jobid]]-Table3[[#This Row],[jobId]]</f>
        <v>0</v>
      </c>
      <c r="H54">
        <f>Table1[[#This Row],[cpu_hrs]]-Table3[[#This Row],[cpu_hrs]]</f>
        <v>0</v>
      </c>
      <c r="I54">
        <f>Table1[[#This Row],[gpu_hrs]]-Table3[[#This Row],[gpu_hrs]]</f>
        <v>0</v>
      </c>
      <c r="J54">
        <f t="shared" si="0"/>
        <v>0</v>
      </c>
      <c r="K54">
        <f t="shared" si="1"/>
        <v>0</v>
      </c>
      <c r="L54">
        <f>DATEDIF(Table1[[#This Row],[date]],Table3[[#This Row],[date]],"d")</f>
        <v>0</v>
      </c>
      <c r="M54">
        <f>IF(L54=1,Table3[[#This Row],[date]],0)</f>
        <v>0</v>
      </c>
    </row>
    <row r="55" spans="1:13" x14ac:dyDescent="0.2">
      <c r="A55" s="2">
        <v>1944</v>
      </c>
      <c r="B55" s="2" t="s">
        <v>1</v>
      </c>
      <c r="C55" s="2">
        <v>2.7777800000000001E-4</v>
      </c>
      <c r="D55" s="2">
        <v>0</v>
      </c>
      <c r="E55" s="3">
        <v>44112</v>
      </c>
      <c r="G55">
        <f>Table1[[#This Row],[jobid]]-Table3[[#This Row],[jobId]]</f>
        <v>0</v>
      </c>
      <c r="H55">
        <f>Table1[[#This Row],[cpu_hrs]]-Table3[[#This Row],[cpu_hrs]]</f>
        <v>-2.7777800000000001E-4</v>
      </c>
      <c r="I55">
        <f>Table1[[#This Row],[gpu_hrs]]-Table3[[#This Row],[gpu_hrs]]</f>
        <v>0</v>
      </c>
      <c r="J55">
        <f t="shared" si="0"/>
        <v>-1.0000008</v>
      </c>
      <c r="K55">
        <f t="shared" si="1"/>
        <v>0</v>
      </c>
      <c r="L55">
        <f>DATEDIF(Table1[[#This Row],[date]],Table3[[#This Row],[date]],"d")</f>
        <v>0</v>
      </c>
      <c r="M55">
        <f>IF(L55=1,Table3[[#This Row],[date]],0)</f>
        <v>0</v>
      </c>
    </row>
    <row r="56" spans="1:13" x14ac:dyDescent="0.2">
      <c r="A56" s="2">
        <v>1945</v>
      </c>
      <c r="B56" s="2" t="s">
        <v>1</v>
      </c>
      <c r="C56" s="2">
        <v>2.7777800000000001E-4</v>
      </c>
      <c r="D56" s="2">
        <v>0</v>
      </c>
      <c r="E56" s="3">
        <v>44112</v>
      </c>
      <c r="G56">
        <f>Table1[[#This Row],[jobid]]-Table3[[#This Row],[jobId]]</f>
        <v>0</v>
      </c>
      <c r="H56">
        <f>Table1[[#This Row],[cpu_hrs]]-Table3[[#This Row],[cpu_hrs]]</f>
        <v>-2.7777800000000001E-4</v>
      </c>
      <c r="I56">
        <f>Table1[[#This Row],[gpu_hrs]]-Table3[[#This Row],[gpu_hrs]]</f>
        <v>0</v>
      </c>
      <c r="J56">
        <f t="shared" si="0"/>
        <v>-1.0000008</v>
      </c>
      <c r="K56">
        <f t="shared" si="1"/>
        <v>0</v>
      </c>
      <c r="L56">
        <f>DATEDIF(Table1[[#This Row],[date]],Table3[[#This Row],[date]],"d")</f>
        <v>0</v>
      </c>
      <c r="M56">
        <f>IF(L56=1,Table3[[#This Row],[date]],0)</f>
        <v>0</v>
      </c>
    </row>
    <row r="57" spans="1:13" x14ac:dyDescent="0.2">
      <c r="A57" s="2">
        <v>1946</v>
      </c>
      <c r="B57" s="2" t="s">
        <v>1</v>
      </c>
      <c r="C57" s="2">
        <v>0</v>
      </c>
      <c r="D57" s="2">
        <v>0</v>
      </c>
      <c r="E57" s="3">
        <v>44112</v>
      </c>
      <c r="G57">
        <f>Table1[[#This Row],[jobid]]-Table3[[#This Row],[jobId]]</f>
        <v>0</v>
      </c>
      <c r="H57">
        <f>Table1[[#This Row],[cpu_hrs]]-Table3[[#This Row],[cpu_hrs]]</f>
        <v>0</v>
      </c>
      <c r="I57">
        <f>Table1[[#This Row],[gpu_hrs]]-Table3[[#This Row],[gpu_hrs]]</f>
        <v>0</v>
      </c>
      <c r="J57">
        <f t="shared" si="0"/>
        <v>0</v>
      </c>
      <c r="K57">
        <f t="shared" si="1"/>
        <v>0</v>
      </c>
      <c r="L57">
        <f>DATEDIF(Table1[[#This Row],[date]],Table3[[#This Row],[date]],"d")</f>
        <v>0</v>
      </c>
      <c r="M57">
        <f>IF(L57=1,Table3[[#This Row],[date]],0)</f>
        <v>0</v>
      </c>
    </row>
    <row r="58" spans="1:13" x14ac:dyDescent="0.2">
      <c r="A58" s="2">
        <v>1947</v>
      </c>
      <c r="B58" s="2" t="s">
        <v>1</v>
      </c>
      <c r="C58" s="2">
        <v>2.7777800000000001E-4</v>
      </c>
      <c r="D58" s="2">
        <v>0</v>
      </c>
      <c r="E58" s="3">
        <v>44112</v>
      </c>
      <c r="G58">
        <f>Table1[[#This Row],[jobid]]-Table3[[#This Row],[jobId]]</f>
        <v>0</v>
      </c>
      <c r="H58">
        <f>Table1[[#This Row],[cpu_hrs]]-Table3[[#This Row],[cpu_hrs]]</f>
        <v>-2.7777800000000001E-4</v>
      </c>
      <c r="I58">
        <f>Table1[[#This Row],[gpu_hrs]]-Table3[[#This Row],[gpu_hrs]]</f>
        <v>0</v>
      </c>
      <c r="J58">
        <f t="shared" si="0"/>
        <v>-1.0000008</v>
      </c>
      <c r="K58">
        <f t="shared" si="1"/>
        <v>0</v>
      </c>
      <c r="L58">
        <f>DATEDIF(Table1[[#This Row],[date]],Table3[[#This Row],[date]],"d")</f>
        <v>0</v>
      </c>
      <c r="M58">
        <f>IF(L58=1,Table3[[#This Row],[date]],0)</f>
        <v>0</v>
      </c>
    </row>
    <row r="59" spans="1:13" x14ac:dyDescent="0.2">
      <c r="A59" s="2">
        <v>1948</v>
      </c>
      <c r="B59" s="2" t="s">
        <v>1</v>
      </c>
      <c r="C59" s="2">
        <v>0</v>
      </c>
      <c r="D59" s="2">
        <v>0</v>
      </c>
      <c r="E59" s="3">
        <v>44112</v>
      </c>
      <c r="G59">
        <f>Table1[[#This Row],[jobid]]-Table3[[#This Row],[jobId]]</f>
        <v>0</v>
      </c>
      <c r="H59">
        <f>Table1[[#This Row],[cpu_hrs]]-Table3[[#This Row],[cpu_hrs]]</f>
        <v>0</v>
      </c>
      <c r="I59">
        <f>Table1[[#This Row],[gpu_hrs]]-Table3[[#This Row],[gpu_hrs]]</f>
        <v>0</v>
      </c>
      <c r="J59">
        <f t="shared" si="0"/>
        <v>0</v>
      </c>
      <c r="K59">
        <f t="shared" si="1"/>
        <v>0</v>
      </c>
      <c r="L59">
        <f>DATEDIF(Table1[[#This Row],[date]],Table3[[#This Row],[date]],"d")</f>
        <v>0</v>
      </c>
      <c r="M59">
        <f>IF(L59=1,Table3[[#This Row],[date]],0)</f>
        <v>0</v>
      </c>
    </row>
    <row r="60" spans="1:13" x14ac:dyDescent="0.2">
      <c r="A60" s="2">
        <v>1949</v>
      </c>
      <c r="B60" s="2" t="s">
        <v>1</v>
      </c>
      <c r="C60" s="2">
        <v>2.7777800000000001E-4</v>
      </c>
      <c r="D60" s="2">
        <v>0</v>
      </c>
      <c r="E60" s="3">
        <v>44112</v>
      </c>
      <c r="G60">
        <f>Table1[[#This Row],[jobid]]-Table3[[#This Row],[jobId]]</f>
        <v>0</v>
      </c>
      <c r="H60">
        <f>Table1[[#This Row],[cpu_hrs]]-Table3[[#This Row],[cpu_hrs]]</f>
        <v>-2.7777800000000001E-4</v>
      </c>
      <c r="I60">
        <f>Table1[[#This Row],[gpu_hrs]]-Table3[[#This Row],[gpu_hrs]]</f>
        <v>0</v>
      </c>
      <c r="J60">
        <f t="shared" si="0"/>
        <v>-1.0000008</v>
      </c>
      <c r="K60">
        <f t="shared" si="1"/>
        <v>0</v>
      </c>
      <c r="L60">
        <f>DATEDIF(Table1[[#This Row],[date]],Table3[[#This Row],[date]],"d")</f>
        <v>0</v>
      </c>
      <c r="M60">
        <f>IF(L60=1,Table3[[#This Row],[date]],0)</f>
        <v>0</v>
      </c>
    </row>
    <row r="61" spans="1:13" x14ac:dyDescent="0.2">
      <c r="A61" s="2">
        <v>1950</v>
      </c>
      <c r="B61" s="2" t="s">
        <v>1</v>
      </c>
      <c r="C61" s="2">
        <v>2.7777800000000001E-4</v>
      </c>
      <c r="D61" s="2">
        <v>0</v>
      </c>
      <c r="E61" s="3">
        <v>44112</v>
      </c>
      <c r="G61">
        <f>Table1[[#This Row],[jobid]]-Table3[[#This Row],[jobId]]</f>
        <v>0</v>
      </c>
      <c r="H61">
        <f>Table1[[#This Row],[cpu_hrs]]-Table3[[#This Row],[cpu_hrs]]</f>
        <v>-2.7777800000000001E-4</v>
      </c>
      <c r="I61">
        <f>Table1[[#This Row],[gpu_hrs]]-Table3[[#This Row],[gpu_hrs]]</f>
        <v>0</v>
      </c>
      <c r="J61">
        <f t="shared" si="0"/>
        <v>-1.0000008</v>
      </c>
      <c r="K61">
        <f t="shared" si="1"/>
        <v>0</v>
      </c>
      <c r="L61">
        <f>DATEDIF(Table1[[#This Row],[date]],Table3[[#This Row],[date]],"d")</f>
        <v>0</v>
      </c>
      <c r="M61">
        <f>IF(L61=1,Table3[[#This Row],[date]],0)</f>
        <v>0</v>
      </c>
    </row>
    <row r="62" spans="1:13" x14ac:dyDescent="0.2">
      <c r="A62" s="2">
        <v>1951</v>
      </c>
      <c r="B62" s="2" t="s">
        <v>1</v>
      </c>
      <c r="C62" s="2">
        <v>2.7777800000000001E-4</v>
      </c>
      <c r="D62" s="2">
        <v>0</v>
      </c>
      <c r="E62" s="3">
        <v>44112</v>
      </c>
      <c r="G62">
        <f>Table1[[#This Row],[jobid]]-Table3[[#This Row],[jobId]]</f>
        <v>0</v>
      </c>
      <c r="H62">
        <f>Table1[[#This Row],[cpu_hrs]]-Table3[[#This Row],[cpu_hrs]]</f>
        <v>-2.7777800000000001E-4</v>
      </c>
      <c r="I62">
        <f>Table1[[#This Row],[gpu_hrs]]-Table3[[#This Row],[gpu_hrs]]</f>
        <v>0</v>
      </c>
      <c r="J62">
        <f t="shared" si="0"/>
        <v>-1.0000008</v>
      </c>
      <c r="K62">
        <f t="shared" si="1"/>
        <v>0</v>
      </c>
      <c r="L62">
        <f>DATEDIF(Table1[[#This Row],[date]],Table3[[#This Row],[date]],"d")</f>
        <v>0</v>
      </c>
      <c r="M62">
        <f>IF(L62=1,Table3[[#This Row],[date]],0)</f>
        <v>0</v>
      </c>
    </row>
    <row r="63" spans="1:13" x14ac:dyDescent="0.2">
      <c r="A63" s="2">
        <v>1952</v>
      </c>
      <c r="B63" s="2" t="s">
        <v>1</v>
      </c>
      <c r="C63" s="2">
        <v>0</v>
      </c>
      <c r="D63" s="2">
        <v>0</v>
      </c>
      <c r="E63" s="3">
        <v>44112</v>
      </c>
      <c r="G63">
        <f>Table1[[#This Row],[jobid]]-Table3[[#This Row],[jobId]]</f>
        <v>0</v>
      </c>
      <c r="H63">
        <f>Table1[[#This Row],[cpu_hrs]]-Table3[[#This Row],[cpu_hrs]]</f>
        <v>0</v>
      </c>
      <c r="I63">
        <f>Table1[[#This Row],[gpu_hrs]]-Table3[[#This Row],[gpu_hrs]]</f>
        <v>0</v>
      </c>
      <c r="J63">
        <f t="shared" si="0"/>
        <v>0</v>
      </c>
      <c r="K63">
        <f t="shared" si="1"/>
        <v>0</v>
      </c>
      <c r="L63">
        <f>DATEDIF(Table1[[#This Row],[date]],Table3[[#This Row],[date]],"d")</f>
        <v>0</v>
      </c>
      <c r="M63">
        <f>IF(L63=1,Table3[[#This Row],[date]],0)</f>
        <v>0</v>
      </c>
    </row>
    <row r="64" spans="1:13" x14ac:dyDescent="0.2">
      <c r="A64" s="2">
        <v>1953</v>
      </c>
      <c r="B64" s="2" t="s">
        <v>1</v>
      </c>
      <c r="C64" s="2">
        <v>2.7777800000000001E-4</v>
      </c>
      <c r="D64" s="2">
        <v>0</v>
      </c>
      <c r="E64" s="3">
        <v>44112</v>
      </c>
      <c r="G64">
        <f>Table1[[#This Row],[jobid]]-Table3[[#This Row],[jobId]]</f>
        <v>0</v>
      </c>
      <c r="H64">
        <f>Table1[[#This Row],[cpu_hrs]]-Table3[[#This Row],[cpu_hrs]]</f>
        <v>-2.7777800000000001E-4</v>
      </c>
      <c r="I64">
        <f>Table1[[#This Row],[gpu_hrs]]-Table3[[#This Row],[gpu_hrs]]</f>
        <v>0</v>
      </c>
      <c r="J64">
        <f t="shared" si="0"/>
        <v>-1.0000008</v>
      </c>
      <c r="K64">
        <f t="shared" si="1"/>
        <v>0</v>
      </c>
      <c r="L64">
        <f>DATEDIF(Table1[[#This Row],[date]],Table3[[#This Row],[date]],"d")</f>
        <v>0</v>
      </c>
      <c r="M64">
        <f>IF(L64=1,Table3[[#This Row],[date]],0)</f>
        <v>0</v>
      </c>
    </row>
    <row r="65" spans="1:13" x14ac:dyDescent="0.2">
      <c r="A65" s="2">
        <v>1954</v>
      </c>
      <c r="B65" s="2" t="s">
        <v>1</v>
      </c>
      <c r="C65" s="2">
        <v>0</v>
      </c>
      <c r="D65" s="2">
        <v>0</v>
      </c>
      <c r="E65" s="3">
        <v>44112</v>
      </c>
      <c r="G65">
        <f>Table1[[#This Row],[jobid]]-Table3[[#This Row],[jobId]]</f>
        <v>0</v>
      </c>
      <c r="H65">
        <f>Table1[[#This Row],[cpu_hrs]]-Table3[[#This Row],[cpu_hrs]]</f>
        <v>0</v>
      </c>
      <c r="I65">
        <f>Table1[[#This Row],[gpu_hrs]]-Table3[[#This Row],[gpu_hrs]]</f>
        <v>0</v>
      </c>
      <c r="J65">
        <f t="shared" si="0"/>
        <v>0</v>
      </c>
      <c r="K65">
        <f t="shared" si="1"/>
        <v>0</v>
      </c>
      <c r="L65">
        <f>DATEDIF(Table1[[#This Row],[date]],Table3[[#This Row],[date]],"d")</f>
        <v>0</v>
      </c>
      <c r="M65">
        <f>IF(L65=1,Table3[[#This Row],[date]],0)</f>
        <v>0</v>
      </c>
    </row>
    <row r="66" spans="1:13" x14ac:dyDescent="0.2">
      <c r="A66" s="2">
        <v>1955</v>
      </c>
      <c r="B66" s="2" t="s">
        <v>1</v>
      </c>
      <c r="C66" s="2">
        <v>2.7777800000000001E-4</v>
      </c>
      <c r="D66" s="2">
        <v>0</v>
      </c>
      <c r="E66" s="3">
        <v>44112</v>
      </c>
      <c r="G66">
        <f>Table1[[#This Row],[jobid]]-Table3[[#This Row],[jobId]]</f>
        <v>0</v>
      </c>
      <c r="H66">
        <f>Table1[[#This Row],[cpu_hrs]]-Table3[[#This Row],[cpu_hrs]]</f>
        <v>-2.7777800000000001E-4</v>
      </c>
      <c r="I66">
        <f>Table1[[#This Row],[gpu_hrs]]-Table3[[#This Row],[gpu_hrs]]</f>
        <v>0</v>
      </c>
      <c r="J66">
        <f t="shared" si="0"/>
        <v>-1.0000008</v>
      </c>
      <c r="K66">
        <f t="shared" si="1"/>
        <v>0</v>
      </c>
      <c r="L66">
        <f>DATEDIF(Table1[[#This Row],[date]],Table3[[#This Row],[date]],"d")</f>
        <v>0</v>
      </c>
      <c r="M66">
        <f>IF(L66=1,Table3[[#This Row],[date]],0)</f>
        <v>0</v>
      </c>
    </row>
    <row r="67" spans="1:13" x14ac:dyDescent="0.2">
      <c r="A67" s="2">
        <v>1956</v>
      </c>
      <c r="B67" s="2" t="s">
        <v>1</v>
      </c>
      <c r="C67" s="2">
        <v>2.7777800000000001E-4</v>
      </c>
      <c r="D67" s="2">
        <v>0</v>
      </c>
      <c r="E67" s="3">
        <v>44112</v>
      </c>
      <c r="G67">
        <f>Table1[[#This Row],[jobid]]-Table3[[#This Row],[jobId]]</f>
        <v>0</v>
      </c>
      <c r="H67">
        <f>Table1[[#This Row],[cpu_hrs]]-Table3[[#This Row],[cpu_hrs]]</f>
        <v>-2.7777800000000001E-4</v>
      </c>
      <c r="I67">
        <f>Table1[[#This Row],[gpu_hrs]]-Table3[[#This Row],[gpu_hrs]]</f>
        <v>0</v>
      </c>
      <c r="J67">
        <f t="shared" ref="J67:J130" si="2">H67*3600</f>
        <v>-1.0000008</v>
      </c>
      <c r="K67">
        <f t="shared" ref="K67:K130" si="3">I67*3600</f>
        <v>0</v>
      </c>
      <c r="L67">
        <f>DATEDIF(Table1[[#This Row],[date]],Table3[[#This Row],[date]],"d")</f>
        <v>0</v>
      </c>
      <c r="M67">
        <f>IF(L67=1,Table3[[#This Row],[date]],0)</f>
        <v>0</v>
      </c>
    </row>
    <row r="68" spans="1:13" x14ac:dyDescent="0.2">
      <c r="A68" s="2">
        <v>1957</v>
      </c>
      <c r="B68" s="2" t="s">
        <v>1</v>
      </c>
      <c r="C68" s="2">
        <v>2.7777800000000001E-4</v>
      </c>
      <c r="D68" s="2">
        <v>0</v>
      </c>
      <c r="E68" s="3">
        <v>44112</v>
      </c>
      <c r="G68">
        <f>Table1[[#This Row],[jobid]]-Table3[[#This Row],[jobId]]</f>
        <v>0</v>
      </c>
      <c r="H68">
        <f>Table1[[#This Row],[cpu_hrs]]-Table3[[#This Row],[cpu_hrs]]</f>
        <v>-2.7777800000000001E-4</v>
      </c>
      <c r="I68">
        <f>Table1[[#This Row],[gpu_hrs]]-Table3[[#This Row],[gpu_hrs]]</f>
        <v>0</v>
      </c>
      <c r="J68">
        <f t="shared" si="2"/>
        <v>-1.0000008</v>
      </c>
      <c r="K68">
        <f t="shared" si="3"/>
        <v>0</v>
      </c>
      <c r="L68">
        <f>DATEDIF(Table1[[#This Row],[date]],Table3[[#This Row],[date]],"d")</f>
        <v>0</v>
      </c>
      <c r="M68">
        <f>IF(L68=1,Table3[[#This Row],[date]],0)</f>
        <v>0</v>
      </c>
    </row>
    <row r="69" spans="1:13" x14ac:dyDescent="0.2">
      <c r="A69" s="2">
        <v>1958</v>
      </c>
      <c r="B69" s="2" t="s">
        <v>1</v>
      </c>
      <c r="C69" s="2">
        <v>2.7777800000000001E-4</v>
      </c>
      <c r="D69" s="2">
        <v>0</v>
      </c>
      <c r="E69" s="3">
        <v>44112</v>
      </c>
      <c r="G69">
        <f>Table1[[#This Row],[jobid]]-Table3[[#This Row],[jobId]]</f>
        <v>0</v>
      </c>
      <c r="H69">
        <f>Table1[[#This Row],[cpu_hrs]]-Table3[[#This Row],[cpu_hrs]]</f>
        <v>-2.7777800000000001E-4</v>
      </c>
      <c r="I69">
        <f>Table1[[#This Row],[gpu_hrs]]-Table3[[#This Row],[gpu_hrs]]</f>
        <v>0</v>
      </c>
      <c r="J69">
        <f t="shared" si="2"/>
        <v>-1.0000008</v>
      </c>
      <c r="K69">
        <f t="shared" si="3"/>
        <v>0</v>
      </c>
      <c r="L69">
        <f>DATEDIF(Table1[[#This Row],[date]],Table3[[#This Row],[date]],"d")</f>
        <v>0</v>
      </c>
      <c r="M69">
        <f>IF(L69=1,Table3[[#This Row],[date]],0)</f>
        <v>0</v>
      </c>
    </row>
    <row r="70" spans="1:13" x14ac:dyDescent="0.2">
      <c r="A70" s="2">
        <v>1959</v>
      </c>
      <c r="B70" s="2" t="s">
        <v>1</v>
      </c>
      <c r="C70" s="2">
        <v>2.7777800000000001E-4</v>
      </c>
      <c r="D70" s="2">
        <v>0</v>
      </c>
      <c r="E70" s="3">
        <v>44112</v>
      </c>
      <c r="G70">
        <f>Table1[[#This Row],[jobid]]-Table3[[#This Row],[jobId]]</f>
        <v>0</v>
      </c>
      <c r="H70">
        <f>Table1[[#This Row],[cpu_hrs]]-Table3[[#This Row],[cpu_hrs]]</f>
        <v>-2.7777800000000001E-4</v>
      </c>
      <c r="I70">
        <f>Table1[[#This Row],[gpu_hrs]]-Table3[[#This Row],[gpu_hrs]]</f>
        <v>0</v>
      </c>
      <c r="J70">
        <f t="shared" si="2"/>
        <v>-1.0000008</v>
      </c>
      <c r="K70">
        <f t="shared" si="3"/>
        <v>0</v>
      </c>
      <c r="L70">
        <f>DATEDIF(Table1[[#This Row],[date]],Table3[[#This Row],[date]],"d")</f>
        <v>0</v>
      </c>
      <c r="M70">
        <f>IF(L70=1,Table3[[#This Row],[date]],0)</f>
        <v>0</v>
      </c>
    </row>
    <row r="71" spans="1:13" x14ac:dyDescent="0.2">
      <c r="A71" s="2">
        <v>1960</v>
      </c>
      <c r="B71" s="2" t="s">
        <v>1</v>
      </c>
      <c r="C71" s="2">
        <v>2.7777800000000001E-4</v>
      </c>
      <c r="D71" s="2">
        <v>0</v>
      </c>
      <c r="E71" s="3">
        <v>44112</v>
      </c>
      <c r="G71">
        <f>Table1[[#This Row],[jobid]]-Table3[[#This Row],[jobId]]</f>
        <v>0</v>
      </c>
      <c r="H71">
        <f>Table1[[#This Row],[cpu_hrs]]-Table3[[#This Row],[cpu_hrs]]</f>
        <v>-2.7777800000000001E-4</v>
      </c>
      <c r="I71">
        <f>Table1[[#This Row],[gpu_hrs]]-Table3[[#This Row],[gpu_hrs]]</f>
        <v>0</v>
      </c>
      <c r="J71">
        <f t="shared" si="2"/>
        <v>-1.0000008</v>
      </c>
      <c r="K71">
        <f t="shared" si="3"/>
        <v>0</v>
      </c>
      <c r="L71">
        <f>DATEDIF(Table1[[#This Row],[date]],Table3[[#This Row],[date]],"d")</f>
        <v>0</v>
      </c>
      <c r="M71">
        <f>IF(L71=1,Table3[[#This Row],[date]],0)</f>
        <v>0</v>
      </c>
    </row>
    <row r="72" spans="1:13" x14ac:dyDescent="0.2">
      <c r="A72" s="2">
        <v>1961</v>
      </c>
      <c r="B72" s="2" t="s">
        <v>1</v>
      </c>
      <c r="C72" s="2">
        <v>2.7777800000000001E-4</v>
      </c>
      <c r="D72" s="2">
        <v>0</v>
      </c>
      <c r="E72" s="3">
        <v>44112</v>
      </c>
      <c r="G72">
        <f>Table1[[#This Row],[jobid]]-Table3[[#This Row],[jobId]]</f>
        <v>0</v>
      </c>
      <c r="H72">
        <f>Table1[[#This Row],[cpu_hrs]]-Table3[[#This Row],[cpu_hrs]]</f>
        <v>-2.7777800000000001E-4</v>
      </c>
      <c r="I72">
        <f>Table1[[#This Row],[gpu_hrs]]-Table3[[#This Row],[gpu_hrs]]</f>
        <v>0</v>
      </c>
      <c r="J72">
        <f t="shared" si="2"/>
        <v>-1.0000008</v>
      </c>
      <c r="K72">
        <f t="shared" si="3"/>
        <v>0</v>
      </c>
      <c r="L72">
        <f>DATEDIF(Table1[[#This Row],[date]],Table3[[#This Row],[date]],"d")</f>
        <v>0</v>
      </c>
      <c r="M72">
        <f>IF(L72=1,Table3[[#This Row],[date]],0)</f>
        <v>0</v>
      </c>
    </row>
    <row r="73" spans="1:13" x14ac:dyDescent="0.2">
      <c r="A73" s="2">
        <v>1962</v>
      </c>
      <c r="B73" s="2" t="s">
        <v>1</v>
      </c>
      <c r="C73" s="2">
        <v>7.0000000000000007E-2</v>
      </c>
      <c r="D73" s="2">
        <v>0</v>
      </c>
      <c r="E73" s="3">
        <v>44112</v>
      </c>
      <c r="G73">
        <f>Table1[[#This Row],[jobid]]-Table3[[#This Row],[jobId]]</f>
        <v>0</v>
      </c>
      <c r="H73">
        <f>Table1[[#This Row],[cpu_hrs]]-Table3[[#This Row],[cpu_hrs]]</f>
        <v>1.9428902930940239E-16</v>
      </c>
      <c r="I73">
        <f>Table1[[#This Row],[gpu_hrs]]-Table3[[#This Row],[gpu_hrs]]</f>
        <v>0</v>
      </c>
      <c r="J73">
        <f t="shared" si="2"/>
        <v>6.9944050551384862E-13</v>
      </c>
      <c r="K73">
        <f t="shared" si="3"/>
        <v>0</v>
      </c>
      <c r="L73">
        <f>DATEDIF(Table1[[#This Row],[date]],Table3[[#This Row],[date]],"d")</f>
        <v>0</v>
      </c>
      <c r="M73">
        <f>IF(L73=1,Table3[[#This Row],[date]],0)</f>
        <v>0</v>
      </c>
    </row>
    <row r="74" spans="1:13" x14ac:dyDescent="0.2">
      <c r="A74" s="2">
        <v>1963</v>
      </c>
      <c r="B74" s="2" t="s">
        <v>1</v>
      </c>
      <c r="C74" s="2">
        <v>0</v>
      </c>
      <c r="D74" s="2">
        <v>0</v>
      </c>
      <c r="E74" s="3">
        <v>44112</v>
      </c>
      <c r="G74">
        <f>Table1[[#This Row],[jobid]]-Table3[[#This Row],[jobId]]</f>
        <v>0</v>
      </c>
      <c r="H74">
        <f>Table1[[#This Row],[cpu_hrs]]-Table3[[#This Row],[cpu_hrs]]</f>
        <v>0</v>
      </c>
      <c r="I74">
        <f>Table1[[#This Row],[gpu_hrs]]-Table3[[#This Row],[gpu_hrs]]</f>
        <v>0</v>
      </c>
      <c r="J74">
        <f t="shared" si="2"/>
        <v>0</v>
      </c>
      <c r="K74">
        <f t="shared" si="3"/>
        <v>0</v>
      </c>
      <c r="L74">
        <f>DATEDIF(Table1[[#This Row],[date]],Table3[[#This Row],[date]],"d")</f>
        <v>0</v>
      </c>
      <c r="M74">
        <f>IF(L74=1,Table3[[#This Row],[date]],0)</f>
        <v>0</v>
      </c>
    </row>
    <row r="75" spans="1:13" x14ac:dyDescent="0.2">
      <c r="A75" s="2">
        <v>1964</v>
      </c>
      <c r="B75" s="2" t="s">
        <v>1</v>
      </c>
      <c r="C75" s="2">
        <v>2.7777800000000001E-4</v>
      </c>
      <c r="D75" s="2">
        <v>0</v>
      </c>
      <c r="E75" s="3">
        <v>44112</v>
      </c>
      <c r="G75">
        <f>Table1[[#This Row],[jobid]]-Table3[[#This Row],[jobId]]</f>
        <v>0</v>
      </c>
      <c r="H75">
        <f>Table1[[#This Row],[cpu_hrs]]-Table3[[#This Row],[cpu_hrs]]</f>
        <v>-2.7777800000000001E-4</v>
      </c>
      <c r="I75">
        <f>Table1[[#This Row],[gpu_hrs]]-Table3[[#This Row],[gpu_hrs]]</f>
        <v>0</v>
      </c>
      <c r="J75">
        <f t="shared" si="2"/>
        <v>-1.0000008</v>
      </c>
      <c r="K75">
        <f t="shared" si="3"/>
        <v>0</v>
      </c>
      <c r="L75">
        <f>DATEDIF(Table1[[#This Row],[date]],Table3[[#This Row],[date]],"d")</f>
        <v>0</v>
      </c>
      <c r="M75">
        <f>IF(L75=1,Table3[[#This Row],[date]],0)</f>
        <v>0</v>
      </c>
    </row>
    <row r="76" spans="1:13" x14ac:dyDescent="0.2">
      <c r="A76" s="2">
        <v>1965</v>
      </c>
      <c r="B76" s="2" t="s">
        <v>1</v>
      </c>
      <c r="C76" s="2">
        <v>2.7777800000000001E-4</v>
      </c>
      <c r="D76" s="2">
        <v>0</v>
      </c>
      <c r="E76" s="3">
        <v>44112</v>
      </c>
      <c r="G76">
        <f>Table1[[#This Row],[jobid]]-Table3[[#This Row],[jobId]]</f>
        <v>0</v>
      </c>
      <c r="H76">
        <f>Table1[[#This Row],[cpu_hrs]]-Table3[[#This Row],[cpu_hrs]]</f>
        <v>-2.7777800000000001E-4</v>
      </c>
      <c r="I76">
        <f>Table1[[#This Row],[gpu_hrs]]-Table3[[#This Row],[gpu_hrs]]</f>
        <v>0</v>
      </c>
      <c r="J76">
        <f t="shared" si="2"/>
        <v>-1.0000008</v>
      </c>
      <c r="K76">
        <f t="shared" si="3"/>
        <v>0</v>
      </c>
      <c r="L76">
        <f>DATEDIF(Table1[[#This Row],[date]],Table3[[#This Row],[date]],"d")</f>
        <v>0</v>
      </c>
      <c r="M76">
        <f>IF(L76=1,Table3[[#This Row],[date]],0)</f>
        <v>0</v>
      </c>
    </row>
    <row r="77" spans="1:13" x14ac:dyDescent="0.2">
      <c r="A77" s="2">
        <v>1966</v>
      </c>
      <c r="B77" s="2" t="s">
        <v>1</v>
      </c>
      <c r="C77" s="2">
        <v>6.5000000000000002E-2</v>
      </c>
      <c r="D77" s="2">
        <v>0</v>
      </c>
      <c r="E77" s="3">
        <v>44112</v>
      </c>
      <c r="G77">
        <f>Table1[[#This Row],[jobid]]-Table3[[#This Row],[jobId]]</f>
        <v>0</v>
      </c>
      <c r="H77">
        <f>Table1[[#This Row],[cpu_hrs]]-Table3[[#This Row],[cpu_hrs]]</f>
        <v>2.9143354396410359E-16</v>
      </c>
      <c r="I77">
        <f>Table1[[#This Row],[gpu_hrs]]-Table3[[#This Row],[gpu_hrs]]</f>
        <v>0</v>
      </c>
      <c r="J77">
        <f t="shared" si="2"/>
        <v>1.0491607582707729E-12</v>
      </c>
      <c r="K77">
        <f t="shared" si="3"/>
        <v>0</v>
      </c>
      <c r="L77">
        <f>DATEDIF(Table1[[#This Row],[date]],Table3[[#This Row],[date]],"d")</f>
        <v>0</v>
      </c>
      <c r="M77">
        <f>IF(L77=1,Table3[[#This Row],[date]],0)</f>
        <v>0</v>
      </c>
    </row>
    <row r="78" spans="1:13" x14ac:dyDescent="0.2">
      <c r="A78" s="2">
        <v>1967</v>
      </c>
      <c r="B78" s="2" t="s">
        <v>1</v>
      </c>
      <c r="C78" s="2">
        <v>2.7777800000000001E-4</v>
      </c>
      <c r="D78" s="2">
        <v>0</v>
      </c>
      <c r="E78" s="3">
        <v>44112</v>
      </c>
      <c r="G78">
        <f>Table1[[#This Row],[jobid]]-Table3[[#This Row],[jobId]]</f>
        <v>0</v>
      </c>
      <c r="H78">
        <f>Table1[[#This Row],[cpu_hrs]]-Table3[[#This Row],[cpu_hrs]]</f>
        <v>-2.7777800000000001E-4</v>
      </c>
      <c r="I78">
        <f>Table1[[#This Row],[gpu_hrs]]-Table3[[#This Row],[gpu_hrs]]</f>
        <v>0</v>
      </c>
      <c r="J78">
        <f t="shared" si="2"/>
        <v>-1.0000008</v>
      </c>
      <c r="K78">
        <f t="shared" si="3"/>
        <v>0</v>
      </c>
      <c r="L78">
        <f>DATEDIF(Table1[[#This Row],[date]],Table3[[#This Row],[date]],"d")</f>
        <v>0</v>
      </c>
      <c r="M78">
        <f>IF(L78=1,Table3[[#This Row],[date]],0)</f>
        <v>0</v>
      </c>
    </row>
    <row r="79" spans="1:13" x14ac:dyDescent="0.2">
      <c r="A79" s="2">
        <v>1968</v>
      </c>
      <c r="B79" s="2" t="s">
        <v>1</v>
      </c>
      <c r="C79" s="2">
        <v>2.7777800000000001E-4</v>
      </c>
      <c r="D79" s="2">
        <v>0</v>
      </c>
      <c r="E79" s="3">
        <v>44112</v>
      </c>
      <c r="G79">
        <f>Table1[[#This Row],[jobid]]-Table3[[#This Row],[jobId]]</f>
        <v>0</v>
      </c>
      <c r="H79">
        <f>Table1[[#This Row],[cpu_hrs]]-Table3[[#This Row],[cpu_hrs]]</f>
        <v>-2.7777800000000001E-4</v>
      </c>
      <c r="I79">
        <f>Table1[[#This Row],[gpu_hrs]]-Table3[[#This Row],[gpu_hrs]]</f>
        <v>0</v>
      </c>
      <c r="J79">
        <f t="shared" si="2"/>
        <v>-1.0000008</v>
      </c>
      <c r="K79">
        <f t="shared" si="3"/>
        <v>0</v>
      </c>
      <c r="L79">
        <f>DATEDIF(Table1[[#This Row],[date]],Table3[[#This Row],[date]],"d")</f>
        <v>0</v>
      </c>
      <c r="M79">
        <f>IF(L79=1,Table3[[#This Row],[date]],0)</f>
        <v>0</v>
      </c>
    </row>
    <row r="80" spans="1:13" x14ac:dyDescent="0.2">
      <c r="A80" s="2">
        <v>1969</v>
      </c>
      <c r="B80" s="2" t="s">
        <v>1</v>
      </c>
      <c r="C80" s="2">
        <v>2.7777800000000001E-4</v>
      </c>
      <c r="D80" s="2">
        <v>0</v>
      </c>
      <c r="E80" s="3">
        <v>44112</v>
      </c>
      <c r="G80">
        <f>Table1[[#This Row],[jobid]]-Table3[[#This Row],[jobId]]</f>
        <v>0</v>
      </c>
      <c r="H80">
        <f>Table1[[#This Row],[cpu_hrs]]-Table3[[#This Row],[cpu_hrs]]</f>
        <v>-2.7777800000000001E-4</v>
      </c>
      <c r="I80">
        <f>Table1[[#This Row],[gpu_hrs]]-Table3[[#This Row],[gpu_hrs]]</f>
        <v>0</v>
      </c>
      <c r="J80">
        <f t="shared" si="2"/>
        <v>-1.0000008</v>
      </c>
      <c r="K80">
        <f t="shared" si="3"/>
        <v>0</v>
      </c>
      <c r="L80">
        <f>DATEDIF(Table1[[#This Row],[date]],Table3[[#This Row],[date]],"d")</f>
        <v>0</v>
      </c>
      <c r="M80">
        <f>IF(L80=1,Table3[[#This Row],[date]],0)</f>
        <v>0</v>
      </c>
    </row>
    <row r="81" spans="1:13" x14ac:dyDescent="0.2">
      <c r="A81" s="2">
        <v>1970</v>
      </c>
      <c r="B81" s="2" t="s">
        <v>1</v>
      </c>
      <c r="C81" s="2">
        <v>5.9722221999999998E-2</v>
      </c>
      <c r="D81" s="2">
        <v>0</v>
      </c>
      <c r="E81" s="3">
        <v>44112</v>
      </c>
      <c r="G81">
        <f>Table1[[#This Row],[jobid]]-Table3[[#This Row],[jobId]]</f>
        <v>0</v>
      </c>
      <c r="H81">
        <f>Table1[[#This Row],[cpu_hrs]]-Table3[[#This Row],[cpu_hrs]]</f>
        <v>2.7777799999960384E-4</v>
      </c>
      <c r="I81">
        <f>Table1[[#This Row],[gpu_hrs]]-Table3[[#This Row],[gpu_hrs]]</f>
        <v>0</v>
      </c>
      <c r="J81">
        <f t="shared" si="2"/>
        <v>1.0000007999985738</v>
      </c>
      <c r="K81">
        <f t="shared" si="3"/>
        <v>0</v>
      </c>
      <c r="L81">
        <f>DATEDIF(Table1[[#This Row],[date]],Table3[[#This Row],[date]],"d")</f>
        <v>0</v>
      </c>
      <c r="M81">
        <f>IF(L81=1,Table3[[#This Row],[date]],0)</f>
        <v>0</v>
      </c>
    </row>
    <row r="82" spans="1:13" x14ac:dyDescent="0.2">
      <c r="A82" s="2">
        <v>1971</v>
      </c>
      <c r="B82" s="2" t="s">
        <v>1</v>
      </c>
      <c r="C82" s="2">
        <v>2.7777800000000001E-4</v>
      </c>
      <c r="D82" s="2">
        <v>0</v>
      </c>
      <c r="E82" s="3">
        <v>44112</v>
      </c>
      <c r="G82">
        <f>Table1[[#This Row],[jobid]]-Table3[[#This Row],[jobId]]</f>
        <v>0</v>
      </c>
      <c r="H82">
        <f>Table1[[#This Row],[cpu_hrs]]-Table3[[#This Row],[cpu_hrs]]</f>
        <v>-2.7777800000000001E-4</v>
      </c>
      <c r="I82">
        <f>Table1[[#This Row],[gpu_hrs]]-Table3[[#This Row],[gpu_hrs]]</f>
        <v>0</v>
      </c>
      <c r="J82">
        <f t="shared" si="2"/>
        <v>-1.0000008</v>
      </c>
      <c r="K82">
        <f t="shared" si="3"/>
        <v>0</v>
      </c>
      <c r="L82">
        <f>DATEDIF(Table1[[#This Row],[date]],Table3[[#This Row],[date]],"d")</f>
        <v>0</v>
      </c>
      <c r="M82">
        <f>IF(L82=1,Table3[[#This Row],[date]],0)</f>
        <v>0</v>
      </c>
    </row>
    <row r="83" spans="1:13" x14ac:dyDescent="0.2">
      <c r="A83" s="2">
        <v>1972</v>
      </c>
      <c r="B83" s="2" t="s">
        <v>1</v>
      </c>
      <c r="C83" s="2">
        <v>2.7777800000000001E-4</v>
      </c>
      <c r="D83" s="2">
        <v>0</v>
      </c>
      <c r="E83" s="3">
        <v>44112</v>
      </c>
      <c r="G83">
        <f>Table1[[#This Row],[jobid]]-Table3[[#This Row],[jobId]]</f>
        <v>0</v>
      </c>
      <c r="H83">
        <f>Table1[[#This Row],[cpu_hrs]]-Table3[[#This Row],[cpu_hrs]]</f>
        <v>-2.7777800000000001E-4</v>
      </c>
      <c r="I83">
        <f>Table1[[#This Row],[gpu_hrs]]-Table3[[#This Row],[gpu_hrs]]</f>
        <v>0</v>
      </c>
      <c r="J83">
        <f t="shared" si="2"/>
        <v>-1.0000008</v>
      </c>
      <c r="K83">
        <f t="shared" si="3"/>
        <v>0</v>
      </c>
      <c r="L83">
        <f>DATEDIF(Table1[[#This Row],[date]],Table3[[#This Row],[date]],"d")</f>
        <v>0</v>
      </c>
      <c r="M83">
        <f>IF(L83=1,Table3[[#This Row],[date]],0)</f>
        <v>0</v>
      </c>
    </row>
    <row r="84" spans="1:13" x14ac:dyDescent="0.2">
      <c r="A84" s="2">
        <v>1973</v>
      </c>
      <c r="B84" s="2" t="s">
        <v>1</v>
      </c>
      <c r="C84" s="2">
        <v>2.7777800000000001E-4</v>
      </c>
      <c r="D84" s="2">
        <v>0</v>
      </c>
      <c r="E84" s="3">
        <v>44112</v>
      </c>
      <c r="G84">
        <f>Table1[[#This Row],[jobid]]-Table3[[#This Row],[jobId]]</f>
        <v>0</v>
      </c>
      <c r="H84">
        <f>Table1[[#This Row],[cpu_hrs]]-Table3[[#This Row],[cpu_hrs]]</f>
        <v>-2.7777800000000001E-4</v>
      </c>
      <c r="I84">
        <f>Table1[[#This Row],[gpu_hrs]]-Table3[[#This Row],[gpu_hrs]]</f>
        <v>0</v>
      </c>
      <c r="J84">
        <f t="shared" si="2"/>
        <v>-1.0000008</v>
      </c>
      <c r="K84">
        <f t="shared" si="3"/>
        <v>0</v>
      </c>
      <c r="L84">
        <f>DATEDIF(Table1[[#This Row],[date]],Table3[[#This Row],[date]],"d")</f>
        <v>0</v>
      </c>
      <c r="M84">
        <f>IF(L84=1,Table3[[#This Row],[date]],0)</f>
        <v>0</v>
      </c>
    </row>
    <row r="85" spans="1:13" x14ac:dyDescent="0.2">
      <c r="A85" s="2">
        <v>1974</v>
      </c>
      <c r="B85" s="2" t="s">
        <v>1</v>
      </c>
      <c r="C85" s="2">
        <v>5.4444444000000002E-2</v>
      </c>
      <c r="D85" s="2">
        <v>0</v>
      </c>
      <c r="E85" s="3">
        <v>44112</v>
      </c>
      <c r="G85">
        <f>Table1[[#This Row],[jobid]]-Table3[[#This Row],[jobId]]</f>
        <v>0</v>
      </c>
      <c r="H85">
        <f>Table1[[#This Row],[cpu_hrs]]-Table3[[#This Row],[cpu_hrs]]</f>
        <v>-4.44444000000703E-4</v>
      </c>
      <c r="I85">
        <f>Table1[[#This Row],[gpu_hrs]]-Table3[[#This Row],[gpu_hrs]]</f>
        <v>0</v>
      </c>
      <c r="J85">
        <f t="shared" si="2"/>
        <v>-1.5999984000025309</v>
      </c>
      <c r="K85">
        <f t="shared" si="3"/>
        <v>0</v>
      </c>
      <c r="L85">
        <f>DATEDIF(Table1[[#This Row],[date]],Table3[[#This Row],[date]],"d")</f>
        <v>0</v>
      </c>
      <c r="M85">
        <f>IF(L85=1,Table3[[#This Row],[date]],0)</f>
        <v>0</v>
      </c>
    </row>
    <row r="86" spans="1:13" x14ac:dyDescent="0.2">
      <c r="A86" s="2">
        <v>1975</v>
      </c>
      <c r="B86" s="2" t="s">
        <v>1</v>
      </c>
      <c r="C86" s="2">
        <v>2.7777800000000001E-4</v>
      </c>
      <c r="D86" s="2">
        <v>0</v>
      </c>
      <c r="E86" s="3">
        <v>44112</v>
      </c>
      <c r="G86">
        <f>Table1[[#This Row],[jobid]]-Table3[[#This Row],[jobId]]</f>
        <v>0</v>
      </c>
      <c r="H86">
        <f>Table1[[#This Row],[cpu_hrs]]-Table3[[#This Row],[cpu_hrs]]</f>
        <v>-2.7777800000000001E-4</v>
      </c>
      <c r="I86">
        <f>Table1[[#This Row],[gpu_hrs]]-Table3[[#This Row],[gpu_hrs]]</f>
        <v>0</v>
      </c>
      <c r="J86">
        <f t="shared" si="2"/>
        <v>-1.0000008</v>
      </c>
      <c r="K86">
        <f t="shared" si="3"/>
        <v>0</v>
      </c>
      <c r="L86">
        <f>DATEDIF(Table1[[#This Row],[date]],Table3[[#This Row],[date]],"d")</f>
        <v>0</v>
      </c>
      <c r="M86">
        <f>IF(L86=1,Table3[[#This Row],[date]],0)</f>
        <v>0</v>
      </c>
    </row>
    <row r="87" spans="1:13" x14ac:dyDescent="0.2">
      <c r="A87" s="2">
        <v>1976</v>
      </c>
      <c r="B87" s="2" t="s">
        <v>1</v>
      </c>
      <c r="C87" s="2">
        <v>2.7777800000000001E-4</v>
      </c>
      <c r="D87" s="2">
        <v>0</v>
      </c>
      <c r="E87" s="3">
        <v>44112</v>
      </c>
      <c r="G87">
        <f>Table1[[#This Row],[jobid]]-Table3[[#This Row],[jobId]]</f>
        <v>0</v>
      </c>
      <c r="H87">
        <f>Table1[[#This Row],[cpu_hrs]]-Table3[[#This Row],[cpu_hrs]]</f>
        <v>-2.7777800000000001E-4</v>
      </c>
      <c r="I87">
        <f>Table1[[#This Row],[gpu_hrs]]-Table3[[#This Row],[gpu_hrs]]</f>
        <v>0</v>
      </c>
      <c r="J87">
        <f t="shared" si="2"/>
        <v>-1.0000008</v>
      </c>
      <c r="K87">
        <f t="shared" si="3"/>
        <v>0</v>
      </c>
      <c r="L87">
        <f>DATEDIF(Table1[[#This Row],[date]],Table3[[#This Row],[date]],"d")</f>
        <v>0</v>
      </c>
      <c r="M87">
        <f>IF(L87=1,Table3[[#This Row],[date]],0)</f>
        <v>0</v>
      </c>
    </row>
    <row r="88" spans="1:13" x14ac:dyDescent="0.2">
      <c r="A88" s="2">
        <v>1977</v>
      </c>
      <c r="B88" s="2" t="s">
        <v>1</v>
      </c>
      <c r="C88" s="2">
        <v>2.7777800000000001E-4</v>
      </c>
      <c r="D88" s="2">
        <v>0</v>
      </c>
      <c r="E88" s="3">
        <v>44112</v>
      </c>
      <c r="G88">
        <f>Table1[[#This Row],[jobid]]-Table3[[#This Row],[jobId]]</f>
        <v>0</v>
      </c>
      <c r="H88">
        <f>Table1[[#This Row],[cpu_hrs]]-Table3[[#This Row],[cpu_hrs]]</f>
        <v>-2.7777800000000001E-4</v>
      </c>
      <c r="I88">
        <f>Table1[[#This Row],[gpu_hrs]]-Table3[[#This Row],[gpu_hrs]]</f>
        <v>0</v>
      </c>
      <c r="J88">
        <f t="shared" si="2"/>
        <v>-1.0000008</v>
      </c>
      <c r="K88">
        <f t="shared" si="3"/>
        <v>0</v>
      </c>
      <c r="L88">
        <f>DATEDIF(Table1[[#This Row],[date]],Table3[[#This Row],[date]],"d")</f>
        <v>0</v>
      </c>
      <c r="M88">
        <f>IF(L88=1,Table3[[#This Row],[date]],0)</f>
        <v>0</v>
      </c>
    </row>
    <row r="89" spans="1:13" x14ac:dyDescent="0.2">
      <c r="A89" s="2">
        <v>1978</v>
      </c>
      <c r="B89" s="2" t="s">
        <v>1</v>
      </c>
      <c r="C89" s="2">
        <v>4.9166666999999997E-2</v>
      </c>
      <c r="D89" s="2">
        <v>0</v>
      </c>
      <c r="E89" s="3">
        <v>44112</v>
      </c>
      <c r="G89">
        <f>Table1[[#This Row],[jobid]]-Table3[[#This Row],[jobId]]</f>
        <v>0</v>
      </c>
      <c r="H89">
        <f>Table1[[#This Row],[cpu_hrs]]-Table3[[#This Row],[cpu_hrs]]</f>
        <v>-1.6666700000059903E-4</v>
      </c>
      <c r="I89">
        <f>Table1[[#This Row],[gpu_hrs]]-Table3[[#This Row],[gpu_hrs]]</f>
        <v>0</v>
      </c>
      <c r="J89">
        <f t="shared" si="2"/>
        <v>-0.60000120000215651</v>
      </c>
      <c r="K89">
        <f t="shared" si="3"/>
        <v>0</v>
      </c>
      <c r="L89">
        <f>DATEDIF(Table1[[#This Row],[date]],Table3[[#This Row],[date]],"d")</f>
        <v>0</v>
      </c>
      <c r="M89">
        <f>IF(L89=1,Table3[[#This Row],[date]],0)</f>
        <v>0</v>
      </c>
    </row>
    <row r="90" spans="1:13" x14ac:dyDescent="0.2">
      <c r="A90" s="2">
        <v>1979</v>
      </c>
      <c r="B90" s="2" t="s">
        <v>1</v>
      </c>
      <c r="C90" s="2">
        <v>2.7777800000000001E-4</v>
      </c>
      <c r="D90" s="2">
        <v>0</v>
      </c>
      <c r="E90" s="3">
        <v>44112</v>
      </c>
      <c r="G90">
        <f>Table1[[#This Row],[jobid]]-Table3[[#This Row],[jobId]]</f>
        <v>0</v>
      </c>
      <c r="H90">
        <f>Table1[[#This Row],[cpu_hrs]]-Table3[[#This Row],[cpu_hrs]]</f>
        <v>-2.7777800000000001E-4</v>
      </c>
      <c r="I90">
        <f>Table1[[#This Row],[gpu_hrs]]-Table3[[#This Row],[gpu_hrs]]</f>
        <v>0</v>
      </c>
      <c r="J90">
        <f t="shared" si="2"/>
        <v>-1.0000008</v>
      </c>
      <c r="K90">
        <f t="shared" si="3"/>
        <v>0</v>
      </c>
      <c r="L90">
        <f>DATEDIF(Table1[[#This Row],[date]],Table3[[#This Row],[date]],"d")</f>
        <v>0</v>
      </c>
      <c r="M90">
        <f>IF(L90=1,Table3[[#This Row],[date]],0)</f>
        <v>0</v>
      </c>
    </row>
    <row r="91" spans="1:13" x14ac:dyDescent="0.2">
      <c r="A91" s="2">
        <v>1980</v>
      </c>
      <c r="B91" s="2" t="s">
        <v>1</v>
      </c>
      <c r="C91" s="2">
        <v>2.7777800000000001E-4</v>
      </c>
      <c r="D91" s="2">
        <v>0</v>
      </c>
      <c r="E91" s="3">
        <v>44112</v>
      </c>
      <c r="G91">
        <f>Table1[[#This Row],[jobid]]-Table3[[#This Row],[jobId]]</f>
        <v>0</v>
      </c>
      <c r="H91">
        <f>Table1[[#This Row],[cpu_hrs]]-Table3[[#This Row],[cpu_hrs]]</f>
        <v>-2.7777800000000001E-4</v>
      </c>
      <c r="I91">
        <f>Table1[[#This Row],[gpu_hrs]]-Table3[[#This Row],[gpu_hrs]]</f>
        <v>0</v>
      </c>
      <c r="J91">
        <f t="shared" si="2"/>
        <v>-1.0000008</v>
      </c>
      <c r="K91">
        <f t="shared" si="3"/>
        <v>0</v>
      </c>
      <c r="L91">
        <f>DATEDIF(Table1[[#This Row],[date]],Table3[[#This Row],[date]],"d")</f>
        <v>0</v>
      </c>
      <c r="M91">
        <f>IF(L91=1,Table3[[#This Row],[date]],0)</f>
        <v>0</v>
      </c>
    </row>
    <row r="92" spans="1:13" x14ac:dyDescent="0.2">
      <c r="A92" s="2">
        <v>1981</v>
      </c>
      <c r="B92" s="2" t="s">
        <v>1</v>
      </c>
      <c r="C92" s="2">
        <v>2.7777800000000001E-4</v>
      </c>
      <c r="D92" s="2">
        <v>0</v>
      </c>
      <c r="E92" s="3">
        <v>44112</v>
      </c>
      <c r="G92">
        <f>Table1[[#This Row],[jobid]]-Table3[[#This Row],[jobId]]</f>
        <v>0</v>
      </c>
      <c r="H92">
        <f>Table1[[#This Row],[cpu_hrs]]-Table3[[#This Row],[cpu_hrs]]</f>
        <v>-2.7777800000000001E-4</v>
      </c>
      <c r="I92">
        <f>Table1[[#This Row],[gpu_hrs]]-Table3[[#This Row],[gpu_hrs]]</f>
        <v>0</v>
      </c>
      <c r="J92">
        <f t="shared" si="2"/>
        <v>-1.0000008</v>
      </c>
      <c r="K92">
        <f t="shared" si="3"/>
        <v>0</v>
      </c>
      <c r="L92">
        <f>DATEDIF(Table1[[#This Row],[date]],Table3[[#This Row],[date]],"d")</f>
        <v>0</v>
      </c>
      <c r="M92">
        <f>IF(L92=1,Table3[[#This Row],[date]],0)</f>
        <v>0</v>
      </c>
    </row>
    <row r="93" spans="1:13" x14ac:dyDescent="0.2">
      <c r="A93" s="2">
        <v>1982</v>
      </c>
      <c r="B93" s="2" t="s">
        <v>1</v>
      </c>
      <c r="C93" s="2">
        <v>4.3888889E-2</v>
      </c>
      <c r="D93" s="2">
        <v>0</v>
      </c>
      <c r="E93" s="3">
        <v>44112</v>
      </c>
      <c r="G93">
        <f>Table1[[#This Row],[jobid]]-Table3[[#This Row],[jobId]]</f>
        <v>0</v>
      </c>
      <c r="H93">
        <f>Table1[[#This Row],[cpu_hrs]]-Table3[[#This Row],[cpu_hrs]]</f>
        <v>1.1111099999949747E-4</v>
      </c>
      <c r="I93">
        <f>Table1[[#This Row],[gpu_hrs]]-Table3[[#This Row],[gpu_hrs]]</f>
        <v>0</v>
      </c>
      <c r="J93">
        <f t="shared" si="2"/>
        <v>0.3999995999981909</v>
      </c>
      <c r="K93">
        <f t="shared" si="3"/>
        <v>0</v>
      </c>
      <c r="L93">
        <f>DATEDIF(Table1[[#This Row],[date]],Table3[[#This Row],[date]],"d")</f>
        <v>0</v>
      </c>
      <c r="M93">
        <f>IF(L93=1,Table3[[#This Row],[date]],0)</f>
        <v>0</v>
      </c>
    </row>
    <row r="94" spans="1:13" x14ac:dyDescent="0.2">
      <c r="A94" s="2">
        <v>1983</v>
      </c>
      <c r="B94" s="2" t="s">
        <v>1</v>
      </c>
      <c r="C94" s="2">
        <v>2.7777800000000001E-4</v>
      </c>
      <c r="D94" s="2">
        <v>0</v>
      </c>
      <c r="E94" s="3">
        <v>44112</v>
      </c>
      <c r="G94">
        <f>Table1[[#This Row],[jobid]]-Table3[[#This Row],[jobId]]</f>
        <v>0</v>
      </c>
      <c r="H94">
        <f>Table1[[#This Row],[cpu_hrs]]-Table3[[#This Row],[cpu_hrs]]</f>
        <v>-2.7777800000000001E-4</v>
      </c>
      <c r="I94">
        <f>Table1[[#This Row],[gpu_hrs]]-Table3[[#This Row],[gpu_hrs]]</f>
        <v>0</v>
      </c>
      <c r="J94">
        <f t="shared" si="2"/>
        <v>-1.0000008</v>
      </c>
      <c r="K94">
        <f t="shared" si="3"/>
        <v>0</v>
      </c>
      <c r="L94">
        <f>DATEDIF(Table1[[#This Row],[date]],Table3[[#This Row],[date]],"d")</f>
        <v>0</v>
      </c>
      <c r="M94">
        <f>IF(L94=1,Table3[[#This Row],[date]],0)</f>
        <v>0</v>
      </c>
    </row>
    <row r="95" spans="1:13" x14ac:dyDescent="0.2">
      <c r="A95" s="2">
        <v>1984</v>
      </c>
      <c r="B95" s="2" t="s">
        <v>1</v>
      </c>
      <c r="C95" s="2">
        <v>2.7777800000000001E-4</v>
      </c>
      <c r="D95" s="2">
        <v>0</v>
      </c>
      <c r="E95" s="3">
        <v>44112</v>
      </c>
      <c r="G95">
        <f>Table1[[#This Row],[jobid]]-Table3[[#This Row],[jobId]]</f>
        <v>0</v>
      </c>
      <c r="H95">
        <f>Table1[[#This Row],[cpu_hrs]]-Table3[[#This Row],[cpu_hrs]]</f>
        <v>-2.7777800000000001E-4</v>
      </c>
      <c r="I95">
        <f>Table1[[#This Row],[gpu_hrs]]-Table3[[#This Row],[gpu_hrs]]</f>
        <v>0</v>
      </c>
      <c r="J95">
        <f t="shared" si="2"/>
        <v>-1.0000008</v>
      </c>
      <c r="K95">
        <f t="shared" si="3"/>
        <v>0</v>
      </c>
      <c r="L95">
        <f>DATEDIF(Table1[[#This Row],[date]],Table3[[#This Row],[date]],"d")</f>
        <v>0</v>
      </c>
      <c r="M95">
        <f>IF(L95=1,Table3[[#This Row],[date]],0)</f>
        <v>0</v>
      </c>
    </row>
    <row r="96" spans="1:13" x14ac:dyDescent="0.2">
      <c r="A96" s="2">
        <v>1985</v>
      </c>
      <c r="B96" s="2" t="s">
        <v>1</v>
      </c>
      <c r="C96" s="2">
        <v>2.7777800000000001E-4</v>
      </c>
      <c r="D96" s="2">
        <v>0</v>
      </c>
      <c r="E96" s="3">
        <v>44112</v>
      </c>
      <c r="G96">
        <f>Table1[[#This Row],[jobid]]-Table3[[#This Row],[jobId]]</f>
        <v>0</v>
      </c>
      <c r="H96">
        <f>Table1[[#This Row],[cpu_hrs]]-Table3[[#This Row],[cpu_hrs]]</f>
        <v>-2.7777800000000001E-4</v>
      </c>
      <c r="I96">
        <f>Table1[[#This Row],[gpu_hrs]]-Table3[[#This Row],[gpu_hrs]]</f>
        <v>0</v>
      </c>
      <c r="J96">
        <f t="shared" si="2"/>
        <v>-1.0000008</v>
      </c>
      <c r="K96">
        <f t="shared" si="3"/>
        <v>0</v>
      </c>
      <c r="L96">
        <f>DATEDIF(Table1[[#This Row],[date]],Table3[[#This Row],[date]],"d")</f>
        <v>0</v>
      </c>
      <c r="M96">
        <f>IF(L96=1,Table3[[#This Row],[date]],0)</f>
        <v>0</v>
      </c>
    </row>
    <row r="97" spans="1:13" x14ac:dyDescent="0.2">
      <c r="A97" s="2">
        <v>1986</v>
      </c>
      <c r="B97" s="2" t="s">
        <v>1</v>
      </c>
      <c r="C97" s="2">
        <v>3.8888889000000003E-2</v>
      </c>
      <c r="D97" s="2">
        <v>0</v>
      </c>
      <c r="E97" s="3">
        <v>44112</v>
      </c>
      <c r="G97">
        <f>Table1[[#This Row],[jobid]]-Table3[[#This Row],[jobId]]</f>
        <v>0</v>
      </c>
      <c r="H97">
        <f>Table1[[#This Row],[cpu_hrs]]-Table3[[#This Row],[cpu_hrs]]</f>
        <v>1.111109999996987E-4</v>
      </c>
      <c r="I97">
        <f>Table1[[#This Row],[gpu_hrs]]-Table3[[#This Row],[gpu_hrs]]</f>
        <v>0</v>
      </c>
      <c r="J97">
        <f t="shared" si="2"/>
        <v>0.39999959999891532</v>
      </c>
      <c r="K97">
        <f t="shared" si="3"/>
        <v>0</v>
      </c>
      <c r="L97">
        <f>DATEDIF(Table1[[#This Row],[date]],Table3[[#This Row],[date]],"d")</f>
        <v>0</v>
      </c>
      <c r="M97">
        <f>IF(L97=1,Table3[[#This Row],[date]],0)</f>
        <v>0</v>
      </c>
    </row>
    <row r="98" spans="1:13" x14ac:dyDescent="0.2">
      <c r="A98" s="2">
        <v>1987</v>
      </c>
      <c r="B98" s="2" t="s">
        <v>1</v>
      </c>
      <c r="C98" s="2">
        <v>2.7777800000000001E-4</v>
      </c>
      <c r="D98" s="2">
        <v>0</v>
      </c>
      <c r="E98" s="3">
        <v>44112</v>
      </c>
      <c r="G98">
        <f>Table1[[#This Row],[jobid]]-Table3[[#This Row],[jobId]]</f>
        <v>0</v>
      </c>
      <c r="H98">
        <f>Table1[[#This Row],[cpu_hrs]]-Table3[[#This Row],[cpu_hrs]]</f>
        <v>-2.7777800000000001E-4</v>
      </c>
      <c r="I98">
        <f>Table1[[#This Row],[gpu_hrs]]-Table3[[#This Row],[gpu_hrs]]</f>
        <v>0</v>
      </c>
      <c r="J98">
        <f t="shared" si="2"/>
        <v>-1.0000008</v>
      </c>
      <c r="K98">
        <f t="shared" si="3"/>
        <v>0</v>
      </c>
      <c r="L98">
        <f>DATEDIF(Table1[[#This Row],[date]],Table3[[#This Row],[date]],"d")</f>
        <v>0</v>
      </c>
      <c r="M98">
        <f>IF(L98=1,Table3[[#This Row],[date]],0)</f>
        <v>0</v>
      </c>
    </row>
    <row r="99" spans="1:13" x14ac:dyDescent="0.2">
      <c r="A99" s="2">
        <v>1988</v>
      </c>
      <c r="B99" s="2" t="s">
        <v>1</v>
      </c>
      <c r="C99" s="2">
        <v>2.7777800000000001E-4</v>
      </c>
      <c r="D99" s="2">
        <v>0</v>
      </c>
      <c r="E99" s="3">
        <v>44112</v>
      </c>
      <c r="G99">
        <f>Table1[[#This Row],[jobid]]-Table3[[#This Row],[jobId]]</f>
        <v>0</v>
      </c>
      <c r="H99">
        <f>Table1[[#This Row],[cpu_hrs]]-Table3[[#This Row],[cpu_hrs]]</f>
        <v>-2.7777800000000001E-4</v>
      </c>
      <c r="I99">
        <f>Table1[[#This Row],[gpu_hrs]]-Table3[[#This Row],[gpu_hrs]]</f>
        <v>0</v>
      </c>
      <c r="J99">
        <f t="shared" si="2"/>
        <v>-1.0000008</v>
      </c>
      <c r="K99">
        <f t="shared" si="3"/>
        <v>0</v>
      </c>
      <c r="L99">
        <f>DATEDIF(Table1[[#This Row],[date]],Table3[[#This Row],[date]],"d")</f>
        <v>0</v>
      </c>
      <c r="M99">
        <f>IF(L99=1,Table3[[#This Row],[date]],0)</f>
        <v>0</v>
      </c>
    </row>
    <row r="100" spans="1:13" x14ac:dyDescent="0.2">
      <c r="A100" s="2">
        <v>1989</v>
      </c>
      <c r="B100" s="2" t="s">
        <v>1</v>
      </c>
      <c r="C100" s="2">
        <v>2.7777800000000001E-4</v>
      </c>
      <c r="D100" s="2">
        <v>0</v>
      </c>
      <c r="E100" s="3">
        <v>44112</v>
      </c>
      <c r="G100">
        <f>Table1[[#This Row],[jobid]]-Table3[[#This Row],[jobId]]</f>
        <v>0</v>
      </c>
      <c r="H100">
        <f>Table1[[#This Row],[cpu_hrs]]-Table3[[#This Row],[cpu_hrs]]</f>
        <v>-2.7777800000000001E-4</v>
      </c>
      <c r="I100">
        <f>Table1[[#This Row],[gpu_hrs]]-Table3[[#This Row],[gpu_hrs]]</f>
        <v>0</v>
      </c>
      <c r="J100">
        <f t="shared" si="2"/>
        <v>-1.0000008</v>
      </c>
      <c r="K100">
        <f t="shared" si="3"/>
        <v>0</v>
      </c>
      <c r="L100">
        <f>DATEDIF(Table1[[#This Row],[date]],Table3[[#This Row],[date]],"d")</f>
        <v>0</v>
      </c>
      <c r="M100">
        <f>IF(L100=1,Table3[[#This Row],[date]],0)</f>
        <v>0</v>
      </c>
    </row>
    <row r="101" spans="1:13" x14ac:dyDescent="0.2">
      <c r="A101" s="2">
        <v>1990</v>
      </c>
      <c r="B101" s="2" t="s">
        <v>1</v>
      </c>
      <c r="C101" s="2">
        <v>3.3333333E-2</v>
      </c>
      <c r="D101" s="2">
        <v>0</v>
      </c>
      <c r="E101" s="3">
        <v>44112</v>
      </c>
      <c r="G101">
        <f>Table1[[#This Row],[jobid]]-Table3[[#This Row],[jobId]]</f>
        <v>0</v>
      </c>
      <c r="H101">
        <f>Table1[[#This Row],[cpu_hrs]]-Table3[[#This Row],[cpu_hrs]]</f>
        <v>-3.3333299999969979E-4</v>
      </c>
      <c r="I101">
        <f>Table1[[#This Row],[gpu_hrs]]-Table3[[#This Row],[gpu_hrs]]</f>
        <v>0</v>
      </c>
      <c r="J101">
        <f t="shared" si="2"/>
        <v>-1.1999987999989192</v>
      </c>
      <c r="K101">
        <f t="shared" si="3"/>
        <v>0</v>
      </c>
      <c r="L101">
        <f>DATEDIF(Table1[[#This Row],[date]],Table3[[#This Row],[date]],"d")</f>
        <v>0</v>
      </c>
      <c r="M101">
        <f>IF(L101=1,Table3[[#This Row],[date]],0)</f>
        <v>0</v>
      </c>
    </row>
    <row r="102" spans="1:13" x14ac:dyDescent="0.2">
      <c r="A102" s="2">
        <v>1991</v>
      </c>
      <c r="B102" s="2" t="s">
        <v>1</v>
      </c>
      <c r="C102" s="2">
        <v>2.7777800000000001E-4</v>
      </c>
      <c r="D102" s="2">
        <v>0</v>
      </c>
      <c r="E102" s="3">
        <v>44112</v>
      </c>
      <c r="G102">
        <f>Table1[[#This Row],[jobid]]-Table3[[#This Row],[jobId]]</f>
        <v>0</v>
      </c>
      <c r="H102">
        <f>Table1[[#This Row],[cpu_hrs]]-Table3[[#This Row],[cpu_hrs]]</f>
        <v>-2.7777800000000001E-4</v>
      </c>
      <c r="I102">
        <f>Table1[[#This Row],[gpu_hrs]]-Table3[[#This Row],[gpu_hrs]]</f>
        <v>0</v>
      </c>
      <c r="J102">
        <f t="shared" si="2"/>
        <v>-1.0000008</v>
      </c>
      <c r="K102">
        <f t="shared" si="3"/>
        <v>0</v>
      </c>
      <c r="L102">
        <f>DATEDIF(Table1[[#This Row],[date]],Table3[[#This Row],[date]],"d")</f>
        <v>0</v>
      </c>
      <c r="M102">
        <f>IF(L102=1,Table3[[#This Row],[date]],0)</f>
        <v>0</v>
      </c>
    </row>
    <row r="103" spans="1:13" x14ac:dyDescent="0.2">
      <c r="A103" s="2">
        <v>1992</v>
      </c>
      <c r="B103" s="2" t="s">
        <v>1</v>
      </c>
      <c r="C103" s="2">
        <v>2.7777800000000001E-4</v>
      </c>
      <c r="D103" s="2">
        <v>0</v>
      </c>
      <c r="E103" s="3">
        <v>44112</v>
      </c>
      <c r="G103">
        <f>Table1[[#This Row],[jobid]]-Table3[[#This Row],[jobId]]</f>
        <v>0</v>
      </c>
      <c r="H103">
        <f>Table1[[#This Row],[cpu_hrs]]-Table3[[#This Row],[cpu_hrs]]</f>
        <v>-2.7777800000000001E-4</v>
      </c>
      <c r="I103">
        <f>Table1[[#This Row],[gpu_hrs]]-Table3[[#This Row],[gpu_hrs]]</f>
        <v>0</v>
      </c>
      <c r="J103">
        <f t="shared" si="2"/>
        <v>-1.0000008</v>
      </c>
      <c r="K103">
        <f t="shared" si="3"/>
        <v>0</v>
      </c>
      <c r="L103">
        <f>DATEDIF(Table1[[#This Row],[date]],Table3[[#This Row],[date]],"d")</f>
        <v>0</v>
      </c>
      <c r="M103">
        <f>IF(L103=1,Table3[[#This Row],[date]],0)</f>
        <v>0</v>
      </c>
    </row>
    <row r="104" spans="1:13" x14ac:dyDescent="0.2">
      <c r="A104" s="2">
        <v>1993</v>
      </c>
      <c r="B104" s="2" t="s">
        <v>1</v>
      </c>
      <c r="C104" s="2">
        <v>2.7777800000000001E-4</v>
      </c>
      <c r="D104" s="2">
        <v>0</v>
      </c>
      <c r="E104" s="3">
        <v>44112</v>
      </c>
      <c r="G104">
        <f>Table1[[#This Row],[jobid]]-Table3[[#This Row],[jobId]]</f>
        <v>0</v>
      </c>
      <c r="H104">
        <f>Table1[[#This Row],[cpu_hrs]]-Table3[[#This Row],[cpu_hrs]]</f>
        <v>-2.7777800000000001E-4</v>
      </c>
      <c r="I104">
        <f>Table1[[#This Row],[gpu_hrs]]-Table3[[#This Row],[gpu_hrs]]</f>
        <v>0</v>
      </c>
      <c r="J104">
        <f t="shared" si="2"/>
        <v>-1.0000008</v>
      </c>
      <c r="K104">
        <f t="shared" si="3"/>
        <v>0</v>
      </c>
      <c r="L104">
        <f>DATEDIF(Table1[[#This Row],[date]],Table3[[#This Row],[date]],"d")</f>
        <v>0</v>
      </c>
      <c r="M104">
        <f>IF(L104=1,Table3[[#This Row],[date]],0)</f>
        <v>0</v>
      </c>
    </row>
    <row r="105" spans="1:13" x14ac:dyDescent="0.2">
      <c r="A105" s="2">
        <v>1994</v>
      </c>
      <c r="B105" s="2" t="s">
        <v>1</v>
      </c>
      <c r="C105" s="2">
        <v>2.8333332999999999E-2</v>
      </c>
      <c r="D105" s="2">
        <v>0</v>
      </c>
      <c r="E105" s="3">
        <v>44112</v>
      </c>
      <c r="G105">
        <f>Table1[[#This Row],[jobid]]-Table3[[#This Row],[jobId]]</f>
        <v>0</v>
      </c>
      <c r="H105">
        <f>Table1[[#This Row],[cpu_hrs]]-Table3[[#This Row],[cpu_hrs]]</f>
        <v>-3.3333299999959917E-4</v>
      </c>
      <c r="I105">
        <f>Table1[[#This Row],[gpu_hrs]]-Table3[[#This Row],[gpu_hrs]]</f>
        <v>0</v>
      </c>
      <c r="J105">
        <f t="shared" si="2"/>
        <v>-1.1999987999985571</v>
      </c>
      <c r="K105">
        <f t="shared" si="3"/>
        <v>0</v>
      </c>
      <c r="L105">
        <f>DATEDIF(Table1[[#This Row],[date]],Table3[[#This Row],[date]],"d")</f>
        <v>0</v>
      </c>
      <c r="M105">
        <f>IF(L105=1,Table3[[#This Row],[date]],0)</f>
        <v>0</v>
      </c>
    </row>
    <row r="106" spans="1:13" x14ac:dyDescent="0.2">
      <c r="A106" s="2">
        <v>1995</v>
      </c>
      <c r="B106" s="2" t="s">
        <v>1</v>
      </c>
      <c r="C106" s="2">
        <v>2.7777800000000001E-4</v>
      </c>
      <c r="D106" s="2">
        <v>0</v>
      </c>
      <c r="E106" s="3">
        <v>44112</v>
      </c>
      <c r="G106">
        <f>Table1[[#This Row],[jobid]]-Table3[[#This Row],[jobId]]</f>
        <v>0</v>
      </c>
      <c r="H106">
        <f>Table1[[#This Row],[cpu_hrs]]-Table3[[#This Row],[cpu_hrs]]</f>
        <v>-2.7777800000000001E-4</v>
      </c>
      <c r="I106">
        <f>Table1[[#This Row],[gpu_hrs]]-Table3[[#This Row],[gpu_hrs]]</f>
        <v>0</v>
      </c>
      <c r="J106">
        <f t="shared" si="2"/>
        <v>-1.0000008</v>
      </c>
      <c r="K106">
        <f t="shared" si="3"/>
        <v>0</v>
      </c>
      <c r="L106">
        <f>DATEDIF(Table1[[#This Row],[date]],Table3[[#This Row],[date]],"d")</f>
        <v>0</v>
      </c>
      <c r="M106">
        <f>IF(L106=1,Table3[[#This Row],[date]],0)</f>
        <v>0</v>
      </c>
    </row>
    <row r="107" spans="1:13" x14ac:dyDescent="0.2">
      <c r="A107" s="2">
        <v>1996</v>
      </c>
      <c r="B107" s="2" t="s">
        <v>1</v>
      </c>
      <c r="C107" s="2">
        <v>2.7777800000000001E-4</v>
      </c>
      <c r="D107" s="2">
        <v>0</v>
      </c>
      <c r="E107" s="3">
        <v>44112</v>
      </c>
      <c r="G107">
        <f>Table1[[#This Row],[jobid]]-Table3[[#This Row],[jobId]]</f>
        <v>0</v>
      </c>
      <c r="H107">
        <f>Table1[[#This Row],[cpu_hrs]]-Table3[[#This Row],[cpu_hrs]]</f>
        <v>-2.7777800000000001E-4</v>
      </c>
      <c r="I107">
        <f>Table1[[#This Row],[gpu_hrs]]-Table3[[#This Row],[gpu_hrs]]</f>
        <v>0</v>
      </c>
      <c r="J107">
        <f t="shared" si="2"/>
        <v>-1.0000008</v>
      </c>
      <c r="K107">
        <f t="shared" si="3"/>
        <v>0</v>
      </c>
      <c r="L107">
        <f>DATEDIF(Table1[[#This Row],[date]],Table3[[#This Row],[date]],"d")</f>
        <v>0</v>
      </c>
      <c r="M107">
        <f>IF(L107=1,Table3[[#This Row],[date]],0)</f>
        <v>0</v>
      </c>
    </row>
    <row r="108" spans="1:13" x14ac:dyDescent="0.2">
      <c r="A108" s="2">
        <v>1997</v>
      </c>
      <c r="B108" s="2" t="s">
        <v>1</v>
      </c>
      <c r="C108" s="2">
        <v>2.7777800000000001E-4</v>
      </c>
      <c r="D108" s="2">
        <v>0</v>
      </c>
      <c r="E108" s="3">
        <v>44112</v>
      </c>
      <c r="G108">
        <f>Table1[[#This Row],[jobid]]-Table3[[#This Row],[jobId]]</f>
        <v>0</v>
      </c>
      <c r="H108">
        <f>Table1[[#This Row],[cpu_hrs]]-Table3[[#This Row],[cpu_hrs]]</f>
        <v>-2.7777800000000001E-4</v>
      </c>
      <c r="I108">
        <f>Table1[[#This Row],[gpu_hrs]]-Table3[[#This Row],[gpu_hrs]]</f>
        <v>0</v>
      </c>
      <c r="J108">
        <f t="shared" si="2"/>
        <v>-1.0000008</v>
      </c>
      <c r="K108">
        <f t="shared" si="3"/>
        <v>0</v>
      </c>
      <c r="L108">
        <f>DATEDIF(Table1[[#This Row],[date]],Table3[[#This Row],[date]],"d")</f>
        <v>0</v>
      </c>
      <c r="M108">
        <f>IF(L108=1,Table3[[#This Row],[date]],0)</f>
        <v>0</v>
      </c>
    </row>
    <row r="109" spans="1:13" x14ac:dyDescent="0.2">
      <c r="A109" s="2">
        <v>1998</v>
      </c>
      <c r="B109" s="2" t="s">
        <v>1</v>
      </c>
      <c r="C109" s="2">
        <v>2.2777777999999999E-2</v>
      </c>
      <c r="D109" s="2">
        <v>0</v>
      </c>
      <c r="E109" s="3">
        <v>44112</v>
      </c>
      <c r="G109">
        <f>Table1[[#This Row],[jobid]]-Table3[[#This Row],[jobId]]</f>
        <v>0</v>
      </c>
      <c r="H109">
        <f>Table1[[#This Row],[cpu_hrs]]-Table3[[#This Row],[cpu_hrs]]</f>
        <v>2.222219999996021E-4</v>
      </c>
      <c r="I109">
        <f>Table1[[#This Row],[gpu_hrs]]-Table3[[#This Row],[gpu_hrs]]</f>
        <v>0</v>
      </c>
      <c r="J109">
        <f t="shared" si="2"/>
        <v>0.79999919999856761</v>
      </c>
      <c r="K109">
        <f t="shared" si="3"/>
        <v>0</v>
      </c>
      <c r="L109">
        <f>DATEDIF(Table1[[#This Row],[date]],Table3[[#This Row],[date]],"d")</f>
        <v>0</v>
      </c>
      <c r="M109">
        <f>IF(L109=1,Table3[[#This Row],[date]],0)</f>
        <v>0</v>
      </c>
    </row>
    <row r="110" spans="1:13" x14ac:dyDescent="0.2">
      <c r="A110" s="2">
        <v>1999</v>
      </c>
      <c r="B110" s="2" t="s">
        <v>1</v>
      </c>
      <c r="C110" s="2">
        <v>2.7777800000000001E-4</v>
      </c>
      <c r="D110" s="2">
        <v>0</v>
      </c>
      <c r="E110" s="3">
        <v>44112</v>
      </c>
      <c r="G110">
        <f>Table1[[#This Row],[jobid]]-Table3[[#This Row],[jobId]]</f>
        <v>0</v>
      </c>
      <c r="H110">
        <f>Table1[[#This Row],[cpu_hrs]]-Table3[[#This Row],[cpu_hrs]]</f>
        <v>-2.7777800000000001E-4</v>
      </c>
      <c r="I110">
        <f>Table1[[#This Row],[gpu_hrs]]-Table3[[#This Row],[gpu_hrs]]</f>
        <v>0</v>
      </c>
      <c r="J110">
        <f t="shared" si="2"/>
        <v>-1.0000008</v>
      </c>
      <c r="K110">
        <f t="shared" si="3"/>
        <v>0</v>
      </c>
      <c r="L110">
        <f>DATEDIF(Table1[[#This Row],[date]],Table3[[#This Row],[date]],"d")</f>
        <v>0</v>
      </c>
      <c r="M110">
        <f>IF(L110=1,Table3[[#This Row],[date]],0)</f>
        <v>0</v>
      </c>
    </row>
    <row r="111" spans="1:13" x14ac:dyDescent="0.2">
      <c r="A111" s="2">
        <v>2000</v>
      </c>
      <c r="B111" s="2" t="s">
        <v>1</v>
      </c>
      <c r="C111" s="2">
        <v>2.7777800000000001E-4</v>
      </c>
      <c r="D111" s="2">
        <v>0</v>
      </c>
      <c r="E111" s="3">
        <v>44112</v>
      </c>
      <c r="G111">
        <f>Table1[[#This Row],[jobid]]-Table3[[#This Row],[jobId]]</f>
        <v>0</v>
      </c>
      <c r="H111">
        <f>Table1[[#This Row],[cpu_hrs]]-Table3[[#This Row],[cpu_hrs]]</f>
        <v>-2.7777800000000001E-4</v>
      </c>
      <c r="I111">
        <f>Table1[[#This Row],[gpu_hrs]]-Table3[[#This Row],[gpu_hrs]]</f>
        <v>0</v>
      </c>
      <c r="J111">
        <f t="shared" si="2"/>
        <v>-1.0000008</v>
      </c>
      <c r="K111">
        <f t="shared" si="3"/>
        <v>0</v>
      </c>
      <c r="L111">
        <f>DATEDIF(Table1[[#This Row],[date]],Table3[[#This Row],[date]],"d")</f>
        <v>0</v>
      </c>
      <c r="M111">
        <f>IF(L111=1,Table3[[#This Row],[date]],0)</f>
        <v>0</v>
      </c>
    </row>
    <row r="112" spans="1:13" x14ac:dyDescent="0.2">
      <c r="A112" s="2">
        <v>2001</v>
      </c>
      <c r="B112" s="2" t="s">
        <v>1</v>
      </c>
      <c r="C112" s="2">
        <v>2.7777800000000001E-4</v>
      </c>
      <c r="D112" s="2">
        <v>0</v>
      </c>
      <c r="E112" s="3">
        <v>44112</v>
      </c>
      <c r="G112">
        <f>Table1[[#This Row],[jobid]]-Table3[[#This Row],[jobId]]</f>
        <v>0</v>
      </c>
      <c r="H112">
        <f>Table1[[#This Row],[cpu_hrs]]-Table3[[#This Row],[cpu_hrs]]</f>
        <v>-2.7777800000000001E-4</v>
      </c>
      <c r="I112">
        <f>Table1[[#This Row],[gpu_hrs]]-Table3[[#This Row],[gpu_hrs]]</f>
        <v>0</v>
      </c>
      <c r="J112">
        <f t="shared" si="2"/>
        <v>-1.0000008</v>
      </c>
      <c r="K112">
        <f t="shared" si="3"/>
        <v>0</v>
      </c>
      <c r="L112">
        <f>DATEDIF(Table1[[#This Row],[date]],Table3[[#This Row],[date]],"d")</f>
        <v>0</v>
      </c>
      <c r="M112">
        <f>IF(L112=1,Table3[[#This Row],[date]],0)</f>
        <v>0</v>
      </c>
    </row>
    <row r="113" spans="1:13" x14ac:dyDescent="0.2">
      <c r="A113" s="2">
        <v>2002</v>
      </c>
      <c r="B113" s="2" t="s">
        <v>1</v>
      </c>
      <c r="C113" s="2">
        <v>1.7222221999999999E-2</v>
      </c>
      <c r="D113" s="2">
        <v>0</v>
      </c>
      <c r="E113" s="3">
        <v>44112</v>
      </c>
      <c r="G113">
        <f>Table1[[#This Row],[jobid]]-Table3[[#This Row],[jobId]]</f>
        <v>0</v>
      </c>
      <c r="H113">
        <f>Table1[[#This Row],[cpu_hrs]]-Table3[[#This Row],[cpu_hrs]]</f>
        <v>-2.2222200000059783E-4</v>
      </c>
      <c r="I113">
        <f>Table1[[#This Row],[gpu_hrs]]-Table3[[#This Row],[gpu_hrs]]</f>
        <v>0</v>
      </c>
      <c r="J113">
        <f t="shared" si="2"/>
        <v>-0.79999920000215219</v>
      </c>
      <c r="K113">
        <f t="shared" si="3"/>
        <v>0</v>
      </c>
      <c r="L113">
        <f>DATEDIF(Table1[[#This Row],[date]],Table3[[#This Row],[date]],"d")</f>
        <v>0</v>
      </c>
      <c r="M113">
        <f>IF(L113=1,Table3[[#This Row],[date]],0)</f>
        <v>0</v>
      </c>
    </row>
    <row r="114" spans="1:13" x14ac:dyDescent="0.2">
      <c r="A114" s="2">
        <v>2003</v>
      </c>
      <c r="B114" s="2" t="s">
        <v>1</v>
      </c>
      <c r="C114" s="2">
        <v>2.7777800000000001E-4</v>
      </c>
      <c r="D114" s="2">
        <v>0</v>
      </c>
      <c r="E114" s="3">
        <v>44112</v>
      </c>
      <c r="G114">
        <f>Table1[[#This Row],[jobid]]-Table3[[#This Row],[jobId]]</f>
        <v>0</v>
      </c>
      <c r="H114">
        <f>Table1[[#This Row],[cpu_hrs]]-Table3[[#This Row],[cpu_hrs]]</f>
        <v>-2.7777800000000001E-4</v>
      </c>
      <c r="I114">
        <f>Table1[[#This Row],[gpu_hrs]]-Table3[[#This Row],[gpu_hrs]]</f>
        <v>0</v>
      </c>
      <c r="J114">
        <f t="shared" si="2"/>
        <v>-1.0000008</v>
      </c>
      <c r="K114">
        <f t="shared" si="3"/>
        <v>0</v>
      </c>
      <c r="L114">
        <f>DATEDIF(Table1[[#This Row],[date]],Table3[[#This Row],[date]],"d")</f>
        <v>0</v>
      </c>
      <c r="M114">
        <f>IF(L114=1,Table3[[#This Row],[date]],0)</f>
        <v>0</v>
      </c>
    </row>
    <row r="115" spans="1:13" x14ac:dyDescent="0.2">
      <c r="A115" s="2">
        <v>2004</v>
      </c>
      <c r="B115" s="2" t="s">
        <v>1</v>
      </c>
      <c r="C115" s="2">
        <v>2.7777800000000001E-4</v>
      </c>
      <c r="D115" s="2">
        <v>0</v>
      </c>
      <c r="E115" s="3">
        <v>44112</v>
      </c>
      <c r="G115">
        <f>Table1[[#This Row],[jobid]]-Table3[[#This Row],[jobId]]</f>
        <v>0</v>
      </c>
      <c r="H115">
        <f>Table1[[#This Row],[cpu_hrs]]-Table3[[#This Row],[cpu_hrs]]</f>
        <v>-2.7777800000000001E-4</v>
      </c>
      <c r="I115">
        <f>Table1[[#This Row],[gpu_hrs]]-Table3[[#This Row],[gpu_hrs]]</f>
        <v>0</v>
      </c>
      <c r="J115">
        <f t="shared" si="2"/>
        <v>-1.0000008</v>
      </c>
      <c r="K115">
        <f t="shared" si="3"/>
        <v>0</v>
      </c>
      <c r="L115">
        <f>DATEDIF(Table1[[#This Row],[date]],Table3[[#This Row],[date]],"d")</f>
        <v>0</v>
      </c>
      <c r="M115">
        <f>IF(L115=1,Table3[[#This Row],[date]],0)</f>
        <v>0</v>
      </c>
    </row>
    <row r="116" spans="1:13" x14ac:dyDescent="0.2">
      <c r="A116" s="2">
        <v>2005</v>
      </c>
      <c r="B116" s="2" t="s">
        <v>1</v>
      </c>
      <c r="C116" s="2">
        <v>2.7777800000000001E-4</v>
      </c>
      <c r="D116" s="2">
        <v>0</v>
      </c>
      <c r="E116" s="3">
        <v>44112</v>
      </c>
      <c r="G116">
        <f>Table1[[#This Row],[jobid]]-Table3[[#This Row],[jobId]]</f>
        <v>0</v>
      </c>
      <c r="H116">
        <f>Table1[[#This Row],[cpu_hrs]]-Table3[[#This Row],[cpu_hrs]]</f>
        <v>-2.7777800000000001E-4</v>
      </c>
      <c r="I116">
        <f>Table1[[#This Row],[gpu_hrs]]-Table3[[#This Row],[gpu_hrs]]</f>
        <v>0</v>
      </c>
      <c r="J116">
        <f t="shared" si="2"/>
        <v>-1.0000008</v>
      </c>
      <c r="K116">
        <f t="shared" si="3"/>
        <v>0</v>
      </c>
      <c r="L116">
        <f>DATEDIF(Table1[[#This Row],[date]],Table3[[#This Row],[date]],"d")</f>
        <v>0</v>
      </c>
      <c r="M116">
        <f>IF(L116=1,Table3[[#This Row],[date]],0)</f>
        <v>0</v>
      </c>
    </row>
    <row r="117" spans="1:13" x14ac:dyDescent="0.2">
      <c r="A117" s="2">
        <v>2006</v>
      </c>
      <c r="B117" s="2" t="s">
        <v>1</v>
      </c>
      <c r="C117" s="2">
        <v>7.3888888999999999E-2</v>
      </c>
      <c r="D117" s="2">
        <v>0</v>
      </c>
      <c r="E117" s="3">
        <v>44112</v>
      </c>
      <c r="G117">
        <f>Table1[[#This Row],[jobid]]-Table3[[#This Row],[jobId]]</f>
        <v>0</v>
      </c>
      <c r="H117">
        <f>Table1[[#This Row],[cpu_hrs]]-Table3[[#This Row],[cpu_hrs]]</f>
        <v>1.1111099999980278E-4</v>
      </c>
      <c r="I117">
        <f>Table1[[#This Row],[gpu_hrs]]-Table3[[#This Row],[gpu_hrs]]</f>
        <v>0</v>
      </c>
      <c r="J117">
        <f t="shared" si="2"/>
        <v>0.39999959999929002</v>
      </c>
      <c r="K117">
        <f t="shared" si="3"/>
        <v>0</v>
      </c>
      <c r="L117">
        <f>DATEDIF(Table3[[#This Row],[date]],Table1[[#This Row],[date]],"d")</f>
        <v>1</v>
      </c>
      <c r="M117" s="1">
        <f>IF(L117=1,Table3[[#This Row],[date]],0)</f>
        <v>44112</v>
      </c>
    </row>
    <row r="118" spans="1:13" x14ac:dyDescent="0.2">
      <c r="A118" s="2">
        <v>2007</v>
      </c>
      <c r="B118" s="2" t="s">
        <v>1</v>
      </c>
      <c r="C118" s="2">
        <v>2.7777800000000001E-4</v>
      </c>
      <c r="D118" s="2">
        <v>0</v>
      </c>
      <c r="E118" s="3">
        <v>44112</v>
      </c>
      <c r="G118">
        <f>Table1[[#This Row],[jobid]]-Table3[[#This Row],[jobId]]</f>
        <v>0</v>
      </c>
      <c r="H118">
        <f>Table1[[#This Row],[cpu_hrs]]-Table3[[#This Row],[cpu_hrs]]</f>
        <v>-2.7777800000000001E-4</v>
      </c>
      <c r="I118">
        <f>Table1[[#This Row],[gpu_hrs]]-Table3[[#This Row],[gpu_hrs]]</f>
        <v>0</v>
      </c>
      <c r="J118">
        <f t="shared" si="2"/>
        <v>-1.0000008</v>
      </c>
      <c r="K118">
        <f t="shared" si="3"/>
        <v>0</v>
      </c>
      <c r="L118">
        <f>DATEDIF(Table3[[#This Row],[date]],Table1[[#This Row],[date]],"d")</f>
        <v>1</v>
      </c>
      <c r="M118" s="1">
        <f>IF(L118=1,Table3[[#This Row],[date]],0)</f>
        <v>44112</v>
      </c>
    </row>
    <row r="119" spans="1:13" x14ac:dyDescent="0.2">
      <c r="A119" s="2">
        <v>2008</v>
      </c>
      <c r="B119" s="2" t="s">
        <v>1</v>
      </c>
      <c r="C119" s="2">
        <v>2.7777800000000001E-4</v>
      </c>
      <c r="D119" s="2">
        <v>0</v>
      </c>
      <c r="E119" s="3">
        <v>44112</v>
      </c>
      <c r="G119">
        <f>Table1[[#This Row],[jobid]]-Table3[[#This Row],[jobId]]</f>
        <v>0</v>
      </c>
      <c r="H119">
        <f>Table1[[#This Row],[cpu_hrs]]-Table3[[#This Row],[cpu_hrs]]</f>
        <v>-2.7777800000000001E-4</v>
      </c>
      <c r="I119">
        <f>Table1[[#This Row],[gpu_hrs]]-Table3[[#This Row],[gpu_hrs]]</f>
        <v>0</v>
      </c>
      <c r="J119">
        <f t="shared" si="2"/>
        <v>-1.0000008</v>
      </c>
      <c r="K119">
        <f t="shared" si="3"/>
        <v>0</v>
      </c>
      <c r="L119">
        <f>DATEDIF(Table3[[#This Row],[date]],Table1[[#This Row],[date]],"d")</f>
        <v>1</v>
      </c>
      <c r="M119" s="1">
        <f>IF(L119=1,Table3[[#This Row],[date]],0)</f>
        <v>44112</v>
      </c>
    </row>
    <row r="120" spans="1:13" x14ac:dyDescent="0.2">
      <c r="A120" s="2">
        <v>2009</v>
      </c>
      <c r="B120" s="2" t="s">
        <v>1</v>
      </c>
      <c r="C120" s="2">
        <v>2.7777800000000001E-4</v>
      </c>
      <c r="D120" s="2">
        <v>0</v>
      </c>
      <c r="E120" s="3">
        <v>44112</v>
      </c>
      <c r="G120">
        <f>Table1[[#This Row],[jobid]]-Table3[[#This Row],[jobId]]</f>
        <v>0</v>
      </c>
      <c r="H120">
        <f>Table1[[#This Row],[cpu_hrs]]-Table3[[#This Row],[cpu_hrs]]</f>
        <v>-2.7777800000000001E-4</v>
      </c>
      <c r="I120">
        <f>Table1[[#This Row],[gpu_hrs]]-Table3[[#This Row],[gpu_hrs]]</f>
        <v>0</v>
      </c>
      <c r="J120">
        <f t="shared" si="2"/>
        <v>-1.0000008</v>
      </c>
      <c r="K120">
        <f t="shared" si="3"/>
        <v>0</v>
      </c>
      <c r="L120">
        <f>DATEDIF(Table3[[#This Row],[date]],Table1[[#This Row],[date]],"d")</f>
        <v>1</v>
      </c>
      <c r="M120" s="1">
        <f>IF(L120=1,Table3[[#This Row],[date]],0)</f>
        <v>44112</v>
      </c>
    </row>
    <row r="121" spans="1:13" x14ac:dyDescent="0.2">
      <c r="A121" s="2">
        <v>2010</v>
      </c>
      <c r="B121" s="2" t="s">
        <v>1</v>
      </c>
      <c r="C121" s="2">
        <v>7.3888888999999999E-2</v>
      </c>
      <c r="D121" s="2">
        <v>0</v>
      </c>
      <c r="E121" s="3">
        <v>44112</v>
      </c>
      <c r="G121">
        <f>Table1[[#This Row],[jobid]]-Table3[[#This Row],[jobId]]</f>
        <v>0</v>
      </c>
      <c r="H121">
        <f>Table1[[#This Row],[cpu_hrs]]-Table3[[#This Row],[cpu_hrs]]</f>
        <v>1.1111099999980278E-4</v>
      </c>
      <c r="I121">
        <f>Table1[[#This Row],[gpu_hrs]]-Table3[[#This Row],[gpu_hrs]]</f>
        <v>0</v>
      </c>
      <c r="J121">
        <f t="shared" si="2"/>
        <v>0.39999959999929002</v>
      </c>
      <c r="K121">
        <f t="shared" si="3"/>
        <v>0</v>
      </c>
      <c r="L121">
        <f>DATEDIF(Table3[[#This Row],[date]],Table1[[#This Row],[date]],"d")</f>
        <v>1</v>
      </c>
      <c r="M121" s="1">
        <f>IF(L121=1,Table3[[#This Row],[date]],0)</f>
        <v>44112</v>
      </c>
    </row>
    <row r="122" spans="1:13" x14ac:dyDescent="0.2">
      <c r="A122" s="2">
        <v>2011</v>
      </c>
      <c r="B122" s="2" t="s">
        <v>1</v>
      </c>
      <c r="C122" s="2">
        <v>2.7777800000000001E-4</v>
      </c>
      <c r="D122" s="2">
        <v>0</v>
      </c>
      <c r="E122" s="3">
        <v>44112</v>
      </c>
      <c r="G122">
        <f>Table1[[#This Row],[jobid]]-Table3[[#This Row],[jobId]]</f>
        <v>0</v>
      </c>
      <c r="H122">
        <f>Table1[[#This Row],[cpu_hrs]]-Table3[[#This Row],[cpu_hrs]]</f>
        <v>-2.7777800000000001E-4</v>
      </c>
      <c r="I122">
        <f>Table1[[#This Row],[gpu_hrs]]-Table3[[#This Row],[gpu_hrs]]</f>
        <v>0</v>
      </c>
      <c r="J122">
        <f t="shared" si="2"/>
        <v>-1.0000008</v>
      </c>
      <c r="K122">
        <f t="shared" si="3"/>
        <v>0</v>
      </c>
      <c r="L122">
        <f>DATEDIF(Table3[[#This Row],[date]],Table1[[#This Row],[date]],"d")</f>
        <v>1</v>
      </c>
      <c r="M122" s="1">
        <f>IF(L122=1,Table3[[#This Row],[date]],0)</f>
        <v>44112</v>
      </c>
    </row>
    <row r="123" spans="1:13" x14ac:dyDescent="0.2">
      <c r="A123" s="2">
        <v>2012</v>
      </c>
      <c r="B123" s="2" t="s">
        <v>1</v>
      </c>
      <c r="C123" s="2">
        <v>2.7777800000000001E-4</v>
      </c>
      <c r="D123" s="2">
        <v>0</v>
      </c>
      <c r="E123" s="3">
        <v>44112</v>
      </c>
      <c r="G123">
        <f>Table1[[#This Row],[jobid]]-Table3[[#This Row],[jobId]]</f>
        <v>0</v>
      </c>
      <c r="H123">
        <f>Table1[[#This Row],[cpu_hrs]]-Table3[[#This Row],[cpu_hrs]]</f>
        <v>-2.7777800000000001E-4</v>
      </c>
      <c r="I123">
        <f>Table1[[#This Row],[gpu_hrs]]-Table3[[#This Row],[gpu_hrs]]</f>
        <v>0</v>
      </c>
      <c r="J123">
        <f t="shared" si="2"/>
        <v>-1.0000008</v>
      </c>
      <c r="K123">
        <f t="shared" si="3"/>
        <v>0</v>
      </c>
      <c r="L123">
        <f>DATEDIF(Table3[[#This Row],[date]],Table1[[#This Row],[date]],"d")</f>
        <v>1</v>
      </c>
      <c r="M123" s="1">
        <f>IF(L123=1,Table3[[#This Row],[date]],0)</f>
        <v>44112</v>
      </c>
    </row>
    <row r="124" spans="1:13" x14ac:dyDescent="0.2">
      <c r="A124" s="2">
        <v>2013</v>
      </c>
      <c r="B124" s="2" t="s">
        <v>1</v>
      </c>
      <c r="C124" s="2">
        <v>2.7777800000000001E-4</v>
      </c>
      <c r="D124" s="2">
        <v>0</v>
      </c>
      <c r="E124" s="3">
        <v>44112</v>
      </c>
      <c r="G124">
        <f>Table1[[#This Row],[jobid]]-Table3[[#This Row],[jobId]]</f>
        <v>0</v>
      </c>
      <c r="H124">
        <f>Table1[[#This Row],[cpu_hrs]]-Table3[[#This Row],[cpu_hrs]]</f>
        <v>-2.7777800000000001E-4</v>
      </c>
      <c r="I124">
        <f>Table1[[#This Row],[gpu_hrs]]-Table3[[#This Row],[gpu_hrs]]</f>
        <v>0</v>
      </c>
      <c r="J124">
        <f t="shared" si="2"/>
        <v>-1.0000008</v>
      </c>
      <c r="K124">
        <f t="shared" si="3"/>
        <v>0</v>
      </c>
      <c r="L124">
        <f>DATEDIF(Table3[[#This Row],[date]],Table1[[#This Row],[date]],"d")</f>
        <v>1</v>
      </c>
      <c r="M124" s="1">
        <f>IF(L124=1,Table3[[#This Row],[date]],0)</f>
        <v>44112</v>
      </c>
    </row>
    <row r="125" spans="1:13" x14ac:dyDescent="0.2">
      <c r="A125" s="2">
        <v>2014</v>
      </c>
      <c r="B125" s="2" t="s">
        <v>1</v>
      </c>
      <c r="C125" s="2">
        <v>7.3333333000000001E-2</v>
      </c>
      <c r="D125" s="2">
        <v>0</v>
      </c>
      <c r="E125" s="3">
        <v>44112</v>
      </c>
      <c r="G125">
        <f>Table1[[#This Row],[jobid]]-Table3[[#This Row],[jobId]]</f>
        <v>0</v>
      </c>
      <c r="H125">
        <f>Table1[[#This Row],[cpu_hrs]]-Table3[[#This Row],[cpu_hrs]]</f>
        <v>-3.3333299999960264E-4</v>
      </c>
      <c r="I125">
        <f>Table1[[#This Row],[gpu_hrs]]-Table3[[#This Row],[gpu_hrs]]</f>
        <v>0</v>
      </c>
      <c r="J125">
        <f t="shared" si="2"/>
        <v>-1.1999987999985695</v>
      </c>
      <c r="K125">
        <f t="shared" si="3"/>
        <v>0</v>
      </c>
      <c r="L125">
        <f>DATEDIF(Table3[[#This Row],[date]],Table1[[#This Row],[date]],"d")</f>
        <v>1</v>
      </c>
      <c r="M125" s="1">
        <f>IF(L125=1,Table3[[#This Row],[date]],0)</f>
        <v>44112</v>
      </c>
    </row>
    <row r="126" spans="1:13" x14ac:dyDescent="0.2">
      <c r="A126" s="2">
        <v>2015</v>
      </c>
      <c r="B126" s="2" t="s">
        <v>1</v>
      </c>
      <c r="C126" s="2">
        <v>2.7777800000000001E-4</v>
      </c>
      <c r="D126" s="2">
        <v>0</v>
      </c>
      <c r="E126" s="3">
        <v>44112</v>
      </c>
      <c r="G126">
        <f>Table1[[#This Row],[jobid]]-Table3[[#This Row],[jobId]]</f>
        <v>0</v>
      </c>
      <c r="H126">
        <f>Table1[[#This Row],[cpu_hrs]]-Table3[[#This Row],[cpu_hrs]]</f>
        <v>-2.7777800000000001E-4</v>
      </c>
      <c r="I126">
        <f>Table1[[#This Row],[gpu_hrs]]-Table3[[#This Row],[gpu_hrs]]</f>
        <v>0</v>
      </c>
      <c r="J126">
        <f t="shared" si="2"/>
        <v>-1.0000008</v>
      </c>
      <c r="K126">
        <f t="shared" si="3"/>
        <v>0</v>
      </c>
      <c r="L126">
        <f>DATEDIF(Table3[[#This Row],[date]],Table1[[#This Row],[date]],"d")</f>
        <v>1</v>
      </c>
      <c r="M126" s="1">
        <f>IF(L126=1,Table3[[#This Row],[date]],0)</f>
        <v>44112</v>
      </c>
    </row>
    <row r="127" spans="1:13" x14ac:dyDescent="0.2">
      <c r="A127" s="2">
        <v>2016</v>
      </c>
      <c r="B127" s="2" t="s">
        <v>1</v>
      </c>
      <c r="C127" s="2">
        <v>2.7777800000000001E-4</v>
      </c>
      <c r="D127" s="2">
        <v>0</v>
      </c>
      <c r="E127" s="3">
        <v>44112</v>
      </c>
      <c r="G127">
        <f>Table1[[#This Row],[jobid]]-Table3[[#This Row],[jobId]]</f>
        <v>0</v>
      </c>
      <c r="H127">
        <f>Table1[[#This Row],[cpu_hrs]]-Table3[[#This Row],[cpu_hrs]]</f>
        <v>-2.7777800000000001E-4</v>
      </c>
      <c r="I127">
        <f>Table1[[#This Row],[gpu_hrs]]-Table3[[#This Row],[gpu_hrs]]</f>
        <v>0</v>
      </c>
      <c r="J127">
        <f t="shared" si="2"/>
        <v>-1.0000008</v>
      </c>
      <c r="K127">
        <f t="shared" si="3"/>
        <v>0</v>
      </c>
      <c r="L127">
        <f>DATEDIF(Table3[[#This Row],[date]],Table1[[#This Row],[date]],"d")</f>
        <v>1</v>
      </c>
      <c r="M127" s="1">
        <f>IF(L127=1,Table3[[#This Row],[date]],0)</f>
        <v>44112</v>
      </c>
    </row>
    <row r="128" spans="1:13" x14ac:dyDescent="0.2">
      <c r="A128" s="2">
        <v>2017</v>
      </c>
      <c r="B128" s="2" t="s">
        <v>1</v>
      </c>
      <c r="C128" s="2">
        <v>2.7777800000000001E-4</v>
      </c>
      <c r="D128" s="2">
        <v>0</v>
      </c>
      <c r="E128" s="3">
        <v>44112</v>
      </c>
      <c r="G128">
        <f>Table1[[#This Row],[jobid]]-Table3[[#This Row],[jobId]]</f>
        <v>0</v>
      </c>
      <c r="H128">
        <f>Table1[[#This Row],[cpu_hrs]]-Table3[[#This Row],[cpu_hrs]]</f>
        <v>-2.7777800000000001E-4</v>
      </c>
      <c r="I128">
        <f>Table1[[#This Row],[gpu_hrs]]-Table3[[#This Row],[gpu_hrs]]</f>
        <v>0</v>
      </c>
      <c r="J128">
        <f t="shared" si="2"/>
        <v>-1.0000008</v>
      </c>
      <c r="K128">
        <f t="shared" si="3"/>
        <v>0</v>
      </c>
      <c r="L128">
        <f>DATEDIF(Table3[[#This Row],[date]],Table1[[#This Row],[date]],"d")</f>
        <v>1</v>
      </c>
      <c r="M128" s="1">
        <f>IF(L128=1,Table3[[#This Row],[date]],0)</f>
        <v>44112</v>
      </c>
    </row>
    <row r="129" spans="1:13" x14ac:dyDescent="0.2">
      <c r="A129" s="2">
        <v>2018</v>
      </c>
      <c r="B129" s="2" t="s">
        <v>1</v>
      </c>
      <c r="C129" s="2">
        <v>7.2777778000000001E-2</v>
      </c>
      <c r="D129" s="2">
        <v>0</v>
      </c>
      <c r="E129" s="3">
        <v>44112</v>
      </c>
      <c r="G129">
        <f>Table1[[#This Row],[jobid]]-Table3[[#This Row],[jobId]]</f>
        <v>0</v>
      </c>
      <c r="H129">
        <f>Table1[[#This Row],[cpu_hrs]]-Table3[[#This Row],[cpu_hrs]]</f>
        <v>2.222220000003966E-4</v>
      </c>
      <c r="I129">
        <f>Table1[[#This Row],[gpu_hrs]]-Table3[[#This Row],[gpu_hrs]]</f>
        <v>0</v>
      </c>
      <c r="J129">
        <f t="shared" si="2"/>
        <v>0.79999920000142777</v>
      </c>
      <c r="K129">
        <f t="shared" si="3"/>
        <v>0</v>
      </c>
      <c r="L129">
        <f>DATEDIF(Table3[[#This Row],[date]],Table1[[#This Row],[date]],"d")</f>
        <v>1</v>
      </c>
      <c r="M129" s="1">
        <f>IF(L129=1,Table3[[#This Row],[date]],0)</f>
        <v>44112</v>
      </c>
    </row>
    <row r="130" spans="1:13" x14ac:dyDescent="0.2">
      <c r="A130" s="2">
        <v>2019</v>
      </c>
      <c r="B130" s="2" t="s">
        <v>1</v>
      </c>
      <c r="C130" s="2">
        <v>2.7777800000000001E-4</v>
      </c>
      <c r="D130" s="2">
        <v>0</v>
      </c>
      <c r="E130" s="3">
        <v>44112</v>
      </c>
      <c r="G130">
        <f>Table1[[#This Row],[jobid]]-Table3[[#This Row],[jobId]]</f>
        <v>0</v>
      </c>
      <c r="H130">
        <f>Table1[[#This Row],[cpu_hrs]]-Table3[[#This Row],[cpu_hrs]]</f>
        <v>-2.7777800000000001E-4</v>
      </c>
      <c r="I130">
        <f>Table1[[#This Row],[gpu_hrs]]-Table3[[#This Row],[gpu_hrs]]</f>
        <v>0</v>
      </c>
      <c r="J130">
        <f t="shared" si="2"/>
        <v>-1.0000008</v>
      </c>
      <c r="K130">
        <f t="shared" si="3"/>
        <v>0</v>
      </c>
      <c r="L130">
        <f>DATEDIF(Table3[[#This Row],[date]],Table1[[#This Row],[date]],"d")</f>
        <v>1</v>
      </c>
      <c r="M130" s="1">
        <f>IF(L130=1,Table3[[#This Row],[date]],0)</f>
        <v>44112</v>
      </c>
    </row>
    <row r="131" spans="1:13" x14ac:dyDescent="0.2">
      <c r="A131" s="2">
        <v>2020</v>
      </c>
      <c r="B131" s="2" t="s">
        <v>1</v>
      </c>
      <c r="C131" s="2">
        <v>2.7777800000000001E-4</v>
      </c>
      <c r="D131" s="2">
        <v>0</v>
      </c>
      <c r="E131" s="3">
        <v>44112</v>
      </c>
      <c r="G131">
        <f>Table1[[#This Row],[jobid]]-Table3[[#This Row],[jobId]]</f>
        <v>0</v>
      </c>
      <c r="H131">
        <f>Table1[[#This Row],[cpu_hrs]]-Table3[[#This Row],[cpu_hrs]]</f>
        <v>-2.7777800000000001E-4</v>
      </c>
      <c r="I131">
        <f>Table1[[#This Row],[gpu_hrs]]-Table3[[#This Row],[gpu_hrs]]</f>
        <v>0</v>
      </c>
      <c r="J131">
        <f t="shared" ref="J131:J194" si="4">H131*3600</f>
        <v>-1.0000008</v>
      </c>
      <c r="K131">
        <f t="shared" ref="K131:K194" si="5">I131*3600</f>
        <v>0</v>
      </c>
      <c r="L131">
        <f>DATEDIF(Table3[[#This Row],[date]],Table1[[#This Row],[date]],"d")</f>
        <v>1</v>
      </c>
      <c r="M131" s="1">
        <f>IF(L131=1,Table3[[#This Row],[date]],0)</f>
        <v>44112</v>
      </c>
    </row>
    <row r="132" spans="1:13" x14ac:dyDescent="0.2">
      <c r="A132" s="2">
        <v>2021</v>
      </c>
      <c r="B132" s="2" t="s">
        <v>1</v>
      </c>
      <c r="C132" s="2">
        <v>2.7777800000000001E-4</v>
      </c>
      <c r="D132" s="2">
        <v>0</v>
      </c>
      <c r="E132" s="3">
        <v>44112</v>
      </c>
      <c r="G132">
        <f>Table1[[#This Row],[jobid]]-Table3[[#This Row],[jobId]]</f>
        <v>0</v>
      </c>
      <c r="H132">
        <f>Table1[[#This Row],[cpu_hrs]]-Table3[[#This Row],[cpu_hrs]]</f>
        <v>-2.7777800000000001E-4</v>
      </c>
      <c r="I132">
        <f>Table1[[#This Row],[gpu_hrs]]-Table3[[#This Row],[gpu_hrs]]</f>
        <v>0</v>
      </c>
      <c r="J132">
        <f t="shared" si="4"/>
        <v>-1.0000008</v>
      </c>
      <c r="K132">
        <f t="shared" si="5"/>
        <v>0</v>
      </c>
      <c r="L132">
        <f>DATEDIF(Table3[[#This Row],[date]],Table1[[#This Row],[date]],"d")</f>
        <v>1</v>
      </c>
      <c r="M132" s="1">
        <f>IF(L132=1,Table3[[#This Row],[date]],0)</f>
        <v>44112</v>
      </c>
    </row>
    <row r="133" spans="1:13" x14ac:dyDescent="0.2">
      <c r="A133" s="2">
        <v>2022</v>
      </c>
      <c r="B133" s="2" t="s">
        <v>1</v>
      </c>
      <c r="C133" s="2">
        <v>7.3611111000000007E-2</v>
      </c>
      <c r="D133" s="2">
        <v>0</v>
      </c>
      <c r="E133" s="3">
        <v>44112</v>
      </c>
      <c r="G133">
        <f>Table1[[#This Row],[jobid]]-Table3[[#This Row],[jobId]]</f>
        <v>0</v>
      </c>
      <c r="H133">
        <f>Table1[[#This Row],[cpu_hrs]]-Table3[[#This Row],[cpu_hrs]]</f>
        <v>3.888889999997952E-4</v>
      </c>
      <c r="I133">
        <f>Table1[[#This Row],[gpu_hrs]]-Table3[[#This Row],[gpu_hrs]]</f>
        <v>0</v>
      </c>
      <c r="J133">
        <f t="shared" si="4"/>
        <v>1.4000003999992627</v>
      </c>
      <c r="K133">
        <f t="shared" si="5"/>
        <v>0</v>
      </c>
      <c r="L133">
        <f>DATEDIF(Table3[[#This Row],[date]],Table1[[#This Row],[date]],"d")</f>
        <v>1</v>
      </c>
      <c r="M133" s="1">
        <f>IF(L133=1,Table3[[#This Row],[date]],0)</f>
        <v>44112</v>
      </c>
    </row>
    <row r="134" spans="1:13" x14ac:dyDescent="0.2">
      <c r="A134" s="2">
        <v>2023</v>
      </c>
      <c r="B134" s="2" t="s">
        <v>1</v>
      </c>
      <c r="C134" s="2">
        <v>2.7777800000000001E-4</v>
      </c>
      <c r="D134" s="2">
        <v>0</v>
      </c>
      <c r="E134" s="3">
        <v>44112</v>
      </c>
      <c r="G134">
        <f>Table1[[#This Row],[jobid]]-Table3[[#This Row],[jobId]]</f>
        <v>0</v>
      </c>
      <c r="H134">
        <f>Table1[[#This Row],[cpu_hrs]]-Table3[[#This Row],[cpu_hrs]]</f>
        <v>-2.7777800000000001E-4</v>
      </c>
      <c r="I134">
        <f>Table1[[#This Row],[gpu_hrs]]-Table3[[#This Row],[gpu_hrs]]</f>
        <v>0</v>
      </c>
      <c r="J134">
        <f t="shared" si="4"/>
        <v>-1.0000008</v>
      </c>
      <c r="K134">
        <f t="shared" si="5"/>
        <v>0</v>
      </c>
      <c r="L134">
        <f>DATEDIF(Table3[[#This Row],[date]],Table1[[#This Row],[date]],"d")</f>
        <v>1</v>
      </c>
      <c r="M134" s="1">
        <f>IF(L134=1,Table3[[#This Row],[date]],0)</f>
        <v>44112</v>
      </c>
    </row>
    <row r="135" spans="1:13" x14ac:dyDescent="0.2">
      <c r="A135" s="2">
        <v>2024</v>
      </c>
      <c r="B135" s="2" t="s">
        <v>1</v>
      </c>
      <c r="C135" s="2">
        <v>2.7777800000000001E-4</v>
      </c>
      <c r="D135" s="2">
        <v>0</v>
      </c>
      <c r="E135" s="3">
        <v>44112</v>
      </c>
      <c r="G135">
        <f>Table1[[#This Row],[jobid]]-Table3[[#This Row],[jobId]]</f>
        <v>0</v>
      </c>
      <c r="H135">
        <f>Table1[[#This Row],[cpu_hrs]]-Table3[[#This Row],[cpu_hrs]]</f>
        <v>-2.7777800000000001E-4</v>
      </c>
      <c r="I135">
        <f>Table1[[#This Row],[gpu_hrs]]-Table3[[#This Row],[gpu_hrs]]</f>
        <v>0</v>
      </c>
      <c r="J135">
        <f t="shared" si="4"/>
        <v>-1.0000008</v>
      </c>
      <c r="K135">
        <f t="shared" si="5"/>
        <v>0</v>
      </c>
      <c r="L135">
        <f>DATEDIF(Table3[[#This Row],[date]],Table1[[#This Row],[date]],"d")</f>
        <v>1</v>
      </c>
      <c r="M135" s="1">
        <f>IF(L135=1,Table3[[#This Row],[date]],0)</f>
        <v>44112</v>
      </c>
    </row>
    <row r="136" spans="1:13" x14ac:dyDescent="0.2">
      <c r="A136" s="2">
        <v>2025</v>
      </c>
      <c r="B136" s="2" t="s">
        <v>1</v>
      </c>
      <c r="C136" s="2">
        <v>2.7777800000000001E-4</v>
      </c>
      <c r="D136" s="2">
        <v>0</v>
      </c>
      <c r="E136" s="3">
        <v>44112</v>
      </c>
      <c r="G136">
        <f>Table1[[#This Row],[jobid]]-Table3[[#This Row],[jobId]]</f>
        <v>0</v>
      </c>
      <c r="H136">
        <f>Table1[[#This Row],[cpu_hrs]]-Table3[[#This Row],[cpu_hrs]]</f>
        <v>-2.7777800000000001E-4</v>
      </c>
      <c r="I136">
        <f>Table1[[#This Row],[gpu_hrs]]-Table3[[#This Row],[gpu_hrs]]</f>
        <v>0</v>
      </c>
      <c r="J136">
        <f t="shared" si="4"/>
        <v>-1.0000008</v>
      </c>
      <c r="K136">
        <f t="shared" si="5"/>
        <v>0</v>
      </c>
      <c r="L136">
        <f>DATEDIF(Table3[[#This Row],[date]],Table1[[#This Row],[date]],"d")</f>
        <v>1</v>
      </c>
      <c r="M136" s="1">
        <f>IF(L136=1,Table3[[#This Row],[date]],0)</f>
        <v>44112</v>
      </c>
    </row>
    <row r="137" spans="1:13" x14ac:dyDescent="0.2">
      <c r="A137" s="2">
        <v>2026</v>
      </c>
      <c r="B137" s="2" t="s">
        <v>1</v>
      </c>
      <c r="C137" s="2">
        <v>7.2777778000000001E-2</v>
      </c>
      <c r="D137" s="2">
        <v>0</v>
      </c>
      <c r="E137" s="3">
        <v>44112</v>
      </c>
      <c r="G137">
        <f>Table1[[#This Row],[jobid]]-Table3[[#This Row],[jobId]]</f>
        <v>0</v>
      </c>
      <c r="H137">
        <f>Table1[[#This Row],[cpu_hrs]]-Table3[[#This Row],[cpu_hrs]]</f>
        <v>2.222220000003966E-4</v>
      </c>
      <c r="I137">
        <f>Table1[[#This Row],[gpu_hrs]]-Table3[[#This Row],[gpu_hrs]]</f>
        <v>0</v>
      </c>
      <c r="J137">
        <f t="shared" si="4"/>
        <v>0.79999920000142777</v>
      </c>
      <c r="K137">
        <f t="shared" si="5"/>
        <v>0</v>
      </c>
      <c r="L137">
        <f>DATEDIF(Table3[[#This Row],[date]],Table1[[#This Row],[date]],"d")</f>
        <v>1</v>
      </c>
      <c r="M137" s="1">
        <f>IF(L137=1,Table3[[#This Row],[date]],0)</f>
        <v>44112</v>
      </c>
    </row>
    <row r="138" spans="1:13" x14ac:dyDescent="0.2">
      <c r="A138" s="2">
        <v>2027</v>
      </c>
      <c r="B138" s="2" t="s">
        <v>1</v>
      </c>
      <c r="C138" s="2">
        <v>2.7777800000000001E-4</v>
      </c>
      <c r="D138" s="2">
        <v>0</v>
      </c>
      <c r="E138" s="3">
        <v>44112</v>
      </c>
      <c r="G138">
        <f>Table1[[#This Row],[jobid]]-Table3[[#This Row],[jobId]]</f>
        <v>0</v>
      </c>
      <c r="H138">
        <f>Table1[[#This Row],[cpu_hrs]]-Table3[[#This Row],[cpu_hrs]]</f>
        <v>-2.7777800000000001E-4</v>
      </c>
      <c r="I138">
        <f>Table1[[#This Row],[gpu_hrs]]-Table3[[#This Row],[gpu_hrs]]</f>
        <v>0</v>
      </c>
      <c r="J138">
        <f t="shared" si="4"/>
        <v>-1.0000008</v>
      </c>
      <c r="K138">
        <f t="shared" si="5"/>
        <v>0</v>
      </c>
      <c r="L138">
        <f>DATEDIF(Table3[[#This Row],[date]],Table1[[#This Row],[date]],"d")</f>
        <v>1</v>
      </c>
      <c r="M138" s="1">
        <f>IF(L138=1,Table3[[#This Row],[date]],0)</f>
        <v>44112</v>
      </c>
    </row>
    <row r="139" spans="1:13" x14ac:dyDescent="0.2">
      <c r="A139" s="2">
        <v>2028</v>
      </c>
      <c r="B139" s="2" t="s">
        <v>1</v>
      </c>
      <c r="C139" s="2">
        <v>2.7777800000000001E-4</v>
      </c>
      <c r="D139" s="2">
        <v>0</v>
      </c>
      <c r="E139" s="3">
        <v>44112</v>
      </c>
      <c r="G139">
        <f>Table1[[#This Row],[jobid]]-Table3[[#This Row],[jobId]]</f>
        <v>0</v>
      </c>
      <c r="H139">
        <f>Table1[[#This Row],[cpu_hrs]]-Table3[[#This Row],[cpu_hrs]]</f>
        <v>-2.7777800000000001E-4</v>
      </c>
      <c r="I139">
        <f>Table1[[#This Row],[gpu_hrs]]-Table3[[#This Row],[gpu_hrs]]</f>
        <v>0</v>
      </c>
      <c r="J139">
        <f t="shared" si="4"/>
        <v>-1.0000008</v>
      </c>
      <c r="K139">
        <f t="shared" si="5"/>
        <v>0</v>
      </c>
      <c r="L139">
        <f>DATEDIF(Table3[[#This Row],[date]],Table1[[#This Row],[date]],"d")</f>
        <v>1</v>
      </c>
      <c r="M139" s="1">
        <f>IF(L139=1,Table3[[#This Row],[date]],0)</f>
        <v>44112</v>
      </c>
    </row>
    <row r="140" spans="1:13" x14ac:dyDescent="0.2">
      <c r="A140" s="2">
        <v>2029</v>
      </c>
      <c r="B140" s="2" t="s">
        <v>1</v>
      </c>
      <c r="C140" s="2">
        <v>2.7777800000000001E-4</v>
      </c>
      <c r="D140" s="2">
        <v>0</v>
      </c>
      <c r="E140" s="3">
        <v>44112</v>
      </c>
      <c r="G140">
        <f>Table1[[#This Row],[jobid]]-Table3[[#This Row],[jobId]]</f>
        <v>0</v>
      </c>
      <c r="H140">
        <f>Table1[[#This Row],[cpu_hrs]]-Table3[[#This Row],[cpu_hrs]]</f>
        <v>-2.7777800000000001E-4</v>
      </c>
      <c r="I140">
        <f>Table1[[#This Row],[gpu_hrs]]-Table3[[#This Row],[gpu_hrs]]</f>
        <v>0</v>
      </c>
      <c r="J140">
        <f t="shared" si="4"/>
        <v>-1.0000008</v>
      </c>
      <c r="K140">
        <f t="shared" si="5"/>
        <v>0</v>
      </c>
      <c r="L140">
        <f>DATEDIF(Table3[[#This Row],[date]],Table1[[#This Row],[date]],"d")</f>
        <v>1</v>
      </c>
      <c r="M140" s="1">
        <f>IF(L140=1,Table3[[#This Row],[date]],0)</f>
        <v>44112</v>
      </c>
    </row>
    <row r="141" spans="1:13" x14ac:dyDescent="0.2">
      <c r="A141" s="2">
        <v>2030</v>
      </c>
      <c r="B141" s="2" t="s">
        <v>1</v>
      </c>
      <c r="C141" s="2">
        <v>7.2499999999999995E-2</v>
      </c>
      <c r="D141" s="2">
        <v>0</v>
      </c>
      <c r="E141" s="3">
        <v>44112</v>
      </c>
      <c r="G141">
        <f>Table1[[#This Row],[jobid]]-Table3[[#This Row],[jobId]]</f>
        <v>0</v>
      </c>
      <c r="H141">
        <f>Table1[[#This Row],[cpu_hrs]]-Table3[[#This Row],[cpu_hrs]]</f>
        <v>-5.0000000000000044E-4</v>
      </c>
      <c r="I141">
        <f>Table1[[#This Row],[gpu_hrs]]-Table3[[#This Row],[gpu_hrs]]</f>
        <v>0</v>
      </c>
      <c r="J141">
        <f t="shared" si="4"/>
        <v>-1.8000000000000016</v>
      </c>
      <c r="K141">
        <f t="shared" si="5"/>
        <v>0</v>
      </c>
      <c r="L141">
        <f>DATEDIF(Table3[[#This Row],[date]],Table1[[#This Row],[date]],"d")</f>
        <v>1</v>
      </c>
      <c r="M141" s="1">
        <f>IF(L141=1,Table3[[#This Row],[date]],0)</f>
        <v>44112</v>
      </c>
    </row>
    <row r="142" spans="1:13" x14ac:dyDescent="0.2">
      <c r="A142" s="2">
        <v>2031</v>
      </c>
      <c r="B142" s="2" t="s">
        <v>1</v>
      </c>
      <c r="C142" s="2">
        <v>2.7777800000000001E-4</v>
      </c>
      <c r="D142" s="2">
        <v>0</v>
      </c>
      <c r="E142" s="3">
        <v>44112</v>
      </c>
      <c r="G142">
        <f>Table1[[#This Row],[jobid]]-Table3[[#This Row],[jobId]]</f>
        <v>0</v>
      </c>
      <c r="H142">
        <f>Table1[[#This Row],[cpu_hrs]]-Table3[[#This Row],[cpu_hrs]]</f>
        <v>-2.7777800000000001E-4</v>
      </c>
      <c r="I142">
        <f>Table1[[#This Row],[gpu_hrs]]-Table3[[#This Row],[gpu_hrs]]</f>
        <v>0</v>
      </c>
      <c r="J142">
        <f t="shared" si="4"/>
        <v>-1.0000008</v>
      </c>
      <c r="K142">
        <f t="shared" si="5"/>
        <v>0</v>
      </c>
      <c r="L142">
        <f>DATEDIF(Table3[[#This Row],[date]],Table1[[#This Row],[date]],"d")</f>
        <v>1</v>
      </c>
      <c r="M142" s="1">
        <f>IF(L142=1,Table3[[#This Row],[date]],0)</f>
        <v>44112</v>
      </c>
    </row>
    <row r="143" spans="1:13" x14ac:dyDescent="0.2">
      <c r="A143" s="2">
        <v>2032</v>
      </c>
      <c r="B143" s="2" t="s">
        <v>1</v>
      </c>
      <c r="C143" s="2">
        <v>2.7777800000000001E-4</v>
      </c>
      <c r="D143" s="2">
        <v>0</v>
      </c>
      <c r="E143" s="3">
        <v>44112</v>
      </c>
      <c r="G143">
        <f>Table1[[#This Row],[jobid]]-Table3[[#This Row],[jobId]]</f>
        <v>0</v>
      </c>
      <c r="H143">
        <f>Table1[[#This Row],[cpu_hrs]]-Table3[[#This Row],[cpu_hrs]]</f>
        <v>-2.7777800000000001E-4</v>
      </c>
      <c r="I143">
        <f>Table1[[#This Row],[gpu_hrs]]-Table3[[#This Row],[gpu_hrs]]</f>
        <v>0</v>
      </c>
      <c r="J143">
        <f t="shared" si="4"/>
        <v>-1.0000008</v>
      </c>
      <c r="K143">
        <f t="shared" si="5"/>
        <v>0</v>
      </c>
      <c r="L143">
        <f>DATEDIF(Table3[[#This Row],[date]],Table1[[#This Row],[date]],"d")</f>
        <v>1</v>
      </c>
      <c r="M143" s="1">
        <f>IF(L143=1,Table3[[#This Row],[date]],0)</f>
        <v>44112</v>
      </c>
    </row>
    <row r="144" spans="1:13" x14ac:dyDescent="0.2">
      <c r="A144" s="2">
        <v>2033</v>
      </c>
      <c r="B144" s="2" t="s">
        <v>1</v>
      </c>
      <c r="C144" s="2">
        <v>2.7777800000000001E-4</v>
      </c>
      <c r="D144" s="2">
        <v>0</v>
      </c>
      <c r="E144" s="3">
        <v>44112</v>
      </c>
      <c r="G144">
        <f>Table1[[#This Row],[jobid]]-Table3[[#This Row],[jobId]]</f>
        <v>0</v>
      </c>
      <c r="H144">
        <f>Table1[[#This Row],[cpu_hrs]]-Table3[[#This Row],[cpu_hrs]]</f>
        <v>-2.7777800000000001E-4</v>
      </c>
      <c r="I144">
        <f>Table1[[#This Row],[gpu_hrs]]-Table3[[#This Row],[gpu_hrs]]</f>
        <v>0</v>
      </c>
      <c r="J144">
        <f t="shared" si="4"/>
        <v>-1.0000008</v>
      </c>
      <c r="K144">
        <f t="shared" si="5"/>
        <v>0</v>
      </c>
      <c r="L144">
        <f>DATEDIF(Table3[[#This Row],[date]],Table1[[#This Row],[date]],"d")</f>
        <v>1</v>
      </c>
      <c r="M144" s="1">
        <f>IF(L144=1,Table3[[#This Row],[date]],0)</f>
        <v>44112</v>
      </c>
    </row>
    <row r="145" spans="1:13" x14ac:dyDescent="0.2">
      <c r="A145" s="2">
        <v>2034</v>
      </c>
      <c r="B145" s="2" t="s">
        <v>1</v>
      </c>
      <c r="C145" s="2">
        <v>7.1944443999999996E-2</v>
      </c>
      <c r="D145" s="2">
        <v>0</v>
      </c>
      <c r="E145" s="3">
        <v>44112</v>
      </c>
      <c r="G145">
        <f>Table1[[#This Row],[jobid]]-Table3[[#This Row],[jobId]]</f>
        <v>0</v>
      </c>
      <c r="H145">
        <f>Table1[[#This Row],[cpu_hrs]]-Table3[[#This Row],[cpu_hrs]]</f>
        <v>5.5555999999998273E-5</v>
      </c>
      <c r="I145">
        <f>Table1[[#This Row],[gpu_hrs]]-Table3[[#This Row],[gpu_hrs]]</f>
        <v>0</v>
      </c>
      <c r="J145">
        <f t="shared" si="4"/>
        <v>0.20000159999999378</v>
      </c>
      <c r="K145">
        <f t="shared" si="5"/>
        <v>0</v>
      </c>
      <c r="L145">
        <f>DATEDIF(Table3[[#This Row],[date]],Table1[[#This Row],[date]],"d")</f>
        <v>1</v>
      </c>
      <c r="M145" s="1">
        <f>IF(L145=1,Table3[[#This Row],[date]],0)</f>
        <v>44112</v>
      </c>
    </row>
    <row r="146" spans="1:13" x14ac:dyDescent="0.2">
      <c r="A146" s="2">
        <v>2035</v>
      </c>
      <c r="B146" s="2" t="s">
        <v>1</v>
      </c>
      <c r="C146" s="2">
        <v>2.7777800000000001E-4</v>
      </c>
      <c r="D146" s="2">
        <v>0</v>
      </c>
      <c r="E146" s="3">
        <v>44112</v>
      </c>
      <c r="G146">
        <f>Table1[[#This Row],[jobid]]-Table3[[#This Row],[jobId]]</f>
        <v>0</v>
      </c>
      <c r="H146">
        <f>Table1[[#This Row],[cpu_hrs]]-Table3[[#This Row],[cpu_hrs]]</f>
        <v>-2.7777800000000001E-4</v>
      </c>
      <c r="I146">
        <f>Table1[[#This Row],[gpu_hrs]]-Table3[[#This Row],[gpu_hrs]]</f>
        <v>0</v>
      </c>
      <c r="J146">
        <f t="shared" si="4"/>
        <v>-1.0000008</v>
      </c>
      <c r="K146">
        <f t="shared" si="5"/>
        <v>0</v>
      </c>
      <c r="L146">
        <f>DATEDIF(Table3[[#This Row],[date]],Table1[[#This Row],[date]],"d")</f>
        <v>1</v>
      </c>
      <c r="M146" s="1">
        <f>IF(L146=1,Table3[[#This Row],[date]],0)</f>
        <v>44112</v>
      </c>
    </row>
    <row r="147" spans="1:13" x14ac:dyDescent="0.2">
      <c r="A147" s="2">
        <v>2036</v>
      </c>
      <c r="B147" s="2" t="s">
        <v>1</v>
      </c>
      <c r="C147" s="2">
        <v>2.7777800000000001E-4</v>
      </c>
      <c r="D147" s="2">
        <v>0</v>
      </c>
      <c r="E147" s="3">
        <v>44112</v>
      </c>
      <c r="G147">
        <f>Table1[[#This Row],[jobid]]-Table3[[#This Row],[jobId]]</f>
        <v>0</v>
      </c>
      <c r="H147">
        <f>Table1[[#This Row],[cpu_hrs]]-Table3[[#This Row],[cpu_hrs]]</f>
        <v>-2.7777800000000001E-4</v>
      </c>
      <c r="I147">
        <f>Table1[[#This Row],[gpu_hrs]]-Table3[[#This Row],[gpu_hrs]]</f>
        <v>0</v>
      </c>
      <c r="J147">
        <f t="shared" si="4"/>
        <v>-1.0000008</v>
      </c>
      <c r="K147">
        <f t="shared" si="5"/>
        <v>0</v>
      </c>
      <c r="L147">
        <f>DATEDIF(Table3[[#This Row],[date]],Table1[[#This Row],[date]],"d")</f>
        <v>1</v>
      </c>
      <c r="M147" s="1">
        <f>IF(L147=1,Table3[[#This Row],[date]],0)</f>
        <v>44112</v>
      </c>
    </row>
    <row r="148" spans="1:13" x14ac:dyDescent="0.2">
      <c r="A148" s="2">
        <v>2037</v>
      </c>
      <c r="B148" s="2" t="s">
        <v>1</v>
      </c>
      <c r="C148" s="2">
        <v>2.7777800000000001E-4</v>
      </c>
      <c r="D148" s="2">
        <v>0</v>
      </c>
      <c r="E148" s="3">
        <v>44112</v>
      </c>
      <c r="G148">
        <f>Table1[[#This Row],[jobid]]-Table3[[#This Row],[jobId]]</f>
        <v>0</v>
      </c>
      <c r="H148">
        <f>Table1[[#This Row],[cpu_hrs]]-Table3[[#This Row],[cpu_hrs]]</f>
        <v>-2.7777800000000001E-4</v>
      </c>
      <c r="I148">
        <f>Table1[[#This Row],[gpu_hrs]]-Table3[[#This Row],[gpu_hrs]]</f>
        <v>0</v>
      </c>
      <c r="J148">
        <f t="shared" si="4"/>
        <v>-1.0000008</v>
      </c>
      <c r="K148">
        <f t="shared" si="5"/>
        <v>0</v>
      </c>
      <c r="L148">
        <f>DATEDIF(Table3[[#This Row],[date]],Table1[[#This Row],[date]],"d")</f>
        <v>1</v>
      </c>
      <c r="M148" s="1">
        <f>IF(L148=1,Table3[[#This Row],[date]],0)</f>
        <v>44112</v>
      </c>
    </row>
    <row r="149" spans="1:13" x14ac:dyDescent="0.2">
      <c r="A149" s="2">
        <v>2038</v>
      </c>
      <c r="B149" s="2" t="s">
        <v>1</v>
      </c>
      <c r="C149" s="2">
        <v>7.1944443999999996E-2</v>
      </c>
      <c r="D149" s="2">
        <v>0</v>
      </c>
      <c r="E149" s="3">
        <v>44112</v>
      </c>
      <c r="G149">
        <f>Table1[[#This Row],[jobid]]-Table3[[#This Row],[jobId]]</f>
        <v>0</v>
      </c>
      <c r="H149">
        <f>Table1[[#This Row],[cpu_hrs]]-Table3[[#This Row],[cpu_hrs]]</f>
        <v>5.5555999999998273E-5</v>
      </c>
      <c r="I149">
        <f>Table1[[#This Row],[gpu_hrs]]-Table3[[#This Row],[gpu_hrs]]</f>
        <v>0</v>
      </c>
      <c r="J149">
        <f t="shared" si="4"/>
        <v>0.20000159999999378</v>
      </c>
      <c r="K149">
        <f t="shared" si="5"/>
        <v>0</v>
      </c>
      <c r="L149">
        <f>DATEDIF(Table3[[#This Row],[date]],Table1[[#This Row],[date]],"d")</f>
        <v>1</v>
      </c>
      <c r="M149" s="1">
        <f>IF(L149=1,Table3[[#This Row],[date]],0)</f>
        <v>44112</v>
      </c>
    </row>
    <row r="150" spans="1:13" x14ac:dyDescent="0.2">
      <c r="A150" s="2">
        <v>2039</v>
      </c>
      <c r="B150" s="2" t="s">
        <v>1</v>
      </c>
      <c r="C150" s="2">
        <v>0</v>
      </c>
      <c r="D150" s="2">
        <v>0</v>
      </c>
      <c r="E150" s="3">
        <v>44112</v>
      </c>
      <c r="G150">
        <f>Table1[[#This Row],[jobid]]-Table3[[#This Row],[jobId]]</f>
        <v>0</v>
      </c>
      <c r="H150">
        <f>Table1[[#This Row],[cpu_hrs]]-Table3[[#This Row],[cpu_hrs]]</f>
        <v>0</v>
      </c>
      <c r="I150">
        <f>Table1[[#This Row],[gpu_hrs]]-Table3[[#This Row],[gpu_hrs]]</f>
        <v>0</v>
      </c>
      <c r="J150">
        <f t="shared" si="4"/>
        <v>0</v>
      </c>
      <c r="K150">
        <f t="shared" si="5"/>
        <v>0</v>
      </c>
      <c r="L150">
        <f>DATEDIF(Table3[[#This Row],[date]],Table1[[#This Row],[date]],"d")</f>
        <v>1</v>
      </c>
      <c r="M150" s="1">
        <f>IF(L150=1,Table3[[#This Row],[date]],0)</f>
        <v>44112</v>
      </c>
    </row>
    <row r="151" spans="1:13" x14ac:dyDescent="0.2">
      <c r="A151" s="2">
        <v>2040</v>
      </c>
      <c r="B151" s="2" t="s">
        <v>1</v>
      </c>
      <c r="C151" s="2">
        <v>2.7777800000000001E-4</v>
      </c>
      <c r="D151" s="2">
        <v>0</v>
      </c>
      <c r="E151" s="3">
        <v>44112</v>
      </c>
      <c r="G151">
        <f>Table1[[#This Row],[jobid]]-Table3[[#This Row],[jobId]]</f>
        <v>0</v>
      </c>
      <c r="H151">
        <f>Table1[[#This Row],[cpu_hrs]]-Table3[[#This Row],[cpu_hrs]]</f>
        <v>-2.7777800000000001E-4</v>
      </c>
      <c r="I151">
        <f>Table1[[#This Row],[gpu_hrs]]-Table3[[#This Row],[gpu_hrs]]</f>
        <v>0</v>
      </c>
      <c r="J151">
        <f t="shared" si="4"/>
        <v>-1.0000008</v>
      </c>
      <c r="K151">
        <f t="shared" si="5"/>
        <v>0</v>
      </c>
      <c r="L151">
        <f>DATEDIF(Table3[[#This Row],[date]],Table1[[#This Row],[date]],"d")</f>
        <v>1</v>
      </c>
      <c r="M151" s="1">
        <f>IF(L151=1,Table3[[#This Row],[date]],0)</f>
        <v>44112</v>
      </c>
    </row>
    <row r="152" spans="1:13" x14ac:dyDescent="0.2">
      <c r="A152" s="2">
        <v>2041</v>
      </c>
      <c r="B152" s="2" t="s">
        <v>1</v>
      </c>
      <c r="C152" s="2">
        <v>2.7777800000000001E-4</v>
      </c>
      <c r="D152" s="2">
        <v>0</v>
      </c>
      <c r="E152" s="3">
        <v>44112</v>
      </c>
      <c r="G152">
        <f>Table1[[#This Row],[jobid]]-Table3[[#This Row],[jobId]]</f>
        <v>0</v>
      </c>
      <c r="H152">
        <f>Table1[[#This Row],[cpu_hrs]]-Table3[[#This Row],[cpu_hrs]]</f>
        <v>-2.7777800000000001E-4</v>
      </c>
      <c r="I152">
        <f>Table1[[#This Row],[gpu_hrs]]-Table3[[#This Row],[gpu_hrs]]</f>
        <v>0</v>
      </c>
      <c r="J152">
        <f t="shared" si="4"/>
        <v>-1.0000008</v>
      </c>
      <c r="K152">
        <f t="shared" si="5"/>
        <v>0</v>
      </c>
      <c r="L152">
        <f>DATEDIF(Table3[[#This Row],[date]],Table1[[#This Row],[date]],"d")</f>
        <v>1</v>
      </c>
      <c r="M152" s="1">
        <f>IF(L152=1,Table3[[#This Row],[date]],0)</f>
        <v>44112</v>
      </c>
    </row>
    <row r="153" spans="1:13" x14ac:dyDescent="0.2">
      <c r="A153" s="2">
        <v>2042</v>
      </c>
      <c r="B153" s="2" t="s">
        <v>1</v>
      </c>
      <c r="C153" s="2">
        <v>7.0833332999999998E-2</v>
      </c>
      <c r="D153" s="2">
        <v>0</v>
      </c>
      <c r="E153" s="3">
        <v>44112</v>
      </c>
      <c r="G153">
        <f>Table1[[#This Row],[jobid]]-Table3[[#This Row],[jobId]]</f>
        <v>0</v>
      </c>
      <c r="H153">
        <f>Table1[[#This Row],[cpu_hrs]]-Table3[[#This Row],[cpu_hrs]]</f>
        <v>1.6666700000060597E-4</v>
      </c>
      <c r="I153">
        <f>Table1[[#This Row],[gpu_hrs]]-Table3[[#This Row],[gpu_hrs]]</f>
        <v>0</v>
      </c>
      <c r="J153">
        <f t="shared" si="4"/>
        <v>0.60000120000218149</v>
      </c>
      <c r="K153">
        <f t="shared" si="5"/>
        <v>0</v>
      </c>
      <c r="L153">
        <f>DATEDIF(Table3[[#This Row],[date]],Table1[[#This Row],[date]],"d")</f>
        <v>1</v>
      </c>
      <c r="M153" s="1">
        <f>IF(L153=1,Table3[[#This Row],[date]],0)</f>
        <v>44112</v>
      </c>
    </row>
    <row r="154" spans="1:13" x14ac:dyDescent="0.2">
      <c r="A154" s="2">
        <v>2043</v>
      </c>
      <c r="B154" s="2" t="s">
        <v>1</v>
      </c>
      <c r="C154" s="2">
        <v>2.7777800000000001E-4</v>
      </c>
      <c r="D154" s="2">
        <v>0</v>
      </c>
      <c r="E154" s="3">
        <v>44112</v>
      </c>
      <c r="G154">
        <f>Table1[[#This Row],[jobid]]-Table3[[#This Row],[jobId]]</f>
        <v>0</v>
      </c>
      <c r="H154">
        <f>Table1[[#This Row],[cpu_hrs]]-Table3[[#This Row],[cpu_hrs]]</f>
        <v>-2.7777800000000001E-4</v>
      </c>
      <c r="I154">
        <f>Table1[[#This Row],[gpu_hrs]]-Table3[[#This Row],[gpu_hrs]]</f>
        <v>0</v>
      </c>
      <c r="J154">
        <f t="shared" si="4"/>
        <v>-1.0000008</v>
      </c>
      <c r="K154">
        <f t="shared" si="5"/>
        <v>0</v>
      </c>
      <c r="L154">
        <f>DATEDIF(Table3[[#This Row],[date]],Table1[[#This Row],[date]],"d")</f>
        <v>1</v>
      </c>
      <c r="M154" s="1">
        <f>IF(L154=1,Table3[[#This Row],[date]],0)</f>
        <v>44112</v>
      </c>
    </row>
    <row r="155" spans="1:13" x14ac:dyDescent="0.2">
      <c r="A155" s="2">
        <v>2044</v>
      </c>
      <c r="B155" s="2" t="s">
        <v>1</v>
      </c>
      <c r="C155" s="2">
        <v>2.7777800000000001E-4</v>
      </c>
      <c r="D155" s="2">
        <v>0</v>
      </c>
      <c r="E155" s="3">
        <v>44112</v>
      </c>
      <c r="G155">
        <f>Table1[[#This Row],[jobid]]-Table3[[#This Row],[jobId]]</f>
        <v>0</v>
      </c>
      <c r="H155">
        <f>Table1[[#This Row],[cpu_hrs]]-Table3[[#This Row],[cpu_hrs]]</f>
        <v>-2.7777800000000001E-4</v>
      </c>
      <c r="I155">
        <f>Table1[[#This Row],[gpu_hrs]]-Table3[[#This Row],[gpu_hrs]]</f>
        <v>0</v>
      </c>
      <c r="J155">
        <f t="shared" si="4"/>
        <v>-1.0000008</v>
      </c>
      <c r="K155">
        <f t="shared" si="5"/>
        <v>0</v>
      </c>
      <c r="L155">
        <f>DATEDIF(Table3[[#This Row],[date]],Table1[[#This Row],[date]],"d")</f>
        <v>1</v>
      </c>
      <c r="M155" s="1">
        <f>IF(L155=1,Table3[[#This Row],[date]],0)</f>
        <v>44112</v>
      </c>
    </row>
    <row r="156" spans="1:13" x14ac:dyDescent="0.2">
      <c r="A156" s="2">
        <v>2045</v>
      </c>
      <c r="B156" s="2" t="s">
        <v>1</v>
      </c>
      <c r="C156" s="2">
        <v>2.7777800000000001E-4</v>
      </c>
      <c r="D156" s="2">
        <v>0</v>
      </c>
      <c r="E156" s="3">
        <v>44112</v>
      </c>
      <c r="G156">
        <f>Table1[[#This Row],[jobid]]-Table3[[#This Row],[jobId]]</f>
        <v>0</v>
      </c>
      <c r="H156">
        <f>Table1[[#This Row],[cpu_hrs]]-Table3[[#This Row],[cpu_hrs]]</f>
        <v>-2.7777800000000001E-4</v>
      </c>
      <c r="I156">
        <f>Table1[[#This Row],[gpu_hrs]]-Table3[[#This Row],[gpu_hrs]]</f>
        <v>0</v>
      </c>
      <c r="J156">
        <f t="shared" si="4"/>
        <v>-1.0000008</v>
      </c>
      <c r="K156">
        <f t="shared" si="5"/>
        <v>0</v>
      </c>
      <c r="L156">
        <f>DATEDIF(Table3[[#This Row],[date]],Table1[[#This Row],[date]],"d")</f>
        <v>1</v>
      </c>
      <c r="M156" s="1">
        <f>IF(L156=1,Table3[[#This Row],[date]],0)</f>
        <v>44112</v>
      </c>
    </row>
    <row r="157" spans="1:13" x14ac:dyDescent="0.2">
      <c r="A157" s="2">
        <v>2046</v>
      </c>
      <c r="B157" s="2" t="s">
        <v>1</v>
      </c>
      <c r="C157" s="2">
        <v>7.1388888999999997E-2</v>
      </c>
      <c r="D157" s="2">
        <v>0</v>
      </c>
      <c r="E157" s="3">
        <v>44112</v>
      </c>
      <c r="G157">
        <f>Table1[[#This Row],[jobid]]-Table3[[#This Row],[jobId]]</f>
        <v>0</v>
      </c>
      <c r="H157">
        <f>Table1[[#This Row],[cpu_hrs]]-Table3[[#This Row],[cpu_hrs]]</f>
        <v>-3.8888899999939275E-4</v>
      </c>
      <c r="I157">
        <f>Table1[[#This Row],[gpu_hrs]]-Table3[[#This Row],[gpu_hrs]]</f>
        <v>0</v>
      </c>
      <c r="J157">
        <f t="shared" si="4"/>
        <v>-1.4000003999978139</v>
      </c>
      <c r="K157">
        <f t="shared" si="5"/>
        <v>0</v>
      </c>
      <c r="L157">
        <f>DATEDIF(Table3[[#This Row],[date]],Table1[[#This Row],[date]],"d")</f>
        <v>1</v>
      </c>
      <c r="M157" s="1">
        <f>IF(L157=1,Table3[[#This Row],[date]],0)</f>
        <v>44112</v>
      </c>
    </row>
    <row r="158" spans="1:13" x14ac:dyDescent="0.2">
      <c r="A158" s="2">
        <v>2047</v>
      </c>
      <c r="B158" s="2" t="s">
        <v>1</v>
      </c>
      <c r="C158" s="2">
        <v>2.7777800000000001E-4</v>
      </c>
      <c r="D158" s="2">
        <v>0</v>
      </c>
      <c r="E158" s="3">
        <v>44112</v>
      </c>
      <c r="G158">
        <f>Table1[[#This Row],[jobid]]-Table3[[#This Row],[jobId]]</f>
        <v>0</v>
      </c>
      <c r="H158">
        <f>Table1[[#This Row],[cpu_hrs]]-Table3[[#This Row],[cpu_hrs]]</f>
        <v>-2.7777800000000001E-4</v>
      </c>
      <c r="I158">
        <f>Table1[[#This Row],[gpu_hrs]]-Table3[[#This Row],[gpu_hrs]]</f>
        <v>0</v>
      </c>
      <c r="J158">
        <f t="shared" si="4"/>
        <v>-1.0000008</v>
      </c>
      <c r="K158">
        <f t="shared" si="5"/>
        <v>0</v>
      </c>
      <c r="L158">
        <f>DATEDIF(Table3[[#This Row],[date]],Table1[[#This Row],[date]],"d")</f>
        <v>1</v>
      </c>
      <c r="M158" s="1">
        <f>IF(L158=1,Table3[[#This Row],[date]],0)</f>
        <v>44112</v>
      </c>
    </row>
    <row r="159" spans="1:13" x14ac:dyDescent="0.2">
      <c r="A159" s="2">
        <v>2048</v>
      </c>
      <c r="B159" s="2" t="s">
        <v>1</v>
      </c>
      <c r="C159" s="2">
        <v>2.7777800000000001E-4</v>
      </c>
      <c r="D159" s="2">
        <v>0</v>
      </c>
      <c r="E159" s="3">
        <v>44112</v>
      </c>
      <c r="G159">
        <f>Table1[[#This Row],[jobid]]-Table3[[#This Row],[jobId]]</f>
        <v>0</v>
      </c>
      <c r="H159">
        <f>Table1[[#This Row],[cpu_hrs]]-Table3[[#This Row],[cpu_hrs]]</f>
        <v>-2.7777800000000001E-4</v>
      </c>
      <c r="I159">
        <f>Table1[[#This Row],[gpu_hrs]]-Table3[[#This Row],[gpu_hrs]]</f>
        <v>0</v>
      </c>
      <c r="J159">
        <f t="shared" si="4"/>
        <v>-1.0000008</v>
      </c>
      <c r="K159">
        <f t="shared" si="5"/>
        <v>0</v>
      </c>
      <c r="L159">
        <f>DATEDIF(Table3[[#This Row],[date]],Table1[[#This Row],[date]],"d")</f>
        <v>1</v>
      </c>
      <c r="M159" s="1">
        <f>IF(L159=1,Table3[[#This Row],[date]],0)</f>
        <v>44112</v>
      </c>
    </row>
    <row r="160" spans="1:13" x14ac:dyDescent="0.2">
      <c r="A160" s="2">
        <v>2049</v>
      </c>
      <c r="B160" s="2" t="s">
        <v>0</v>
      </c>
      <c r="C160" s="2">
        <v>459.59111109999998</v>
      </c>
      <c r="D160" s="2">
        <v>0</v>
      </c>
      <c r="E160" s="3">
        <v>44113</v>
      </c>
      <c r="G160">
        <f>Table1[[#This Row],[jobid]]-Table3[[#This Row],[jobId]]</f>
        <v>0</v>
      </c>
      <c r="H160">
        <f>Table1[[#This Row],[cpu_hrs]]-Table3[[#This Row],[cpu_hrs]]</f>
        <v>-1.1109999996961051E-4</v>
      </c>
      <c r="I160">
        <f>Table1[[#This Row],[gpu_hrs]]-Table3[[#This Row],[gpu_hrs]]</f>
        <v>0</v>
      </c>
      <c r="J160">
        <f t="shared" si="4"/>
        <v>-0.39995999989059783</v>
      </c>
      <c r="K160">
        <f t="shared" si="5"/>
        <v>0</v>
      </c>
      <c r="L160">
        <f>DATEDIF(Table3[[#This Row],[date]],Table1[[#This Row],[date]],"d")</f>
        <v>0</v>
      </c>
      <c r="M160">
        <f>IF(L160=1,Table3[[#This Row],[date]],0)</f>
        <v>0</v>
      </c>
    </row>
    <row r="161" spans="1:13" x14ac:dyDescent="0.2">
      <c r="A161" s="2">
        <v>2050</v>
      </c>
      <c r="B161" s="2" t="s">
        <v>0</v>
      </c>
      <c r="C161" s="2">
        <v>259.27111109999998</v>
      </c>
      <c r="D161" s="2">
        <v>0</v>
      </c>
      <c r="E161" s="3">
        <v>44113</v>
      </c>
      <c r="G161">
        <f>Table1[[#This Row],[jobid]]-Table3[[#This Row],[jobId]]</f>
        <v>0</v>
      </c>
      <c r="H161">
        <f>Table1[[#This Row],[cpu_hrs]]-Table3[[#This Row],[cpu_hrs]]</f>
        <v>-1.1109999996961051E-4</v>
      </c>
      <c r="I161">
        <f>Table1[[#This Row],[gpu_hrs]]-Table3[[#This Row],[gpu_hrs]]</f>
        <v>0</v>
      </c>
      <c r="J161">
        <f t="shared" si="4"/>
        <v>-0.39995999989059783</v>
      </c>
      <c r="K161">
        <f t="shared" si="5"/>
        <v>0</v>
      </c>
      <c r="L161">
        <f>DATEDIF(Table3[[#This Row],[date]],Table1[[#This Row],[date]],"d")</f>
        <v>0</v>
      </c>
      <c r="M161">
        <f>IF(L161=1,Table3[[#This Row],[date]],0)</f>
        <v>0</v>
      </c>
    </row>
    <row r="162" spans="1:13" x14ac:dyDescent="0.2">
      <c r="A162" s="2">
        <v>2051</v>
      </c>
      <c r="B162" s="2" t="s">
        <v>0</v>
      </c>
      <c r="C162" s="2">
        <v>775.57333329999994</v>
      </c>
      <c r="D162" s="2">
        <v>0</v>
      </c>
      <c r="E162" s="3">
        <v>44113</v>
      </c>
      <c r="G162">
        <f>Table1[[#This Row],[jobid]]-Table3[[#This Row],[jobId]]</f>
        <v>0</v>
      </c>
      <c r="H162">
        <f>Table1[[#This Row],[cpu_hrs]]-Table3[[#This Row],[cpu_hrs]]</f>
        <v>-3.3329999996567494E-4</v>
      </c>
      <c r="I162">
        <f>Table1[[#This Row],[gpu_hrs]]-Table3[[#This Row],[gpu_hrs]]</f>
        <v>0</v>
      </c>
      <c r="J162">
        <f t="shared" si="4"/>
        <v>-1.1998799998764298</v>
      </c>
      <c r="K162">
        <f t="shared" si="5"/>
        <v>0</v>
      </c>
      <c r="L162">
        <f>DATEDIF(Table3[[#This Row],[date]],Table1[[#This Row],[date]],"d")</f>
        <v>0</v>
      </c>
      <c r="M162">
        <f>IF(L162=1,Table3[[#This Row],[date]],0)</f>
        <v>0</v>
      </c>
    </row>
    <row r="163" spans="1:13" x14ac:dyDescent="0.2">
      <c r="A163" s="2">
        <v>2052</v>
      </c>
      <c r="B163" s="2" t="s">
        <v>0</v>
      </c>
      <c r="C163" s="2">
        <v>268.58666670000002</v>
      </c>
      <c r="D163" s="2">
        <v>0</v>
      </c>
      <c r="E163" s="3">
        <v>44113</v>
      </c>
      <c r="G163">
        <f>Table1[[#This Row],[jobid]]-Table3[[#This Row],[jobId]]</f>
        <v>0</v>
      </c>
      <c r="H163">
        <f>Table1[[#This Row],[cpu_hrs]]-Table3[[#This Row],[cpu_hrs]]</f>
        <v>3.3329999996567494E-4</v>
      </c>
      <c r="I163">
        <f>Table1[[#This Row],[gpu_hrs]]-Table3[[#This Row],[gpu_hrs]]</f>
        <v>0</v>
      </c>
      <c r="J163">
        <f t="shared" si="4"/>
        <v>1.1998799998764298</v>
      </c>
      <c r="K163">
        <f t="shared" si="5"/>
        <v>0</v>
      </c>
      <c r="L163">
        <f>DATEDIF(Table3[[#This Row],[date]],Table1[[#This Row],[date]],"d")</f>
        <v>0</v>
      </c>
      <c r="M163">
        <f>IF(L163=1,Table3[[#This Row],[date]],0)</f>
        <v>0</v>
      </c>
    </row>
    <row r="164" spans="1:13" x14ac:dyDescent="0.2">
      <c r="A164" s="2">
        <v>2053</v>
      </c>
      <c r="B164" s="2" t="s">
        <v>0</v>
      </c>
      <c r="C164" s="2">
        <v>6157.6533330000002</v>
      </c>
      <c r="D164" s="2">
        <v>0</v>
      </c>
      <c r="E164" s="3">
        <v>44113</v>
      </c>
      <c r="G164">
        <f>Table1[[#This Row],[jobid]]-Table3[[#This Row],[jobId]]</f>
        <v>0</v>
      </c>
      <c r="H164">
        <f>Table1[[#This Row],[cpu_hrs]]-Table3[[#This Row],[cpu_hrs]]</f>
        <v>-3.3299999995506369E-4</v>
      </c>
      <c r="I164">
        <f>Table1[[#This Row],[gpu_hrs]]-Table3[[#This Row],[gpu_hrs]]</f>
        <v>0</v>
      </c>
      <c r="J164">
        <f t="shared" si="4"/>
        <v>-1.1987999998382293</v>
      </c>
      <c r="K164">
        <f t="shared" si="5"/>
        <v>0</v>
      </c>
      <c r="L164">
        <f>DATEDIF(Table3[[#This Row],[date]],Table1[[#This Row],[date]],"d")</f>
        <v>0</v>
      </c>
      <c r="M164">
        <f>IF(L164=1,Table3[[#This Row],[date]],0)</f>
        <v>0</v>
      </c>
    </row>
    <row r="165" spans="1:13" x14ac:dyDescent="0.2">
      <c r="A165" s="2">
        <v>2054</v>
      </c>
      <c r="B165" s="2" t="s">
        <v>0</v>
      </c>
      <c r="C165" s="2">
        <v>6.6666666999999999E-2</v>
      </c>
      <c r="D165" s="2">
        <v>1.6666667E-2</v>
      </c>
      <c r="E165" s="3">
        <v>44113</v>
      </c>
      <c r="G165">
        <f>Table1[[#This Row],[jobid]]-Table3[[#This Row],[jobId]]</f>
        <v>0</v>
      </c>
      <c r="H165">
        <f>Table1[[#This Row],[cpu_hrs]]-Table3[[#This Row],[cpu_hrs]]</f>
        <v>3.3333300000720767E-4</v>
      </c>
      <c r="I165">
        <f>Table1[[#This Row],[gpu_hrs]]-Table3[[#This Row],[gpu_hrs]]</f>
        <v>3.3333299999940141E-4</v>
      </c>
      <c r="J165">
        <f t="shared" si="4"/>
        <v>1.1999988000259476</v>
      </c>
      <c r="K165">
        <f t="shared" si="5"/>
        <v>1.1999987999978452</v>
      </c>
      <c r="L165">
        <f>DATEDIF(Table3[[#This Row],[date]],Table1[[#This Row],[date]],"d")</f>
        <v>0</v>
      </c>
      <c r="M165">
        <f>IF(L165=1,Table3[[#This Row],[date]],0)</f>
        <v>0</v>
      </c>
    </row>
    <row r="166" spans="1:13" x14ac:dyDescent="0.2">
      <c r="A166" s="2">
        <v>2055</v>
      </c>
      <c r="B166" s="2" t="s">
        <v>0</v>
      </c>
      <c r="C166" s="2">
        <v>0.14111111100000001</v>
      </c>
      <c r="D166" s="2">
        <v>7.0555556000000005E-2</v>
      </c>
      <c r="E166" s="3">
        <v>44113</v>
      </c>
      <c r="G166">
        <f>Table1[[#This Row],[jobid]]-Table3[[#This Row],[jobId]]</f>
        <v>0</v>
      </c>
      <c r="H166">
        <f>Table1[[#This Row],[cpu_hrs]]-Table3[[#This Row],[cpu_hrs]]</f>
        <v>-1.1111099999500107E-4</v>
      </c>
      <c r="I166">
        <f>Table1[[#This Row],[gpu_hrs]]-Table3[[#This Row],[gpu_hrs]]</f>
        <v>4.4444400000499817E-4</v>
      </c>
      <c r="J166">
        <f t="shared" si="4"/>
        <v>-0.39999959998200385</v>
      </c>
      <c r="K166">
        <f t="shared" si="5"/>
        <v>1.5999984000179934</v>
      </c>
      <c r="L166">
        <f>DATEDIF(Table3[[#This Row],[date]],Table1[[#This Row],[date]],"d")</f>
        <v>0</v>
      </c>
      <c r="M166">
        <f>IF(L166=1,Table3[[#This Row],[date]],0)</f>
        <v>0</v>
      </c>
    </row>
    <row r="167" spans="1:13" x14ac:dyDescent="0.2">
      <c r="A167" s="2">
        <v>2056</v>
      </c>
      <c r="B167" s="2" t="s">
        <v>0</v>
      </c>
      <c r="C167" s="2">
        <v>0.31333333299999999</v>
      </c>
      <c r="D167" s="2">
        <v>0.15666666700000001</v>
      </c>
      <c r="E167" s="3">
        <v>44113</v>
      </c>
      <c r="G167">
        <f>Table1[[#This Row],[jobid]]-Table3[[#This Row],[jobId]]</f>
        <v>0</v>
      </c>
      <c r="H167">
        <f>Table1[[#This Row],[cpu_hrs]]-Table3[[#This Row],[cpu_hrs]]</f>
        <v>-3.3333300001198163E-4</v>
      </c>
      <c r="I167">
        <f>Table1[[#This Row],[gpu_hrs]]-Table3[[#This Row],[gpu_hrs]]</f>
        <v>3.3333299999599442E-4</v>
      </c>
      <c r="J167">
        <f t="shared" si="4"/>
        <v>-1.1999988000431339</v>
      </c>
      <c r="K167">
        <f t="shared" si="5"/>
        <v>1.1999987999855799</v>
      </c>
      <c r="L167">
        <f>DATEDIF(Table3[[#This Row],[date]],Table1[[#This Row],[date]],"d")</f>
        <v>0</v>
      </c>
      <c r="M167">
        <f>IF(L167=1,Table3[[#This Row],[date]],0)</f>
        <v>0</v>
      </c>
    </row>
    <row r="168" spans="1:13" x14ac:dyDescent="0.2">
      <c r="A168" s="2">
        <v>2057</v>
      </c>
      <c r="B168" s="2" t="s">
        <v>0</v>
      </c>
      <c r="C168" s="2">
        <v>5.7777778000000002E-2</v>
      </c>
      <c r="D168" s="2">
        <v>2.8888889000000001E-2</v>
      </c>
      <c r="E168" s="3">
        <v>44113</v>
      </c>
      <c r="G168">
        <f>Table1[[#This Row],[jobid]]-Table3[[#This Row],[jobId]]</f>
        <v>0</v>
      </c>
      <c r="H168">
        <f>Table1[[#This Row],[cpu_hrs]]-Table3[[#This Row],[cpu_hrs]]</f>
        <v>2.2222199999270137E-4</v>
      </c>
      <c r="I168">
        <f>Table1[[#This Row],[gpu_hrs]]-Table3[[#This Row],[gpu_hrs]]</f>
        <v>1.1111099999629864E-4</v>
      </c>
      <c r="J168">
        <f t="shared" si="4"/>
        <v>0.79999919997372493</v>
      </c>
      <c r="K168">
        <f t="shared" si="5"/>
        <v>0.39999959998667511</v>
      </c>
      <c r="L168">
        <f>DATEDIF(Table3[[#This Row],[date]],Table1[[#This Row],[date]],"d")</f>
        <v>0</v>
      </c>
      <c r="M168">
        <f>IF(L168=1,Table3[[#This Row],[date]],0)</f>
        <v>0</v>
      </c>
    </row>
    <row r="169" spans="1:13" x14ac:dyDescent="0.2">
      <c r="A169" s="2">
        <v>2058</v>
      </c>
      <c r="B169" s="2" t="s">
        <v>0</v>
      </c>
      <c r="C169" s="2">
        <v>0.23111111100000001</v>
      </c>
      <c r="D169" s="2">
        <v>0.115555556</v>
      </c>
      <c r="E169" s="3">
        <v>44113</v>
      </c>
      <c r="G169">
        <f>Table1[[#This Row],[jobid]]-Table3[[#This Row],[jobId]]</f>
        <v>0</v>
      </c>
      <c r="H169">
        <f>Table1[[#This Row],[cpu_hrs]]-Table3[[#This Row],[cpu_hrs]]</f>
        <v>-1.1111099999200347E-4</v>
      </c>
      <c r="I169">
        <f>Table1[[#This Row],[gpu_hrs]]-Table3[[#This Row],[gpu_hrs]]</f>
        <v>4.4444400000599737E-4</v>
      </c>
      <c r="J169">
        <f t="shared" si="4"/>
        <v>-0.39999959997121248</v>
      </c>
      <c r="K169">
        <f t="shared" si="5"/>
        <v>1.5999984000215905</v>
      </c>
      <c r="L169">
        <f>DATEDIF(Table3[[#This Row],[date]],Table1[[#This Row],[date]],"d")</f>
        <v>0</v>
      </c>
      <c r="M169">
        <f>IF(L169=1,Table3[[#This Row],[date]],0)</f>
        <v>0</v>
      </c>
    </row>
    <row r="170" spans="1:13" x14ac:dyDescent="0.2">
      <c r="A170" s="2">
        <v>2059</v>
      </c>
      <c r="B170" s="2" t="s">
        <v>0</v>
      </c>
      <c r="C170" s="2">
        <v>0.16777777799999999</v>
      </c>
      <c r="D170" s="2">
        <v>8.3888888999999994E-2</v>
      </c>
      <c r="E170" s="3">
        <v>44113</v>
      </c>
      <c r="G170">
        <f>Table1[[#This Row],[jobid]]-Table3[[#This Row],[jobId]]</f>
        <v>0</v>
      </c>
      <c r="H170">
        <f>Table1[[#This Row],[cpu_hrs]]-Table3[[#This Row],[cpu_hrs]]</f>
        <v>2.2222199999200054E-4</v>
      </c>
      <c r="I170">
        <f>Table1[[#This Row],[gpu_hrs]]-Table3[[#This Row],[gpu_hrs]]</f>
        <v>1.1111099999600027E-4</v>
      </c>
      <c r="J170">
        <f t="shared" si="4"/>
        <v>0.79999919997120195</v>
      </c>
      <c r="K170">
        <f t="shared" si="5"/>
        <v>0.39999959998560097</v>
      </c>
      <c r="L170">
        <f>DATEDIF(Table3[[#This Row],[date]],Table1[[#This Row],[date]],"d")</f>
        <v>0</v>
      </c>
      <c r="M170">
        <f>IF(L170=1,Table3[[#This Row],[date]],0)</f>
        <v>0</v>
      </c>
    </row>
    <row r="171" spans="1:13" x14ac:dyDescent="0.2">
      <c r="A171" s="2">
        <v>2060</v>
      </c>
      <c r="B171" s="2" t="s">
        <v>0</v>
      </c>
      <c r="C171" s="2">
        <v>0.14111111100000001</v>
      </c>
      <c r="D171" s="2">
        <v>7.0555556000000005E-2</v>
      </c>
      <c r="E171" s="3">
        <v>44116</v>
      </c>
      <c r="G171">
        <f>Table1[[#This Row],[jobid]]-Table3[[#This Row],[jobId]]</f>
        <v>0</v>
      </c>
      <c r="H171">
        <f>Table1[[#This Row],[cpu_hrs]]-Table3[[#This Row],[cpu_hrs]]</f>
        <v>-1.1111099999500107E-4</v>
      </c>
      <c r="I171">
        <f>Table1[[#This Row],[gpu_hrs]]-Table3[[#This Row],[gpu_hrs]]</f>
        <v>4.4444400000499817E-4</v>
      </c>
      <c r="J171">
        <f t="shared" si="4"/>
        <v>-0.39999959998200385</v>
      </c>
      <c r="K171">
        <f t="shared" si="5"/>
        <v>1.5999984000179934</v>
      </c>
      <c r="L171">
        <f>DATEDIF(Table3[[#This Row],[date]],Table1[[#This Row],[date]],"d")</f>
        <v>0</v>
      </c>
      <c r="M171">
        <f>IF(L171=1,Table3[[#This Row],[date]],0)</f>
        <v>0</v>
      </c>
    </row>
    <row r="172" spans="1:13" x14ac:dyDescent="0.2">
      <c r="A172" s="2">
        <v>2061</v>
      </c>
      <c r="B172" s="2" t="s">
        <v>0</v>
      </c>
      <c r="C172" s="2">
        <v>2.2688888889999999</v>
      </c>
      <c r="D172" s="2">
        <v>1.1344444440000001</v>
      </c>
      <c r="E172" s="3">
        <v>44116</v>
      </c>
      <c r="G172">
        <f>Table1[[#This Row],[jobid]]-Table3[[#This Row],[jobId]]</f>
        <v>0</v>
      </c>
      <c r="H172">
        <f>Table1[[#This Row],[cpu_hrs]]-Table3[[#This Row],[cpu_hrs]]</f>
        <v>1.1111099999006058E-4</v>
      </c>
      <c r="I172">
        <f>Table1[[#This Row],[gpu_hrs]]-Table3[[#This Row],[gpu_hrs]]</f>
        <v>-4.4444400001020234E-4</v>
      </c>
      <c r="J172">
        <f t="shared" si="4"/>
        <v>0.39999959996421808</v>
      </c>
      <c r="K172">
        <f t="shared" si="5"/>
        <v>-1.5999984000367284</v>
      </c>
      <c r="L172">
        <f>DATEDIF(Table3[[#This Row],[date]],Table1[[#This Row],[date]],"d")</f>
        <v>0</v>
      </c>
      <c r="M172">
        <f>IF(L172=1,Table3[[#This Row],[date]],0)</f>
        <v>0</v>
      </c>
    </row>
    <row r="173" spans="1:13" x14ac:dyDescent="0.2">
      <c r="A173" s="2">
        <v>2062</v>
      </c>
      <c r="B173" s="2" t="s">
        <v>0</v>
      </c>
      <c r="C173" s="2">
        <v>0.03</v>
      </c>
      <c r="D173" s="2">
        <v>0</v>
      </c>
      <c r="E173" s="3">
        <v>44116</v>
      </c>
      <c r="G173">
        <f>Table1[[#This Row],[jobid]]-Table3[[#This Row],[jobId]]</f>
        <v>0</v>
      </c>
      <c r="H173">
        <f>Table1[[#This Row],[cpu_hrs]]-Table3[[#This Row],[cpu_hrs]]</f>
        <v>-2.7297608617971036E-14</v>
      </c>
      <c r="I173">
        <f>Table1[[#This Row],[gpu_hrs]]-Table3[[#This Row],[gpu_hrs]]</f>
        <v>0</v>
      </c>
      <c r="J173">
        <f t="shared" si="4"/>
        <v>-9.8271391024695731E-11</v>
      </c>
      <c r="K173">
        <f t="shared" si="5"/>
        <v>0</v>
      </c>
      <c r="L173">
        <f>DATEDIF(Table3[[#This Row],[date]],Table1[[#This Row],[date]],"d")</f>
        <v>0</v>
      </c>
      <c r="M173">
        <f>IF(L173=1,Table3[[#This Row],[date]],0)</f>
        <v>0</v>
      </c>
    </row>
    <row r="174" spans="1:13" x14ac:dyDescent="0.2">
      <c r="A174" s="2">
        <v>2063</v>
      </c>
      <c r="B174" s="2" t="s">
        <v>2</v>
      </c>
      <c r="C174" s="2">
        <v>1.1111109999999999E-3</v>
      </c>
      <c r="D174" s="2">
        <v>0</v>
      </c>
      <c r="E174" s="3">
        <v>44116</v>
      </c>
      <c r="G174">
        <f>Table1[[#This Row],[jobid]]-Table3[[#This Row],[jobId]]</f>
        <v>0</v>
      </c>
      <c r="H174">
        <f>Table1[[#This Row],[cpu_hrs]]-Table3[[#This Row],[cpu_hrs]]</f>
        <v>-1.1111099999998992E-4</v>
      </c>
      <c r="I174">
        <f>Table1[[#This Row],[gpu_hrs]]-Table3[[#This Row],[gpu_hrs]]</f>
        <v>0</v>
      </c>
      <c r="J174">
        <f t="shared" si="4"/>
        <v>-0.39999959999996371</v>
      </c>
      <c r="K174">
        <f t="shared" si="5"/>
        <v>0</v>
      </c>
      <c r="L174">
        <f>DATEDIF(Table3[[#This Row],[date]],Table1[[#This Row],[date]],"d")</f>
        <v>0</v>
      </c>
      <c r="M174">
        <f>IF(L174=1,Table3[[#This Row],[date]],0)</f>
        <v>0</v>
      </c>
    </row>
    <row r="175" spans="1:13" x14ac:dyDescent="0.2">
      <c r="A175" s="2">
        <v>2064</v>
      </c>
      <c r="B175" s="2" t="s">
        <v>2</v>
      </c>
      <c r="C175" s="2">
        <v>3.0555560000000001E-3</v>
      </c>
      <c r="D175" s="2">
        <v>0</v>
      </c>
      <c r="E175" s="3">
        <v>44116</v>
      </c>
      <c r="G175">
        <f>Table1[[#This Row],[jobid]]-Table3[[#This Row],[jobId]]</f>
        <v>0</v>
      </c>
      <c r="H175">
        <f>Table1[[#This Row],[cpu_hrs]]-Table3[[#This Row],[cpu_hrs]]</f>
        <v>-5.5556000000000008E-5</v>
      </c>
      <c r="I175">
        <f>Table1[[#This Row],[gpu_hrs]]-Table3[[#This Row],[gpu_hrs]]</f>
        <v>0</v>
      </c>
      <c r="J175">
        <f t="shared" si="4"/>
        <v>-0.20000160000000003</v>
      </c>
      <c r="K175">
        <f t="shared" si="5"/>
        <v>0</v>
      </c>
      <c r="L175">
        <f>DATEDIF(Table3[[#This Row],[date]],Table1[[#This Row],[date]],"d")</f>
        <v>0</v>
      </c>
      <c r="M175">
        <f>IF(L175=1,Table3[[#This Row],[date]],0)</f>
        <v>0</v>
      </c>
    </row>
    <row r="176" spans="1:13" x14ac:dyDescent="0.2">
      <c r="A176" s="2">
        <v>2065</v>
      </c>
      <c r="B176" s="2" t="s">
        <v>2</v>
      </c>
      <c r="C176" s="2">
        <v>3.333333E-3</v>
      </c>
      <c r="D176" s="2">
        <v>0</v>
      </c>
      <c r="E176" s="3">
        <v>44116</v>
      </c>
      <c r="G176">
        <f>Table1[[#This Row],[jobid]]-Table3[[#This Row],[jobId]]</f>
        <v>0</v>
      </c>
      <c r="H176">
        <f>Table1[[#This Row],[cpu_hrs]]-Table3[[#This Row],[cpu_hrs]]</f>
        <v>-3.3333299999999989E-4</v>
      </c>
      <c r="I176">
        <f>Table1[[#This Row],[gpu_hrs]]-Table3[[#This Row],[gpu_hrs]]</f>
        <v>0</v>
      </c>
      <c r="J176">
        <f t="shared" si="4"/>
        <v>-1.1999987999999997</v>
      </c>
      <c r="K176">
        <f t="shared" si="5"/>
        <v>0</v>
      </c>
      <c r="L176">
        <f>DATEDIF(Table3[[#This Row],[date]],Table1[[#This Row],[date]],"d")</f>
        <v>0</v>
      </c>
      <c r="M176">
        <f>IF(L176=1,Table3[[#This Row],[date]],0)</f>
        <v>0</v>
      </c>
    </row>
    <row r="177" spans="1:13" x14ac:dyDescent="0.2">
      <c r="A177" s="2">
        <v>2066</v>
      </c>
      <c r="B177" s="2" t="s">
        <v>2</v>
      </c>
      <c r="C177" s="2">
        <v>8.6111109999999994E-3</v>
      </c>
      <c r="D177" s="2">
        <v>0</v>
      </c>
      <c r="E177" s="3">
        <v>44116</v>
      </c>
      <c r="G177">
        <f>Table1[[#This Row],[jobid]]-Table3[[#This Row],[jobId]]</f>
        <v>0</v>
      </c>
      <c r="H177">
        <f>Table1[[#This Row],[cpu_hrs]]-Table3[[#This Row],[cpu_hrs]]</f>
        <v>3.8888899999999123E-4</v>
      </c>
      <c r="I177">
        <f>Table1[[#This Row],[gpu_hrs]]-Table3[[#This Row],[gpu_hrs]]</f>
        <v>0</v>
      </c>
      <c r="J177">
        <f t="shared" si="4"/>
        <v>1.4000003999999684</v>
      </c>
      <c r="K177">
        <f t="shared" si="5"/>
        <v>0</v>
      </c>
      <c r="L177">
        <f>DATEDIF(Table3[[#This Row],[date]],Table1[[#This Row],[date]],"d")</f>
        <v>0</v>
      </c>
      <c r="M177">
        <f>IF(L177=1,Table3[[#This Row],[date]],0)</f>
        <v>0</v>
      </c>
    </row>
    <row r="178" spans="1:13" x14ac:dyDescent="0.2">
      <c r="A178" s="2">
        <v>2067</v>
      </c>
      <c r="B178" s="2" t="s">
        <v>0</v>
      </c>
      <c r="C178" s="2">
        <v>0.02</v>
      </c>
      <c r="D178" s="2">
        <v>0</v>
      </c>
      <c r="E178" s="3">
        <v>44116</v>
      </c>
      <c r="G178">
        <f>Table1[[#This Row],[jobid]]-Table3[[#This Row],[jobId]]</f>
        <v>0</v>
      </c>
      <c r="H178">
        <f>Table1[[#This Row],[cpu_hrs]]-Table3[[#This Row],[cpu_hrs]]</f>
        <v>-1.820071870994866E-14</v>
      </c>
      <c r="I178">
        <f>Table1[[#This Row],[gpu_hrs]]-Table3[[#This Row],[gpu_hrs]]</f>
        <v>0</v>
      </c>
      <c r="J178">
        <f t="shared" si="4"/>
        <v>-6.5522587355815176E-11</v>
      </c>
      <c r="K178">
        <f t="shared" si="5"/>
        <v>0</v>
      </c>
      <c r="L178">
        <f>DATEDIF(Table3[[#This Row],[date]],Table1[[#This Row],[date]],"d")</f>
        <v>0</v>
      </c>
      <c r="M178">
        <f>IF(L178=1,Table3[[#This Row],[date]],0)</f>
        <v>0</v>
      </c>
    </row>
    <row r="179" spans="1:13" x14ac:dyDescent="0.2">
      <c r="A179" s="2">
        <v>2068</v>
      </c>
      <c r="B179" s="2" t="s">
        <v>2</v>
      </c>
      <c r="C179" s="2">
        <v>0</v>
      </c>
      <c r="D179" s="2">
        <v>0</v>
      </c>
      <c r="E179" s="3">
        <v>44116</v>
      </c>
      <c r="G179">
        <f>Table1[[#This Row],[jobid]]-Table3[[#This Row],[jobId]]</f>
        <v>0</v>
      </c>
      <c r="H179">
        <f>Table1[[#This Row],[cpu_hrs]]-Table3[[#This Row],[cpu_hrs]]</f>
        <v>0</v>
      </c>
      <c r="I179">
        <f>Table1[[#This Row],[gpu_hrs]]-Table3[[#This Row],[gpu_hrs]]</f>
        <v>0</v>
      </c>
      <c r="J179">
        <f t="shared" si="4"/>
        <v>0</v>
      </c>
      <c r="K179">
        <f t="shared" si="5"/>
        <v>0</v>
      </c>
      <c r="L179">
        <f>DATEDIF(Table3[[#This Row],[date]],Table1[[#This Row],[date]],"d")</f>
        <v>0</v>
      </c>
      <c r="M179">
        <f>IF(L179=1,Table3[[#This Row],[date]],0)</f>
        <v>0</v>
      </c>
    </row>
    <row r="180" spans="1:13" x14ac:dyDescent="0.2">
      <c r="A180" s="2">
        <v>2069</v>
      </c>
      <c r="B180" s="2" t="s">
        <v>2</v>
      </c>
      <c r="C180" s="2">
        <v>2.7777800000000001E-4</v>
      </c>
      <c r="D180" s="2">
        <v>0</v>
      </c>
      <c r="E180" s="3">
        <v>44116</v>
      </c>
      <c r="G180">
        <f>Table1[[#This Row],[jobid]]-Table3[[#This Row],[jobId]]</f>
        <v>0</v>
      </c>
      <c r="H180">
        <f>Table1[[#This Row],[cpu_hrs]]-Table3[[#This Row],[cpu_hrs]]</f>
        <v>-2.7777800000000001E-4</v>
      </c>
      <c r="I180">
        <f>Table1[[#This Row],[gpu_hrs]]-Table3[[#This Row],[gpu_hrs]]</f>
        <v>0</v>
      </c>
      <c r="J180">
        <f t="shared" si="4"/>
        <v>-1.0000008</v>
      </c>
      <c r="K180">
        <f t="shared" si="5"/>
        <v>0</v>
      </c>
      <c r="L180">
        <f>DATEDIF(Table3[[#This Row],[date]],Table1[[#This Row],[date]],"d")</f>
        <v>0</v>
      </c>
      <c r="M180">
        <f>IF(L180=1,Table3[[#This Row],[date]],0)</f>
        <v>0</v>
      </c>
    </row>
    <row r="181" spans="1:13" x14ac:dyDescent="0.2">
      <c r="A181" s="2">
        <v>2070</v>
      </c>
      <c r="B181" s="2" t="s">
        <v>2</v>
      </c>
      <c r="C181" s="2">
        <v>8.6111109999999994E-3</v>
      </c>
      <c r="D181" s="2">
        <v>0</v>
      </c>
      <c r="E181" s="3">
        <v>44116</v>
      </c>
      <c r="G181">
        <f>Table1[[#This Row],[jobid]]-Table3[[#This Row],[jobId]]</f>
        <v>0</v>
      </c>
      <c r="H181">
        <f>Table1[[#This Row],[cpu_hrs]]-Table3[[#This Row],[cpu_hrs]]</f>
        <v>3.8888899999999123E-4</v>
      </c>
      <c r="I181">
        <f>Table1[[#This Row],[gpu_hrs]]-Table3[[#This Row],[gpu_hrs]]</f>
        <v>0</v>
      </c>
      <c r="J181">
        <f t="shared" si="4"/>
        <v>1.4000003999999684</v>
      </c>
      <c r="K181">
        <f t="shared" si="5"/>
        <v>0</v>
      </c>
      <c r="L181">
        <f>DATEDIF(Table3[[#This Row],[date]],Table1[[#This Row],[date]],"d")</f>
        <v>0</v>
      </c>
      <c r="M181">
        <f>IF(L181=1,Table3[[#This Row],[date]],0)</f>
        <v>0</v>
      </c>
    </row>
    <row r="182" spans="1:13" x14ac:dyDescent="0.2">
      <c r="A182" s="2">
        <v>2071</v>
      </c>
      <c r="B182" s="2" t="s">
        <v>2</v>
      </c>
      <c r="C182" s="2">
        <v>8.8888890000000005E-3</v>
      </c>
      <c r="D182" s="2">
        <v>0</v>
      </c>
      <c r="E182" s="3">
        <v>44116</v>
      </c>
      <c r="G182">
        <f>Table1[[#This Row],[jobid]]-Table3[[#This Row],[jobId]]</f>
        <v>0</v>
      </c>
      <c r="H182">
        <f>Table1[[#This Row],[cpu_hrs]]-Table3[[#This Row],[cpu_hrs]]</f>
        <v>1.1111099999999013E-4</v>
      </c>
      <c r="I182">
        <f>Table1[[#This Row],[gpu_hrs]]-Table3[[#This Row],[gpu_hrs]]</f>
        <v>0</v>
      </c>
      <c r="J182">
        <f t="shared" si="4"/>
        <v>0.39999959999996448</v>
      </c>
      <c r="K182">
        <f t="shared" si="5"/>
        <v>0</v>
      </c>
      <c r="L182">
        <f>DATEDIF(Table3[[#This Row],[date]],Table1[[#This Row],[date]],"d")</f>
        <v>0</v>
      </c>
      <c r="M182">
        <f>IF(L182=1,Table3[[#This Row],[date]],0)</f>
        <v>0</v>
      </c>
    </row>
    <row r="183" spans="1:13" x14ac:dyDescent="0.2">
      <c r="A183" s="2">
        <v>2072</v>
      </c>
      <c r="B183" s="2" t="s">
        <v>2</v>
      </c>
      <c r="C183" s="2">
        <v>5.5555600000000002E-4</v>
      </c>
      <c r="D183" s="2">
        <v>0</v>
      </c>
      <c r="E183" s="3">
        <v>44116</v>
      </c>
      <c r="G183">
        <f>Table1[[#This Row],[jobid]]-Table3[[#This Row],[jobId]]</f>
        <v>0</v>
      </c>
      <c r="H183">
        <f>Table1[[#This Row],[cpu_hrs]]-Table3[[#This Row],[cpu_hrs]]</f>
        <v>4.4444400000000998E-4</v>
      </c>
      <c r="I183">
        <f>Table1[[#This Row],[gpu_hrs]]-Table3[[#This Row],[gpu_hrs]]</f>
        <v>0</v>
      </c>
      <c r="J183">
        <f t="shared" si="4"/>
        <v>1.599998400000036</v>
      </c>
      <c r="K183">
        <f t="shared" si="5"/>
        <v>0</v>
      </c>
      <c r="L183">
        <f>DATEDIF(Table3[[#This Row],[date]],Table1[[#This Row],[date]],"d")</f>
        <v>0</v>
      </c>
      <c r="M183">
        <f>IF(L183=1,Table3[[#This Row],[date]],0)</f>
        <v>0</v>
      </c>
    </row>
    <row r="184" spans="1:13" x14ac:dyDescent="0.2">
      <c r="A184" s="2">
        <v>2073</v>
      </c>
      <c r="B184" s="2" t="s">
        <v>2</v>
      </c>
      <c r="C184" s="2">
        <v>2.7777800000000001E-4</v>
      </c>
      <c r="D184" s="2">
        <v>0</v>
      </c>
      <c r="E184" s="3">
        <v>44116</v>
      </c>
      <c r="G184">
        <f>Table1[[#This Row],[jobid]]-Table3[[#This Row],[jobId]]</f>
        <v>0</v>
      </c>
      <c r="H184">
        <f>Table1[[#This Row],[cpu_hrs]]-Table3[[#This Row],[cpu_hrs]]</f>
        <v>-2.7777800000000001E-4</v>
      </c>
      <c r="I184">
        <f>Table1[[#This Row],[gpu_hrs]]-Table3[[#This Row],[gpu_hrs]]</f>
        <v>0</v>
      </c>
      <c r="J184">
        <f t="shared" si="4"/>
        <v>-1.0000008</v>
      </c>
      <c r="K184">
        <f t="shared" si="5"/>
        <v>0</v>
      </c>
      <c r="L184">
        <f>DATEDIF(Table3[[#This Row],[date]],Table1[[#This Row],[date]],"d")</f>
        <v>0</v>
      </c>
      <c r="M184">
        <f>IF(L184=1,Table3[[#This Row],[date]],0)</f>
        <v>0</v>
      </c>
    </row>
    <row r="185" spans="1:13" x14ac:dyDescent="0.2">
      <c r="A185" s="2">
        <v>2074</v>
      </c>
      <c r="B185" s="2" t="s">
        <v>2</v>
      </c>
      <c r="C185" s="2">
        <v>2.7777800000000001E-4</v>
      </c>
      <c r="D185" s="2">
        <v>0</v>
      </c>
      <c r="E185" s="3">
        <v>44116</v>
      </c>
      <c r="G185">
        <f>Table1[[#This Row],[jobid]]-Table3[[#This Row],[jobId]]</f>
        <v>0</v>
      </c>
      <c r="H185">
        <f>Table1[[#This Row],[cpu_hrs]]-Table3[[#This Row],[cpu_hrs]]</f>
        <v>-2.7777800000000001E-4</v>
      </c>
      <c r="I185">
        <f>Table1[[#This Row],[gpu_hrs]]-Table3[[#This Row],[gpu_hrs]]</f>
        <v>0</v>
      </c>
      <c r="J185">
        <f t="shared" si="4"/>
        <v>-1.0000008</v>
      </c>
      <c r="K185">
        <f t="shared" si="5"/>
        <v>0</v>
      </c>
      <c r="L185">
        <f>DATEDIF(Table3[[#This Row],[date]],Table1[[#This Row],[date]],"d")</f>
        <v>0</v>
      </c>
      <c r="M185">
        <f>IF(L185=1,Table3[[#This Row],[date]],0)</f>
        <v>0</v>
      </c>
    </row>
    <row r="186" spans="1:13" x14ac:dyDescent="0.2">
      <c r="A186" s="2">
        <v>2075</v>
      </c>
      <c r="B186" s="2" t="s">
        <v>0</v>
      </c>
      <c r="C186" s="2">
        <v>1.6666669999999999E-3</v>
      </c>
      <c r="D186" s="2">
        <v>0</v>
      </c>
      <c r="E186" s="3">
        <v>44116</v>
      </c>
      <c r="G186">
        <f>Table1[[#This Row],[jobid]]-Table3[[#This Row],[jobId]]</f>
        <v>0</v>
      </c>
      <c r="H186">
        <f>Table1[[#This Row],[cpu_hrs]]-Table3[[#This Row],[cpu_hrs]]</f>
        <v>3.3333300000000011E-4</v>
      </c>
      <c r="I186">
        <f>Table1[[#This Row],[gpu_hrs]]-Table3[[#This Row],[gpu_hrs]]</f>
        <v>0</v>
      </c>
      <c r="J186">
        <f t="shared" si="4"/>
        <v>1.1999988000000004</v>
      </c>
      <c r="K186">
        <f t="shared" si="5"/>
        <v>0</v>
      </c>
      <c r="L186">
        <f>DATEDIF(Table3[[#This Row],[date]],Table1[[#This Row],[date]],"d")</f>
        <v>0</v>
      </c>
      <c r="M186">
        <f>IF(L186=1,Table3[[#This Row],[date]],0)</f>
        <v>0</v>
      </c>
    </row>
    <row r="187" spans="1:13" x14ac:dyDescent="0.2">
      <c r="A187" s="2">
        <v>2076</v>
      </c>
      <c r="B187" s="2" t="s">
        <v>0</v>
      </c>
      <c r="C187" s="2">
        <v>0.50972222199999995</v>
      </c>
      <c r="D187" s="2">
        <v>0.50972222199999995</v>
      </c>
      <c r="E187" s="3">
        <v>44116</v>
      </c>
      <c r="G187">
        <f>Table1[[#This Row],[jobid]]-Table3[[#This Row],[jobId]]</f>
        <v>0</v>
      </c>
      <c r="H187">
        <f>Table1[[#This Row],[cpu_hrs]]-Table3[[#This Row],[cpu_hrs]]</f>
        <v>2.7777800000006181E-4</v>
      </c>
      <c r="I187">
        <f>Table1[[#This Row],[gpu_hrs]]-Table3[[#This Row],[gpu_hrs]]</f>
        <v>2.7777800000006181E-4</v>
      </c>
      <c r="J187">
        <f t="shared" si="4"/>
        <v>1.0000008000002225</v>
      </c>
      <c r="K187">
        <f t="shared" si="5"/>
        <v>1.0000008000002225</v>
      </c>
      <c r="L187">
        <f>DATEDIF(Table3[[#This Row],[date]],Table1[[#This Row],[date]],"d")</f>
        <v>1</v>
      </c>
      <c r="M187" s="1">
        <f>IF(L187=1,Table3[[#This Row],[date]],0)</f>
        <v>44116</v>
      </c>
    </row>
    <row r="188" spans="1:13" x14ac:dyDescent="0.2">
      <c r="A188" s="2">
        <v>2077</v>
      </c>
      <c r="B188" s="2" t="s">
        <v>0</v>
      </c>
      <c r="C188" s="2">
        <v>7.7777779999999999E-3</v>
      </c>
      <c r="D188" s="2">
        <v>0</v>
      </c>
      <c r="E188" s="3">
        <v>44117</v>
      </c>
      <c r="G188">
        <f>Table1[[#This Row],[jobid]]-Table3[[#This Row],[jobId]]</f>
        <v>0</v>
      </c>
      <c r="H188">
        <f>Table1[[#This Row],[cpu_hrs]]-Table3[[#This Row],[cpu_hrs]]</f>
        <v>2.2222199999994991E-4</v>
      </c>
      <c r="I188">
        <f>Table1[[#This Row],[gpu_hrs]]-Table3[[#This Row],[gpu_hrs]]</f>
        <v>0</v>
      </c>
      <c r="J188">
        <f t="shared" si="4"/>
        <v>0.79999919999981972</v>
      </c>
      <c r="K188">
        <f t="shared" si="5"/>
        <v>0</v>
      </c>
      <c r="L188">
        <f>DATEDIF(Table3[[#This Row],[date]],Table1[[#This Row],[date]],"d")</f>
        <v>0</v>
      </c>
      <c r="M188">
        <f>IF(L188=1,Table3[[#This Row],[date]],0)</f>
        <v>0</v>
      </c>
    </row>
    <row r="189" spans="1:13" x14ac:dyDescent="0.2">
      <c r="A189" s="2">
        <v>2078</v>
      </c>
      <c r="B189" s="2" t="s">
        <v>0</v>
      </c>
      <c r="C189" s="2">
        <v>1.1111109999999999E-3</v>
      </c>
      <c r="D189" s="2">
        <v>0</v>
      </c>
      <c r="E189" s="3">
        <v>44117</v>
      </c>
      <c r="G189">
        <f>Table1[[#This Row],[jobid]]-Table3[[#This Row],[jobId]]</f>
        <v>0</v>
      </c>
      <c r="H189">
        <f>Table1[[#This Row],[cpu_hrs]]-Table3[[#This Row],[cpu_hrs]]</f>
        <v>-1.1111099999999989E-4</v>
      </c>
      <c r="I189">
        <f>Table1[[#This Row],[gpu_hrs]]-Table3[[#This Row],[gpu_hrs]]</f>
        <v>0</v>
      </c>
      <c r="J189">
        <f t="shared" si="4"/>
        <v>-0.39999959999999962</v>
      </c>
      <c r="K189">
        <f t="shared" si="5"/>
        <v>0</v>
      </c>
      <c r="L189">
        <f>DATEDIF(Table3[[#This Row],[date]],Table1[[#This Row],[date]],"d")</f>
        <v>0</v>
      </c>
      <c r="M189">
        <f>IF(L189=1,Table3[[#This Row],[date]],0)</f>
        <v>0</v>
      </c>
    </row>
    <row r="190" spans="1:13" x14ac:dyDescent="0.2">
      <c r="A190" s="2">
        <v>2079</v>
      </c>
      <c r="B190" s="2" t="s">
        <v>0</v>
      </c>
      <c r="C190" s="2">
        <v>3.888889E-3</v>
      </c>
      <c r="D190" s="2">
        <v>3.888889E-3</v>
      </c>
      <c r="E190" s="3">
        <v>44117</v>
      </c>
      <c r="G190">
        <f>Table1[[#This Row],[jobid]]-Table3[[#This Row],[jobId]]</f>
        <v>0</v>
      </c>
      <c r="H190">
        <f>Table1[[#This Row],[cpu_hrs]]-Table3[[#This Row],[cpu_hrs]]</f>
        <v>1.1111100000000011E-4</v>
      </c>
      <c r="I190">
        <f>Table1[[#This Row],[gpu_hrs]]-Table3[[#This Row],[gpu_hrs]]</f>
        <v>1.1111100000000011E-4</v>
      </c>
      <c r="J190">
        <f t="shared" si="4"/>
        <v>0.3999996000000004</v>
      </c>
      <c r="K190">
        <f t="shared" si="5"/>
        <v>0.3999996000000004</v>
      </c>
      <c r="L190">
        <f>DATEDIF(Table3[[#This Row],[date]],Table1[[#This Row],[date]],"d")</f>
        <v>0</v>
      </c>
      <c r="M190">
        <f>IF(L190=1,Table3[[#This Row],[date]],0)</f>
        <v>0</v>
      </c>
    </row>
    <row r="191" spans="1:13" x14ac:dyDescent="0.2">
      <c r="A191" s="2">
        <v>2080</v>
      </c>
      <c r="B191" s="2" t="s">
        <v>0</v>
      </c>
      <c r="C191" s="2">
        <v>3.6111110000000002E-3</v>
      </c>
      <c r="D191" s="2">
        <v>3.6111110000000002E-3</v>
      </c>
      <c r="E191" s="3">
        <v>44117</v>
      </c>
      <c r="G191">
        <f>Table1[[#This Row],[jobid]]-Table3[[#This Row],[jobId]]</f>
        <v>0</v>
      </c>
      <c r="H191">
        <f>Table1[[#This Row],[cpu_hrs]]-Table3[[#This Row],[cpu_hrs]]</f>
        <v>3.888889999999999E-4</v>
      </c>
      <c r="I191">
        <f>Table1[[#This Row],[gpu_hrs]]-Table3[[#This Row],[gpu_hrs]]</f>
        <v>3.888889999999999E-4</v>
      </c>
      <c r="J191">
        <f t="shared" si="4"/>
        <v>1.4000003999999997</v>
      </c>
      <c r="K191">
        <f t="shared" si="5"/>
        <v>1.4000003999999997</v>
      </c>
      <c r="L191">
        <f>DATEDIF(Table3[[#This Row],[date]],Table1[[#This Row],[date]],"d")</f>
        <v>0</v>
      </c>
      <c r="M191">
        <f>IF(L191=1,Table3[[#This Row],[date]],0)</f>
        <v>0</v>
      </c>
    </row>
    <row r="192" spans="1:13" x14ac:dyDescent="0.2">
      <c r="A192" s="2">
        <v>2081</v>
      </c>
      <c r="B192" s="2" t="s">
        <v>0</v>
      </c>
      <c r="C192" s="2">
        <v>8.3333300000000001E-4</v>
      </c>
      <c r="D192" s="2">
        <v>0</v>
      </c>
      <c r="E192" s="3">
        <v>44117</v>
      </c>
      <c r="G192">
        <f>Table1[[#This Row],[jobid]]-Table3[[#This Row],[jobId]]</f>
        <v>0</v>
      </c>
      <c r="H192">
        <f>Table1[[#This Row],[cpu_hrs]]-Table3[[#This Row],[cpu_hrs]]</f>
        <v>1.6666700000000001E-4</v>
      </c>
      <c r="I192">
        <f>Table1[[#This Row],[gpu_hrs]]-Table3[[#This Row],[gpu_hrs]]</f>
        <v>0</v>
      </c>
      <c r="J192">
        <f t="shared" si="4"/>
        <v>0.60000120000000001</v>
      </c>
      <c r="K192">
        <f t="shared" si="5"/>
        <v>0</v>
      </c>
      <c r="L192">
        <f>DATEDIF(Table3[[#This Row],[date]],Table1[[#This Row],[date]],"d")</f>
        <v>0</v>
      </c>
      <c r="M192">
        <f>IF(L192=1,Table3[[#This Row],[date]],0)</f>
        <v>0</v>
      </c>
    </row>
    <row r="193" spans="1:13" x14ac:dyDescent="0.2">
      <c r="A193" s="2">
        <v>2082</v>
      </c>
      <c r="B193" s="2" t="s">
        <v>0</v>
      </c>
      <c r="C193" s="2">
        <v>8.3333300000000001E-4</v>
      </c>
      <c r="D193" s="2">
        <v>0</v>
      </c>
      <c r="E193" s="3">
        <v>44117</v>
      </c>
      <c r="G193">
        <f>Table1[[#This Row],[jobid]]-Table3[[#This Row],[jobId]]</f>
        <v>0</v>
      </c>
      <c r="H193">
        <f>Table1[[#This Row],[cpu_hrs]]-Table3[[#This Row],[cpu_hrs]]</f>
        <v>1.6666700000000001E-4</v>
      </c>
      <c r="I193">
        <f>Table1[[#This Row],[gpu_hrs]]-Table3[[#This Row],[gpu_hrs]]</f>
        <v>0</v>
      </c>
      <c r="J193">
        <f t="shared" si="4"/>
        <v>0.60000120000000001</v>
      </c>
      <c r="K193">
        <f t="shared" si="5"/>
        <v>0</v>
      </c>
      <c r="L193">
        <f>DATEDIF(Table3[[#This Row],[date]],Table1[[#This Row],[date]],"d")</f>
        <v>0</v>
      </c>
      <c r="M193">
        <f>IF(L193=1,Table3[[#This Row],[date]],0)</f>
        <v>0</v>
      </c>
    </row>
    <row r="194" spans="1:13" x14ac:dyDescent="0.2">
      <c r="A194" s="2">
        <v>2083</v>
      </c>
      <c r="B194" s="2" t="s">
        <v>1</v>
      </c>
      <c r="C194" s="2">
        <v>5.2777780000000003E-3</v>
      </c>
      <c r="D194" s="2">
        <v>0</v>
      </c>
      <c r="E194" s="3">
        <v>44118</v>
      </c>
      <c r="G194">
        <f>Table1[[#This Row],[jobid]]-Table3[[#This Row],[jobId]]</f>
        <v>0</v>
      </c>
      <c r="H194">
        <f>Table1[[#This Row],[cpu_hrs]]-Table3[[#This Row],[cpu_hrs]]</f>
        <v>-2.7777800000011038E-4</v>
      </c>
      <c r="I194">
        <f>Table1[[#This Row],[gpu_hrs]]-Table3[[#This Row],[gpu_hrs]]</f>
        <v>0</v>
      </c>
      <c r="J194">
        <f t="shared" si="4"/>
        <v>-1.0000008000003975</v>
      </c>
      <c r="K194">
        <f t="shared" si="5"/>
        <v>0</v>
      </c>
      <c r="L194">
        <f>DATEDIF(Table3[[#This Row],[date]],Table1[[#This Row],[date]],"d")</f>
        <v>0</v>
      </c>
      <c r="M194">
        <f>IF(L194=1,Table3[[#This Row],[date]],0)</f>
        <v>0</v>
      </c>
    </row>
    <row r="195" spans="1:13" x14ac:dyDescent="0.2">
      <c r="A195" s="2">
        <v>2084</v>
      </c>
      <c r="B195" s="2" t="s">
        <v>3</v>
      </c>
      <c r="C195" s="2">
        <v>1.1111109999999999E-3</v>
      </c>
      <c r="D195" s="2">
        <v>0</v>
      </c>
      <c r="E195" s="3">
        <v>44118</v>
      </c>
      <c r="G195">
        <f>Table1[[#This Row],[jobid]]-Table3[[#This Row],[jobId]]</f>
        <v>0</v>
      </c>
      <c r="H195">
        <f>Table1[[#This Row],[cpu_hrs]]-Table3[[#This Row],[cpu_hrs]]</f>
        <v>-1.1111100000005497E-4</v>
      </c>
      <c r="I195">
        <f>Table1[[#This Row],[gpu_hrs]]-Table3[[#This Row],[gpu_hrs]]</f>
        <v>0</v>
      </c>
      <c r="J195">
        <f t="shared" ref="J195:J258" si="6">H195*3600</f>
        <v>-0.39999960000019791</v>
      </c>
      <c r="K195">
        <f t="shared" ref="K195:K258" si="7">I195*3600</f>
        <v>0</v>
      </c>
      <c r="L195">
        <f>DATEDIF(Table3[[#This Row],[date]],Table1[[#This Row],[date]],"d")</f>
        <v>0</v>
      </c>
      <c r="M195">
        <f>IF(L195=1,Table3[[#This Row],[date]],0)</f>
        <v>0</v>
      </c>
    </row>
    <row r="196" spans="1:13" x14ac:dyDescent="0.2">
      <c r="A196" s="2">
        <v>2085</v>
      </c>
      <c r="B196" s="2" t="s">
        <v>3</v>
      </c>
      <c r="C196" s="2">
        <v>0</v>
      </c>
      <c r="D196" s="2">
        <v>0</v>
      </c>
      <c r="E196" s="3">
        <v>44118</v>
      </c>
      <c r="G196">
        <f>Table1[[#This Row],[jobid]]-Table3[[#This Row],[jobId]]</f>
        <v>0</v>
      </c>
      <c r="H196">
        <f>Table1[[#This Row],[cpu_hrs]]-Table3[[#This Row],[cpu_hrs]]</f>
        <v>0</v>
      </c>
      <c r="I196">
        <f>Table1[[#This Row],[gpu_hrs]]-Table3[[#This Row],[gpu_hrs]]</f>
        <v>0</v>
      </c>
      <c r="J196">
        <f t="shared" si="6"/>
        <v>0</v>
      </c>
      <c r="K196">
        <f t="shared" si="7"/>
        <v>0</v>
      </c>
      <c r="L196">
        <f>DATEDIF(Table3[[#This Row],[date]],Table1[[#This Row],[date]],"d")</f>
        <v>0</v>
      </c>
      <c r="M196">
        <f>IF(L196=1,Table3[[#This Row],[date]],0)</f>
        <v>0</v>
      </c>
    </row>
    <row r="197" spans="1:13" x14ac:dyDescent="0.2">
      <c r="A197" s="2">
        <v>2086</v>
      </c>
      <c r="B197" s="2" t="s">
        <v>4</v>
      </c>
      <c r="C197" s="2">
        <v>1.1111109999999999E-3</v>
      </c>
      <c r="D197" s="2">
        <v>0</v>
      </c>
      <c r="E197" s="3">
        <v>44118</v>
      </c>
      <c r="G197">
        <f>Table1[[#This Row],[jobid]]-Table3[[#This Row],[jobId]]</f>
        <v>0</v>
      </c>
      <c r="H197">
        <f>Table1[[#This Row],[cpu_hrs]]-Table3[[#This Row],[cpu_hrs]]</f>
        <v>-1.1111100000005497E-4</v>
      </c>
      <c r="I197">
        <f>Table1[[#This Row],[gpu_hrs]]-Table3[[#This Row],[gpu_hrs]]</f>
        <v>0</v>
      </c>
      <c r="J197">
        <f t="shared" si="6"/>
        <v>-0.39999960000019791</v>
      </c>
      <c r="K197">
        <f t="shared" si="7"/>
        <v>0</v>
      </c>
      <c r="L197">
        <f>DATEDIF(Table3[[#This Row],[date]],Table1[[#This Row],[date]],"d")</f>
        <v>0</v>
      </c>
      <c r="M197">
        <f>IF(L197=1,Table3[[#This Row],[date]],0)</f>
        <v>0</v>
      </c>
    </row>
    <row r="198" spans="1:13" x14ac:dyDescent="0.2">
      <c r="A198" s="2">
        <v>2087</v>
      </c>
      <c r="B198" s="2" t="s">
        <v>1</v>
      </c>
      <c r="C198" s="2">
        <v>5.2777780000000003E-3</v>
      </c>
      <c r="D198" s="2">
        <v>0</v>
      </c>
      <c r="E198" s="3">
        <v>44118</v>
      </c>
      <c r="G198">
        <f>Table1[[#This Row],[jobid]]-Table3[[#This Row],[jobId]]</f>
        <v>0</v>
      </c>
      <c r="H198">
        <f>Table1[[#This Row],[cpu_hrs]]-Table3[[#This Row],[cpu_hrs]]</f>
        <v>-2.7777800000011038E-4</v>
      </c>
      <c r="I198">
        <f>Table1[[#This Row],[gpu_hrs]]-Table3[[#This Row],[gpu_hrs]]</f>
        <v>0</v>
      </c>
      <c r="J198">
        <f t="shared" si="6"/>
        <v>-1.0000008000003975</v>
      </c>
      <c r="K198">
        <f t="shared" si="7"/>
        <v>0</v>
      </c>
      <c r="L198">
        <f>DATEDIF(Table3[[#This Row],[date]],Table1[[#This Row],[date]],"d")</f>
        <v>0</v>
      </c>
      <c r="M198">
        <f>IF(L198=1,Table3[[#This Row],[date]],0)</f>
        <v>0</v>
      </c>
    </row>
    <row r="199" spans="1:13" x14ac:dyDescent="0.2">
      <c r="A199" s="2">
        <v>2088</v>
      </c>
      <c r="B199" s="2" t="s">
        <v>1</v>
      </c>
      <c r="C199" s="2">
        <v>1.4999999999999999E-2</v>
      </c>
      <c r="D199" s="2">
        <v>0</v>
      </c>
      <c r="E199" s="3">
        <v>44118</v>
      </c>
      <c r="G199">
        <f>Table1[[#This Row],[jobid]]-Table3[[#This Row],[jobId]]</f>
        <v>0</v>
      </c>
      <c r="H199">
        <f>Table1[[#This Row],[cpu_hrs]]-Table3[[#This Row],[cpu_hrs]]</f>
        <v>-3.9898639947466563E-16</v>
      </c>
      <c r="I199">
        <f>Table1[[#This Row],[gpu_hrs]]-Table3[[#This Row],[gpu_hrs]]</f>
        <v>0</v>
      </c>
      <c r="J199">
        <f t="shared" si="6"/>
        <v>-1.4363510381087963E-12</v>
      </c>
      <c r="K199">
        <f t="shared" si="7"/>
        <v>0</v>
      </c>
      <c r="L199">
        <f>DATEDIF(Table3[[#This Row],[date]],Table1[[#This Row],[date]],"d")</f>
        <v>0</v>
      </c>
      <c r="M199">
        <f>IF(L199=1,Table3[[#This Row],[date]],0)</f>
        <v>0</v>
      </c>
    </row>
    <row r="200" spans="1:13" x14ac:dyDescent="0.2">
      <c r="A200" s="2">
        <v>2089</v>
      </c>
      <c r="B200" s="2" t="s">
        <v>1</v>
      </c>
      <c r="C200" s="2">
        <v>1.0833333000000001E-2</v>
      </c>
      <c r="D200" s="2">
        <v>0</v>
      </c>
      <c r="E200" s="3">
        <v>44118</v>
      </c>
      <c r="G200">
        <f>Table1[[#This Row],[jobid]]-Table3[[#This Row],[jobId]]</f>
        <v>0</v>
      </c>
      <c r="H200">
        <f>Table1[[#This Row],[cpu_hrs]]-Table3[[#This Row],[cpu_hrs]]</f>
        <v>1.6666700000009943E-4</v>
      </c>
      <c r="I200">
        <f>Table1[[#This Row],[gpu_hrs]]-Table3[[#This Row],[gpu_hrs]]</f>
        <v>0</v>
      </c>
      <c r="J200">
        <f t="shared" si="6"/>
        <v>0.60000120000035795</v>
      </c>
      <c r="K200">
        <f t="shared" si="7"/>
        <v>0</v>
      </c>
      <c r="L200">
        <f>DATEDIF(Table3[[#This Row],[date]],Table1[[#This Row],[date]],"d")</f>
        <v>0</v>
      </c>
      <c r="M200">
        <f>IF(L200=1,Table3[[#This Row],[date]],0)</f>
        <v>0</v>
      </c>
    </row>
    <row r="201" spans="1:13" x14ac:dyDescent="0.2">
      <c r="A201" s="2">
        <v>2090</v>
      </c>
      <c r="B201" s="2" t="s">
        <v>1</v>
      </c>
      <c r="C201" s="2">
        <v>1.0277778E-2</v>
      </c>
      <c r="D201" s="2">
        <v>0</v>
      </c>
      <c r="E201" s="3">
        <v>44118</v>
      </c>
      <c r="G201">
        <f>Table1[[#This Row],[jobid]]-Table3[[#This Row],[jobId]]</f>
        <v>0</v>
      </c>
      <c r="H201">
        <f>Table1[[#This Row],[cpu_hrs]]-Table3[[#This Row],[cpu_hrs]]</f>
        <v>-2.7777800000021967E-4</v>
      </c>
      <c r="I201">
        <f>Table1[[#This Row],[gpu_hrs]]-Table3[[#This Row],[gpu_hrs]]</f>
        <v>0</v>
      </c>
      <c r="J201">
        <f t="shared" si="6"/>
        <v>-1.0000008000007907</v>
      </c>
      <c r="K201">
        <f t="shared" si="7"/>
        <v>0</v>
      </c>
      <c r="L201">
        <f>DATEDIF(Table3[[#This Row],[date]],Table1[[#This Row],[date]],"d")</f>
        <v>0</v>
      </c>
      <c r="M201">
        <f>IF(L201=1,Table3[[#This Row],[date]],0)</f>
        <v>0</v>
      </c>
    </row>
    <row r="202" spans="1:13" x14ac:dyDescent="0.2">
      <c r="A202" s="2">
        <v>2091</v>
      </c>
      <c r="B202" s="2" t="s">
        <v>1</v>
      </c>
      <c r="C202" s="2">
        <v>1.0277778E-2</v>
      </c>
      <c r="D202" s="2">
        <v>0</v>
      </c>
      <c r="E202" s="3">
        <v>44118</v>
      </c>
      <c r="G202">
        <f>Table1[[#This Row],[jobid]]-Table3[[#This Row],[jobId]]</f>
        <v>0</v>
      </c>
      <c r="H202">
        <f>Table1[[#This Row],[cpu_hrs]]-Table3[[#This Row],[cpu_hrs]]</f>
        <v>-2.7777800000021967E-4</v>
      </c>
      <c r="I202">
        <f>Table1[[#This Row],[gpu_hrs]]-Table3[[#This Row],[gpu_hrs]]</f>
        <v>0</v>
      </c>
      <c r="J202">
        <f t="shared" si="6"/>
        <v>-1.0000008000007907</v>
      </c>
      <c r="K202">
        <f t="shared" si="7"/>
        <v>0</v>
      </c>
      <c r="L202">
        <f>DATEDIF(Table3[[#This Row],[date]],Table1[[#This Row],[date]],"d")</f>
        <v>0</v>
      </c>
      <c r="M202">
        <f>IF(L202=1,Table3[[#This Row],[date]],0)</f>
        <v>0</v>
      </c>
    </row>
    <row r="203" spans="1:13" x14ac:dyDescent="0.2">
      <c r="A203" s="2">
        <v>2092</v>
      </c>
      <c r="B203" s="2" t="s">
        <v>1</v>
      </c>
      <c r="C203" s="2">
        <v>3.6111110000000002E-3</v>
      </c>
      <c r="D203" s="2">
        <v>0</v>
      </c>
      <c r="E203" s="3">
        <v>44118</v>
      </c>
      <c r="G203">
        <f>Table1[[#This Row],[jobid]]-Table3[[#This Row],[jobId]]</f>
        <v>0</v>
      </c>
      <c r="H203">
        <f>Table1[[#This Row],[cpu_hrs]]-Table3[[#This Row],[cpu_hrs]]</f>
        <v>3.8888899999954974E-4</v>
      </c>
      <c r="I203">
        <f>Table1[[#This Row],[gpu_hrs]]-Table3[[#This Row],[gpu_hrs]]</f>
        <v>0</v>
      </c>
      <c r="J203">
        <f t="shared" si="6"/>
        <v>1.400000399998379</v>
      </c>
      <c r="K203">
        <f t="shared" si="7"/>
        <v>0</v>
      </c>
      <c r="L203">
        <f>DATEDIF(Table3[[#This Row],[date]],Table1[[#This Row],[date]],"d")</f>
        <v>0</v>
      </c>
      <c r="M203">
        <f>IF(L203=1,Table3[[#This Row],[date]],0)</f>
        <v>0</v>
      </c>
    </row>
    <row r="204" spans="1:13" x14ac:dyDescent="0.2">
      <c r="A204" s="2">
        <v>2093</v>
      </c>
      <c r="B204" s="2" t="s">
        <v>1</v>
      </c>
      <c r="C204" s="2">
        <v>1.8333333E-2</v>
      </c>
      <c r="D204" s="2">
        <v>0</v>
      </c>
      <c r="E204" s="3">
        <v>44118</v>
      </c>
      <c r="G204">
        <f>Table1[[#This Row],[jobid]]-Table3[[#This Row],[jobId]]</f>
        <v>0</v>
      </c>
      <c r="H204">
        <f>Table1[[#This Row],[cpu_hrs]]-Table3[[#This Row],[cpu_hrs]]</f>
        <v>-3.333330000003E-4</v>
      </c>
      <c r="I204">
        <f>Table1[[#This Row],[gpu_hrs]]-Table3[[#This Row],[gpu_hrs]]</f>
        <v>0</v>
      </c>
      <c r="J204">
        <f t="shared" si="6"/>
        <v>-1.1999988000010799</v>
      </c>
      <c r="K204">
        <f t="shared" si="7"/>
        <v>0</v>
      </c>
      <c r="L204">
        <f>DATEDIF(Table3[[#This Row],[date]],Table1[[#This Row],[date]],"d")</f>
        <v>0</v>
      </c>
      <c r="M204">
        <f>IF(L204=1,Table3[[#This Row],[date]],0)</f>
        <v>0</v>
      </c>
    </row>
    <row r="205" spans="1:13" x14ac:dyDescent="0.2">
      <c r="A205" s="2">
        <v>2094</v>
      </c>
      <c r="B205" s="2" t="s">
        <v>1</v>
      </c>
      <c r="C205" s="2">
        <v>1.8888888999999999E-2</v>
      </c>
      <c r="D205" s="2">
        <v>0</v>
      </c>
      <c r="E205" s="3">
        <v>44118</v>
      </c>
      <c r="G205">
        <f>Table1[[#This Row],[jobid]]-Table3[[#This Row],[jobId]]</f>
        <v>0</v>
      </c>
      <c r="H205">
        <f>Table1[[#This Row],[cpu_hrs]]-Table3[[#This Row],[cpu_hrs]]</f>
        <v>1.1111100000010116E-4</v>
      </c>
      <c r="I205">
        <f>Table1[[#This Row],[gpu_hrs]]-Table3[[#This Row],[gpu_hrs]]</f>
        <v>0</v>
      </c>
      <c r="J205">
        <f t="shared" si="6"/>
        <v>0.39999960000036416</v>
      </c>
      <c r="K205">
        <f t="shared" si="7"/>
        <v>0</v>
      </c>
      <c r="L205">
        <f>DATEDIF(Table3[[#This Row],[date]],Table1[[#This Row],[date]],"d")</f>
        <v>0</v>
      </c>
      <c r="M205">
        <f>IF(L205=1,Table3[[#This Row],[date]],0)</f>
        <v>0</v>
      </c>
    </row>
    <row r="206" spans="1:13" x14ac:dyDescent="0.2">
      <c r="A206" s="2">
        <v>2095</v>
      </c>
      <c r="B206" s="2" t="s">
        <v>1</v>
      </c>
      <c r="C206" s="2">
        <v>1.5277778000000001E-2</v>
      </c>
      <c r="D206" s="2">
        <v>0</v>
      </c>
      <c r="E206" s="3">
        <v>44118</v>
      </c>
      <c r="G206">
        <f>Table1[[#This Row],[jobid]]-Table3[[#This Row],[jobId]]</f>
        <v>0</v>
      </c>
      <c r="H206">
        <f>Table1[[#This Row],[cpu_hrs]]-Table3[[#This Row],[cpu_hrs]]</f>
        <v>-2.7777800000040008E-4</v>
      </c>
      <c r="I206">
        <f>Table1[[#This Row],[gpu_hrs]]-Table3[[#This Row],[gpu_hrs]]</f>
        <v>0</v>
      </c>
      <c r="J206">
        <f t="shared" si="6"/>
        <v>-1.0000008000014402</v>
      </c>
      <c r="K206">
        <f t="shared" si="7"/>
        <v>0</v>
      </c>
      <c r="L206">
        <f>DATEDIF(Table3[[#This Row],[date]],Table1[[#This Row],[date]],"d")</f>
        <v>0</v>
      </c>
      <c r="M206">
        <f>IF(L206=1,Table3[[#This Row],[date]],0)</f>
        <v>0</v>
      </c>
    </row>
    <row r="207" spans="1:13" x14ac:dyDescent="0.2">
      <c r="A207" s="2">
        <v>2096</v>
      </c>
      <c r="B207" s="2" t="s">
        <v>1</v>
      </c>
      <c r="C207" s="2">
        <v>7.4999999999999997E-3</v>
      </c>
      <c r="D207" s="2">
        <v>0</v>
      </c>
      <c r="E207" s="3">
        <v>44118</v>
      </c>
      <c r="G207">
        <f>Table1[[#This Row],[jobid]]-Table3[[#This Row],[jobId]]</f>
        <v>0</v>
      </c>
      <c r="H207">
        <f>Table1[[#This Row],[cpu_hrs]]-Table3[[#This Row],[cpu_hrs]]</f>
        <v>-5.0000000000033004E-4</v>
      </c>
      <c r="I207">
        <f>Table1[[#This Row],[gpu_hrs]]-Table3[[#This Row],[gpu_hrs]]</f>
        <v>0</v>
      </c>
      <c r="J207">
        <f t="shared" si="6"/>
        <v>-1.8000000000011882</v>
      </c>
      <c r="K207">
        <f t="shared" si="7"/>
        <v>0</v>
      </c>
      <c r="L207">
        <f>DATEDIF(Table3[[#This Row],[date]],Table1[[#This Row],[date]],"d")</f>
        <v>0</v>
      </c>
      <c r="M207">
        <f>IF(L207=1,Table3[[#This Row],[date]],0)</f>
        <v>0</v>
      </c>
    </row>
    <row r="208" spans="1:13" x14ac:dyDescent="0.2">
      <c r="A208" s="2">
        <v>2097</v>
      </c>
      <c r="B208" s="2" t="s">
        <v>1</v>
      </c>
      <c r="C208" s="2">
        <v>7.2222220000000004E-3</v>
      </c>
      <c r="D208" s="2">
        <v>0</v>
      </c>
      <c r="E208" s="3">
        <v>44118</v>
      </c>
      <c r="G208">
        <f>Table1[[#This Row],[jobid]]-Table3[[#This Row],[jobId]]</f>
        <v>0</v>
      </c>
      <c r="H208">
        <f>Table1[[#This Row],[cpu_hrs]]-Table3[[#This Row],[cpu_hrs]]</f>
        <v>-2.2222200000033068E-4</v>
      </c>
      <c r="I208">
        <f>Table1[[#This Row],[gpu_hrs]]-Table3[[#This Row],[gpu_hrs]]</f>
        <v>0</v>
      </c>
      <c r="J208">
        <f t="shared" si="6"/>
        <v>-0.7999992000011904</v>
      </c>
      <c r="K208">
        <f t="shared" si="7"/>
        <v>0</v>
      </c>
      <c r="L208">
        <f>DATEDIF(Table3[[#This Row],[date]],Table1[[#This Row],[date]],"d")</f>
        <v>0</v>
      </c>
      <c r="M208">
        <f>IF(L208=1,Table3[[#This Row],[date]],0)</f>
        <v>0</v>
      </c>
    </row>
    <row r="209" spans="1:13" x14ac:dyDescent="0.2">
      <c r="A209" s="2">
        <v>2098</v>
      </c>
      <c r="B209" s="2" t="s">
        <v>1</v>
      </c>
      <c r="C209" s="2">
        <v>6.9444440000000001E-3</v>
      </c>
      <c r="D209" s="2">
        <v>0</v>
      </c>
      <c r="E209" s="3">
        <v>44118</v>
      </c>
      <c r="G209">
        <f>Table1[[#This Row],[jobid]]-Table3[[#This Row],[jobId]]</f>
        <v>0</v>
      </c>
      <c r="H209">
        <f>Table1[[#This Row],[cpu_hrs]]-Table3[[#This Row],[cpu_hrs]]</f>
        <v>5.5555999999669543E-5</v>
      </c>
      <c r="I209">
        <f>Table1[[#This Row],[gpu_hrs]]-Table3[[#This Row],[gpu_hrs]]</f>
        <v>0</v>
      </c>
      <c r="J209">
        <f t="shared" si="6"/>
        <v>0.20000159999881034</v>
      </c>
      <c r="K209">
        <f t="shared" si="7"/>
        <v>0</v>
      </c>
      <c r="L209">
        <f>DATEDIF(Table3[[#This Row],[date]],Table1[[#This Row],[date]],"d")</f>
        <v>0</v>
      </c>
      <c r="M209">
        <f>IF(L209=1,Table3[[#This Row],[date]],0)</f>
        <v>0</v>
      </c>
    </row>
    <row r="210" spans="1:13" x14ac:dyDescent="0.2">
      <c r="A210" s="2">
        <v>2099</v>
      </c>
      <c r="B210" s="2" t="s">
        <v>1</v>
      </c>
      <c r="C210" s="2">
        <v>1.2500000000000001E-2</v>
      </c>
      <c r="D210" s="2">
        <v>0</v>
      </c>
      <c r="E210" s="3">
        <v>44118</v>
      </c>
      <c r="G210">
        <f>Table1[[#This Row],[jobid]]-Table3[[#This Row],[jobId]]</f>
        <v>0</v>
      </c>
      <c r="H210">
        <f>Table1[[#This Row],[cpu_hrs]]-Table3[[#This Row],[cpu_hrs]]</f>
        <v>4.9999999999989983E-4</v>
      </c>
      <c r="I210">
        <f>Table1[[#This Row],[gpu_hrs]]-Table3[[#This Row],[gpu_hrs]]</f>
        <v>0</v>
      </c>
      <c r="J210">
        <f t="shared" si="6"/>
        <v>1.7999999999996394</v>
      </c>
      <c r="K210">
        <f t="shared" si="7"/>
        <v>0</v>
      </c>
      <c r="L210">
        <f>DATEDIF(Table3[[#This Row],[date]],Table1[[#This Row],[date]],"d")</f>
        <v>0</v>
      </c>
      <c r="M210">
        <f>IF(L210=1,Table3[[#This Row],[date]],0)</f>
        <v>0</v>
      </c>
    </row>
    <row r="211" spans="1:13" x14ac:dyDescent="0.2">
      <c r="A211" s="2">
        <v>2100</v>
      </c>
      <c r="B211" s="2" t="s">
        <v>1</v>
      </c>
      <c r="C211" s="2">
        <v>1.2222222E-2</v>
      </c>
      <c r="D211" s="2">
        <v>0</v>
      </c>
      <c r="E211" s="3">
        <v>44118</v>
      </c>
      <c r="G211">
        <f>Table1[[#This Row],[jobid]]-Table3[[#This Row],[jobId]]</f>
        <v>0</v>
      </c>
      <c r="H211">
        <f>Table1[[#This Row],[cpu_hrs]]-Table3[[#This Row],[cpu_hrs]]</f>
        <v>-2.2222200000049895E-4</v>
      </c>
      <c r="I211">
        <f>Table1[[#This Row],[gpu_hrs]]-Table3[[#This Row],[gpu_hrs]]</f>
        <v>0</v>
      </c>
      <c r="J211">
        <f t="shared" si="6"/>
        <v>-0.79999920000179625</v>
      </c>
      <c r="K211">
        <f t="shared" si="7"/>
        <v>0</v>
      </c>
      <c r="L211">
        <f>DATEDIF(Table3[[#This Row],[date]],Table1[[#This Row],[date]],"d")</f>
        <v>0</v>
      </c>
      <c r="M211">
        <f>IF(L211=1,Table3[[#This Row],[date]],0)</f>
        <v>0</v>
      </c>
    </row>
    <row r="212" spans="1:13" x14ac:dyDescent="0.2">
      <c r="A212" s="2">
        <v>2101</v>
      </c>
      <c r="B212" s="2" t="s">
        <v>0</v>
      </c>
      <c r="C212" s="2">
        <v>6155.52</v>
      </c>
      <c r="D212" s="2">
        <v>0</v>
      </c>
      <c r="E212" s="3">
        <v>44118</v>
      </c>
      <c r="G212">
        <f>Table1[[#This Row],[jobid]]-Table3[[#This Row],[jobId]]</f>
        <v>0</v>
      </c>
      <c r="H212">
        <f>Table1[[#This Row],[cpu_hrs]]-Table3[[#This Row],[cpu_hrs]]</f>
        <v>0</v>
      </c>
      <c r="I212">
        <f>Table1[[#This Row],[gpu_hrs]]-Table3[[#This Row],[gpu_hrs]]</f>
        <v>0</v>
      </c>
      <c r="J212">
        <f t="shared" si="6"/>
        <v>0</v>
      </c>
      <c r="K212">
        <f t="shared" si="7"/>
        <v>0</v>
      </c>
      <c r="L212">
        <f>DATEDIF(Table3[[#This Row],[date]],Table1[[#This Row],[date]],"d")</f>
        <v>0</v>
      </c>
      <c r="M212">
        <f>IF(L212=1,Table3[[#This Row],[date]],0)</f>
        <v>0</v>
      </c>
    </row>
    <row r="213" spans="1:13" x14ac:dyDescent="0.2">
      <c r="A213" s="2">
        <v>2102</v>
      </c>
      <c r="B213" s="2" t="s">
        <v>0</v>
      </c>
      <c r="C213" s="2">
        <v>0.85333333300000003</v>
      </c>
      <c r="D213" s="2">
        <v>0</v>
      </c>
      <c r="E213" s="3">
        <v>44119</v>
      </c>
      <c r="G213">
        <f>Table1[[#This Row],[jobid]]-Table3[[#This Row],[jobId]]</f>
        <v>0</v>
      </c>
      <c r="H213">
        <f>Table1[[#This Row],[cpu_hrs]]-Table3[[#This Row],[cpu_hrs]]</f>
        <v>-3.3333299993498766E-4</v>
      </c>
      <c r="I213">
        <f>Table1[[#This Row],[gpu_hrs]]-Table3[[#This Row],[gpu_hrs]]</f>
        <v>0</v>
      </c>
      <c r="J213">
        <f t="shared" si="6"/>
        <v>-1.1999987997659556</v>
      </c>
      <c r="K213">
        <f t="shared" si="7"/>
        <v>0</v>
      </c>
      <c r="L213">
        <f>DATEDIF(Table3[[#This Row],[date]],Table1[[#This Row],[date]],"d")</f>
        <v>0</v>
      </c>
      <c r="M213">
        <f>IF(L213=1,Table3[[#This Row],[date]],0)</f>
        <v>0</v>
      </c>
    </row>
    <row r="214" spans="1:13" x14ac:dyDescent="0.2">
      <c r="A214" s="2">
        <v>2103</v>
      </c>
      <c r="B214" s="2" t="s">
        <v>0</v>
      </c>
      <c r="C214" s="2">
        <v>6152.5333330000003</v>
      </c>
      <c r="D214" s="2">
        <v>0</v>
      </c>
      <c r="E214" s="3">
        <v>44119</v>
      </c>
      <c r="G214">
        <f>Table1[[#This Row],[jobid]]-Table3[[#This Row],[jobId]]</f>
        <v>0</v>
      </c>
      <c r="H214">
        <f>Table1[[#This Row],[cpu_hrs]]-Table3[[#This Row],[cpu_hrs]]</f>
        <v>-3.3299999995506369E-4</v>
      </c>
      <c r="I214">
        <f>Table1[[#This Row],[gpu_hrs]]-Table3[[#This Row],[gpu_hrs]]</f>
        <v>0</v>
      </c>
      <c r="J214">
        <f t="shared" si="6"/>
        <v>-1.1987999998382293</v>
      </c>
      <c r="K214">
        <f t="shared" si="7"/>
        <v>0</v>
      </c>
      <c r="L214">
        <f>DATEDIF(Table3[[#This Row],[date]],Table1[[#This Row],[date]],"d")</f>
        <v>0</v>
      </c>
      <c r="M214">
        <f>IF(L214=1,Table3[[#This Row],[date]],0)</f>
        <v>0</v>
      </c>
    </row>
    <row r="215" spans="1:13" x14ac:dyDescent="0.2">
      <c r="A215" s="2">
        <v>2105</v>
      </c>
      <c r="B215" s="2" t="s">
        <v>1</v>
      </c>
      <c r="C215" s="2">
        <v>2.7777800000000001E-4</v>
      </c>
      <c r="D215" s="2">
        <v>0</v>
      </c>
      <c r="E215" s="3">
        <v>44119</v>
      </c>
      <c r="G215">
        <f>Table1[[#This Row],[jobid]]-Table3[[#This Row],[jobId]]</f>
        <v>0</v>
      </c>
      <c r="H215">
        <f>Table1[[#This Row],[cpu_hrs]]-Table3[[#This Row],[cpu_hrs]]</f>
        <v>-2.7777800000000001E-4</v>
      </c>
      <c r="I215">
        <f>Table1[[#This Row],[gpu_hrs]]-Table3[[#This Row],[gpu_hrs]]</f>
        <v>0</v>
      </c>
      <c r="J215">
        <f t="shared" si="6"/>
        <v>-1.0000008</v>
      </c>
      <c r="K215">
        <f t="shared" si="7"/>
        <v>0</v>
      </c>
      <c r="L215">
        <f>DATEDIF(Table3[[#This Row],[date]],Table1[[#This Row],[date]],"d")</f>
        <v>0</v>
      </c>
      <c r="M215">
        <f>IF(L215=1,Table3[[#This Row],[date]],0)</f>
        <v>0</v>
      </c>
    </row>
    <row r="216" spans="1:13" x14ac:dyDescent="0.2">
      <c r="A216" s="2">
        <v>2106</v>
      </c>
      <c r="B216" s="2" t="s">
        <v>1</v>
      </c>
      <c r="C216" s="2">
        <v>1.4166667000000001E-2</v>
      </c>
      <c r="D216" s="2">
        <v>0</v>
      </c>
      <c r="E216" s="3">
        <v>44119</v>
      </c>
      <c r="G216">
        <f>Table1[[#This Row],[jobid]]-Table3[[#This Row],[jobId]]</f>
        <v>0</v>
      </c>
      <c r="H216">
        <f>Table1[[#This Row],[cpu_hrs]]-Table3[[#This Row],[cpu_hrs]]</f>
        <v>-1.6666700000070138E-4</v>
      </c>
      <c r="I216">
        <f>Table1[[#This Row],[gpu_hrs]]-Table3[[#This Row],[gpu_hrs]]</f>
        <v>0</v>
      </c>
      <c r="J216">
        <f t="shared" si="6"/>
        <v>-0.60000120000252499</v>
      </c>
      <c r="K216">
        <f t="shared" si="7"/>
        <v>0</v>
      </c>
      <c r="L216">
        <f>DATEDIF(Table3[[#This Row],[date]],Table1[[#This Row],[date]],"d")</f>
        <v>0</v>
      </c>
      <c r="M216">
        <f>IF(L216=1,Table3[[#This Row],[date]],0)</f>
        <v>0</v>
      </c>
    </row>
    <row r="217" spans="1:13" x14ac:dyDescent="0.2">
      <c r="A217" s="2">
        <v>2107</v>
      </c>
      <c r="B217" s="2" t="s">
        <v>1</v>
      </c>
      <c r="C217" s="2">
        <v>1.1111111E-2</v>
      </c>
      <c r="D217" s="2">
        <v>0</v>
      </c>
      <c r="E217" s="3">
        <v>44119</v>
      </c>
      <c r="G217">
        <f>Table1[[#This Row],[jobid]]-Table3[[#This Row],[jobId]]</f>
        <v>0</v>
      </c>
      <c r="H217">
        <f>Table1[[#This Row],[cpu_hrs]]-Table3[[#This Row],[cpu_hrs]]</f>
        <v>-1.1111099999989993E-4</v>
      </c>
      <c r="I217">
        <f>Table1[[#This Row],[gpu_hrs]]-Table3[[#This Row],[gpu_hrs]]</f>
        <v>0</v>
      </c>
      <c r="J217">
        <f t="shared" si="6"/>
        <v>-0.39999959999963974</v>
      </c>
      <c r="K217">
        <f t="shared" si="7"/>
        <v>0</v>
      </c>
      <c r="L217">
        <f>DATEDIF(Table3[[#This Row],[date]],Table1[[#This Row],[date]],"d")</f>
        <v>0</v>
      </c>
      <c r="M217">
        <f>IF(L217=1,Table3[[#This Row],[date]],0)</f>
        <v>0</v>
      </c>
    </row>
    <row r="218" spans="1:13" x14ac:dyDescent="0.2">
      <c r="A218" s="2">
        <v>2109</v>
      </c>
      <c r="B218" s="2" t="s">
        <v>1</v>
      </c>
      <c r="C218" s="2">
        <v>1.8333333E-2</v>
      </c>
      <c r="D218" s="2">
        <v>0</v>
      </c>
      <c r="E218" s="3">
        <v>44119</v>
      </c>
      <c r="G218">
        <f>Table1[[#This Row],[jobid]]-Table3[[#This Row],[jobId]]</f>
        <v>0</v>
      </c>
      <c r="H218">
        <f>Table1[[#This Row],[cpu_hrs]]-Table3[[#This Row],[cpu_hrs]]</f>
        <v>-3.333330000003E-4</v>
      </c>
      <c r="I218">
        <f>Table1[[#This Row],[gpu_hrs]]-Table3[[#This Row],[gpu_hrs]]</f>
        <v>0</v>
      </c>
      <c r="J218">
        <f t="shared" si="6"/>
        <v>-1.1999988000010799</v>
      </c>
      <c r="K218">
        <f t="shared" si="7"/>
        <v>0</v>
      </c>
      <c r="L218">
        <f>DATEDIF(Table3[[#This Row],[date]],Table1[[#This Row],[date]],"d")</f>
        <v>0</v>
      </c>
      <c r="M218">
        <f>IF(L218=1,Table3[[#This Row],[date]],0)</f>
        <v>0</v>
      </c>
    </row>
    <row r="219" spans="1:13" x14ac:dyDescent="0.2">
      <c r="A219" s="2">
        <v>2110</v>
      </c>
      <c r="B219" s="2" t="s">
        <v>1</v>
      </c>
      <c r="C219" s="2">
        <v>1.3333332999999999E-2</v>
      </c>
      <c r="D219" s="2">
        <v>0</v>
      </c>
      <c r="E219" s="3">
        <v>44119</v>
      </c>
      <c r="G219">
        <f>Table1[[#This Row],[jobid]]-Table3[[#This Row],[jobId]]</f>
        <v>0</v>
      </c>
      <c r="H219">
        <f>Table1[[#This Row],[cpu_hrs]]-Table3[[#This Row],[cpu_hrs]]</f>
        <v>-3.3333300000009877E-4</v>
      </c>
      <c r="I219">
        <f>Table1[[#This Row],[gpu_hrs]]-Table3[[#This Row],[gpu_hrs]]</f>
        <v>0</v>
      </c>
      <c r="J219">
        <f t="shared" si="6"/>
        <v>-1.1999988000003556</v>
      </c>
      <c r="K219">
        <f t="shared" si="7"/>
        <v>0</v>
      </c>
      <c r="L219">
        <f>DATEDIF(Table3[[#This Row],[date]],Table1[[#This Row],[date]],"d")</f>
        <v>0</v>
      </c>
      <c r="M219">
        <f>IF(L219=1,Table3[[#This Row],[date]],0)</f>
        <v>0</v>
      </c>
    </row>
    <row r="220" spans="1:13" x14ac:dyDescent="0.2">
      <c r="A220" s="2">
        <v>2111</v>
      </c>
      <c r="B220" s="2" t="s">
        <v>1</v>
      </c>
      <c r="C220" s="2">
        <v>1.3888889E-2</v>
      </c>
      <c r="D220" s="2">
        <v>0</v>
      </c>
      <c r="E220" s="3">
        <v>44119</v>
      </c>
      <c r="G220">
        <f>Table1[[#This Row],[jobid]]-Table3[[#This Row],[jobId]]</f>
        <v>0</v>
      </c>
      <c r="H220">
        <f>Table1[[#This Row],[cpu_hrs]]-Table3[[#This Row],[cpu_hrs]]</f>
        <v>1.1111099999929971E-4</v>
      </c>
      <c r="I220">
        <f>Table1[[#This Row],[gpu_hrs]]-Table3[[#This Row],[gpu_hrs]]</f>
        <v>0</v>
      </c>
      <c r="J220">
        <f t="shared" si="6"/>
        <v>0.39999959999747897</v>
      </c>
      <c r="K220">
        <f t="shared" si="7"/>
        <v>0</v>
      </c>
      <c r="L220">
        <f>DATEDIF(Table3[[#This Row],[date]],Table1[[#This Row],[date]],"d")</f>
        <v>0</v>
      </c>
      <c r="M220">
        <f>IF(L220=1,Table3[[#This Row],[date]],0)</f>
        <v>0</v>
      </c>
    </row>
    <row r="221" spans="1:13" x14ac:dyDescent="0.2">
      <c r="A221" s="2">
        <v>2112</v>
      </c>
      <c r="B221" s="2" t="s">
        <v>1</v>
      </c>
      <c r="C221" s="2">
        <v>1.3611111E-2</v>
      </c>
      <c r="D221" s="2">
        <v>0</v>
      </c>
      <c r="E221" s="3">
        <v>44119</v>
      </c>
      <c r="G221">
        <f>Table1[[#This Row],[jobid]]-Table3[[#This Row],[jobId]]</f>
        <v>0</v>
      </c>
      <c r="H221">
        <f>Table1[[#This Row],[cpu_hrs]]-Table3[[#This Row],[cpu_hrs]]</f>
        <v>3.8888899999929907E-4</v>
      </c>
      <c r="I221">
        <f>Table1[[#This Row],[gpu_hrs]]-Table3[[#This Row],[gpu_hrs]]</f>
        <v>0</v>
      </c>
      <c r="J221">
        <f t="shared" si="6"/>
        <v>1.4000003999974766</v>
      </c>
      <c r="K221">
        <f t="shared" si="7"/>
        <v>0</v>
      </c>
      <c r="L221">
        <f>DATEDIF(Table3[[#This Row],[date]],Table1[[#This Row],[date]],"d")</f>
        <v>0</v>
      </c>
      <c r="M221">
        <f>IF(L221=1,Table3[[#This Row],[date]],0)</f>
        <v>0</v>
      </c>
    </row>
    <row r="222" spans="1:13" x14ac:dyDescent="0.2">
      <c r="A222" s="2">
        <v>2113</v>
      </c>
      <c r="B222" s="2" t="s">
        <v>1</v>
      </c>
      <c r="C222" s="2">
        <v>1.1111111E-2</v>
      </c>
      <c r="D222" s="2">
        <v>0</v>
      </c>
      <c r="E222" s="3">
        <v>44119</v>
      </c>
      <c r="G222">
        <f>Table1[[#This Row],[jobid]]-Table3[[#This Row],[jobId]]</f>
        <v>0</v>
      </c>
      <c r="H222">
        <f>Table1[[#This Row],[cpu_hrs]]-Table3[[#This Row],[cpu_hrs]]</f>
        <v>-1.1111099999989993E-4</v>
      </c>
      <c r="I222">
        <f>Table1[[#This Row],[gpu_hrs]]-Table3[[#This Row],[gpu_hrs]]</f>
        <v>0</v>
      </c>
      <c r="J222">
        <f t="shared" si="6"/>
        <v>-0.39999959999963974</v>
      </c>
      <c r="K222">
        <f t="shared" si="7"/>
        <v>0</v>
      </c>
      <c r="L222">
        <f>DATEDIF(Table3[[#This Row],[date]],Table1[[#This Row],[date]],"d")</f>
        <v>0</v>
      </c>
      <c r="M222">
        <f>IF(L222=1,Table3[[#This Row],[date]],0)</f>
        <v>0</v>
      </c>
    </row>
    <row r="223" spans="1:13" x14ac:dyDescent="0.2">
      <c r="A223" s="2">
        <v>2114</v>
      </c>
      <c r="B223" s="2" t="s">
        <v>1</v>
      </c>
      <c r="C223" s="2">
        <v>1.1388888999999999E-2</v>
      </c>
      <c r="D223" s="2">
        <v>0</v>
      </c>
      <c r="E223" s="3">
        <v>44119</v>
      </c>
      <c r="G223">
        <f>Table1[[#This Row],[jobid]]-Table3[[#This Row],[jobId]]</f>
        <v>0</v>
      </c>
      <c r="H223">
        <f>Table1[[#This Row],[cpu_hrs]]-Table3[[#This Row],[cpu_hrs]]</f>
        <v>-3.8888899999989929E-4</v>
      </c>
      <c r="I223">
        <f>Table1[[#This Row],[gpu_hrs]]-Table3[[#This Row],[gpu_hrs]]</f>
        <v>0</v>
      </c>
      <c r="J223">
        <f t="shared" si="6"/>
        <v>-1.4000003999996373</v>
      </c>
      <c r="K223">
        <f t="shared" si="7"/>
        <v>0</v>
      </c>
      <c r="L223">
        <f>DATEDIF(Table3[[#This Row],[date]],Table1[[#This Row],[date]],"d")</f>
        <v>0</v>
      </c>
      <c r="M223">
        <f>IF(L223=1,Table3[[#This Row],[date]],0)</f>
        <v>0</v>
      </c>
    </row>
    <row r="224" spans="1:13" x14ac:dyDescent="0.2">
      <c r="A224" s="2">
        <v>2115</v>
      </c>
      <c r="B224" s="2" t="s">
        <v>1</v>
      </c>
      <c r="C224" s="2">
        <v>2.6388888999999999E-2</v>
      </c>
      <c r="D224" s="2">
        <v>0</v>
      </c>
      <c r="E224" s="3">
        <v>44119</v>
      </c>
      <c r="G224">
        <f>Table1[[#This Row],[jobid]]-Table3[[#This Row],[jobId]]</f>
        <v>0</v>
      </c>
      <c r="H224">
        <f>Table1[[#This Row],[cpu_hrs]]-Table3[[#This Row],[cpu_hrs]]</f>
        <v>-3.8888900000019766E-4</v>
      </c>
      <c r="I224">
        <f>Table1[[#This Row],[gpu_hrs]]-Table3[[#This Row],[gpu_hrs]]</f>
        <v>0</v>
      </c>
      <c r="J224">
        <f t="shared" si="6"/>
        <v>-1.4000004000007116</v>
      </c>
      <c r="K224">
        <f t="shared" si="7"/>
        <v>0</v>
      </c>
      <c r="L224">
        <f>DATEDIF(Table3[[#This Row],[date]],Table1[[#This Row],[date]],"d")</f>
        <v>0</v>
      </c>
      <c r="M224">
        <f>IF(L224=1,Table3[[#This Row],[date]],0)</f>
        <v>0</v>
      </c>
    </row>
    <row r="225" spans="1:13" x14ac:dyDescent="0.2">
      <c r="A225" s="2">
        <v>2116</v>
      </c>
      <c r="B225" s="2" t="s">
        <v>1</v>
      </c>
      <c r="C225" s="2">
        <v>1.1111111E-2</v>
      </c>
      <c r="D225" s="2">
        <v>0</v>
      </c>
      <c r="E225" s="3">
        <v>44119</v>
      </c>
      <c r="G225">
        <f>Table1[[#This Row],[jobid]]-Table3[[#This Row],[jobId]]</f>
        <v>0</v>
      </c>
      <c r="H225">
        <f>Table1[[#This Row],[cpu_hrs]]-Table3[[#This Row],[cpu_hrs]]</f>
        <v>-1.1111099999989993E-4</v>
      </c>
      <c r="I225">
        <f>Table1[[#This Row],[gpu_hrs]]-Table3[[#This Row],[gpu_hrs]]</f>
        <v>0</v>
      </c>
      <c r="J225">
        <f t="shared" si="6"/>
        <v>-0.39999959999963974</v>
      </c>
      <c r="K225">
        <f t="shared" si="7"/>
        <v>0</v>
      </c>
      <c r="L225">
        <f>DATEDIF(Table3[[#This Row],[date]],Table1[[#This Row],[date]],"d")</f>
        <v>0</v>
      </c>
      <c r="M225">
        <f>IF(L225=1,Table3[[#This Row],[date]],0)</f>
        <v>0</v>
      </c>
    </row>
    <row r="226" spans="1:13" x14ac:dyDescent="0.2">
      <c r="A226" s="2">
        <v>2117</v>
      </c>
      <c r="B226" s="2" t="s">
        <v>1</v>
      </c>
      <c r="C226" s="2">
        <v>1.1111111E-2</v>
      </c>
      <c r="D226" s="2">
        <v>0</v>
      </c>
      <c r="E226" s="3">
        <v>44119</v>
      </c>
      <c r="G226">
        <f>Table1[[#This Row],[jobid]]-Table3[[#This Row],[jobId]]</f>
        <v>0</v>
      </c>
      <c r="H226">
        <f>Table1[[#This Row],[cpu_hrs]]-Table3[[#This Row],[cpu_hrs]]</f>
        <v>-1.1111099999989993E-4</v>
      </c>
      <c r="I226">
        <f>Table1[[#This Row],[gpu_hrs]]-Table3[[#This Row],[gpu_hrs]]</f>
        <v>0</v>
      </c>
      <c r="J226">
        <f t="shared" si="6"/>
        <v>-0.39999959999963974</v>
      </c>
      <c r="K226">
        <f t="shared" si="7"/>
        <v>0</v>
      </c>
      <c r="L226">
        <f>DATEDIF(Table3[[#This Row],[date]],Table1[[#This Row],[date]],"d")</f>
        <v>0</v>
      </c>
      <c r="M226">
        <f>IF(L226=1,Table3[[#This Row],[date]],0)</f>
        <v>0</v>
      </c>
    </row>
    <row r="227" spans="1:13" x14ac:dyDescent="0.2">
      <c r="A227" s="2">
        <v>2118</v>
      </c>
      <c r="B227" s="2" t="s">
        <v>1</v>
      </c>
      <c r="C227" s="2">
        <v>1.1111111E-2</v>
      </c>
      <c r="D227" s="2">
        <v>0</v>
      </c>
      <c r="E227" s="3">
        <v>44119</v>
      </c>
      <c r="G227">
        <f>Table1[[#This Row],[jobid]]-Table3[[#This Row],[jobId]]</f>
        <v>0</v>
      </c>
      <c r="H227">
        <f>Table1[[#This Row],[cpu_hrs]]-Table3[[#This Row],[cpu_hrs]]</f>
        <v>-1.1111099999989993E-4</v>
      </c>
      <c r="I227">
        <f>Table1[[#This Row],[gpu_hrs]]-Table3[[#This Row],[gpu_hrs]]</f>
        <v>0</v>
      </c>
      <c r="J227">
        <f t="shared" si="6"/>
        <v>-0.39999959999963974</v>
      </c>
      <c r="K227">
        <f t="shared" si="7"/>
        <v>0</v>
      </c>
      <c r="L227">
        <f>DATEDIF(Table3[[#This Row],[date]],Table1[[#This Row],[date]],"d")</f>
        <v>0</v>
      </c>
      <c r="M227">
        <f>IF(L227=1,Table3[[#This Row],[date]],0)</f>
        <v>0</v>
      </c>
    </row>
    <row r="228" spans="1:13" x14ac:dyDescent="0.2">
      <c r="A228" s="2">
        <v>2119</v>
      </c>
      <c r="B228" s="2" t="s">
        <v>1</v>
      </c>
      <c r="C228" s="2">
        <v>1.1111111E-2</v>
      </c>
      <c r="D228" s="2">
        <v>0</v>
      </c>
      <c r="E228" s="3">
        <v>44119</v>
      </c>
      <c r="G228">
        <f>Table1[[#This Row],[jobid]]-Table3[[#This Row],[jobId]]</f>
        <v>0</v>
      </c>
      <c r="H228">
        <f>Table1[[#This Row],[cpu_hrs]]-Table3[[#This Row],[cpu_hrs]]</f>
        <v>-1.1111099999989993E-4</v>
      </c>
      <c r="I228">
        <f>Table1[[#This Row],[gpu_hrs]]-Table3[[#This Row],[gpu_hrs]]</f>
        <v>0</v>
      </c>
      <c r="J228">
        <f t="shared" si="6"/>
        <v>-0.39999959999963974</v>
      </c>
      <c r="K228">
        <f t="shared" si="7"/>
        <v>0</v>
      </c>
      <c r="L228">
        <f>DATEDIF(Table3[[#This Row],[date]],Table1[[#This Row],[date]],"d")</f>
        <v>0</v>
      </c>
      <c r="M228">
        <f>IF(L228=1,Table3[[#This Row],[date]],0)</f>
        <v>0</v>
      </c>
    </row>
    <row r="229" spans="1:13" x14ac:dyDescent="0.2">
      <c r="A229" s="2">
        <v>2120</v>
      </c>
      <c r="B229" s="2" t="s">
        <v>1</v>
      </c>
      <c r="C229" s="2">
        <v>1.1666667E-2</v>
      </c>
      <c r="D229" s="2">
        <v>0</v>
      </c>
      <c r="E229" s="3">
        <v>44119</v>
      </c>
      <c r="G229">
        <f>Table1[[#This Row],[jobid]]-Table3[[#This Row],[jobId]]</f>
        <v>0</v>
      </c>
      <c r="H229">
        <f>Table1[[#This Row],[cpu_hrs]]-Table3[[#This Row],[cpu_hrs]]</f>
        <v>3.3333299999950029E-4</v>
      </c>
      <c r="I229">
        <f>Table1[[#This Row],[gpu_hrs]]-Table3[[#This Row],[gpu_hrs]]</f>
        <v>0</v>
      </c>
      <c r="J229">
        <f t="shared" si="6"/>
        <v>1.1999987999982011</v>
      </c>
      <c r="K229">
        <f t="shared" si="7"/>
        <v>0</v>
      </c>
      <c r="L229">
        <f>DATEDIF(Table3[[#This Row],[date]],Table1[[#This Row],[date]],"d")</f>
        <v>0</v>
      </c>
      <c r="M229">
        <f>IF(L229=1,Table3[[#This Row],[date]],0)</f>
        <v>0</v>
      </c>
    </row>
    <row r="230" spans="1:13" x14ac:dyDescent="0.2">
      <c r="A230" s="2">
        <v>2121</v>
      </c>
      <c r="B230" s="2" t="s">
        <v>1</v>
      </c>
      <c r="C230" s="2">
        <v>1.1111111E-2</v>
      </c>
      <c r="D230" s="2">
        <v>0</v>
      </c>
      <c r="E230" s="3">
        <v>44119</v>
      </c>
      <c r="G230">
        <f>Table1[[#This Row],[jobid]]-Table3[[#This Row],[jobId]]</f>
        <v>0</v>
      </c>
      <c r="H230">
        <f>Table1[[#This Row],[cpu_hrs]]-Table3[[#This Row],[cpu_hrs]]</f>
        <v>-1.1111099999989993E-4</v>
      </c>
      <c r="I230">
        <f>Table1[[#This Row],[gpu_hrs]]-Table3[[#This Row],[gpu_hrs]]</f>
        <v>0</v>
      </c>
      <c r="J230">
        <f t="shared" si="6"/>
        <v>-0.39999959999963974</v>
      </c>
      <c r="K230">
        <f t="shared" si="7"/>
        <v>0</v>
      </c>
      <c r="L230">
        <f>DATEDIF(Table3[[#This Row],[date]],Table1[[#This Row],[date]],"d")</f>
        <v>0</v>
      </c>
      <c r="M230">
        <f>IF(L230=1,Table3[[#This Row],[date]],0)</f>
        <v>0</v>
      </c>
    </row>
    <row r="231" spans="1:13" x14ac:dyDescent="0.2">
      <c r="A231" s="2">
        <v>2122</v>
      </c>
      <c r="B231" s="2" t="s">
        <v>1</v>
      </c>
      <c r="C231" s="2">
        <v>1.1388888999999999E-2</v>
      </c>
      <c r="D231" s="2">
        <v>0</v>
      </c>
      <c r="E231" s="3">
        <v>44119</v>
      </c>
      <c r="G231">
        <f>Table1[[#This Row],[jobid]]-Table3[[#This Row],[jobId]]</f>
        <v>0</v>
      </c>
      <c r="H231">
        <f>Table1[[#This Row],[cpu_hrs]]-Table3[[#This Row],[cpu_hrs]]</f>
        <v>-3.8888899999989929E-4</v>
      </c>
      <c r="I231">
        <f>Table1[[#This Row],[gpu_hrs]]-Table3[[#This Row],[gpu_hrs]]</f>
        <v>0</v>
      </c>
      <c r="J231">
        <f t="shared" si="6"/>
        <v>-1.4000003999996373</v>
      </c>
      <c r="K231">
        <f t="shared" si="7"/>
        <v>0</v>
      </c>
      <c r="L231">
        <f>DATEDIF(Table3[[#This Row],[date]],Table1[[#This Row],[date]],"d")</f>
        <v>0</v>
      </c>
      <c r="M231">
        <f>IF(L231=1,Table3[[#This Row],[date]],0)</f>
        <v>0</v>
      </c>
    </row>
    <row r="232" spans="1:13" x14ac:dyDescent="0.2">
      <c r="A232" s="2">
        <v>2123</v>
      </c>
      <c r="B232" s="2" t="s">
        <v>1</v>
      </c>
      <c r="C232" s="2">
        <v>1.1111111E-2</v>
      </c>
      <c r="D232" s="2">
        <v>0</v>
      </c>
      <c r="E232" s="3">
        <v>44119</v>
      </c>
      <c r="G232">
        <f>Table1[[#This Row],[jobid]]-Table3[[#This Row],[jobId]]</f>
        <v>0</v>
      </c>
      <c r="H232">
        <f>Table1[[#This Row],[cpu_hrs]]-Table3[[#This Row],[cpu_hrs]]</f>
        <v>-1.1111099999989993E-4</v>
      </c>
      <c r="I232">
        <f>Table1[[#This Row],[gpu_hrs]]-Table3[[#This Row],[gpu_hrs]]</f>
        <v>0</v>
      </c>
      <c r="J232">
        <f t="shared" si="6"/>
        <v>-0.39999959999963974</v>
      </c>
      <c r="K232">
        <f t="shared" si="7"/>
        <v>0</v>
      </c>
      <c r="L232">
        <f>DATEDIF(Table3[[#This Row],[date]],Table1[[#This Row],[date]],"d")</f>
        <v>0</v>
      </c>
      <c r="M232">
        <f>IF(L232=1,Table3[[#This Row],[date]],0)</f>
        <v>0</v>
      </c>
    </row>
    <row r="233" spans="1:13" x14ac:dyDescent="0.2">
      <c r="A233" s="2">
        <v>2124</v>
      </c>
      <c r="B233" s="2" t="s">
        <v>1</v>
      </c>
      <c r="C233" s="2">
        <v>1.3055555999999999E-2</v>
      </c>
      <c r="D233" s="2">
        <v>0</v>
      </c>
      <c r="E233" s="3">
        <v>44119</v>
      </c>
      <c r="G233">
        <f>Table1[[#This Row],[jobid]]-Table3[[#This Row],[jobId]]</f>
        <v>0</v>
      </c>
      <c r="H233">
        <f>Table1[[#This Row],[cpu_hrs]]-Table3[[#This Row],[cpu_hrs]]</f>
        <v>-5.5556000000098887E-5</v>
      </c>
      <c r="I233">
        <f>Table1[[#This Row],[gpu_hrs]]-Table3[[#This Row],[gpu_hrs]]</f>
        <v>0</v>
      </c>
      <c r="J233">
        <f t="shared" si="6"/>
        <v>-0.20000160000035599</v>
      </c>
      <c r="K233">
        <f t="shared" si="7"/>
        <v>0</v>
      </c>
      <c r="L233">
        <f>DATEDIF(Table3[[#This Row],[date]],Table1[[#This Row],[date]],"d")</f>
        <v>0</v>
      </c>
      <c r="M233">
        <f>IF(L233=1,Table3[[#This Row],[date]],0)</f>
        <v>0</v>
      </c>
    </row>
    <row r="234" spans="1:13" x14ac:dyDescent="0.2">
      <c r="A234" s="2">
        <v>2125</v>
      </c>
      <c r="B234" s="2" t="s">
        <v>1</v>
      </c>
      <c r="C234" s="2">
        <v>1.1388888999999999E-2</v>
      </c>
      <c r="D234" s="2">
        <v>0</v>
      </c>
      <c r="E234" s="3">
        <v>44119</v>
      </c>
      <c r="G234">
        <f>Table1[[#This Row],[jobid]]-Table3[[#This Row],[jobId]]</f>
        <v>0</v>
      </c>
      <c r="H234">
        <f>Table1[[#This Row],[cpu_hrs]]-Table3[[#This Row],[cpu_hrs]]</f>
        <v>-3.8888899999989929E-4</v>
      </c>
      <c r="I234">
        <f>Table1[[#This Row],[gpu_hrs]]-Table3[[#This Row],[gpu_hrs]]</f>
        <v>0</v>
      </c>
      <c r="J234">
        <f t="shared" si="6"/>
        <v>-1.4000003999996373</v>
      </c>
      <c r="K234">
        <f t="shared" si="7"/>
        <v>0</v>
      </c>
      <c r="L234">
        <f>DATEDIF(Table3[[#This Row],[date]],Table1[[#This Row],[date]],"d")</f>
        <v>0</v>
      </c>
      <c r="M234">
        <f>IF(L234=1,Table3[[#This Row],[date]],0)</f>
        <v>0</v>
      </c>
    </row>
    <row r="235" spans="1:13" x14ac:dyDescent="0.2">
      <c r="A235" s="2">
        <v>2126</v>
      </c>
      <c r="B235" s="2" t="s">
        <v>1</v>
      </c>
      <c r="C235" s="2">
        <v>1.3888889E-2</v>
      </c>
      <c r="D235" s="2">
        <v>0</v>
      </c>
      <c r="E235" s="3">
        <v>44119</v>
      </c>
      <c r="G235">
        <f>Table1[[#This Row],[jobid]]-Table3[[#This Row],[jobId]]</f>
        <v>0</v>
      </c>
      <c r="H235">
        <f>Table1[[#This Row],[cpu_hrs]]-Table3[[#This Row],[cpu_hrs]]</f>
        <v>1.1111099999929971E-4</v>
      </c>
      <c r="I235">
        <f>Table1[[#This Row],[gpu_hrs]]-Table3[[#This Row],[gpu_hrs]]</f>
        <v>0</v>
      </c>
      <c r="J235">
        <f t="shared" si="6"/>
        <v>0.39999959999747897</v>
      </c>
      <c r="K235">
        <f t="shared" si="7"/>
        <v>0</v>
      </c>
      <c r="L235">
        <f>DATEDIF(Table3[[#This Row],[date]],Table1[[#This Row],[date]],"d")</f>
        <v>0</v>
      </c>
      <c r="M235">
        <f>IF(L235=1,Table3[[#This Row],[date]],0)</f>
        <v>0</v>
      </c>
    </row>
    <row r="236" spans="1:13" x14ac:dyDescent="0.2">
      <c r="A236" s="2">
        <v>2127</v>
      </c>
      <c r="B236" s="2" t="s">
        <v>1</v>
      </c>
      <c r="C236" s="2">
        <v>1.4444444000000001E-2</v>
      </c>
      <c r="D236" s="2">
        <v>0</v>
      </c>
      <c r="E236" s="3">
        <v>44119</v>
      </c>
      <c r="G236">
        <f>Table1[[#This Row],[jobid]]-Table3[[#This Row],[jobId]]</f>
        <v>0</v>
      </c>
      <c r="H236">
        <f>Table1[[#This Row],[cpu_hrs]]-Table3[[#This Row],[cpu_hrs]]</f>
        <v>-4.4444400000070126E-4</v>
      </c>
      <c r="I236">
        <f>Table1[[#This Row],[gpu_hrs]]-Table3[[#This Row],[gpu_hrs]]</f>
        <v>0</v>
      </c>
      <c r="J236">
        <f t="shared" si="6"/>
        <v>-1.5999984000025245</v>
      </c>
      <c r="K236">
        <f t="shared" si="7"/>
        <v>0</v>
      </c>
      <c r="L236">
        <f>DATEDIF(Table3[[#This Row],[date]],Table1[[#This Row],[date]],"d")</f>
        <v>0</v>
      </c>
      <c r="M236">
        <f>IF(L236=1,Table3[[#This Row],[date]],0)</f>
        <v>0</v>
      </c>
    </row>
    <row r="237" spans="1:13" x14ac:dyDescent="0.2">
      <c r="A237" s="2">
        <v>2128</v>
      </c>
      <c r="B237" s="2" t="s">
        <v>1</v>
      </c>
      <c r="C237" s="2">
        <v>1.1944444E-2</v>
      </c>
      <c r="D237" s="2">
        <v>0</v>
      </c>
      <c r="E237" s="3">
        <v>44119</v>
      </c>
      <c r="G237">
        <f>Table1[[#This Row],[jobid]]-Table3[[#This Row],[jobId]]</f>
        <v>0</v>
      </c>
      <c r="H237">
        <f>Table1[[#This Row],[cpu_hrs]]-Table3[[#This Row],[cpu_hrs]]</f>
        <v>5.5555999999500408E-5</v>
      </c>
      <c r="I237">
        <f>Table1[[#This Row],[gpu_hrs]]-Table3[[#This Row],[gpu_hrs]]</f>
        <v>0</v>
      </c>
      <c r="J237">
        <f t="shared" si="6"/>
        <v>0.20000159999820147</v>
      </c>
      <c r="K237">
        <f t="shared" si="7"/>
        <v>0</v>
      </c>
      <c r="L237">
        <f>DATEDIF(Table3[[#This Row],[date]],Table1[[#This Row],[date]],"d")</f>
        <v>0</v>
      </c>
      <c r="M237">
        <f>IF(L237=1,Table3[[#This Row],[date]],0)</f>
        <v>0</v>
      </c>
    </row>
    <row r="238" spans="1:13" x14ac:dyDescent="0.2">
      <c r="A238" s="2">
        <v>2129</v>
      </c>
      <c r="B238" s="2" t="s">
        <v>1</v>
      </c>
      <c r="C238" s="2">
        <v>1.4722222E-2</v>
      </c>
      <c r="D238" s="2">
        <v>0</v>
      </c>
      <c r="E238" s="3">
        <v>44119</v>
      </c>
      <c r="G238">
        <f>Table1[[#This Row],[jobid]]-Table3[[#This Row],[jobId]]</f>
        <v>0</v>
      </c>
      <c r="H238">
        <f>Table1[[#This Row],[cpu_hrs]]-Table3[[#This Row],[cpu_hrs]]</f>
        <v>2.7777799999960037E-4</v>
      </c>
      <c r="I238">
        <f>Table1[[#This Row],[gpu_hrs]]-Table3[[#This Row],[gpu_hrs]]</f>
        <v>0</v>
      </c>
      <c r="J238">
        <f t="shared" si="6"/>
        <v>1.0000007999985614</v>
      </c>
      <c r="K238">
        <f t="shared" si="7"/>
        <v>0</v>
      </c>
      <c r="L238">
        <f>DATEDIF(Table3[[#This Row],[date]],Table1[[#This Row],[date]],"d")</f>
        <v>0</v>
      </c>
      <c r="M238">
        <f>IF(L238=1,Table3[[#This Row],[date]],0)</f>
        <v>0</v>
      </c>
    </row>
    <row r="239" spans="1:13" x14ac:dyDescent="0.2">
      <c r="A239" s="2">
        <v>2130</v>
      </c>
      <c r="B239" s="2" t="s">
        <v>1</v>
      </c>
      <c r="C239" s="2">
        <v>1.1111111E-2</v>
      </c>
      <c r="D239" s="2">
        <v>0</v>
      </c>
      <c r="E239" s="3">
        <v>44119</v>
      </c>
      <c r="G239">
        <f>Table1[[#This Row],[jobid]]-Table3[[#This Row],[jobId]]</f>
        <v>0</v>
      </c>
      <c r="H239">
        <f>Table1[[#This Row],[cpu_hrs]]-Table3[[#This Row],[cpu_hrs]]</f>
        <v>-1.1111099999989993E-4</v>
      </c>
      <c r="I239">
        <f>Table1[[#This Row],[gpu_hrs]]-Table3[[#This Row],[gpu_hrs]]</f>
        <v>0</v>
      </c>
      <c r="J239">
        <f t="shared" si="6"/>
        <v>-0.39999959999963974</v>
      </c>
      <c r="K239">
        <f t="shared" si="7"/>
        <v>0</v>
      </c>
      <c r="L239">
        <f>DATEDIF(Table3[[#This Row],[date]],Table1[[#This Row],[date]],"d")</f>
        <v>0</v>
      </c>
      <c r="M239">
        <f>IF(L239=1,Table3[[#This Row],[date]],0)</f>
        <v>0</v>
      </c>
    </row>
    <row r="240" spans="1:13" x14ac:dyDescent="0.2">
      <c r="A240" s="2">
        <v>2131</v>
      </c>
      <c r="B240" s="2" t="s">
        <v>1</v>
      </c>
      <c r="C240" s="2">
        <v>1.1111111E-2</v>
      </c>
      <c r="D240" s="2">
        <v>0</v>
      </c>
      <c r="E240" s="3">
        <v>44119</v>
      </c>
      <c r="G240">
        <f>Table1[[#This Row],[jobid]]-Table3[[#This Row],[jobId]]</f>
        <v>0</v>
      </c>
      <c r="H240">
        <f>Table1[[#This Row],[cpu_hrs]]-Table3[[#This Row],[cpu_hrs]]</f>
        <v>-1.1111099999989993E-4</v>
      </c>
      <c r="I240">
        <f>Table1[[#This Row],[gpu_hrs]]-Table3[[#This Row],[gpu_hrs]]</f>
        <v>0</v>
      </c>
      <c r="J240">
        <f t="shared" si="6"/>
        <v>-0.39999959999963974</v>
      </c>
      <c r="K240">
        <f t="shared" si="7"/>
        <v>0</v>
      </c>
      <c r="L240">
        <f>DATEDIF(Table3[[#This Row],[date]],Table1[[#This Row],[date]],"d")</f>
        <v>0</v>
      </c>
      <c r="M240">
        <f>IF(L240=1,Table3[[#This Row],[date]],0)</f>
        <v>0</v>
      </c>
    </row>
    <row r="241" spans="1:13" x14ac:dyDescent="0.2">
      <c r="A241" s="2">
        <v>2132</v>
      </c>
      <c r="B241" s="2" t="s">
        <v>1</v>
      </c>
      <c r="C241" s="2">
        <v>1.1111111E-2</v>
      </c>
      <c r="D241" s="2">
        <v>0</v>
      </c>
      <c r="E241" s="3">
        <v>44119</v>
      </c>
      <c r="G241">
        <f>Table1[[#This Row],[jobid]]-Table3[[#This Row],[jobId]]</f>
        <v>0</v>
      </c>
      <c r="H241">
        <f>Table1[[#This Row],[cpu_hrs]]-Table3[[#This Row],[cpu_hrs]]</f>
        <v>-1.1111099999989993E-4</v>
      </c>
      <c r="I241">
        <f>Table1[[#This Row],[gpu_hrs]]-Table3[[#This Row],[gpu_hrs]]</f>
        <v>0</v>
      </c>
      <c r="J241">
        <f t="shared" si="6"/>
        <v>-0.39999959999963974</v>
      </c>
      <c r="K241">
        <f t="shared" si="7"/>
        <v>0</v>
      </c>
      <c r="L241">
        <f>DATEDIF(Table3[[#This Row],[date]],Table1[[#This Row],[date]],"d")</f>
        <v>0</v>
      </c>
      <c r="M241">
        <f>IF(L241=1,Table3[[#This Row],[date]],0)</f>
        <v>0</v>
      </c>
    </row>
    <row r="242" spans="1:13" x14ac:dyDescent="0.2">
      <c r="A242" s="2">
        <v>2133</v>
      </c>
      <c r="B242" s="2" t="s">
        <v>1</v>
      </c>
      <c r="C242" s="2">
        <v>1.1111111E-2</v>
      </c>
      <c r="D242" s="2">
        <v>0</v>
      </c>
      <c r="E242" s="3">
        <v>44119</v>
      </c>
      <c r="G242">
        <f>Table1[[#This Row],[jobid]]-Table3[[#This Row],[jobId]]</f>
        <v>0</v>
      </c>
      <c r="H242">
        <f>Table1[[#This Row],[cpu_hrs]]-Table3[[#This Row],[cpu_hrs]]</f>
        <v>-1.1111099999989993E-4</v>
      </c>
      <c r="I242">
        <f>Table1[[#This Row],[gpu_hrs]]-Table3[[#This Row],[gpu_hrs]]</f>
        <v>0</v>
      </c>
      <c r="J242">
        <f t="shared" si="6"/>
        <v>-0.39999959999963974</v>
      </c>
      <c r="K242">
        <f t="shared" si="7"/>
        <v>0</v>
      </c>
      <c r="L242">
        <f>DATEDIF(Table3[[#This Row],[date]],Table1[[#This Row],[date]],"d")</f>
        <v>0</v>
      </c>
      <c r="M242">
        <f>IF(L242=1,Table3[[#This Row],[date]],0)</f>
        <v>0</v>
      </c>
    </row>
    <row r="243" spans="1:13" x14ac:dyDescent="0.2">
      <c r="A243" s="2">
        <v>2134</v>
      </c>
      <c r="B243" s="2" t="s">
        <v>1</v>
      </c>
      <c r="C243" s="2">
        <v>1.4722222E-2</v>
      </c>
      <c r="D243" s="2">
        <v>0</v>
      </c>
      <c r="E243" s="3">
        <v>44119</v>
      </c>
      <c r="G243">
        <f>Table1[[#This Row],[jobid]]-Table3[[#This Row],[jobId]]</f>
        <v>0</v>
      </c>
      <c r="H243">
        <f>Table1[[#This Row],[cpu_hrs]]-Table3[[#This Row],[cpu_hrs]]</f>
        <v>2.7777799999960037E-4</v>
      </c>
      <c r="I243">
        <f>Table1[[#This Row],[gpu_hrs]]-Table3[[#This Row],[gpu_hrs]]</f>
        <v>0</v>
      </c>
      <c r="J243">
        <f t="shared" si="6"/>
        <v>1.0000007999985614</v>
      </c>
      <c r="K243">
        <f t="shared" si="7"/>
        <v>0</v>
      </c>
      <c r="L243">
        <f>DATEDIF(Table3[[#This Row],[date]],Table1[[#This Row],[date]],"d")</f>
        <v>0</v>
      </c>
      <c r="M243">
        <f>IF(L243=1,Table3[[#This Row],[date]],0)</f>
        <v>0</v>
      </c>
    </row>
    <row r="244" spans="1:13" x14ac:dyDescent="0.2">
      <c r="A244" s="2">
        <v>2135</v>
      </c>
      <c r="B244" s="2" t="s">
        <v>1</v>
      </c>
      <c r="C244" s="2">
        <v>1.4166667000000001E-2</v>
      </c>
      <c r="D244" s="2">
        <v>0</v>
      </c>
      <c r="E244" s="3">
        <v>44119</v>
      </c>
      <c r="G244">
        <f>Table1[[#This Row],[jobid]]-Table3[[#This Row],[jobId]]</f>
        <v>0</v>
      </c>
      <c r="H244">
        <f>Table1[[#This Row],[cpu_hrs]]-Table3[[#This Row],[cpu_hrs]]</f>
        <v>-1.6666700000070138E-4</v>
      </c>
      <c r="I244">
        <f>Table1[[#This Row],[gpu_hrs]]-Table3[[#This Row],[gpu_hrs]]</f>
        <v>0</v>
      </c>
      <c r="J244">
        <f t="shared" si="6"/>
        <v>-0.60000120000252499</v>
      </c>
      <c r="K244">
        <f t="shared" si="7"/>
        <v>0</v>
      </c>
      <c r="L244">
        <f>DATEDIF(Table3[[#This Row],[date]],Table1[[#This Row],[date]],"d")</f>
        <v>0</v>
      </c>
      <c r="M244">
        <f>IF(L244=1,Table3[[#This Row],[date]],0)</f>
        <v>0</v>
      </c>
    </row>
    <row r="245" spans="1:13" x14ac:dyDescent="0.2">
      <c r="A245" s="2">
        <v>2136</v>
      </c>
      <c r="B245" s="2" t="s">
        <v>1</v>
      </c>
      <c r="C245" s="2">
        <v>1.4166667000000001E-2</v>
      </c>
      <c r="D245" s="2">
        <v>0</v>
      </c>
      <c r="E245" s="3">
        <v>44119</v>
      </c>
      <c r="G245">
        <f>Table1[[#This Row],[jobid]]-Table3[[#This Row],[jobId]]</f>
        <v>0</v>
      </c>
      <c r="H245">
        <f>Table1[[#This Row],[cpu_hrs]]-Table3[[#This Row],[cpu_hrs]]</f>
        <v>-1.6666700000070138E-4</v>
      </c>
      <c r="I245">
        <f>Table1[[#This Row],[gpu_hrs]]-Table3[[#This Row],[gpu_hrs]]</f>
        <v>0</v>
      </c>
      <c r="J245">
        <f t="shared" si="6"/>
        <v>-0.60000120000252499</v>
      </c>
      <c r="K245">
        <f t="shared" si="7"/>
        <v>0</v>
      </c>
      <c r="L245">
        <f>DATEDIF(Table3[[#This Row],[date]],Table1[[#This Row],[date]],"d")</f>
        <v>0</v>
      </c>
      <c r="M245">
        <f>IF(L245=1,Table3[[#This Row],[date]],0)</f>
        <v>0</v>
      </c>
    </row>
    <row r="246" spans="1:13" x14ac:dyDescent="0.2">
      <c r="A246" s="2">
        <v>2137</v>
      </c>
      <c r="B246" s="2" t="s">
        <v>1</v>
      </c>
      <c r="C246" s="2">
        <v>2.7777800000000001E-4</v>
      </c>
      <c r="D246" s="2">
        <v>0</v>
      </c>
      <c r="E246" s="3">
        <v>44119</v>
      </c>
      <c r="G246">
        <f>Table1[[#This Row],[jobid]]-Table3[[#This Row],[jobId]]</f>
        <v>0</v>
      </c>
      <c r="H246">
        <f>Table1[[#This Row],[cpu_hrs]]-Table3[[#This Row],[cpu_hrs]]</f>
        <v>-2.7777800000000001E-4</v>
      </c>
      <c r="I246">
        <f>Table1[[#This Row],[gpu_hrs]]-Table3[[#This Row],[gpu_hrs]]</f>
        <v>0</v>
      </c>
      <c r="J246">
        <f t="shared" si="6"/>
        <v>-1.0000008</v>
      </c>
      <c r="K246">
        <f t="shared" si="7"/>
        <v>0</v>
      </c>
      <c r="L246">
        <f>DATEDIF(Table3[[#This Row],[date]],Table1[[#This Row],[date]],"d")</f>
        <v>0</v>
      </c>
      <c r="M246">
        <f>IF(L246=1,Table3[[#This Row],[date]],0)</f>
        <v>0</v>
      </c>
    </row>
    <row r="247" spans="1:13" x14ac:dyDescent="0.2">
      <c r="A247" s="2">
        <v>2138</v>
      </c>
      <c r="B247" s="2" t="s">
        <v>1</v>
      </c>
      <c r="C247" s="2">
        <v>2.2777777999999999E-2</v>
      </c>
      <c r="D247" s="2">
        <v>0</v>
      </c>
      <c r="E247" s="3">
        <v>44119</v>
      </c>
      <c r="G247">
        <f>Table1[[#This Row],[jobid]]-Table3[[#This Row],[jobId]]</f>
        <v>0</v>
      </c>
      <c r="H247">
        <f>Table1[[#This Row],[cpu_hrs]]-Table3[[#This Row],[cpu_hrs]]</f>
        <v>2.222219999996021E-4</v>
      </c>
      <c r="I247">
        <f>Table1[[#This Row],[gpu_hrs]]-Table3[[#This Row],[gpu_hrs]]</f>
        <v>0</v>
      </c>
      <c r="J247">
        <f t="shared" si="6"/>
        <v>0.79999919999856761</v>
      </c>
      <c r="K247">
        <f t="shared" si="7"/>
        <v>0</v>
      </c>
      <c r="L247">
        <f>DATEDIF(Table3[[#This Row],[date]],Table1[[#This Row],[date]],"d")</f>
        <v>0</v>
      </c>
      <c r="M247">
        <f>IF(L247=1,Table3[[#This Row],[date]],0)</f>
        <v>0</v>
      </c>
    </row>
    <row r="248" spans="1:13" x14ac:dyDescent="0.2">
      <c r="A248" s="2">
        <v>2139</v>
      </c>
      <c r="B248" s="2" t="s">
        <v>1</v>
      </c>
      <c r="C248" s="2">
        <v>2.3055556000000001E-2</v>
      </c>
      <c r="D248" s="2">
        <v>0</v>
      </c>
      <c r="E248" s="3">
        <v>44119</v>
      </c>
      <c r="G248">
        <f>Table1[[#This Row],[jobid]]-Table3[[#This Row],[jobId]]</f>
        <v>0</v>
      </c>
      <c r="H248">
        <f>Table1[[#This Row],[cpu_hrs]]-Table3[[#This Row],[cpu_hrs]]</f>
        <v>-5.5556000000400729E-5</v>
      </c>
      <c r="I248">
        <f>Table1[[#This Row],[gpu_hrs]]-Table3[[#This Row],[gpu_hrs]]</f>
        <v>0</v>
      </c>
      <c r="J248">
        <f t="shared" si="6"/>
        <v>-0.20000160000144263</v>
      </c>
      <c r="K248">
        <f t="shared" si="7"/>
        <v>0</v>
      </c>
      <c r="L248">
        <f>DATEDIF(Table3[[#This Row],[date]],Table1[[#This Row],[date]],"d")</f>
        <v>0</v>
      </c>
      <c r="M248">
        <f>IF(L248=1,Table3[[#This Row],[date]],0)</f>
        <v>0</v>
      </c>
    </row>
    <row r="249" spans="1:13" x14ac:dyDescent="0.2">
      <c r="A249" s="2">
        <v>2140</v>
      </c>
      <c r="B249" s="2" t="s">
        <v>1</v>
      </c>
      <c r="C249" s="2">
        <v>2.8333332999999999E-2</v>
      </c>
      <c r="D249" s="2">
        <v>0</v>
      </c>
      <c r="E249" s="3">
        <v>44119</v>
      </c>
      <c r="G249">
        <f>Table1[[#This Row],[jobid]]-Table3[[#This Row],[jobId]]</f>
        <v>0</v>
      </c>
      <c r="H249">
        <f>Table1[[#This Row],[cpu_hrs]]-Table3[[#This Row],[cpu_hrs]]</f>
        <v>-3.3333299999959917E-4</v>
      </c>
      <c r="I249">
        <f>Table1[[#This Row],[gpu_hrs]]-Table3[[#This Row],[gpu_hrs]]</f>
        <v>0</v>
      </c>
      <c r="J249">
        <f t="shared" si="6"/>
        <v>-1.1999987999985571</v>
      </c>
      <c r="K249">
        <f t="shared" si="7"/>
        <v>0</v>
      </c>
      <c r="L249">
        <f>DATEDIF(Table3[[#This Row],[date]],Table1[[#This Row],[date]],"d")</f>
        <v>0</v>
      </c>
      <c r="M249">
        <f>IF(L249=1,Table3[[#This Row],[date]],0)</f>
        <v>0</v>
      </c>
    </row>
    <row r="250" spans="1:13" x14ac:dyDescent="0.2">
      <c r="A250" s="2">
        <v>2141</v>
      </c>
      <c r="B250" s="2" t="s">
        <v>1</v>
      </c>
      <c r="C250" s="2">
        <v>0.126388889</v>
      </c>
      <c r="D250" s="2">
        <v>0</v>
      </c>
      <c r="E250" s="3">
        <v>44119</v>
      </c>
      <c r="G250">
        <f>Table1[[#This Row],[jobid]]-Table3[[#This Row],[jobId]]</f>
        <v>0</v>
      </c>
      <c r="H250">
        <f>Table1[[#This Row],[cpu_hrs]]-Table3[[#This Row],[cpu_hrs]]</f>
        <v>-3.8888900000000337E-4</v>
      </c>
      <c r="I250">
        <f>Table1[[#This Row],[gpu_hrs]]-Table3[[#This Row],[gpu_hrs]]</f>
        <v>0</v>
      </c>
      <c r="J250">
        <f t="shared" si="6"/>
        <v>-1.4000004000000121</v>
      </c>
      <c r="K250">
        <f t="shared" si="7"/>
        <v>0</v>
      </c>
      <c r="L250">
        <f>DATEDIF(Table3[[#This Row],[date]],Table1[[#This Row],[date]],"d")</f>
        <v>0</v>
      </c>
      <c r="M250">
        <f>IF(L250=1,Table3[[#This Row],[date]],0)</f>
        <v>0</v>
      </c>
    </row>
    <row r="251" spans="1:13" x14ac:dyDescent="0.2">
      <c r="A251" s="2">
        <v>2142</v>
      </c>
      <c r="B251" s="2" t="s">
        <v>0</v>
      </c>
      <c r="C251" s="2">
        <v>277.83111109999999</v>
      </c>
      <c r="D251" s="2">
        <v>0</v>
      </c>
      <c r="E251" s="3">
        <v>44120</v>
      </c>
      <c r="G251">
        <f>Table1[[#This Row],[jobid]]-Table3[[#This Row],[jobId]]</f>
        <v>0</v>
      </c>
      <c r="H251">
        <f>Table1[[#This Row],[cpu_hrs]]-Table3[[#This Row],[cpu_hrs]]</f>
        <v>-1.1109999996961051E-4</v>
      </c>
      <c r="I251">
        <f>Table1[[#This Row],[gpu_hrs]]-Table3[[#This Row],[gpu_hrs]]</f>
        <v>0</v>
      </c>
      <c r="J251">
        <f t="shared" si="6"/>
        <v>-0.39995999989059783</v>
      </c>
      <c r="K251">
        <f t="shared" si="7"/>
        <v>0</v>
      </c>
      <c r="L251">
        <f>DATEDIF(Table3[[#This Row],[date]],Table1[[#This Row],[date]],"d")</f>
        <v>0</v>
      </c>
      <c r="M251">
        <f>IF(L251=1,Table3[[#This Row],[date]],0)</f>
        <v>0</v>
      </c>
    </row>
    <row r="252" spans="1:13" x14ac:dyDescent="0.2">
      <c r="A252" s="2">
        <v>2143</v>
      </c>
      <c r="B252" s="2" t="s">
        <v>1</v>
      </c>
      <c r="C252" s="2">
        <v>5.5555555999999999E-2</v>
      </c>
      <c r="D252" s="2">
        <v>0</v>
      </c>
      <c r="E252" s="3">
        <v>44120</v>
      </c>
      <c r="G252">
        <f>Table1[[#This Row],[jobid]]-Table3[[#This Row],[jobId]]</f>
        <v>0</v>
      </c>
      <c r="H252">
        <f>Table1[[#This Row],[cpu_hrs]]-Table3[[#This Row],[cpu_hrs]]</f>
        <v>4.4444400000000217E-4</v>
      </c>
      <c r="I252">
        <f>Table1[[#This Row],[gpu_hrs]]-Table3[[#This Row],[gpu_hrs]]</f>
        <v>0</v>
      </c>
      <c r="J252">
        <f t="shared" si="6"/>
        <v>1.5999984000000078</v>
      </c>
      <c r="K252">
        <f t="shared" si="7"/>
        <v>0</v>
      </c>
      <c r="L252">
        <f>DATEDIF(Table3[[#This Row],[date]],Table1[[#This Row],[date]],"d")</f>
        <v>0</v>
      </c>
      <c r="M252">
        <f>IF(L252=1,Table3[[#This Row],[date]],0)</f>
        <v>0</v>
      </c>
    </row>
    <row r="253" spans="1:13" x14ac:dyDescent="0.2">
      <c r="A253" s="2">
        <v>2144</v>
      </c>
      <c r="B253" s="2" t="s">
        <v>1</v>
      </c>
      <c r="C253" s="2">
        <v>5.3333332999999997E-2</v>
      </c>
      <c r="D253" s="2">
        <v>0</v>
      </c>
      <c r="E253" s="3">
        <v>44120</v>
      </c>
      <c r="G253">
        <f>Table1[[#This Row],[jobid]]-Table3[[#This Row],[jobId]]</f>
        <v>0</v>
      </c>
      <c r="H253">
        <f>Table1[[#This Row],[cpu_hrs]]-Table3[[#This Row],[cpu_hrs]]</f>
        <v>-3.333330000000953E-4</v>
      </c>
      <c r="I253">
        <f>Table1[[#This Row],[gpu_hrs]]-Table3[[#This Row],[gpu_hrs]]</f>
        <v>0</v>
      </c>
      <c r="J253">
        <f t="shared" si="6"/>
        <v>-1.1999988000003432</v>
      </c>
      <c r="K253">
        <f t="shared" si="7"/>
        <v>0</v>
      </c>
      <c r="L253">
        <f>DATEDIF(Table3[[#This Row],[date]],Table1[[#This Row],[date]],"d")</f>
        <v>0</v>
      </c>
      <c r="M253">
        <f>IF(L253=1,Table3[[#This Row],[date]],0)</f>
        <v>0</v>
      </c>
    </row>
    <row r="254" spans="1:13" x14ac:dyDescent="0.2">
      <c r="A254" s="2">
        <v>2145</v>
      </c>
      <c r="B254" s="2" t="s">
        <v>1</v>
      </c>
      <c r="C254" s="2">
        <v>5.3611111000000003E-2</v>
      </c>
      <c r="D254" s="2">
        <v>0</v>
      </c>
      <c r="E254" s="3">
        <v>44120</v>
      </c>
      <c r="G254">
        <f>Table1[[#This Row],[jobid]]-Table3[[#This Row],[jobId]]</f>
        <v>0</v>
      </c>
      <c r="H254">
        <f>Table1[[#This Row],[cpu_hrs]]-Table3[[#This Row],[cpu_hrs]]</f>
        <v>3.888889999992956E-4</v>
      </c>
      <c r="I254">
        <f>Table1[[#This Row],[gpu_hrs]]-Table3[[#This Row],[gpu_hrs]]</f>
        <v>0</v>
      </c>
      <c r="J254">
        <f t="shared" si="6"/>
        <v>1.4000003999974642</v>
      </c>
      <c r="K254">
        <f t="shared" si="7"/>
        <v>0</v>
      </c>
      <c r="L254">
        <f>DATEDIF(Table3[[#This Row],[date]],Table1[[#This Row],[date]],"d")</f>
        <v>0</v>
      </c>
      <c r="M254">
        <f>IF(L254=1,Table3[[#This Row],[date]],0)</f>
        <v>0</v>
      </c>
    </row>
    <row r="255" spans="1:13" x14ac:dyDescent="0.2">
      <c r="A255" s="2">
        <v>2146</v>
      </c>
      <c r="B255" s="2" t="s">
        <v>1</v>
      </c>
      <c r="C255" s="2">
        <v>6.5555556000000001E-2</v>
      </c>
      <c r="D255" s="2">
        <v>0</v>
      </c>
      <c r="E255" s="3">
        <v>44120</v>
      </c>
      <c r="G255">
        <f>Table1[[#This Row],[jobid]]-Table3[[#This Row],[jobId]]</f>
        <v>0</v>
      </c>
      <c r="H255">
        <f>Table1[[#This Row],[cpu_hrs]]-Table3[[#This Row],[cpu_hrs]]</f>
        <v>4.44443999999794E-4</v>
      </c>
      <c r="I255">
        <f>Table1[[#This Row],[gpu_hrs]]-Table3[[#This Row],[gpu_hrs]]</f>
        <v>0</v>
      </c>
      <c r="J255">
        <f t="shared" si="6"/>
        <v>1.5999983999992584</v>
      </c>
      <c r="K255">
        <f t="shared" si="7"/>
        <v>0</v>
      </c>
      <c r="L255">
        <f>DATEDIF(Table3[[#This Row],[date]],Table1[[#This Row],[date]],"d")</f>
        <v>0</v>
      </c>
      <c r="M255">
        <f>IF(L255=1,Table3[[#This Row],[date]],0)</f>
        <v>0</v>
      </c>
    </row>
    <row r="256" spans="1:13" x14ac:dyDescent="0.2">
      <c r="A256" s="2">
        <v>2147</v>
      </c>
      <c r="B256" s="2" t="s">
        <v>1</v>
      </c>
      <c r="C256" s="2">
        <v>7.1666667000000003E-2</v>
      </c>
      <c r="D256" s="2">
        <v>0</v>
      </c>
      <c r="E256" s="3">
        <v>44120</v>
      </c>
      <c r="G256">
        <f>Table1[[#This Row],[jobid]]-Table3[[#This Row],[jobId]]</f>
        <v>0</v>
      </c>
      <c r="H256">
        <f>Table1[[#This Row],[cpu_hrs]]-Table3[[#This Row],[cpu_hrs]]</f>
        <v>3.3333299999999122E-4</v>
      </c>
      <c r="I256">
        <f>Table1[[#This Row],[gpu_hrs]]-Table3[[#This Row],[gpu_hrs]]</f>
        <v>0</v>
      </c>
      <c r="J256">
        <f t="shared" si="6"/>
        <v>1.1999987999999684</v>
      </c>
      <c r="K256">
        <f t="shared" si="7"/>
        <v>0</v>
      </c>
      <c r="L256">
        <f>DATEDIF(Table3[[#This Row],[date]],Table1[[#This Row],[date]],"d")</f>
        <v>0</v>
      </c>
      <c r="M256">
        <f>IF(L256=1,Table3[[#This Row],[date]],0)</f>
        <v>0</v>
      </c>
    </row>
    <row r="257" spans="1:13" x14ac:dyDescent="0.2">
      <c r="A257" s="2">
        <v>2148</v>
      </c>
      <c r="B257" s="2" t="s">
        <v>1</v>
      </c>
      <c r="C257" s="2">
        <v>7.0833332999999998E-2</v>
      </c>
      <c r="D257" s="2">
        <v>0</v>
      </c>
      <c r="E257" s="3">
        <v>44120</v>
      </c>
      <c r="G257">
        <f>Table1[[#This Row],[jobid]]-Table3[[#This Row],[jobId]]</f>
        <v>0</v>
      </c>
      <c r="H257">
        <f>Table1[[#This Row],[cpu_hrs]]-Table3[[#This Row],[cpu_hrs]]</f>
        <v>1.6666700000060597E-4</v>
      </c>
      <c r="I257">
        <f>Table1[[#This Row],[gpu_hrs]]-Table3[[#This Row],[gpu_hrs]]</f>
        <v>0</v>
      </c>
      <c r="J257">
        <f t="shared" si="6"/>
        <v>0.60000120000218149</v>
      </c>
      <c r="K257">
        <f t="shared" si="7"/>
        <v>0</v>
      </c>
      <c r="L257">
        <f>DATEDIF(Table3[[#This Row],[date]],Table1[[#This Row],[date]],"d")</f>
        <v>0</v>
      </c>
      <c r="M257">
        <f>IF(L257=1,Table3[[#This Row],[date]],0)</f>
        <v>0</v>
      </c>
    </row>
    <row r="258" spans="1:13" x14ac:dyDescent="0.2">
      <c r="A258" s="2">
        <v>2149</v>
      </c>
      <c r="B258" s="2" t="s">
        <v>1</v>
      </c>
      <c r="C258" s="2">
        <v>7.2222222000000003E-2</v>
      </c>
      <c r="D258" s="2">
        <v>0</v>
      </c>
      <c r="E258" s="3">
        <v>44120</v>
      </c>
      <c r="G258">
        <f>Table1[[#This Row],[jobid]]-Table3[[#This Row],[jobId]]</f>
        <v>0</v>
      </c>
      <c r="H258">
        <f>Table1[[#This Row],[cpu_hrs]]-Table3[[#This Row],[cpu_hrs]]</f>
        <v>-2.2222200000000802E-4</v>
      </c>
      <c r="I258">
        <f>Table1[[#This Row],[gpu_hrs]]-Table3[[#This Row],[gpu_hrs]]</f>
        <v>0</v>
      </c>
      <c r="J258">
        <f t="shared" si="6"/>
        <v>-0.79999920000002889</v>
      </c>
      <c r="K258">
        <f t="shared" si="7"/>
        <v>0</v>
      </c>
      <c r="L258">
        <f>DATEDIF(Table3[[#This Row],[date]],Table1[[#This Row],[date]],"d")</f>
        <v>0</v>
      </c>
      <c r="M258">
        <f>IF(L258=1,Table3[[#This Row],[date]],0)</f>
        <v>0</v>
      </c>
    </row>
    <row r="259" spans="1:13" x14ac:dyDescent="0.2">
      <c r="A259" s="2">
        <v>2150</v>
      </c>
      <c r="B259" s="2" t="s">
        <v>1</v>
      </c>
      <c r="C259" s="2">
        <v>7.0833332999999998E-2</v>
      </c>
      <c r="D259" s="2">
        <v>0</v>
      </c>
      <c r="E259" s="3">
        <v>44120</v>
      </c>
      <c r="G259">
        <f>Table1[[#This Row],[jobid]]-Table3[[#This Row],[jobId]]</f>
        <v>0</v>
      </c>
      <c r="H259">
        <f>Table1[[#This Row],[cpu_hrs]]-Table3[[#This Row],[cpu_hrs]]</f>
        <v>1.6666700000060597E-4</v>
      </c>
      <c r="I259">
        <f>Table1[[#This Row],[gpu_hrs]]-Table3[[#This Row],[gpu_hrs]]</f>
        <v>0</v>
      </c>
      <c r="J259">
        <f t="shared" ref="J259:J322" si="8">H259*3600</f>
        <v>0.60000120000218149</v>
      </c>
      <c r="K259">
        <f t="shared" ref="K259:K322" si="9">I259*3600</f>
        <v>0</v>
      </c>
      <c r="L259">
        <f>DATEDIF(Table3[[#This Row],[date]],Table1[[#This Row],[date]],"d")</f>
        <v>0</v>
      </c>
      <c r="M259">
        <f>IF(L259=1,Table3[[#This Row],[date]],0)</f>
        <v>0</v>
      </c>
    </row>
    <row r="260" spans="1:13" x14ac:dyDescent="0.2">
      <c r="A260" s="2">
        <v>2151</v>
      </c>
      <c r="B260" s="2" t="s">
        <v>1</v>
      </c>
      <c r="C260" s="2">
        <v>7.2777778000000001E-2</v>
      </c>
      <c r="D260" s="2">
        <v>0</v>
      </c>
      <c r="E260" s="3">
        <v>44120</v>
      </c>
      <c r="G260">
        <f>Table1[[#This Row],[jobid]]-Table3[[#This Row],[jobId]]</f>
        <v>0</v>
      </c>
      <c r="H260">
        <f>Table1[[#This Row],[cpu_hrs]]-Table3[[#This Row],[cpu_hrs]]</f>
        <v>2.222220000003966E-4</v>
      </c>
      <c r="I260">
        <f>Table1[[#This Row],[gpu_hrs]]-Table3[[#This Row],[gpu_hrs]]</f>
        <v>0</v>
      </c>
      <c r="J260">
        <f t="shared" si="8"/>
        <v>0.79999920000142777</v>
      </c>
      <c r="K260">
        <f t="shared" si="9"/>
        <v>0</v>
      </c>
      <c r="L260">
        <f>DATEDIF(Table3[[#This Row],[date]],Table1[[#This Row],[date]],"d")</f>
        <v>0</v>
      </c>
      <c r="M260">
        <f>IF(L260=1,Table3[[#This Row],[date]],0)</f>
        <v>0</v>
      </c>
    </row>
    <row r="261" spans="1:13" x14ac:dyDescent="0.2">
      <c r="A261" s="2">
        <v>2152</v>
      </c>
      <c r="B261" s="2" t="s">
        <v>1</v>
      </c>
      <c r="C261" s="2">
        <v>7.1111111000000005E-2</v>
      </c>
      <c r="D261" s="2">
        <v>0</v>
      </c>
      <c r="E261" s="3">
        <v>44120</v>
      </c>
      <c r="G261">
        <f>Table1[[#This Row],[jobid]]-Table3[[#This Row],[jobId]]</f>
        <v>0</v>
      </c>
      <c r="H261">
        <f>Table1[[#This Row],[cpu_hrs]]-Table3[[#This Row],[cpu_hrs]]</f>
        <v>-1.1111099999940033E-4</v>
      </c>
      <c r="I261">
        <f>Table1[[#This Row],[gpu_hrs]]-Table3[[#This Row],[gpu_hrs]]</f>
        <v>0</v>
      </c>
      <c r="J261">
        <f t="shared" si="8"/>
        <v>-0.39999959999784118</v>
      </c>
      <c r="K261">
        <f t="shared" si="9"/>
        <v>0</v>
      </c>
      <c r="L261">
        <f>DATEDIF(Table3[[#This Row],[date]],Table1[[#This Row],[date]],"d")</f>
        <v>0</v>
      </c>
      <c r="M261">
        <f>IF(L261=1,Table3[[#This Row],[date]],0)</f>
        <v>0</v>
      </c>
    </row>
    <row r="262" spans="1:13" x14ac:dyDescent="0.2">
      <c r="A262" s="2">
        <v>2153</v>
      </c>
      <c r="B262" s="2" t="s">
        <v>1</v>
      </c>
      <c r="C262" s="2">
        <v>7.2499999999999995E-2</v>
      </c>
      <c r="D262" s="2">
        <v>0</v>
      </c>
      <c r="E262" s="3">
        <v>44120</v>
      </c>
      <c r="G262">
        <f>Table1[[#This Row],[jobid]]-Table3[[#This Row],[jobId]]</f>
        <v>0</v>
      </c>
      <c r="H262">
        <f>Table1[[#This Row],[cpu_hrs]]-Table3[[#This Row],[cpu_hrs]]</f>
        <v>-5.0000000000000044E-4</v>
      </c>
      <c r="I262">
        <f>Table1[[#This Row],[gpu_hrs]]-Table3[[#This Row],[gpu_hrs]]</f>
        <v>0</v>
      </c>
      <c r="J262">
        <f t="shared" si="8"/>
        <v>-1.8000000000000016</v>
      </c>
      <c r="K262">
        <f t="shared" si="9"/>
        <v>0</v>
      </c>
      <c r="L262">
        <f>DATEDIF(Table3[[#This Row],[date]],Table1[[#This Row],[date]],"d")</f>
        <v>0</v>
      </c>
      <c r="M262">
        <f>IF(L262=1,Table3[[#This Row],[date]],0)</f>
        <v>0</v>
      </c>
    </row>
    <row r="263" spans="1:13" x14ac:dyDescent="0.2">
      <c r="A263" s="2">
        <v>2154</v>
      </c>
      <c r="B263" s="2" t="s">
        <v>1</v>
      </c>
      <c r="C263" s="2">
        <v>5.6666666999999997E-2</v>
      </c>
      <c r="D263" s="2">
        <v>0</v>
      </c>
      <c r="E263" s="3">
        <v>44120</v>
      </c>
      <c r="G263">
        <f>Table1[[#This Row],[jobid]]-Table3[[#This Row],[jobId]]</f>
        <v>0</v>
      </c>
      <c r="H263">
        <f>Table1[[#This Row],[cpu_hrs]]-Table3[[#This Row],[cpu_hrs]]</f>
        <v>3.3333299999940141E-4</v>
      </c>
      <c r="I263">
        <f>Table1[[#This Row],[gpu_hrs]]-Table3[[#This Row],[gpu_hrs]]</f>
        <v>0</v>
      </c>
      <c r="J263">
        <f t="shared" si="8"/>
        <v>1.1999987999978452</v>
      </c>
      <c r="K263">
        <f t="shared" si="9"/>
        <v>0</v>
      </c>
      <c r="L263">
        <f>DATEDIF(Table3[[#This Row],[date]],Table1[[#This Row],[date]],"d")</f>
        <v>0</v>
      </c>
      <c r="M263">
        <f>IF(L263=1,Table3[[#This Row],[date]],0)</f>
        <v>0</v>
      </c>
    </row>
    <row r="264" spans="1:13" x14ac:dyDescent="0.2">
      <c r="A264" s="2">
        <v>2155</v>
      </c>
      <c r="B264" s="2" t="s">
        <v>1</v>
      </c>
      <c r="C264" s="2">
        <v>5.4166667000000002E-2</v>
      </c>
      <c r="D264" s="2">
        <v>0</v>
      </c>
      <c r="E264" s="3">
        <v>44120</v>
      </c>
      <c r="G264">
        <f>Table1[[#This Row],[jobid]]-Table3[[#This Row],[jobId]]</f>
        <v>0</v>
      </c>
      <c r="H264">
        <f>Table1[[#This Row],[cpu_hrs]]-Table3[[#This Row],[cpu_hrs]]</f>
        <v>-1.6666700000070311E-4</v>
      </c>
      <c r="I264">
        <f>Table1[[#This Row],[gpu_hrs]]-Table3[[#This Row],[gpu_hrs]]</f>
        <v>0</v>
      </c>
      <c r="J264">
        <f t="shared" si="8"/>
        <v>-0.60000120000253121</v>
      </c>
      <c r="K264">
        <f t="shared" si="9"/>
        <v>0</v>
      </c>
      <c r="L264">
        <f>DATEDIF(Table3[[#This Row],[date]],Table1[[#This Row],[date]],"d")</f>
        <v>0</v>
      </c>
      <c r="M264">
        <f>IF(L264=1,Table3[[#This Row],[date]],0)</f>
        <v>0</v>
      </c>
    </row>
    <row r="265" spans="1:13" x14ac:dyDescent="0.2">
      <c r="A265" s="2">
        <v>2156</v>
      </c>
      <c r="B265" s="2" t="s">
        <v>1</v>
      </c>
      <c r="C265" s="2">
        <v>5.6111110999999998E-2</v>
      </c>
      <c r="D265" s="2">
        <v>0</v>
      </c>
      <c r="E265" s="3">
        <v>44120</v>
      </c>
      <c r="G265">
        <f>Table1[[#This Row],[jobid]]-Table3[[#This Row],[jobId]]</f>
        <v>0</v>
      </c>
      <c r="H265">
        <f>Table1[[#This Row],[cpu_hrs]]-Table3[[#This Row],[cpu_hrs]]</f>
        <v>-1.1111099999999707E-4</v>
      </c>
      <c r="I265">
        <f>Table1[[#This Row],[gpu_hrs]]-Table3[[#This Row],[gpu_hrs]]</f>
        <v>0</v>
      </c>
      <c r="J265">
        <f t="shared" si="8"/>
        <v>-0.39999959999998946</v>
      </c>
      <c r="K265">
        <f t="shared" si="9"/>
        <v>0</v>
      </c>
      <c r="L265">
        <f>DATEDIF(Table3[[#This Row],[date]],Table1[[#This Row],[date]],"d")</f>
        <v>0</v>
      </c>
      <c r="M265">
        <f>IF(L265=1,Table3[[#This Row],[date]],0)</f>
        <v>0</v>
      </c>
    </row>
    <row r="266" spans="1:13" x14ac:dyDescent="0.2">
      <c r="A266" s="2">
        <v>2157</v>
      </c>
      <c r="B266" s="2" t="s">
        <v>1</v>
      </c>
      <c r="C266" s="2">
        <v>7.1666667000000003E-2</v>
      </c>
      <c r="D266" s="2">
        <v>0</v>
      </c>
      <c r="E266" s="3">
        <v>44120</v>
      </c>
      <c r="G266">
        <f>Table1[[#This Row],[jobid]]-Table3[[#This Row],[jobId]]</f>
        <v>0</v>
      </c>
      <c r="H266">
        <f>Table1[[#This Row],[cpu_hrs]]-Table3[[#This Row],[cpu_hrs]]</f>
        <v>3.3333299999999122E-4</v>
      </c>
      <c r="I266">
        <f>Table1[[#This Row],[gpu_hrs]]-Table3[[#This Row],[gpu_hrs]]</f>
        <v>0</v>
      </c>
      <c r="J266">
        <f t="shared" si="8"/>
        <v>1.1999987999999684</v>
      </c>
      <c r="K266">
        <f t="shared" si="9"/>
        <v>0</v>
      </c>
      <c r="L266">
        <f>DATEDIF(Table3[[#This Row],[date]],Table1[[#This Row],[date]],"d")</f>
        <v>0</v>
      </c>
      <c r="M266">
        <f>IF(L266=1,Table3[[#This Row],[date]],0)</f>
        <v>0</v>
      </c>
    </row>
    <row r="267" spans="1:13" x14ac:dyDescent="0.2">
      <c r="A267" s="2">
        <v>2158</v>
      </c>
      <c r="B267" s="2" t="s">
        <v>1</v>
      </c>
      <c r="C267" s="2">
        <v>7.1388888999999997E-2</v>
      </c>
      <c r="D267" s="2">
        <v>0</v>
      </c>
      <c r="E267" s="3">
        <v>44120</v>
      </c>
      <c r="G267">
        <f>Table1[[#This Row],[jobid]]-Table3[[#This Row],[jobId]]</f>
        <v>0</v>
      </c>
      <c r="H267">
        <f>Table1[[#This Row],[cpu_hrs]]-Table3[[#This Row],[cpu_hrs]]</f>
        <v>-3.8888899999939275E-4</v>
      </c>
      <c r="I267">
        <f>Table1[[#This Row],[gpu_hrs]]-Table3[[#This Row],[gpu_hrs]]</f>
        <v>0</v>
      </c>
      <c r="J267">
        <f t="shared" si="8"/>
        <v>-1.4000003999978139</v>
      </c>
      <c r="K267">
        <f t="shared" si="9"/>
        <v>0</v>
      </c>
      <c r="L267">
        <f>DATEDIF(Table3[[#This Row],[date]],Table1[[#This Row],[date]],"d")</f>
        <v>0</v>
      </c>
      <c r="M267">
        <f>IF(L267=1,Table3[[#This Row],[date]],0)</f>
        <v>0</v>
      </c>
    </row>
    <row r="268" spans="1:13" x14ac:dyDescent="0.2">
      <c r="A268" s="2">
        <v>2159</v>
      </c>
      <c r="B268" s="2" t="s">
        <v>1</v>
      </c>
      <c r="C268" s="2">
        <v>7.2777778000000001E-2</v>
      </c>
      <c r="D268" s="2">
        <v>0</v>
      </c>
      <c r="E268" s="3">
        <v>44120</v>
      </c>
      <c r="G268">
        <f>Table1[[#This Row],[jobid]]-Table3[[#This Row],[jobId]]</f>
        <v>0</v>
      </c>
      <c r="H268">
        <f>Table1[[#This Row],[cpu_hrs]]-Table3[[#This Row],[cpu_hrs]]</f>
        <v>2.222220000003966E-4</v>
      </c>
      <c r="I268">
        <f>Table1[[#This Row],[gpu_hrs]]-Table3[[#This Row],[gpu_hrs]]</f>
        <v>0</v>
      </c>
      <c r="J268">
        <f t="shared" si="8"/>
        <v>0.79999920000142777</v>
      </c>
      <c r="K268">
        <f t="shared" si="9"/>
        <v>0</v>
      </c>
      <c r="L268">
        <f>DATEDIF(Table3[[#This Row],[date]],Table1[[#This Row],[date]],"d")</f>
        <v>0</v>
      </c>
      <c r="M268">
        <f>IF(L268=1,Table3[[#This Row],[date]],0)</f>
        <v>0</v>
      </c>
    </row>
    <row r="269" spans="1:13" x14ac:dyDescent="0.2">
      <c r="A269" s="2">
        <v>2160</v>
      </c>
      <c r="B269" s="2" t="s">
        <v>1</v>
      </c>
      <c r="C269" s="2">
        <v>7.0833332999999998E-2</v>
      </c>
      <c r="D269" s="2">
        <v>0</v>
      </c>
      <c r="E269" s="3">
        <v>44120</v>
      </c>
      <c r="G269">
        <f>Table1[[#This Row],[jobid]]-Table3[[#This Row],[jobId]]</f>
        <v>0</v>
      </c>
      <c r="H269">
        <f>Table1[[#This Row],[cpu_hrs]]-Table3[[#This Row],[cpu_hrs]]</f>
        <v>1.6666700000060597E-4</v>
      </c>
      <c r="I269">
        <f>Table1[[#This Row],[gpu_hrs]]-Table3[[#This Row],[gpu_hrs]]</f>
        <v>0</v>
      </c>
      <c r="J269">
        <f t="shared" si="8"/>
        <v>0.60000120000218149</v>
      </c>
      <c r="K269">
        <f t="shared" si="9"/>
        <v>0</v>
      </c>
      <c r="L269">
        <f>DATEDIF(Table3[[#This Row],[date]],Table1[[#This Row],[date]],"d")</f>
        <v>0</v>
      </c>
      <c r="M269">
        <f>IF(L269=1,Table3[[#This Row],[date]],0)</f>
        <v>0</v>
      </c>
    </row>
    <row r="270" spans="1:13" x14ac:dyDescent="0.2">
      <c r="A270" s="2">
        <v>2161</v>
      </c>
      <c r="B270" s="2" t="s">
        <v>1</v>
      </c>
      <c r="C270" s="2">
        <v>7.3055555999999994E-2</v>
      </c>
      <c r="D270" s="2">
        <v>0</v>
      </c>
      <c r="E270" s="3">
        <v>44120</v>
      </c>
      <c r="G270">
        <f>Table1[[#This Row],[jobid]]-Table3[[#This Row],[jobId]]</f>
        <v>0</v>
      </c>
      <c r="H270">
        <f>Table1[[#This Row],[cpu_hrs]]-Table3[[#This Row],[cpu_hrs]]</f>
        <v>-5.5555999999595818E-5</v>
      </c>
      <c r="I270">
        <f>Table1[[#This Row],[gpu_hrs]]-Table3[[#This Row],[gpu_hrs]]</f>
        <v>0</v>
      </c>
      <c r="J270">
        <f t="shared" si="8"/>
        <v>-0.20000159999854494</v>
      </c>
      <c r="K270">
        <f t="shared" si="9"/>
        <v>0</v>
      </c>
      <c r="L270">
        <f>DATEDIF(Table3[[#This Row],[date]],Table1[[#This Row],[date]],"d")</f>
        <v>0</v>
      </c>
      <c r="M270">
        <f>IF(L270=1,Table3[[#This Row],[date]],0)</f>
        <v>0</v>
      </c>
    </row>
    <row r="271" spans="1:13" x14ac:dyDescent="0.2">
      <c r="A271" s="2">
        <v>2162</v>
      </c>
      <c r="B271" s="2" t="s">
        <v>1</v>
      </c>
      <c r="C271" s="2">
        <v>7.1388888999999997E-2</v>
      </c>
      <c r="D271" s="2">
        <v>0</v>
      </c>
      <c r="E271" s="3">
        <v>44120</v>
      </c>
      <c r="G271">
        <f>Table1[[#This Row],[jobid]]-Table3[[#This Row],[jobId]]</f>
        <v>0</v>
      </c>
      <c r="H271">
        <f>Table1[[#This Row],[cpu_hrs]]-Table3[[#This Row],[cpu_hrs]]</f>
        <v>-3.8888899999939275E-4</v>
      </c>
      <c r="I271">
        <f>Table1[[#This Row],[gpu_hrs]]-Table3[[#This Row],[gpu_hrs]]</f>
        <v>0</v>
      </c>
      <c r="J271">
        <f t="shared" si="8"/>
        <v>-1.4000003999978139</v>
      </c>
      <c r="K271">
        <f t="shared" si="9"/>
        <v>0</v>
      </c>
      <c r="L271">
        <f>DATEDIF(Table3[[#This Row],[date]],Table1[[#This Row],[date]],"d")</f>
        <v>0</v>
      </c>
      <c r="M271">
        <f>IF(L271=1,Table3[[#This Row],[date]],0)</f>
        <v>0</v>
      </c>
    </row>
    <row r="272" spans="1:13" x14ac:dyDescent="0.2">
      <c r="A272" s="2">
        <v>2163</v>
      </c>
      <c r="B272" s="2" t="s">
        <v>1</v>
      </c>
      <c r="C272" s="2">
        <v>7.9166666999999996E-2</v>
      </c>
      <c r="D272" s="2">
        <v>0</v>
      </c>
      <c r="E272" s="3">
        <v>44120</v>
      </c>
      <c r="G272">
        <f>Table1[[#This Row],[jobid]]-Table3[[#This Row],[jobId]]</f>
        <v>0</v>
      </c>
      <c r="H272">
        <f>Table1[[#This Row],[cpu_hrs]]-Table3[[#This Row],[cpu_hrs]]</f>
        <v>-1.6666700000030066E-4</v>
      </c>
      <c r="I272">
        <f>Table1[[#This Row],[gpu_hrs]]-Table3[[#This Row],[gpu_hrs]]</f>
        <v>0</v>
      </c>
      <c r="J272">
        <f t="shared" si="8"/>
        <v>-0.60000120000108237</v>
      </c>
      <c r="K272">
        <f t="shared" si="9"/>
        <v>0</v>
      </c>
      <c r="L272">
        <f>DATEDIF(Table3[[#This Row],[date]],Table1[[#This Row],[date]],"d")</f>
        <v>0</v>
      </c>
      <c r="M272">
        <f>IF(L272=1,Table3[[#This Row],[date]],0)</f>
        <v>0</v>
      </c>
    </row>
    <row r="273" spans="1:13" x14ac:dyDescent="0.2">
      <c r="A273" s="2">
        <v>2164</v>
      </c>
      <c r="B273" s="2" t="s">
        <v>1</v>
      </c>
      <c r="C273" s="2">
        <v>0.16027777800000001</v>
      </c>
      <c r="D273" s="2">
        <v>0</v>
      </c>
      <c r="E273" s="3">
        <v>44120</v>
      </c>
      <c r="G273">
        <f>Table1[[#This Row],[jobid]]-Table3[[#This Row],[jobId]]</f>
        <v>0</v>
      </c>
      <c r="H273">
        <f>Table1[[#This Row],[cpu_hrs]]-Table3[[#This Row],[cpu_hrs]]</f>
        <v>-2.777780000000063E-4</v>
      </c>
      <c r="I273">
        <f>Table1[[#This Row],[gpu_hrs]]-Table3[[#This Row],[gpu_hrs]]</f>
        <v>0</v>
      </c>
      <c r="J273">
        <f t="shared" si="8"/>
        <v>-1.0000008000000227</v>
      </c>
      <c r="K273">
        <f t="shared" si="9"/>
        <v>0</v>
      </c>
      <c r="L273">
        <f>DATEDIF(Table3[[#This Row],[date]],Table1[[#This Row],[date]],"d")</f>
        <v>0</v>
      </c>
      <c r="M273">
        <f>IF(L273=1,Table3[[#This Row],[date]],0)</f>
        <v>0</v>
      </c>
    </row>
    <row r="274" spans="1:13" x14ac:dyDescent="0.2">
      <c r="A274" s="2">
        <v>2165</v>
      </c>
      <c r="B274" s="2" t="s">
        <v>1</v>
      </c>
      <c r="C274" s="2">
        <v>5.6388888999999998E-2</v>
      </c>
      <c r="D274" s="2">
        <v>0</v>
      </c>
      <c r="E274" s="3">
        <v>44120</v>
      </c>
      <c r="G274">
        <f>Table1[[#This Row],[jobid]]-Table3[[#This Row],[jobId]]</f>
        <v>0</v>
      </c>
      <c r="H274">
        <f>Table1[[#This Row],[cpu_hrs]]-Table3[[#This Row],[cpu_hrs]]</f>
        <v>-3.8888899999999643E-4</v>
      </c>
      <c r="I274">
        <f>Table1[[#This Row],[gpu_hrs]]-Table3[[#This Row],[gpu_hrs]]</f>
        <v>0</v>
      </c>
      <c r="J274">
        <f t="shared" si="8"/>
        <v>-1.4000003999999873</v>
      </c>
      <c r="K274">
        <f t="shared" si="9"/>
        <v>0</v>
      </c>
      <c r="L274">
        <f>DATEDIF(Table3[[#This Row],[date]],Table1[[#This Row],[date]],"d")</f>
        <v>0</v>
      </c>
      <c r="M274">
        <f>IF(L274=1,Table3[[#This Row],[date]],0)</f>
        <v>0</v>
      </c>
    </row>
    <row r="275" spans="1:13" x14ac:dyDescent="0.2">
      <c r="A275" s="2">
        <v>2166</v>
      </c>
      <c r="B275" s="2" t="s">
        <v>1</v>
      </c>
      <c r="C275" s="2">
        <v>5.7222222000000003E-2</v>
      </c>
      <c r="D275" s="2">
        <v>0</v>
      </c>
      <c r="E275" s="3">
        <v>44120</v>
      </c>
      <c r="G275">
        <f>Table1[[#This Row],[jobid]]-Table3[[#This Row],[jobId]]</f>
        <v>0</v>
      </c>
      <c r="H275">
        <f>Table1[[#This Row],[cpu_hrs]]-Table3[[#This Row],[cpu_hrs]]</f>
        <v>-2.2222200000060477E-4</v>
      </c>
      <c r="I275">
        <f>Table1[[#This Row],[gpu_hrs]]-Table3[[#This Row],[gpu_hrs]]</f>
        <v>0</v>
      </c>
      <c r="J275">
        <f t="shared" si="8"/>
        <v>-0.79999920000217717</v>
      </c>
      <c r="K275">
        <f t="shared" si="9"/>
        <v>0</v>
      </c>
      <c r="L275">
        <f>DATEDIF(Table3[[#This Row],[date]],Table1[[#This Row],[date]],"d")</f>
        <v>0</v>
      </c>
      <c r="M275">
        <f>IF(L275=1,Table3[[#This Row],[date]],0)</f>
        <v>0</v>
      </c>
    </row>
    <row r="276" spans="1:13" x14ac:dyDescent="0.2">
      <c r="A276" s="2">
        <v>2167</v>
      </c>
      <c r="B276" s="2" t="s">
        <v>1</v>
      </c>
      <c r="C276" s="2">
        <v>7.1944443999999996E-2</v>
      </c>
      <c r="D276" s="2">
        <v>0</v>
      </c>
      <c r="E276" s="3">
        <v>44120</v>
      </c>
      <c r="G276">
        <f>Table1[[#This Row],[jobid]]-Table3[[#This Row],[jobId]]</f>
        <v>0</v>
      </c>
      <c r="H276">
        <f>Table1[[#This Row],[cpu_hrs]]-Table3[[#This Row],[cpu_hrs]]</f>
        <v>5.5555999999998273E-5</v>
      </c>
      <c r="I276">
        <f>Table1[[#This Row],[gpu_hrs]]-Table3[[#This Row],[gpu_hrs]]</f>
        <v>0</v>
      </c>
      <c r="J276">
        <f t="shared" si="8"/>
        <v>0.20000159999999378</v>
      </c>
      <c r="K276">
        <f t="shared" si="9"/>
        <v>0</v>
      </c>
      <c r="L276">
        <f>DATEDIF(Table3[[#This Row],[date]],Table1[[#This Row],[date]],"d")</f>
        <v>0</v>
      </c>
      <c r="M276">
        <f>IF(L276=1,Table3[[#This Row],[date]],0)</f>
        <v>0</v>
      </c>
    </row>
    <row r="277" spans="1:13" x14ac:dyDescent="0.2">
      <c r="A277" s="2">
        <v>2168</v>
      </c>
      <c r="B277" s="2" t="s">
        <v>1</v>
      </c>
      <c r="C277" s="2">
        <v>0.13277777800000001</v>
      </c>
      <c r="D277" s="2">
        <v>0</v>
      </c>
      <c r="E277" s="3">
        <v>44120</v>
      </c>
      <c r="G277">
        <f>Table1[[#This Row],[jobid]]-Table3[[#This Row],[jobId]]</f>
        <v>0</v>
      </c>
      <c r="H277">
        <f>Table1[[#This Row],[cpu_hrs]]-Table3[[#This Row],[cpu_hrs]]</f>
        <v>2.2222199999999415E-4</v>
      </c>
      <c r="I277">
        <f>Table1[[#This Row],[gpu_hrs]]-Table3[[#This Row],[gpu_hrs]]</f>
        <v>0</v>
      </c>
      <c r="J277">
        <f t="shared" si="8"/>
        <v>0.79999919999997893</v>
      </c>
      <c r="K277">
        <f t="shared" si="9"/>
        <v>0</v>
      </c>
      <c r="L277">
        <f>DATEDIF(Table3[[#This Row],[date]],Table1[[#This Row],[date]],"d")</f>
        <v>0</v>
      </c>
      <c r="M277">
        <f>IF(L277=1,Table3[[#This Row],[date]],0)</f>
        <v>0</v>
      </c>
    </row>
    <row r="278" spans="1:13" x14ac:dyDescent="0.2">
      <c r="A278" s="2">
        <v>2169</v>
      </c>
      <c r="B278" s="2" t="s">
        <v>1</v>
      </c>
      <c r="C278" s="2">
        <v>0.133333333</v>
      </c>
      <c r="D278" s="2">
        <v>0</v>
      </c>
      <c r="E278" s="3">
        <v>44120</v>
      </c>
      <c r="G278">
        <f>Table1[[#This Row],[jobid]]-Table3[[#This Row],[jobId]]</f>
        <v>0</v>
      </c>
      <c r="H278">
        <f>Table1[[#This Row],[cpu_hrs]]-Table3[[#This Row],[cpu_hrs]]</f>
        <v>-3.3333299999999122E-4</v>
      </c>
      <c r="I278">
        <f>Table1[[#This Row],[gpu_hrs]]-Table3[[#This Row],[gpu_hrs]]</f>
        <v>0</v>
      </c>
      <c r="J278">
        <f t="shared" si="8"/>
        <v>-1.1999987999999684</v>
      </c>
      <c r="K278">
        <f t="shared" si="9"/>
        <v>0</v>
      </c>
      <c r="L278">
        <f>DATEDIF(Table3[[#This Row],[date]],Table1[[#This Row],[date]],"d")</f>
        <v>0</v>
      </c>
      <c r="M278">
        <f>IF(L278=1,Table3[[#This Row],[date]],0)</f>
        <v>0</v>
      </c>
    </row>
    <row r="279" spans="1:13" x14ac:dyDescent="0.2">
      <c r="A279" s="2">
        <v>2170</v>
      </c>
      <c r="B279" s="2" t="s">
        <v>1</v>
      </c>
      <c r="C279" s="2">
        <v>0.1125</v>
      </c>
      <c r="D279" s="2">
        <v>0</v>
      </c>
      <c r="E279" s="3">
        <v>44120</v>
      </c>
      <c r="G279">
        <f>Table1[[#This Row],[jobid]]-Table3[[#This Row],[jobId]]</f>
        <v>0</v>
      </c>
      <c r="H279">
        <f>Table1[[#This Row],[cpu_hrs]]-Table3[[#This Row],[cpu_hrs]]</f>
        <v>5.0000000000000044E-4</v>
      </c>
      <c r="I279">
        <f>Table1[[#This Row],[gpu_hrs]]-Table3[[#This Row],[gpu_hrs]]</f>
        <v>0</v>
      </c>
      <c r="J279">
        <f t="shared" si="8"/>
        <v>1.8000000000000016</v>
      </c>
      <c r="K279">
        <f t="shared" si="9"/>
        <v>0</v>
      </c>
      <c r="L279">
        <f>DATEDIF(Table3[[#This Row],[date]],Table1[[#This Row],[date]],"d")</f>
        <v>0</v>
      </c>
      <c r="M279">
        <f>IF(L279=1,Table3[[#This Row],[date]],0)</f>
        <v>0</v>
      </c>
    </row>
    <row r="280" spans="1:13" x14ac:dyDescent="0.2">
      <c r="A280" s="2">
        <v>2171</v>
      </c>
      <c r="B280" s="2" t="s">
        <v>1</v>
      </c>
      <c r="C280" s="2">
        <v>0.133611111</v>
      </c>
      <c r="D280" s="2">
        <v>0</v>
      </c>
      <c r="E280" s="3">
        <v>44120</v>
      </c>
      <c r="G280">
        <f>Table1[[#This Row],[jobid]]-Table3[[#This Row],[jobId]]</f>
        <v>0</v>
      </c>
      <c r="H280">
        <f>Table1[[#This Row],[cpu_hrs]]-Table3[[#This Row],[cpu_hrs]]</f>
        <v>3.8888899999900417E-4</v>
      </c>
      <c r="I280">
        <f>Table1[[#This Row],[gpu_hrs]]-Table3[[#This Row],[gpu_hrs]]</f>
        <v>0</v>
      </c>
      <c r="J280">
        <f t="shared" si="8"/>
        <v>1.400000399996415</v>
      </c>
      <c r="K280">
        <f t="shared" si="9"/>
        <v>0</v>
      </c>
      <c r="L280">
        <f>DATEDIF(Table3[[#This Row],[date]],Table1[[#This Row],[date]],"d")</f>
        <v>0</v>
      </c>
      <c r="M280">
        <f>IF(L280=1,Table3[[#This Row],[date]],0)</f>
        <v>0</v>
      </c>
    </row>
    <row r="281" spans="1:13" x14ac:dyDescent="0.2">
      <c r="A281" s="2">
        <v>2172</v>
      </c>
      <c r="B281" s="2" t="s">
        <v>1</v>
      </c>
      <c r="C281" s="2">
        <v>0.11388888899999999</v>
      </c>
      <c r="D281" s="2">
        <v>0</v>
      </c>
      <c r="E281" s="3">
        <v>44120</v>
      </c>
      <c r="G281">
        <f>Table1[[#This Row],[jobid]]-Table3[[#This Row],[jobId]]</f>
        <v>0</v>
      </c>
      <c r="H281">
        <f>Table1[[#This Row],[cpu_hrs]]-Table3[[#This Row],[cpu_hrs]]</f>
        <v>1.1111099999901175E-4</v>
      </c>
      <c r="I281">
        <f>Table1[[#This Row],[gpu_hrs]]-Table3[[#This Row],[gpu_hrs]]</f>
        <v>0</v>
      </c>
      <c r="J281">
        <f t="shared" si="8"/>
        <v>0.3999995999964423</v>
      </c>
      <c r="K281">
        <f t="shared" si="9"/>
        <v>0</v>
      </c>
      <c r="L281">
        <f>DATEDIF(Table3[[#This Row],[date]],Table1[[#This Row],[date]],"d")</f>
        <v>0</v>
      </c>
      <c r="M281">
        <f>IF(L281=1,Table3[[#This Row],[date]],0)</f>
        <v>0</v>
      </c>
    </row>
    <row r="282" spans="1:13" x14ac:dyDescent="0.2">
      <c r="A282" s="2">
        <v>2173</v>
      </c>
      <c r="B282" s="2" t="s">
        <v>1</v>
      </c>
      <c r="C282" s="2">
        <v>0.13500000000000001</v>
      </c>
      <c r="D282" s="2">
        <v>0</v>
      </c>
      <c r="E282" s="3">
        <v>44120</v>
      </c>
      <c r="G282">
        <f>Table1[[#This Row],[jobid]]-Table3[[#This Row],[jobId]]</f>
        <v>0</v>
      </c>
      <c r="H282">
        <f>Table1[[#This Row],[cpu_hrs]]-Table3[[#This Row],[cpu_hrs]]</f>
        <v>-9.9920072216264089E-16</v>
      </c>
      <c r="I282">
        <f>Table1[[#This Row],[gpu_hrs]]-Table3[[#This Row],[gpu_hrs]]</f>
        <v>0</v>
      </c>
      <c r="J282">
        <f t="shared" si="8"/>
        <v>-3.5971225997855072E-12</v>
      </c>
      <c r="K282">
        <f t="shared" si="9"/>
        <v>0</v>
      </c>
      <c r="L282">
        <f>DATEDIF(Table3[[#This Row],[date]],Table1[[#This Row],[date]],"d")</f>
        <v>0</v>
      </c>
      <c r="M282">
        <f>IF(L282=1,Table3[[#This Row],[date]],0)</f>
        <v>0</v>
      </c>
    </row>
    <row r="283" spans="1:13" x14ac:dyDescent="0.2">
      <c r="A283" s="2">
        <v>2174</v>
      </c>
      <c r="B283" s="2" t="s">
        <v>1</v>
      </c>
      <c r="C283" s="2">
        <v>0.15416666700000001</v>
      </c>
      <c r="D283" s="2">
        <v>0</v>
      </c>
      <c r="E283" s="3">
        <v>44120</v>
      </c>
      <c r="G283">
        <f>Table1[[#This Row],[jobid]]-Table3[[#This Row],[jobId]]</f>
        <v>0</v>
      </c>
      <c r="H283">
        <f>Table1[[#This Row],[cpu_hrs]]-Table3[[#This Row],[cpu_hrs]]</f>
        <v>-1.6666700000100843E-4</v>
      </c>
      <c r="I283">
        <f>Table1[[#This Row],[gpu_hrs]]-Table3[[#This Row],[gpu_hrs]]</f>
        <v>0</v>
      </c>
      <c r="J283">
        <f t="shared" si="8"/>
        <v>-0.60000120000363033</v>
      </c>
      <c r="K283">
        <f t="shared" si="9"/>
        <v>0</v>
      </c>
      <c r="L283">
        <f>DATEDIF(Table3[[#This Row],[date]],Table1[[#This Row],[date]],"d")</f>
        <v>0</v>
      </c>
      <c r="M283">
        <f>IF(L283=1,Table3[[#This Row],[date]],0)</f>
        <v>0</v>
      </c>
    </row>
    <row r="284" spans="1:13" x14ac:dyDescent="0.2">
      <c r="A284" s="2">
        <v>2175</v>
      </c>
      <c r="B284" s="2" t="s">
        <v>1</v>
      </c>
      <c r="C284" s="2">
        <v>0.128611111</v>
      </c>
      <c r="D284" s="2">
        <v>0</v>
      </c>
      <c r="E284" s="3">
        <v>44120</v>
      </c>
      <c r="G284">
        <f>Table1[[#This Row],[jobid]]-Table3[[#This Row],[jobId]]</f>
        <v>0</v>
      </c>
      <c r="H284">
        <f>Table1[[#This Row],[cpu_hrs]]-Table3[[#This Row],[cpu_hrs]]</f>
        <v>3.8888899999900417E-4</v>
      </c>
      <c r="I284">
        <f>Table1[[#This Row],[gpu_hrs]]-Table3[[#This Row],[gpu_hrs]]</f>
        <v>0</v>
      </c>
      <c r="J284">
        <f t="shared" si="8"/>
        <v>1.400000399996415</v>
      </c>
      <c r="K284">
        <f t="shared" si="9"/>
        <v>0</v>
      </c>
      <c r="L284">
        <f>DATEDIF(Table3[[#This Row],[date]],Table1[[#This Row],[date]],"d")</f>
        <v>0</v>
      </c>
      <c r="M284">
        <f>IF(L284=1,Table3[[#This Row],[date]],0)</f>
        <v>0</v>
      </c>
    </row>
    <row r="285" spans="1:13" x14ac:dyDescent="0.2">
      <c r="A285" s="2">
        <v>2176</v>
      </c>
      <c r="B285" s="2" t="s">
        <v>1</v>
      </c>
      <c r="C285" s="2">
        <v>0.12694444399999999</v>
      </c>
      <c r="D285" s="2">
        <v>0</v>
      </c>
      <c r="E285" s="3">
        <v>44120</v>
      </c>
      <c r="G285">
        <f>Table1[[#This Row],[jobid]]-Table3[[#This Row],[jobId]]</f>
        <v>0</v>
      </c>
      <c r="H285">
        <f>Table1[[#This Row],[cpu_hrs]]-Table3[[#This Row],[cpu_hrs]]</f>
        <v>5.555599999901295E-5</v>
      </c>
      <c r="I285">
        <f>Table1[[#This Row],[gpu_hrs]]-Table3[[#This Row],[gpu_hrs]]</f>
        <v>0</v>
      </c>
      <c r="J285">
        <f t="shared" si="8"/>
        <v>0.20000159999644662</v>
      </c>
      <c r="K285">
        <f t="shared" si="9"/>
        <v>0</v>
      </c>
      <c r="L285">
        <f>DATEDIF(Table3[[#This Row],[date]],Table1[[#This Row],[date]],"d")</f>
        <v>0</v>
      </c>
      <c r="M285">
        <f>IF(L285=1,Table3[[#This Row],[date]],0)</f>
        <v>0</v>
      </c>
    </row>
    <row r="286" spans="1:13" x14ac:dyDescent="0.2">
      <c r="A286" s="2">
        <v>2177</v>
      </c>
      <c r="B286" s="2" t="s">
        <v>1</v>
      </c>
      <c r="C286" s="2">
        <v>0.13027777800000001</v>
      </c>
      <c r="D286" s="2">
        <v>0</v>
      </c>
      <c r="E286" s="3">
        <v>44120</v>
      </c>
      <c r="G286">
        <f>Table1[[#This Row],[jobid]]-Table3[[#This Row],[jobId]]</f>
        <v>0</v>
      </c>
      <c r="H286">
        <f>Table1[[#This Row],[cpu_hrs]]-Table3[[#This Row],[cpu_hrs]]</f>
        <v>-2.777780000010055E-4</v>
      </c>
      <c r="I286">
        <f>Table1[[#This Row],[gpu_hrs]]-Table3[[#This Row],[gpu_hrs]]</f>
        <v>0</v>
      </c>
      <c r="J286">
        <f t="shared" si="8"/>
        <v>-1.0000008000036198</v>
      </c>
      <c r="K286">
        <f t="shared" si="9"/>
        <v>0</v>
      </c>
      <c r="L286">
        <f>DATEDIF(Table3[[#This Row],[date]],Table1[[#This Row],[date]],"d")</f>
        <v>0</v>
      </c>
      <c r="M286">
        <f>IF(L286=1,Table3[[#This Row],[date]],0)</f>
        <v>0</v>
      </c>
    </row>
    <row r="287" spans="1:13" x14ac:dyDescent="0.2">
      <c r="A287" s="2">
        <v>2178</v>
      </c>
      <c r="B287" s="2" t="s">
        <v>1</v>
      </c>
      <c r="C287" s="2">
        <v>0.12944444399999999</v>
      </c>
      <c r="D287" s="2">
        <v>0</v>
      </c>
      <c r="E287" s="3">
        <v>44120</v>
      </c>
      <c r="G287">
        <f>Table1[[#This Row],[jobid]]-Table3[[#This Row],[jobId]]</f>
        <v>0</v>
      </c>
      <c r="H287">
        <f>Table1[[#This Row],[cpu_hrs]]-Table3[[#This Row],[cpu_hrs]]</f>
        <v>-4.4444400000098749E-4</v>
      </c>
      <c r="I287">
        <f>Table1[[#This Row],[gpu_hrs]]-Table3[[#This Row],[gpu_hrs]]</f>
        <v>0</v>
      </c>
      <c r="J287">
        <f t="shared" si="8"/>
        <v>-1.599998400003555</v>
      </c>
      <c r="K287">
        <f t="shared" si="9"/>
        <v>0</v>
      </c>
      <c r="L287">
        <f>DATEDIF(Table3[[#This Row],[date]],Table1[[#This Row],[date]],"d")</f>
        <v>0</v>
      </c>
      <c r="M287">
        <f>IF(L287=1,Table3[[#This Row],[date]],0)</f>
        <v>0</v>
      </c>
    </row>
    <row r="288" spans="1:13" x14ac:dyDescent="0.2">
      <c r="A288" s="2">
        <v>2179</v>
      </c>
      <c r="B288" s="2" t="s">
        <v>1</v>
      </c>
      <c r="C288" s="2">
        <v>0.13250000000000001</v>
      </c>
      <c r="D288" s="2">
        <v>0</v>
      </c>
      <c r="E288" s="3">
        <v>44120</v>
      </c>
      <c r="G288">
        <f>Table1[[#This Row],[jobid]]-Table3[[#This Row],[jobId]]</f>
        <v>0</v>
      </c>
      <c r="H288">
        <f>Table1[[#This Row],[cpu_hrs]]-Table3[[#This Row],[cpu_hrs]]</f>
        <v>5.0000000000000044E-4</v>
      </c>
      <c r="I288">
        <f>Table1[[#This Row],[gpu_hrs]]-Table3[[#This Row],[gpu_hrs]]</f>
        <v>0</v>
      </c>
      <c r="J288">
        <f t="shared" si="8"/>
        <v>1.8000000000000016</v>
      </c>
      <c r="K288">
        <f t="shared" si="9"/>
        <v>0</v>
      </c>
      <c r="L288">
        <f>DATEDIF(Table3[[#This Row],[date]],Table1[[#This Row],[date]],"d")</f>
        <v>0</v>
      </c>
      <c r="M288">
        <f>IF(L288=1,Table3[[#This Row],[date]],0)</f>
        <v>0</v>
      </c>
    </row>
    <row r="289" spans="1:13" x14ac:dyDescent="0.2">
      <c r="A289" s="2">
        <v>2180</v>
      </c>
      <c r="B289" s="2" t="s">
        <v>1</v>
      </c>
      <c r="C289" s="2">
        <v>0.13055555599999999</v>
      </c>
      <c r="D289" s="2">
        <v>0</v>
      </c>
      <c r="E289" s="3">
        <v>44120</v>
      </c>
      <c r="G289">
        <f>Table1[[#This Row],[jobid]]-Table3[[#This Row],[jobId]]</f>
        <v>0</v>
      </c>
      <c r="H289">
        <f>Table1[[#This Row],[cpu_hrs]]-Table3[[#This Row],[cpu_hrs]]</f>
        <v>4.4444400000001605E-4</v>
      </c>
      <c r="I289">
        <f>Table1[[#This Row],[gpu_hrs]]-Table3[[#This Row],[gpu_hrs]]</f>
        <v>0</v>
      </c>
      <c r="J289">
        <f t="shared" si="8"/>
        <v>1.5999984000000578</v>
      </c>
      <c r="K289">
        <f t="shared" si="9"/>
        <v>0</v>
      </c>
      <c r="L289">
        <f>DATEDIF(Table3[[#This Row],[date]],Table1[[#This Row],[date]],"d")</f>
        <v>0</v>
      </c>
      <c r="M289">
        <f>IF(L289=1,Table3[[#This Row],[date]],0)</f>
        <v>0</v>
      </c>
    </row>
    <row r="290" spans="1:13" x14ac:dyDescent="0.2">
      <c r="A290" s="2">
        <v>2181</v>
      </c>
      <c r="B290" s="2" t="s">
        <v>1</v>
      </c>
      <c r="C290" s="2">
        <v>0.15</v>
      </c>
      <c r="D290" s="2">
        <v>0</v>
      </c>
      <c r="E290" s="3">
        <v>44120</v>
      </c>
      <c r="G290">
        <f>Table1[[#This Row],[jobid]]-Table3[[#This Row],[jobId]]</f>
        <v>0</v>
      </c>
      <c r="H290">
        <f>Table1[[#This Row],[cpu_hrs]]-Table3[[#This Row],[cpu_hrs]]</f>
        <v>0</v>
      </c>
      <c r="I290">
        <f>Table1[[#This Row],[gpu_hrs]]-Table3[[#This Row],[gpu_hrs]]</f>
        <v>0</v>
      </c>
      <c r="J290">
        <f t="shared" si="8"/>
        <v>0</v>
      </c>
      <c r="K290">
        <f t="shared" si="9"/>
        <v>0</v>
      </c>
      <c r="L290">
        <f>DATEDIF(Table3[[#This Row],[date]],Table1[[#This Row],[date]],"d")</f>
        <v>0</v>
      </c>
      <c r="M290">
        <f>IF(L290=1,Table3[[#This Row],[date]],0)</f>
        <v>0</v>
      </c>
    </row>
    <row r="291" spans="1:13" x14ac:dyDescent="0.2">
      <c r="A291" s="2">
        <v>2182</v>
      </c>
      <c r="B291" s="2" t="s">
        <v>1</v>
      </c>
      <c r="C291" s="2">
        <v>0.13194444399999999</v>
      </c>
      <c r="D291" s="2">
        <v>0</v>
      </c>
      <c r="E291" s="3">
        <v>44120</v>
      </c>
      <c r="G291">
        <f>Table1[[#This Row],[jobid]]-Table3[[#This Row],[jobId]]</f>
        <v>0</v>
      </c>
      <c r="H291">
        <f>Table1[[#This Row],[cpu_hrs]]-Table3[[#This Row],[cpu_hrs]]</f>
        <v>5.555599999901295E-5</v>
      </c>
      <c r="I291">
        <f>Table1[[#This Row],[gpu_hrs]]-Table3[[#This Row],[gpu_hrs]]</f>
        <v>0</v>
      </c>
      <c r="J291">
        <f t="shared" si="8"/>
        <v>0.20000159999644662</v>
      </c>
      <c r="K291">
        <f t="shared" si="9"/>
        <v>0</v>
      </c>
      <c r="L291">
        <f>DATEDIF(Table3[[#This Row],[date]],Table1[[#This Row],[date]],"d")</f>
        <v>0</v>
      </c>
      <c r="M291">
        <f>IF(L291=1,Table3[[#This Row],[date]],0)</f>
        <v>0</v>
      </c>
    </row>
    <row r="292" spans="1:13" x14ac:dyDescent="0.2">
      <c r="A292" s="2">
        <v>2183</v>
      </c>
      <c r="B292" s="2" t="s">
        <v>1</v>
      </c>
      <c r="C292" s="2">
        <v>0.123888889</v>
      </c>
      <c r="D292" s="2">
        <v>0</v>
      </c>
      <c r="E292" s="3">
        <v>44120</v>
      </c>
      <c r="G292">
        <f>Table1[[#This Row],[jobid]]-Table3[[#This Row],[jobId]]</f>
        <v>0</v>
      </c>
      <c r="H292">
        <f>Table1[[#This Row],[cpu_hrs]]-Table3[[#This Row],[cpu_hrs]]</f>
        <v>1.1111099999899787E-4</v>
      </c>
      <c r="I292">
        <f>Table1[[#This Row],[gpu_hrs]]-Table3[[#This Row],[gpu_hrs]]</f>
        <v>0</v>
      </c>
      <c r="J292">
        <f t="shared" si="8"/>
        <v>0.39999959999639234</v>
      </c>
      <c r="K292">
        <f t="shared" si="9"/>
        <v>0</v>
      </c>
      <c r="L292">
        <f>DATEDIF(Table3[[#This Row],[date]],Table1[[#This Row],[date]],"d")</f>
        <v>0</v>
      </c>
      <c r="M292">
        <f>IF(L292=1,Table3[[#This Row],[date]],0)</f>
        <v>0</v>
      </c>
    </row>
    <row r="293" spans="1:13" x14ac:dyDescent="0.2">
      <c r="A293" s="2">
        <v>2184</v>
      </c>
      <c r="B293" s="2" t="s">
        <v>1</v>
      </c>
      <c r="C293" s="2">
        <v>0.119722222</v>
      </c>
      <c r="D293" s="2">
        <v>0</v>
      </c>
      <c r="E293" s="3">
        <v>44120</v>
      </c>
      <c r="G293">
        <f>Table1[[#This Row],[jobid]]-Table3[[#This Row],[jobId]]</f>
        <v>0</v>
      </c>
      <c r="H293">
        <f>Table1[[#This Row],[cpu_hrs]]-Table3[[#This Row],[cpu_hrs]]</f>
        <v>2.7777799999999242E-4</v>
      </c>
      <c r="I293">
        <f>Table1[[#This Row],[gpu_hrs]]-Table3[[#This Row],[gpu_hrs]]</f>
        <v>0</v>
      </c>
      <c r="J293">
        <f t="shared" si="8"/>
        <v>1.0000007999999727</v>
      </c>
      <c r="K293">
        <f t="shared" si="9"/>
        <v>0</v>
      </c>
      <c r="L293">
        <f>DATEDIF(Table3[[#This Row],[date]],Table1[[#This Row],[date]],"d")</f>
        <v>0</v>
      </c>
      <c r="M293">
        <f>IF(L293=1,Table3[[#This Row],[date]],0)</f>
        <v>0</v>
      </c>
    </row>
    <row r="294" spans="1:13" x14ac:dyDescent="0.2">
      <c r="A294" s="2">
        <v>2185</v>
      </c>
      <c r="B294" s="2" t="s">
        <v>1</v>
      </c>
      <c r="C294" s="2">
        <v>0.120277778</v>
      </c>
      <c r="D294" s="2">
        <v>0</v>
      </c>
      <c r="E294" s="3">
        <v>44120</v>
      </c>
      <c r="G294">
        <f>Table1[[#This Row],[jobid]]-Table3[[#This Row],[jobId]]</f>
        <v>0</v>
      </c>
      <c r="H294">
        <f>Table1[[#This Row],[cpu_hrs]]-Table3[[#This Row],[cpu_hrs]]</f>
        <v>-2.777780000000063E-4</v>
      </c>
      <c r="I294">
        <f>Table1[[#This Row],[gpu_hrs]]-Table3[[#This Row],[gpu_hrs]]</f>
        <v>0</v>
      </c>
      <c r="J294">
        <f t="shared" si="8"/>
        <v>-1.0000008000000227</v>
      </c>
      <c r="K294">
        <f t="shared" si="9"/>
        <v>0</v>
      </c>
      <c r="L294">
        <f>DATEDIF(Table3[[#This Row],[date]],Table1[[#This Row],[date]],"d")</f>
        <v>0</v>
      </c>
      <c r="M294">
        <f>IF(L294=1,Table3[[#This Row],[date]],0)</f>
        <v>0</v>
      </c>
    </row>
    <row r="295" spans="1:13" x14ac:dyDescent="0.2">
      <c r="A295" s="2">
        <v>2186</v>
      </c>
      <c r="B295" s="2" t="s">
        <v>1</v>
      </c>
      <c r="C295" s="2">
        <v>0.132222222</v>
      </c>
      <c r="D295" s="2">
        <v>0</v>
      </c>
      <c r="E295" s="3">
        <v>44120</v>
      </c>
      <c r="G295">
        <f>Table1[[#This Row],[jobid]]-Table3[[#This Row],[jobId]]</f>
        <v>0</v>
      </c>
      <c r="H295">
        <f>Table1[[#This Row],[cpu_hrs]]-Table3[[#This Row],[cpu_hrs]]</f>
        <v>-2.2222200000099335E-4</v>
      </c>
      <c r="I295">
        <f>Table1[[#This Row],[gpu_hrs]]-Table3[[#This Row],[gpu_hrs]]</f>
        <v>0</v>
      </c>
      <c r="J295">
        <f t="shared" si="8"/>
        <v>-0.79999920000357605</v>
      </c>
      <c r="K295">
        <f t="shared" si="9"/>
        <v>0</v>
      </c>
      <c r="L295">
        <f>DATEDIF(Table3[[#This Row],[date]],Table1[[#This Row],[date]],"d")</f>
        <v>0</v>
      </c>
      <c r="M295">
        <f>IF(L295=1,Table3[[#This Row],[date]],0)</f>
        <v>0</v>
      </c>
    </row>
    <row r="296" spans="1:13" x14ac:dyDescent="0.2">
      <c r="A296" s="2">
        <v>2187</v>
      </c>
      <c r="B296" s="2" t="s">
        <v>1</v>
      </c>
      <c r="C296" s="2">
        <v>0.18</v>
      </c>
      <c r="D296" s="2">
        <v>0</v>
      </c>
      <c r="E296" s="3">
        <v>44120</v>
      </c>
      <c r="G296">
        <f>Table1[[#This Row],[jobid]]-Table3[[#This Row],[jobId]]</f>
        <v>0</v>
      </c>
      <c r="H296">
        <f>Table1[[#This Row],[cpu_hrs]]-Table3[[#This Row],[cpu_hrs]]</f>
        <v>-9.9920072216264089E-16</v>
      </c>
      <c r="I296">
        <f>Table1[[#This Row],[gpu_hrs]]-Table3[[#This Row],[gpu_hrs]]</f>
        <v>0</v>
      </c>
      <c r="J296">
        <f t="shared" si="8"/>
        <v>-3.5971225997855072E-12</v>
      </c>
      <c r="K296">
        <f t="shared" si="9"/>
        <v>0</v>
      </c>
      <c r="L296">
        <f>DATEDIF(Table3[[#This Row],[date]],Table1[[#This Row],[date]],"d")</f>
        <v>0</v>
      </c>
      <c r="M296">
        <f>IF(L296=1,Table3[[#This Row],[date]],0)</f>
        <v>0</v>
      </c>
    </row>
    <row r="297" spans="1:13" x14ac:dyDescent="0.2">
      <c r="A297" s="2">
        <v>2188</v>
      </c>
      <c r="B297" s="2" t="s">
        <v>1</v>
      </c>
      <c r="C297" s="2">
        <v>0.112777778</v>
      </c>
      <c r="D297" s="2">
        <v>0</v>
      </c>
      <c r="E297" s="3">
        <v>44120</v>
      </c>
      <c r="G297">
        <f>Table1[[#This Row],[jobid]]-Table3[[#This Row],[jobId]]</f>
        <v>0</v>
      </c>
      <c r="H297">
        <f>Table1[[#This Row],[cpu_hrs]]-Table3[[#This Row],[cpu_hrs]]</f>
        <v>2.2222200000000802E-4</v>
      </c>
      <c r="I297">
        <f>Table1[[#This Row],[gpu_hrs]]-Table3[[#This Row],[gpu_hrs]]</f>
        <v>0</v>
      </c>
      <c r="J297">
        <f t="shared" si="8"/>
        <v>0.79999920000002889</v>
      </c>
      <c r="K297">
        <f t="shared" si="9"/>
        <v>0</v>
      </c>
      <c r="L297">
        <f>DATEDIF(Table3[[#This Row],[date]],Table1[[#This Row],[date]],"d")</f>
        <v>0</v>
      </c>
      <c r="M297">
        <f>IF(L297=1,Table3[[#This Row],[date]],0)</f>
        <v>0</v>
      </c>
    </row>
    <row r="298" spans="1:13" x14ac:dyDescent="0.2">
      <c r="A298" s="2">
        <v>2189</v>
      </c>
      <c r="B298" s="2" t="s">
        <v>1</v>
      </c>
      <c r="C298" s="2">
        <v>0.132222222</v>
      </c>
      <c r="D298" s="2">
        <v>0</v>
      </c>
      <c r="E298" s="3">
        <v>44120</v>
      </c>
      <c r="G298">
        <f>Table1[[#This Row],[jobid]]-Table3[[#This Row],[jobId]]</f>
        <v>0</v>
      </c>
      <c r="H298">
        <f>Table1[[#This Row],[cpu_hrs]]-Table3[[#This Row],[cpu_hrs]]</f>
        <v>-2.2222200000099335E-4</v>
      </c>
      <c r="I298">
        <f>Table1[[#This Row],[gpu_hrs]]-Table3[[#This Row],[gpu_hrs]]</f>
        <v>0</v>
      </c>
      <c r="J298">
        <f t="shared" si="8"/>
        <v>-0.79999920000357605</v>
      </c>
      <c r="K298">
        <f t="shared" si="9"/>
        <v>0</v>
      </c>
      <c r="L298">
        <f>DATEDIF(Table3[[#This Row],[date]],Table1[[#This Row],[date]],"d")</f>
        <v>0</v>
      </c>
      <c r="M298">
        <f>IF(L298=1,Table3[[#This Row],[date]],0)</f>
        <v>0</v>
      </c>
    </row>
    <row r="299" spans="1:13" x14ac:dyDescent="0.2">
      <c r="A299" s="2">
        <v>2190</v>
      </c>
      <c r="B299" s="2" t="s">
        <v>1</v>
      </c>
      <c r="C299" s="2">
        <v>0.13194444399999999</v>
      </c>
      <c r="D299" s="2">
        <v>0</v>
      </c>
      <c r="E299" s="3">
        <v>44120</v>
      </c>
      <c r="G299">
        <f>Table1[[#This Row],[jobid]]-Table3[[#This Row],[jobId]]</f>
        <v>0</v>
      </c>
      <c r="H299">
        <f>Table1[[#This Row],[cpu_hrs]]-Table3[[#This Row],[cpu_hrs]]</f>
        <v>5.555599999901295E-5</v>
      </c>
      <c r="I299">
        <f>Table1[[#This Row],[gpu_hrs]]-Table3[[#This Row],[gpu_hrs]]</f>
        <v>0</v>
      </c>
      <c r="J299">
        <f t="shared" si="8"/>
        <v>0.20000159999644662</v>
      </c>
      <c r="K299">
        <f t="shared" si="9"/>
        <v>0</v>
      </c>
      <c r="L299">
        <f>DATEDIF(Table3[[#This Row],[date]],Table1[[#This Row],[date]],"d")</f>
        <v>0</v>
      </c>
      <c r="M299">
        <f>IF(L299=1,Table3[[#This Row],[date]],0)</f>
        <v>0</v>
      </c>
    </row>
    <row r="300" spans="1:13" x14ac:dyDescent="0.2">
      <c r="A300" s="2">
        <v>2191</v>
      </c>
      <c r="B300" s="2" t="s">
        <v>1</v>
      </c>
      <c r="C300" s="2">
        <v>0.13250000000000001</v>
      </c>
      <c r="D300" s="2">
        <v>0</v>
      </c>
      <c r="E300" s="3">
        <v>44120</v>
      </c>
      <c r="G300">
        <f>Table1[[#This Row],[jobid]]-Table3[[#This Row],[jobId]]</f>
        <v>0</v>
      </c>
      <c r="H300">
        <f>Table1[[#This Row],[cpu_hrs]]-Table3[[#This Row],[cpu_hrs]]</f>
        <v>5.0000000000000044E-4</v>
      </c>
      <c r="I300">
        <f>Table1[[#This Row],[gpu_hrs]]-Table3[[#This Row],[gpu_hrs]]</f>
        <v>0</v>
      </c>
      <c r="J300">
        <f t="shared" si="8"/>
        <v>1.8000000000000016</v>
      </c>
      <c r="K300">
        <f t="shared" si="9"/>
        <v>0</v>
      </c>
      <c r="L300">
        <f>DATEDIF(Table3[[#This Row],[date]],Table1[[#This Row],[date]],"d")</f>
        <v>0</v>
      </c>
      <c r="M300">
        <f>IF(L300=1,Table3[[#This Row],[date]],0)</f>
        <v>0</v>
      </c>
    </row>
    <row r="301" spans="1:13" x14ac:dyDescent="0.2">
      <c r="A301" s="2">
        <v>2192</v>
      </c>
      <c r="B301" s="2" t="s">
        <v>1</v>
      </c>
      <c r="C301" s="2">
        <v>0.13305555599999999</v>
      </c>
      <c r="D301" s="2">
        <v>0</v>
      </c>
      <c r="E301" s="3">
        <v>44120</v>
      </c>
      <c r="G301">
        <f>Table1[[#This Row],[jobid]]-Table3[[#This Row],[jobId]]</f>
        <v>0</v>
      </c>
      <c r="H301">
        <f>Table1[[#This Row],[cpu_hrs]]-Table3[[#This Row],[cpu_hrs]]</f>
        <v>-5.5555999999984396E-5</v>
      </c>
      <c r="I301">
        <f>Table1[[#This Row],[gpu_hrs]]-Table3[[#This Row],[gpu_hrs]]</f>
        <v>0</v>
      </c>
      <c r="J301">
        <f t="shared" si="8"/>
        <v>-0.20000159999994382</v>
      </c>
      <c r="K301">
        <f t="shared" si="9"/>
        <v>0</v>
      </c>
      <c r="L301">
        <f>DATEDIF(Table3[[#This Row],[date]],Table1[[#This Row],[date]],"d")</f>
        <v>0</v>
      </c>
      <c r="M301">
        <f>IF(L301=1,Table3[[#This Row],[date]],0)</f>
        <v>0</v>
      </c>
    </row>
    <row r="302" spans="1:13" x14ac:dyDescent="0.2">
      <c r="A302" s="2">
        <v>2193</v>
      </c>
      <c r="B302" s="2" t="s">
        <v>1</v>
      </c>
      <c r="C302" s="2">
        <v>0.13305555599999999</v>
      </c>
      <c r="D302" s="2">
        <v>0</v>
      </c>
      <c r="E302" s="3">
        <v>44120</v>
      </c>
      <c r="G302">
        <f>Table1[[#This Row],[jobid]]-Table3[[#This Row],[jobId]]</f>
        <v>0</v>
      </c>
      <c r="H302">
        <f>Table1[[#This Row],[cpu_hrs]]-Table3[[#This Row],[cpu_hrs]]</f>
        <v>-5.5555999999984396E-5</v>
      </c>
      <c r="I302">
        <f>Table1[[#This Row],[gpu_hrs]]-Table3[[#This Row],[gpu_hrs]]</f>
        <v>0</v>
      </c>
      <c r="J302">
        <f t="shared" si="8"/>
        <v>-0.20000159999994382</v>
      </c>
      <c r="K302">
        <f t="shared" si="9"/>
        <v>0</v>
      </c>
      <c r="L302">
        <f>DATEDIF(Table3[[#This Row],[date]],Table1[[#This Row],[date]],"d")</f>
        <v>0</v>
      </c>
      <c r="M302">
        <f>IF(L302=1,Table3[[#This Row],[date]],0)</f>
        <v>0</v>
      </c>
    </row>
    <row r="303" spans="1:13" x14ac:dyDescent="0.2">
      <c r="A303" s="2">
        <v>2194</v>
      </c>
      <c r="B303" s="2" t="s">
        <v>1</v>
      </c>
      <c r="C303" s="2">
        <v>0.13416666699999999</v>
      </c>
      <c r="D303" s="2">
        <v>0</v>
      </c>
      <c r="E303" s="3">
        <v>44120</v>
      </c>
      <c r="G303">
        <f>Table1[[#This Row],[jobid]]-Table3[[#This Row],[jobId]]</f>
        <v>0</v>
      </c>
      <c r="H303">
        <f>Table1[[#This Row],[cpu_hrs]]-Table3[[#This Row],[cpu_hrs]]</f>
        <v>-1.6666700000098067E-4</v>
      </c>
      <c r="I303">
        <f>Table1[[#This Row],[gpu_hrs]]-Table3[[#This Row],[gpu_hrs]]</f>
        <v>0</v>
      </c>
      <c r="J303">
        <f t="shared" si="8"/>
        <v>-0.60000120000353041</v>
      </c>
      <c r="K303">
        <f t="shared" si="9"/>
        <v>0</v>
      </c>
      <c r="L303">
        <f>DATEDIF(Table3[[#This Row],[date]],Table1[[#This Row],[date]],"d")</f>
        <v>0</v>
      </c>
      <c r="M303">
        <f>IF(L303=1,Table3[[#This Row],[date]],0)</f>
        <v>0</v>
      </c>
    </row>
    <row r="304" spans="1:13" x14ac:dyDescent="0.2">
      <c r="A304" s="2">
        <v>2195</v>
      </c>
      <c r="B304" s="2" t="s">
        <v>1</v>
      </c>
      <c r="C304" s="2">
        <v>0.17249999999999999</v>
      </c>
      <c r="D304" s="2">
        <v>0</v>
      </c>
      <c r="E304" s="3">
        <v>44120</v>
      </c>
      <c r="G304">
        <f>Table1[[#This Row],[jobid]]-Table3[[#This Row],[jobId]]</f>
        <v>0</v>
      </c>
      <c r="H304">
        <f>Table1[[#This Row],[cpu_hrs]]-Table3[[#This Row],[cpu_hrs]]</f>
        <v>-5.0000000000099964E-4</v>
      </c>
      <c r="I304">
        <f>Table1[[#This Row],[gpu_hrs]]-Table3[[#This Row],[gpu_hrs]]</f>
        <v>0</v>
      </c>
      <c r="J304">
        <f t="shared" si="8"/>
        <v>-1.8000000000035987</v>
      </c>
      <c r="K304">
        <f t="shared" si="9"/>
        <v>0</v>
      </c>
      <c r="L304">
        <f>DATEDIF(Table3[[#This Row],[date]],Table1[[#This Row],[date]],"d")</f>
        <v>0</v>
      </c>
      <c r="M304">
        <f>IF(L304=1,Table3[[#This Row],[date]],0)</f>
        <v>0</v>
      </c>
    </row>
    <row r="305" spans="1:13" x14ac:dyDescent="0.2">
      <c r="A305" s="2">
        <v>2196</v>
      </c>
      <c r="B305" s="2" t="s">
        <v>1</v>
      </c>
      <c r="C305" s="2">
        <v>0.132222222</v>
      </c>
      <c r="D305" s="2">
        <v>0</v>
      </c>
      <c r="E305" s="3">
        <v>44120</v>
      </c>
      <c r="G305">
        <f>Table1[[#This Row],[jobid]]-Table3[[#This Row],[jobId]]</f>
        <v>0</v>
      </c>
      <c r="H305">
        <f>Table1[[#This Row],[cpu_hrs]]-Table3[[#This Row],[cpu_hrs]]</f>
        <v>-2.2222200000099335E-4</v>
      </c>
      <c r="I305">
        <f>Table1[[#This Row],[gpu_hrs]]-Table3[[#This Row],[gpu_hrs]]</f>
        <v>0</v>
      </c>
      <c r="J305">
        <f t="shared" si="8"/>
        <v>-0.79999920000357605</v>
      </c>
      <c r="K305">
        <f t="shared" si="9"/>
        <v>0</v>
      </c>
      <c r="L305">
        <f>DATEDIF(Table3[[#This Row],[date]],Table1[[#This Row],[date]],"d")</f>
        <v>0</v>
      </c>
      <c r="M305">
        <f>IF(L305=1,Table3[[#This Row],[date]],0)</f>
        <v>0</v>
      </c>
    </row>
    <row r="306" spans="1:13" x14ac:dyDescent="0.2">
      <c r="A306" s="2">
        <v>2197</v>
      </c>
      <c r="B306" s="2" t="s">
        <v>1</v>
      </c>
      <c r="C306" s="2">
        <v>0.131111111</v>
      </c>
      <c r="D306" s="2">
        <v>0</v>
      </c>
      <c r="E306" s="3">
        <v>44120</v>
      </c>
      <c r="G306">
        <f>Table1[[#This Row],[jobid]]-Table3[[#This Row],[jobId]]</f>
        <v>0</v>
      </c>
      <c r="H306">
        <f>Table1[[#This Row],[cpu_hrs]]-Table3[[#This Row],[cpu_hrs]]</f>
        <v>-1.1111099999999707E-4</v>
      </c>
      <c r="I306">
        <f>Table1[[#This Row],[gpu_hrs]]-Table3[[#This Row],[gpu_hrs]]</f>
        <v>0</v>
      </c>
      <c r="J306">
        <f t="shared" si="8"/>
        <v>-0.39999959999998946</v>
      </c>
      <c r="K306">
        <f t="shared" si="9"/>
        <v>0</v>
      </c>
      <c r="L306">
        <f>DATEDIF(Table3[[#This Row],[date]],Table1[[#This Row],[date]],"d")</f>
        <v>0</v>
      </c>
      <c r="M306">
        <f>IF(L306=1,Table3[[#This Row],[date]],0)</f>
        <v>0</v>
      </c>
    </row>
    <row r="307" spans="1:13" x14ac:dyDescent="0.2">
      <c r="A307" s="2">
        <v>2198</v>
      </c>
      <c r="B307" s="2" t="s">
        <v>1</v>
      </c>
      <c r="C307" s="2">
        <v>0.13194444399999999</v>
      </c>
      <c r="D307" s="2">
        <v>0</v>
      </c>
      <c r="E307" s="3">
        <v>44120</v>
      </c>
      <c r="G307">
        <f>Table1[[#This Row],[jobid]]-Table3[[#This Row],[jobId]]</f>
        <v>0</v>
      </c>
      <c r="H307">
        <f>Table1[[#This Row],[cpu_hrs]]-Table3[[#This Row],[cpu_hrs]]</f>
        <v>5.555599999901295E-5</v>
      </c>
      <c r="I307">
        <f>Table1[[#This Row],[gpu_hrs]]-Table3[[#This Row],[gpu_hrs]]</f>
        <v>0</v>
      </c>
      <c r="J307">
        <f t="shared" si="8"/>
        <v>0.20000159999644662</v>
      </c>
      <c r="K307">
        <f t="shared" si="9"/>
        <v>0</v>
      </c>
      <c r="L307">
        <f>DATEDIF(Table3[[#This Row],[date]],Table1[[#This Row],[date]],"d")</f>
        <v>0</v>
      </c>
      <c r="M307">
        <f>IF(L307=1,Table3[[#This Row],[date]],0)</f>
        <v>0</v>
      </c>
    </row>
    <row r="308" spans="1:13" x14ac:dyDescent="0.2">
      <c r="A308" s="2">
        <v>2199</v>
      </c>
      <c r="B308" s="2" t="s">
        <v>1</v>
      </c>
      <c r="C308" s="2">
        <v>0.13277777800000001</v>
      </c>
      <c r="D308" s="2">
        <v>0</v>
      </c>
      <c r="E308" s="3">
        <v>44120</v>
      </c>
      <c r="G308">
        <f>Table1[[#This Row],[jobid]]-Table3[[#This Row],[jobId]]</f>
        <v>0</v>
      </c>
      <c r="H308">
        <f>Table1[[#This Row],[cpu_hrs]]-Table3[[#This Row],[cpu_hrs]]</f>
        <v>2.2222199999999415E-4</v>
      </c>
      <c r="I308">
        <f>Table1[[#This Row],[gpu_hrs]]-Table3[[#This Row],[gpu_hrs]]</f>
        <v>0</v>
      </c>
      <c r="J308">
        <f t="shared" si="8"/>
        <v>0.79999919999997893</v>
      </c>
      <c r="K308">
        <f t="shared" si="9"/>
        <v>0</v>
      </c>
      <c r="L308">
        <f>DATEDIF(Table3[[#This Row],[date]],Table1[[#This Row],[date]],"d")</f>
        <v>0</v>
      </c>
      <c r="M308">
        <f>IF(L308=1,Table3[[#This Row],[date]],0)</f>
        <v>0</v>
      </c>
    </row>
    <row r="309" spans="1:13" x14ac:dyDescent="0.2">
      <c r="A309" s="2">
        <v>2200</v>
      </c>
      <c r="B309" s="2" t="s">
        <v>1</v>
      </c>
      <c r="C309" s="2">
        <v>0.13500000000000001</v>
      </c>
      <c r="D309" s="2">
        <v>0</v>
      </c>
      <c r="E309" s="3">
        <v>44120</v>
      </c>
      <c r="G309">
        <f>Table1[[#This Row],[jobid]]-Table3[[#This Row],[jobId]]</f>
        <v>0</v>
      </c>
      <c r="H309">
        <f>Table1[[#This Row],[cpu_hrs]]-Table3[[#This Row],[cpu_hrs]]</f>
        <v>-9.9920072216264089E-16</v>
      </c>
      <c r="I309">
        <f>Table1[[#This Row],[gpu_hrs]]-Table3[[#This Row],[gpu_hrs]]</f>
        <v>0</v>
      </c>
      <c r="J309">
        <f t="shared" si="8"/>
        <v>-3.5971225997855072E-12</v>
      </c>
      <c r="K309">
        <f t="shared" si="9"/>
        <v>0</v>
      </c>
      <c r="L309">
        <f>DATEDIF(Table3[[#This Row],[date]],Table1[[#This Row],[date]],"d")</f>
        <v>0</v>
      </c>
      <c r="M309">
        <f>IF(L309=1,Table3[[#This Row],[date]],0)</f>
        <v>0</v>
      </c>
    </row>
    <row r="310" spans="1:13" x14ac:dyDescent="0.2">
      <c r="A310" s="2">
        <v>2201</v>
      </c>
      <c r="B310" s="2" t="s">
        <v>1</v>
      </c>
      <c r="C310" s="2">
        <v>0.133611111</v>
      </c>
      <c r="D310" s="2">
        <v>0</v>
      </c>
      <c r="E310" s="3">
        <v>44120</v>
      </c>
      <c r="G310">
        <f>Table1[[#This Row],[jobid]]-Table3[[#This Row],[jobId]]</f>
        <v>0</v>
      </c>
      <c r="H310">
        <f>Table1[[#This Row],[cpu_hrs]]-Table3[[#This Row],[cpu_hrs]]</f>
        <v>3.8888899999900417E-4</v>
      </c>
      <c r="I310">
        <f>Table1[[#This Row],[gpu_hrs]]-Table3[[#This Row],[gpu_hrs]]</f>
        <v>0</v>
      </c>
      <c r="J310">
        <f t="shared" si="8"/>
        <v>1.400000399996415</v>
      </c>
      <c r="K310">
        <f t="shared" si="9"/>
        <v>0</v>
      </c>
      <c r="L310">
        <f>DATEDIF(Table3[[#This Row],[date]],Table1[[#This Row],[date]],"d")</f>
        <v>0</v>
      </c>
      <c r="M310">
        <f>IF(L310=1,Table3[[#This Row],[date]],0)</f>
        <v>0</v>
      </c>
    </row>
    <row r="311" spans="1:13" x14ac:dyDescent="0.2">
      <c r="A311" s="2">
        <v>2202</v>
      </c>
      <c r="B311" s="2" t="s">
        <v>1</v>
      </c>
      <c r="C311" s="2">
        <v>0.133333333</v>
      </c>
      <c r="D311" s="2">
        <v>0</v>
      </c>
      <c r="E311" s="3">
        <v>44120</v>
      </c>
      <c r="G311">
        <f>Table1[[#This Row],[jobid]]-Table3[[#This Row],[jobId]]</f>
        <v>0</v>
      </c>
      <c r="H311">
        <f>Table1[[#This Row],[cpu_hrs]]-Table3[[#This Row],[cpu_hrs]]</f>
        <v>-3.3333299999999122E-4</v>
      </c>
      <c r="I311">
        <f>Table1[[#This Row],[gpu_hrs]]-Table3[[#This Row],[gpu_hrs]]</f>
        <v>0</v>
      </c>
      <c r="J311">
        <f t="shared" si="8"/>
        <v>-1.1999987999999684</v>
      </c>
      <c r="K311">
        <f t="shared" si="9"/>
        <v>0</v>
      </c>
      <c r="L311">
        <f>DATEDIF(Table3[[#This Row],[date]],Table1[[#This Row],[date]],"d")</f>
        <v>0</v>
      </c>
      <c r="M311">
        <f>IF(L311=1,Table3[[#This Row],[date]],0)</f>
        <v>0</v>
      </c>
    </row>
    <row r="312" spans="1:13" x14ac:dyDescent="0.2">
      <c r="A312" s="2">
        <v>2203</v>
      </c>
      <c r="B312" s="2" t="s">
        <v>1</v>
      </c>
      <c r="C312" s="2">
        <v>0.138055556</v>
      </c>
      <c r="D312" s="2">
        <v>0</v>
      </c>
      <c r="E312" s="3">
        <v>44120</v>
      </c>
      <c r="G312">
        <f>Table1[[#This Row],[jobid]]-Table3[[#This Row],[jobId]]</f>
        <v>0</v>
      </c>
      <c r="H312">
        <f>Table1[[#This Row],[cpu_hrs]]-Table3[[#This Row],[cpu_hrs]]</f>
        <v>-5.5556000000983596E-5</v>
      </c>
      <c r="I312">
        <f>Table1[[#This Row],[gpu_hrs]]-Table3[[#This Row],[gpu_hrs]]</f>
        <v>0</v>
      </c>
      <c r="J312">
        <f t="shared" si="8"/>
        <v>-0.20000160000354095</v>
      </c>
      <c r="K312">
        <f t="shared" si="9"/>
        <v>0</v>
      </c>
      <c r="L312">
        <f>DATEDIF(Table3[[#This Row],[date]],Table1[[#This Row],[date]],"d")</f>
        <v>0</v>
      </c>
      <c r="M312">
        <f>IF(L312=1,Table3[[#This Row],[date]],0)</f>
        <v>0</v>
      </c>
    </row>
    <row r="313" spans="1:13" x14ac:dyDescent="0.2">
      <c r="A313" s="2">
        <v>2204</v>
      </c>
      <c r="B313" s="2" t="s">
        <v>1</v>
      </c>
      <c r="C313" s="2">
        <v>0.13750000000000001</v>
      </c>
      <c r="D313" s="2">
        <v>0</v>
      </c>
      <c r="E313" s="3">
        <v>44120</v>
      </c>
      <c r="G313">
        <f>Table1[[#This Row],[jobid]]-Table3[[#This Row],[jobId]]</f>
        <v>0</v>
      </c>
      <c r="H313">
        <f>Table1[[#This Row],[cpu_hrs]]-Table3[[#This Row],[cpu_hrs]]</f>
        <v>4.9999999999900124E-4</v>
      </c>
      <c r="I313">
        <f>Table1[[#This Row],[gpu_hrs]]-Table3[[#This Row],[gpu_hrs]]</f>
        <v>0</v>
      </c>
      <c r="J313">
        <f t="shared" si="8"/>
        <v>1.7999999999964045</v>
      </c>
      <c r="K313">
        <f t="shared" si="9"/>
        <v>0</v>
      </c>
      <c r="L313">
        <f>DATEDIF(Table3[[#This Row],[date]],Table1[[#This Row],[date]],"d")</f>
        <v>0</v>
      </c>
      <c r="M313">
        <f>IF(L313=1,Table3[[#This Row],[date]],0)</f>
        <v>0</v>
      </c>
    </row>
    <row r="314" spans="1:13" x14ac:dyDescent="0.2">
      <c r="A314" s="2">
        <v>2205</v>
      </c>
      <c r="B314" s="2" t="s">
        <v>1</v>
      </c>
      <c r="C314" s="2">
        <v>0.112777778</v>
      </c>
      <c r="D314" s="2">
        <v>0</v>
      </c>
      <c r="E314" s="3">
        <v>44120</v>
      </c>
      <c r="G314">
        <f>Table1[[#This Row],[jobid]]-Table3[[#This Row],[jobId]]</f>
        <v>0</v>
      </c>
      <c r="H314">
        <f>Table1[[#This Row],[cpu_hrs]]-Table3[[#This Row],[cpu_hrs]]</f>
        <v>2.2222200000000802E-4</v>
      </c>
      <c r="I314">
        <f>Table1[[#This Row],[gpu_hrs]]-Table3[[#This Row],[gpu_hrs]]</f>
        <v>0</v>
      </c>
      <c r="J314">
        <f t="shared" si="8"/>
        <v>0.79999920000002889</v>
      </c>
      <c r="K314">
        <f t="shared" si="9"/>
        <v>0</v>
      </c>
      <c r="L314">
        <f>DATEDIF(Table3[[#This Row],[date]],Table1[[#This Row],[date]],"d")</f>
        <v>0</v>
      </c>
      <c r="M314">
        <f>IF(L314=1,Table3[[#This Row],[date]],0)</f>
        <v>0</v>
      </c>
    </row>
    <row r="315" spans="1:13" x14ac:dyDescent="0.2">
      <c r="A315" s="2">
        <v>2206</v>
      </c>
      <c r="B315" s="2" t="s">
        <v>1</v>
      </c>
      <c r="C315" s="2">
        <v>0.10555555599999999</v>
      </c>
      <c r="D315" s="2">
        <v>0</v>
      </c>
      <c r="E315" s="3">
        <v>44120</v>
      </c>
      <c r="G315">
        <f>Table1[[#This Row],[jobid]]-Table3[[#This Row],[jobId]]</f>
        <v>0</v>
      </c>
      <c r="H315">
        <f>Table1[[#This Row],[cpu_hrs]]-Table3[[#This Row],[cpu_hrs]]</f>
        <v>4.4444399999900297E-4</v>
      </c>
      <c r="I315">
        <f>Table1[[#This Row],[gpu_hrs]]-Table3[[#This Row],[gpu_hrs]]</f>
        <v>0</v>
      </c>
      <c r="J315">
        <f t="shared" si="8"/>
        <v>1.5999983999964107</v>
      </c>
      <c r="K315">
        <f t="shared" si="9"/>
        <v>0</v>
      </c>
      <c r="L315">
        <f>DATEDIF(Table3[[#This Row],[date]],Table1[[#This Row],[date]],"d")</f>
        <v>0</v>
      </c>
      <c r="M315">
        <f>IF(L315=1,Table3[[#This Row],[date]],0)</f>
        <v>0</v>
      </c>
    </row>
    <row r="316" spans="1:13" x14ac:dyDescent="0.2">
      <c r="A316" s="2">
        <v>2207</v>
      </c>
      <c r="B316" s="2" t="s">
        <v>1</v>
      </c>
      <c r="C316" s="2">
        <v>0.109166667</v>
      </c>
      <c r="D316" s="2">
        <v>0</v>
      </c>
      <c r="E316" s="3">
        <v>44120</v>
      </c>
      <c r="G316">
        <f>Table1[[#This Row],[jobid]]-Table3[[#This Row],[jobId]]</f>
        <v>0</v>
      </c>
      <c r="H316">
        <f>Table1[[#This Row],[cpu_hrs]]-Table3[[#This Row],[cpu_hrs]]</f>
        <v>-1.6666700000099455E-4</v>
      </c>
      <c r="I316">
        <f>Table1[[#This Row],[gpu_hrs]]-Table3[[#This Row],[gpu_hrs]]</f>
        <v>0</v>
      </c>
      <c r="J316">
        <f t="shared" si="8"/>
        <v>-0.60000120000358037</v>
      </c>
      <c r="K316">
        <f t="shared" si="9"/>
        <v>0</v>
      </c>
      <c r="L316">
        <f>DATEDIF(Table3[[#This Row],[date]],Table1[[#This Row],[date]],"d")</f>
        <v>0</v>
      </c>
      <c r="M316">
        <f>IF(L316=1,Table3[[#This Row],[date]],0)</f>
        <v>0</v>
      </c>
    </row>
    <row r="317" spans="1:13" x14ac:dyDescent="0.2">
      <c r="A317" s="2">
        <v>2208</v>
      </c>
      <c r="B317" s="2" t="s">
        <v>1</v>
      </c>
      <c r="C317" s="2">
        <v>0.14111111100000001</v>
      </c>
      <c r="D317" s="2">
        <v>0</v>
      </c>
      <c r="E317" s="3">
        <v>44120</v>
      </c>
      <c r="G317">
        <f>Table1[[#This Row],[jobid]]-Table3[[#This Row],[jobId]]</f>
        <v>0</v>
      </c>
      <c r="H317">
        <f>Table1[[#This Row],[cpu_hrs]]-Table3[[#This Row],[cpu_hrs]]</f>
        <v>-1.1111100000002483E-4</v>
      </c>
      <c r="I317">
        <f>Table1[[#This Row],[gpu_hrs]]-Table3[[#This Row],[gpu_hrs]]</f>
        <v>0</v>
      </c>
      <c r="J317">
        <f t="shared" si="8"/>
        <v>-0.39999960000008938</v>
      </c>
      <c r="K317">
        <f t="shared" si="9"/>
        <v>0</v>
      </c>
      <c r="L317">
        <f>DATEDIF(Table3[[#This Row],[date]],Table1[[#This Row],[date]],"d")</f>
        <v>0</v>
      </c>
      <c r="M317">
        <f>IF(L317=1,Table3[[#This Row],[date]],0)</f>
        <v>0</v>
      </c>
    </row>
    <row r="318" spans="1:13" x14ac:dyDescent="0.2">
      <c r="A318" s="2">
        <v>2209</v>
      </c>
      <c r="B318" s="2" t="s">
        <v>1</v>
      </c>
      <c r="C318" s="2">
        <v>0.17333333300000001</v>
      </c>
      <c r="D318" s="2">
        <v>0</v>
      </c>
      <c r="E318" s="3">
        <v>44120</v>
      </c>
      <c r="G318">
        <f>Table1[[#This Row],[jobid]]-Table3[[#This Row],[jobId]]</f>
        <v>0</v>
      </c>
      <c r="H318">
        <f>Table1[[#This Row],[cpu_hrs]]-Table3[[#This Row],[cpu_hrs]]</f>
        <v>-3.3333300000001898E-4</v>
      </c>
      <c r="I318">
        <f>Table1[[#This Row],[gpu_hrs]]-Table3[[#This Row],[gpu_hrs]]</f>
        <v>0</v>
      </c>
      <c r="J318">
        <f t="shared" si="8"/>
        <v>-1.1999988000000683</v>
      </c>
      <c r="K318">
        <f t="shared" si="9"/>
        <v>0</v>
      </c>
      <c r="L318">
        <f>DATEDIF(Table3[[#This Row],[date]],Table1[[#This Row],[date]],"d")</f>
        <v>0</v>
      </c>
      <c r="M318">
        <f>IF(L318=1,Table3[[#This Row],[date]],0)</f>
        <v>0</v>
      </c>
    </row>
    <row r="319" spans="1:13" x14ac:dyDescent="0.2">
      <c r="A319" s="2">
        <v>2210</v>
      </c>
      <c r="B319" s="2" t="s">
        <v>0</v>
      </c>
      <c r="C319" s="2">
        <v>6.755555556</v>
      </c>
      <c r="D319" s="2">
        <v>0</v>
      </c>
      <c r="E319" s="3">
        <v>44120</v>
      </c>
      <c r="G319">
        <f>Table1[[#This Row],[jobid]]-Table3[[#This Row],[jobId]]</f>
        <v>0</v>
      </c>
      <c r="H319">
        <f>Table1[[#This Row],[cpu_hrs]]-Table3[[#This Row],[cpu_hrs]]</f>
        <v>4.4444399997001227E-4</v>
      </c>
      <c r="I319">
        <f>Table1[[#This Row],[gpu_hrs]]-Table3[[#This Row],[gpu_hrs]]</f>
        <v>0</v>
      </c>
      <c r="J319">
        <f t="shared" si="8"/>
        <v>1.5999983998920442</v>
      </c>
      <c r="K319">
        <f t="shared" si="9"/>
        <v>0</v>
      </c>
      <c r="L319">
        <f>DATEDIF(Table3[[#This Row],[date]],Table1[[#This Row],[date]],"d")</f>
        <v>0</v>
      </c>
      <c r="M319">
        <f>IF(L319=1,Table3[[#This Row],[date]],0)</f>
        <v>0</v>
      </c>
    </row>
    <row r="320" spans="1:13" x14ac:dyDescent="0.2">
      <c r="A320" s="2">
        <v>2211</v>
      </c>
      <c r="B320" s="2" t="s">
        <v>0</v>
      </c>
      <c r="C320" s="2">
        <v>167.9288889</v>
      </c>
      <c r="D320" s="2">
        <v>0</v>
      </c>
      <c r="E320" s="3">
        <v>44120</v>
      </c>
      <c r="G320">
        <f>Table1[[#This Row],[jobid]]-Table3[[#This Row],[jobId]]</f>
        <v>0</v>
      </c>
      <c r="H320">
        <f>Table1[[#This Row],[cpu_hrs]]-Table3[[#This Row],[cpu_hrs]]</f>
        <v>1.1109999999803222E-4</v>
      </c>
      <c r="I320">
        <f>Table1[[#This Row],[gpu_hrs]]-Table3[[#This Row],[gpu_hrs]]</f>
        <v>0</v>
      </c>
      <c r="J320">
        <f t="shared" si="8"/>
        <v>0.39995999999291598</v>
      </c>
      <c r="K320">
        <f t="shared" si="9"/>
        <v>0</v>
      </c>
      <c r="L320">
        <f>DATEDIF(Table3[[#This Row],[date]],Table1[[#This Row],[date]],"d")</f>
        <v>0</v>
      </c>
      <c r="M320">
        <f>IF(L320=1,Table3[[#This Row],[date]],0)</f>
        <v>0</v>
      </c>
    </row>
    <row r="321" spans="1:13" x14ac:dyDescent="0.2">
      <c r="A321" s="2">
        <v>2212</v>
      </c>
      <c r="B321" s="2" t="s">
        <v>0</v>
      </c>
      <c r="C321" s="2">
        <v>5.4044444440000001</v>
      </c>
      <c r="D321" s="2">
        <v>0</v>
      </c>
      <c r="E321" s="3">
        <v>44120</v>
      </c>
      <c r="G321">
        <f>Table1[[#This Row],[jobid]]-Table3[[#This Row],[jobId]]</f>
        <v>0</v>
      </c>
      <c r="H321">
        <f>Table1[[#This Row],[cpu_hrs]]-Table3[[#This Row],[cpu_hrs]]</f>
        <v>-4.444440000099803E-4</v>
      </c>
      <c r="I321">
        <f>Table1[[#This Row],[gpu_hrs]]-Table3[[#This Row],[gpu_hrs]]</f>
        <v>0</v>
      </c>
      <c r="J321">
        <f t="shared" si="8"/>
        <v>-1.5999984000359291</v>
      </c>
      <c r="K321">
        <f t="shared" si="9"/>
        <v>0</v>
      </c>
      <c r="L321">
        <f>DATEDIF(Table3[[#This Row],[date]],Table1[[#This Row],[date]],"d")</f>
        <v>0</v>
      </c>
      <c r="M321">
        <f>IF(L321=1,Table3[[#This Row],[date]],0)</f>
        <v>0</v>
      </c>
    </row>
    <row r="322" spans="1:13" x14ac:dyDescent="0.2">
      <c r="A322" s="2">
        <v>2213</v>
      </c>
      <c r="B322" s="2" t="s">
        <v>0</v>
      </c>
      <c r="C322" s="2">
        <v>2.7377777779999999</v>
      </c>
      <c r="D322" s="2">
        <v>0</v>
      </c>
      <c r="E322" s="3">
        <v>44120</v>
      </c>
      <c r="G322">
        <f>Table1[[#This Row],[jobid]]-Table3[[#This Row],[jobId]]</f>
        <v>0</v>
      </c>
      <c r="H322">
        <f>Table1[[#This Row],[cpu_hrs]]-Table3[[#This Row],[cpu_hrs]]</f>
        <v>2.2222200005028725E-4</v>
      </c>
      <c r="I322">
        <f>Table1[[#This Row],[gpu_hrs]]-Table3[[#This Row],[gpu_hrs]]</f>
        <v>0</v>
      </c>
      <c r="J322">
        <f t="shared" si="8"/>
        <v>0.7999992001810341</v>
      </c>
      <c r="K322">
        <f t="shared" si="9"/>
        <v>0</v>
      </c>
      <c r="L322">
        <f>DATEDIF(Table3[[#This Row],[date]],Table1[[#This Row],[date]],"d")</f>
        <v>0</v>
      </c>
      <c r="M322">
        <f>IF(L322=1,Table3[[#This Row],[date]],0)</f>
        <v>0</v>
      </c>
    </row>
    <row r="323" spans="1:13" x14ac:dyDescent="0.2">
      <c r="A323" s="2">
        <v>2214</v>
      </c>
      <c r="B323" s="2" t="s">
        <v>0</v>
      </c>
      <c r="C323" s="2">
        <v>0.10666666700000001</v>
      </c>
      <c r="D323" s="2">
        <v>0</v>
      </c>
      <c r="E323" s="3">
        <v>44120</v>
      </c>
      <c r="G323">
        <f>Table1[[#This Row],[jobid]]-Table3[[#This Row],[jobId]]</f>
        <v>0</v>
      </c>
      <c r="H323">
        <f>Table1[[#This Row],[cpu_hrs]]-Table3[[#This Row],[cpu_hrs]]</f>
        <v>3.3333299996998744E-4</v>
      </c>
      <c r="I323">
        <f>Table1[[#This Row],[gpu_hrs]]-Table3[[#This Row],[gpu_hrs]]</f>
        <v>0</v>
      </c>
      <c r="J323">
        <f t="shared" ref="J323:J386" si="10">H323*3600</f>
        <v>1.1999987998919548</v>
      </c>
      <c r="K323">
        <f t="shared" ref="K323:K386" si="11">I323*3600</f>
        <v>0</v>
      </c>
      <c r="L323">
        <f>DATEDIF(Table3[[#This Row],[date]],Table1[[#This Row],[date]],"d")</f>
        <v>0</v>
      </c>
      <c r="M323">
        <f>IF(L323=1,Table3[[#This Row],[date]],0)</f>
        <v>0</v>
      </c>
    </row>
    <row r="324" spans="1:13" x14ac:dyDescent="0.2">
      <c r="A324" s="2">
        <v>2215</v>
      </c>
      <c r="B324" s="2" t="s">
        <v>0</v>
      </c>
      <c r="C324" s="2">
        <v>143.25333330000001</v>
      </c>
      <c r="D324" s="2">
        <v>0</v>
      </c>
      <c r="E324" s="3">
        <v>44120</v>
      </c>
      <c r="G324">
        <f>Table1[[#This Row],[jobid]]-Table3[[#This Row],[jobId]]</f>
        <v>0</v>
      </c>
      <c r="H324">
        <f>Table1[[#This Row],[cpu_hrs]]-Table3[[#This Row],[cpu_hrs]]</f>
        <v>-3.3330000002251836E-4</v>
      </c>
      <c r="I324">
        <f>Table1[[#This Row],[gpu_hrs]]-Table3[[#This Row],[gpu_hrs]]</f>
        <v>0</v>
      </c>
      <c r="J324">
        <f t="shared" si="10"/>
        <v>-1.1998800000810661</v>
      </c>
      <c r="K324">
        <f t="shared" si="11"/>
        <v>0</v>
      </c>
      <c r="L324">
        <f>DATEDIF(Table3[[#This Row],[date]],Table1[[#This Row],[date]],"d")</f>
        <v>0</v>
      </c>
      <c r="M324">
        <f>IF(L324=1,Table3[[#This Row],[date]],0)</f>
        <v>0</v>
      </c>
    </row>
    <row r="325" spans="1:13" x14ac:dyDescent="0.2">
      <c r="A325" s="2">
        <v>2216</v>
      </c>
      <c r="B325" s="2" t="s">
        <v>0</v>
      </c>
      <c r="C325" s="2">
        <v>226.56</v>
      </c>
      <c r="D325" s="2">
        <v>0</v>
      </c>
      <c r="E325" s="3">
        <v>44120</v>
      </c>
      <c r="G325">
        <f>Table1[[#This Row],[jobid]]-Table3[[#This Row],[jobId]]</f>
        <v>0</v>
      </c>
      <c r="H325">
        <f>Table1[[#This Row],[cpu_hrs]]-Table3[[#This Row],[cpu_hrs]]</f>
        <v>-9.9475983006414026E-13</v>
      </c>
      <c r="I325">
        <f>Table1[[#This Row],[gpu_hrs]]-Table3[[#This Row],[gpu_hrs]]</f>
        <v>0</v>
      </c>
      <c r="J325">
        <f t="shared" si="10"/>
        <v>-3.5811353882309049E-9</v>
      </c>
      <c r="K325">
        <f t="shared" si="11"/>
        <v>0</v>
      </c>
      <c r="L325">
        <f>DATEDIF(Table3[[#This Row],[date]],Table1[[#This Row],[date]],"d")</f>
        <v>0</v>
      </c>
      <c r="M325">
        <f>IF(L325=1,Table3[[#This Row],[date]],0)</f>
        <v>0</v>
      </c>
    </row>
    <row r="326" spans="1:13" x14ac:dyDescent="0.2">
      <c r="A326" s="2">
        <v>2217</v>
      </c>
      <c r="B326" s="2" t="s">
        <v>0</v>
      </c>
      <c r="C326" s="2">
        <v>129.7066667</v>
      </c>
      <c r="D326" s="2">
        <v>0</v>
      </c>
      <c r="E326" s="3">
        <v>44120</v>
      </c>
      <c r="G326">
        <f>Table1[[#This Row],[jobid]]-Table3[[#This Row],[jobId]]</f>
        <v>0</v>
      </c>
      <c r="H326">
        <f>Table1[[#This Row],[cpu_hrs]]-Table3[[#This Row],[cpu_hrs]]</f>
        <v>3.3329999999409665E-4</v>
      </c>
      <c r="I326">
        <f>Table1[[#This Row],[gpu_hrs]]-Table3[[#This Row],[gpu_hrs]]</f>
        <v>0</v>
      </c>
      <c r="J326">
        <f t="shared" si="10"/>
        <v>1.1998799999787479</v>
      </c>
      <c r="K326">
        <f t="shared" si="11"/>
        <v>0</v>
      </c>
      <c r="L326">
        <f>DATEDIF(Table3[[#This Row],[date]],Table1[[#This Row],[date]],"d")</f>
        <v>0</v>
      </c>
      <c r="M326">
        <f>IF(L326=1,Table3[[#This Row],[date]],0)</f>
        <v>0</v>
      </c>
    </row>
    <row r="327" spans="1:13" x14ac:dyDescent="0.2">
      <c r="A327" s="2">
        <v>2218</v>
      </c>
      <c r="B327" s="2" t="s">
        <v>0</v>
      </c>
      <c r="C327" s="2">
        <v>118.3288889</v>
      </c>
      <c r="D327" s="2">
        <v>0</v>
      </c>
      <c r="E327" s="3">
        <v>44120</v>
      </c>
      <c r="G327">
        <f>Table1[[#This Row],[jobid]]-Table3[[#This Row],[jobId]]</f>
        <v>0</v>
      </c>
      <c r="H327">
        <f>Table1[[#This Row],[cpu_hrs]]-Table3[[#This Row],[cpu_hrs]]</f>
        <v>1.1109999900327239E-4</v>
      </c>
      <c r="I327">
        <f>Table1[[#This Row],[gpu_hrs]]-Table3[[#This Row],[gpu_hrs]]</f>
        <v>0</v>
      </c>
      <c r="J327">
        <f t="shared" si="10"/>
        <v>0.39995999641178059</v>
      </c>
      <c r="K327">
        <f t="shared" si="11"/>
        <v>0</v>
      </c>
      <c r="L327">
        <f>DATEDIF(Table3[[#This Row],[date]],Table1[[#This Row],[date]],"d")</f>
        <v>0</v>
      </c>
      <c r="M327">
        <f>IF(L327=1,Table3[[#This Row],[date]],0)</f>
        <v>0</v>
      </c>
    </row>
    <row r="328" spans="1:13" x14ac:dyDescent="0.2">
      <c r="A328" s="2">
        <v>2219</v>
      </c>
      <c r="B328" s="2" t="s">
        <v>1</v>
      </c>
      <c r="C328" s="2">
        <v>0.23861111099999999</v>
      </c>
      <c r="D328" s="2">
        <v>0</v>
      </c>
      <c r="E328" s="3">
        <v>44120</v>
      </c>
      <c r="G328">
        <f>Table1[[#This Row],[jobid]]-Table3[[#This Row],[jobId]]</f>
        <v>0</v>
      </c>
      <c r="H328">
        <f>Table1[[#This Row],[cpu_hrs]]-Table3[[#This Row],[cpu_hrs]]</f>
        <v>3.8888899999900417E-4</v>
      </c>
      <c r="I328">
        <f>Table1[[#This Row],[gpu_hrs]]-Table3[[#This Row],[gpu_hrs]]</f>
        <v>0</v>
      </c>
      <c r="J328">
        <f t="shared" si="10"/>
        <v>1.400000399996415</v>
      </c>
      <c r="K328">
        <f t="shared" si="11"/>
        <v>0</v>
      </c>
      <c r="L328">
        <f>DATEDIF(Table3[[#This Row],[date]],Table1[[#This Row],[date]],"d")</f>
        <v>0</v>
      </c>
      <c r="M328">
        <f>IF(L328=1,Table3[[#This Row],[date]],0)</f>
        <v>0</v>
      </c>
    </row>
    <row r="329" spans="1:13" x14ac:dyDescent="0.2">
      <c r="A329" s="2">
        <v>2220</v>
      </c>
      <c r="B329" s="2" t="s">
        <v>1</v>
      </c>
      <c r="C329" s="2">
        <v>0.237777778</v>
      </c>
      <c r="D329" s="2">
        <v>0</v>
      </c>
      <c r="E329" s="3">
        <v>44120</v>
      </c>
      <c r="G329">
        <f>Table1[[#This Row],[jobid]]-Table3[[#This Row],[jobId]]</f>
        <v>0</v>
      </c>
      <c r="H329">
        <f>Table1[[#This Row],[cpu_hrs]]-Table3[[#This Row],[cpu_hrs]]</f>
        <v>2.2222199999999415E-4</v>
      </c>
      <c r="I329">
        <f>Table1[[#This Row],[gpu_hrs]]-Table3[[#This Row],[gpu_hrs]]</f>
        <v>0</v>
      </c>
      <c r="J329">
        <f t="shared" si="10"/>
        <v>0.79999919999997893</v>
      </c>
      <c r="K329">
        <f t="shared" si="11"/>
        <v>0</v>
      </c>
      <c r="L329">
        <f>DATEDIF(Table3[[#This Row],[date]],Table1[[#This Row],[date]],"d")</f>
        <v>0</v>
      </c>
      <c r="M329">
        <f>IF(L329=1,Table3[[#This Row],[date]],0)</f>
        <v>0</v>
      </c>
    </row>
    <row r="330" spans="1:13" x14ac:dyDescent="0.2">
      <c r="A330" s="2">
        <v>2221</v>
      </c>
      <c r="B330" s="2" t="s">
        <v>1</v>
      </c>
      <c r="C330" s="2">
        <v>0.24</v>
      </c>
      <c r="D330" s="2">
        <v>0</v>
      </c>
      <c r="E330" s="3">
        <v>44120</v>
      </c>
      <c r="G330">
        <f>Table1[[#This Row],[jobid]]-Table3[[#This Row],[jobId]]</f>
        <v>0</v>
      </c>
      <c r="H330">
        <f>Table1[[#This Row],[cpu_hrs]]-Table3[[#This Row],[cpu_hrs]]</f>
        <v>0</v>
      </c>
      <c r="I330">
        <f>Table1[[#This Row],[gpu_hrs]]-Table3[[#This Row],[gpu_hrs]]</f>
        <v>0</v>
      </c>
      <c r="J330">
        <f t="shared" si="10"/>
        <v>0</v>
      </c>
      <c r="K330">
        <f t="shared" si="11"/>
        <v>0</v>
      </c>
      <c r="L330">
        <f>DATEDIF(Table3[[#This Row],[date]],Table1[[#This Row],[date]],"d")</f>
        <v>0</v>
      </c>
      <c r="M330">
        <f>IF(L330=1,Table3[[#This Row],[date]],0)</f>
        <v>0</v>
      </c>
    </row>
    <row r="331" spans="1:13" x14ac:dyDescent="0.2">
      <c r="A331" s="2">
        <v>2222</v>
      </c>
      <c r="B331" s="2" t="s">
        <v>1</v>
      </c>
      <c r="C331" s="2">
        <v>0.23749999999999999</v>
      </c>
      <c r="D331" s="2">
        <v>0</v>
      </c>
      <c r="E331" s="3">
        <v>44120</v>
      </c>
      <c r="G331">
        <f>Table1[[#This Row],[jobid]]-Table3[[#This Row],[jobId]]</f>
        <v>0</v>
      </c>
      <c r="H331">
        <f>Table1[[#This Row],[cpu_hrs]]-Table3[[#This Row],[cpu_hrs]]</f>
        <v>-5.0000000000000044E-4</v>
      </c>
      <c r="I331">
        <f>Table1[[#This Row],[gpu_hrs]]-Table3[[#This Row],[gpu_hrs]]</f>
        <v>0</v>
      </c>
      <c r="J331">
        <f t="shared" si="10"/>
        <v>-1.8000000000000016</v>
      </c>
      <c r="K331">
        <f t="shared" si="11"/>
        <v>0</v>
      </c>
      <c r="L331">
        <f>DATEDIF(Table3[[#This Row],[date]],Table1[[#This Row],[date]],"d")</f>
        <v>0</v>
      </c>
      <c r="M331">
        <f>IF(L331=1,Table3[[#This Row],[date]],0)</f>
        <v>0</v>
      </c>
    </row>
    <row r="332" spans="1:13" x14ac:dyDescent="0.2">
      <c r="A332" s="2">
        <v>2223</v>
      </c>
      <c r="B332" s="2" t="s">
        <v>1</v>
      </c>
      <c r="C332" s="2">
        <v>0.24444444400000001</v>
      </c>
      <c r="D332" s="2">
        <v>0</v>
      </c>
      <c r="E332" s="3">
        <v>44120</v>
      </c>
      <c r="G332">
        <f>Table1[[#This Row],[jobid]]-Table3[[#This Row],[jobId]]</f>
        <v>0</v>
      </c>
      <c r="H332">
        <f>Table1[[#This Row],[cpu_hrs]]-Table3[[#This Row],[cpu_hrs]]</f>
        <v>-4.4444400000101525E-4</v>
      </c>
      <c r="I332">
        <f>Table1[[#This Row],[gpu_hrs]]-Table3[[#This Row],[gpu_hrs]]</f>
        <v>0</v>
      </c>
      <c r="J332">
        <f t="shared" si="10"/>
        <v>-1.5999984000036549</v>
      </c>
      <c r="K332">
        <f t="shared" si="11"/>
        <v>0</v>
      </c>
      <c r="L332">
        <f>DATEDIF(Table3[[#This Row],[date]],Table1[[#This Row],[date]],"d")</f>
        <v>0</v>
      </c>
      <c r="M332">
        <f>IF(L332=1,Table3[[#This Row],[date]],0)</f>
        <v>0</v>
      </c>
    </row>
    <row r="333" spans="1:13" x14ac:dyDescent="0.2">
      <c r="A333" s="2">
        <v>2224</v>
      </c>
      <c r="B333" s="2" t="s">
        <v>1</v>
      </c>
      <c r="C333" s="2">
        <v>0.24</v>
      </c>
      <c r="D333" s="2">
        <v>0</v>
      </c>
      <c r="E333" s="3">
        <v>44120</v>
      </c>
      <c r="G333">
        <f>Table1[[#This Row],[jobid]]-Table3[[#This Row],[jobId]]</f>
        <v>0</v>
      </c>
      <c r="H333">
        <f>Table1[[#This Row],[cpu_hrs]]-Table3[[#This Row],[cpu_hrs]]</f>
        <v>0</v>
      </c>
      <c r="I333">
        <f>Table1[[#This Row],[gpu_hrs]]-Table3[[#This Row],[gpu_hrs]]</f>
        <v>0</v>
      </c>
      <c r="J333">
        <f t="shared" si="10"/>
        <v>0</v>
      </c>
      <c r="K333">
        <f t="shared" si="11"/>
        <v>0</v>
      </c>
      <c r="L333">
        <f>DATEDIF(Table3[[#This Row],[date]],Table1[[#This Row],[date]],"d")</f>
        <v>0</v>
      </c>
      <c r="M333">
        <f>IF(L333=1,Table3[[#This Row],[date]],0)</f>
        <v>0</v>
      </c>
    </row>
    <row r="334" spans="1:13" x14ac:dyDescent="0.2">
      <c r="A334" s="2">
        <v>2225</v>
      </c>
      <c r="B334" s="2" t="s">
        <v>1</v>
      </c>
      <c r="C334" s="2">
        <v>0.40277777799999998</v>
      </c>
      <c r="D334" s="2">
        <v>0</v>
      </c>
      <c r="E334" s="3">
        <v>44120</v>
      </c>
      <c r="G334">
        <f>Table1[[#This Row],[jobid]]-Table3[[#This Row],[jobId]]</f>
        <v>0</v>
      </c>
      <c r="H334">
        <f>Table1[[#This Row],[cpu_hrs]]-Table3[[#This Row],[cpu_hrs]]</f>
        <v>2.2222200000004966E-4</v>
      </c>
      <c r="I334">
        <f>Table1[[#This Row],[gpu_hrs]]-Table3[[#This Row],[gpu_hrs]]</f>
        <v>0</v>
      </c>
      <c r="J334">
        <f t="shared" si="10"/>
        <v>0.79999920000017877</v>
      </c>
      <c r="K334">
        <f t="shared" si="11"/>
        <v>0</v>
      </c>
      <c r="L334">
        <f>DATEDIF(Table3[[#This Row],[date]],Table1[[#This Row],[date]],"d")</f>
        <v>0</v>
      </c>
      <c r="M334">
        <f>IF(L334=1,Table3[[#This Row],[date]],0)</f>
        <v>0</v>
      </c>
    </row>
    <row r="335" spans="1:13" x14ac:dyDescent="0.2">
      <c r="A335" s="2">
        <v>2226</v>
      </c>
      <c r="B335" s="2" t="s">
        <v>1</v>
      </c>
      <c r="C335" s="2">
        <v>0.23638888899999999</v>
      </c>
      <c r="D335" s="2">
        <v>0</v>
      </c>
      <c r="E335" s="3">
        <v>44120</v>
      </c>
      <c r="G335">
        <f>Table1[[#This Row],[jobid]]-Table3[[#This Row],[jobId]]</f>
        <v>0</v>
      </c>
      <c r="H335">
        <f>Table1[[#This Row],[cpu_hrs]]-Table3[[#This Row],[cpu_hrs]]</f>
        <v>-3.8888900000000337E-4</v>
      </c>
      <c r="I335">
        <f>Table1[[#This Row],[gpu_hrs]]-Table3[[#This Row],[gpu_hrs]]</f>
        <v>0</v>
      </c>
      <c r="J335">
        <f t="shared" si="10"/>
        <v>-1.4000004000000121</v>
      </c>
      <c r="K335">
        <f t="shared" si="11"/>
        <v>0</v>
      </c>
      <c r="L335">
        <f>DATEDIF(Table3[[#This Row],[date]],Table1[[#This Row],[date]],"d")</f>
        <v>0</v>
      </c>
      <c r="M335">
        <f>IF(L335=1,Table3[[#This Row],[date]],0)</f>
        <v>0</v>
      </c>
    </row>
    <row r="336" spans="1:13" x14ac:dyDescent="0.2">
      <c r="A336" s="2">
        <v>2227</v>
      </c>
      <c r="B336" s="2" t="s">
        <v>1</v>
      </c>
      <c r="C336" s="2">
        <v>0.241388889</v>
      </c>
      <c r="D336" s="2">
        <v>0</v>
      </c>
      <c r="E336" s="3">
        <v>44120</v>
      </c>
      <c r="G336">
        <f>Table1[[#This Row],[jobid]]-Table3[[#This Row],[jobId]]</f>
        <v>0</v>
      </c>
      <c r="H336">
        <f>Table1[[#This Row],[cpu_hrs]]-Table3[[#This Row],[cpu_hrs]]</f>
        <v>-3.8888900000000337E-4</v>
      </c>
      <c r="I336">
        <f>Table1[[#This Row],[gpu_hrs]]-Table3[[#This Row],[gpu_hrs]]</f>
        <v>0</v>
      </c>
      <c r="J336">
        <f t="shared" si="10"/>
        <v>-1.4000004000000121</v>
      </c>
      <c r="K336">
        <f t="shared" si="11"/>
        <v>0</v>
      </c>
      <c r="L336">
        <f>DATEDIF(Table3[[#This Row],[date]],Table1[[#This Row],[date]],"d")</f>
        <v>0</v>
      </c>
      <c r="M336">
        <f>IF(L336=1,Table3[[#This Row],[date]],0)</f>
        <v>0</v>
      </c>
    </row>
    <row r="337" spans="1:13" x14ac:dyDescent="0.2">
      <c r="A337" s="2">
        <v>2228</v>
      </c>
      <c r="B337" s="2" t="s">
        <v>1</v>
      </c>
      <c r="C337" s="2">
        <v>0.241388889</v>
      </c>
      <c r="D337" s="2">
        <v>0</v>
      </c>
      <c r="E337" s="3">
        <v>44120</v>
      </c>
      <c r="G337">
        <f>Table1[[#This Row],[jobid]]-Table3[[#This Row],[jobId]]</f>
        <v>0</v>
      </c>
      <c r="H337">
        <f>Table1[[#This Row],[cpu_hrs]]-Table3[[#This Row],[cpu_hrs]]</f>
        <v>-3.8888900000000337E-4</v>
      </c>
      <c r="I337">
        <f>Table1[[#This Row],[gpu_hrs]]-Table3[[#This Row],[gpu_hrs]]</f>
        <v>0</v>
      </c>
      <c r="J337">
        <f t="shared" si="10"/>
        <v>-1.4000004000000121</v>
      </c>
      <c r="K337">
        <f t="shared" si="11"/>
        <v>0</v>
      </c>
      <c r="L337">
        <f>DATEDIF(Table3[[#This Row],[date]],Table1[[#This Row],[date]],"d")</f>
        <v>0</v>
      </c>
      <c r="M337">
        <f>IF(L337=1,Table3[[#This Row],[date]],0)</f>
        <v>0</v>
      </c>
    </row>
    <row r="338" spans="1:13" x14ac:dyDescent="0.2">
      <c r="A338" s="2">
        <v>2229</v>
      </c>
      <c r="B338" s="2" t="s">
        <v>1</v>
      </c>
      <c r="C338" s="2">
        <v>0.24249999999999999</v>
      </c>
      <c r="D338" s="2">
        <v>0</v>
      </c>
      <c r="E338" s="3">
        <v>44120</v>
      </c>
      <c r="G338">
        <f>Table1[[#This Row],[jobid]]-Table3[[#This Row],[jobId]]</f>
        <v>0</v>
      </c>
      <c r="H338">
        <f>Table1[[#This Row],[cpu_hrs]]-Table3[[#This Row],[cpu_hrs]]</f>
        <v>-5.0000000000000044E-4</v>
      </c>
      <c r="I338">
        <f>Table1[[#This Row],[gpu_hrs]]-Table3[[#This Row],[gpu_hrs]]</f>
        <v>0</v>
      </c>
      <c r="J338">
        <f t="shared" si="10"/>
        <v>-1.8000000000000016</v>
      </c>
      <c r="K338">
        <f t="shared" si="11"/>
        <v>0</v>
      </c>
      <c r="L338">
        <f>DATEDIF(Table3[[#This Row],[date]],Table1[[#This Row],[date]],"d")</f>
        <v>0</v>
      </c>
      <c r="M338">
        <f>IF(L338=1,Table3[[#This Row],[date]],0)</f>
        <v>0</v>
      </c>
    </row>
    <row r="339" spans="1:13" x14ac:dyDescent="0.2">
      <c r="A339" s="2">
        <v>2230</v>
      </c>
      <c r="B339" s="2" t="s">
        <v>1</v>
      </c>
      <c r="C339" s="2">
        <v>0.25166666700000001</v>
      </c>
      <c r="D339" s="2">
        <v>0</v>
      </c>
      <c r="E339" s="3">
        <v>44120</v>
      </c>
      <c r="G339">
        <f>Table1[[#This Row],[jobid]]-Table3[[#This Row],[jobId]]</f>
        <v>0</v>
      </c>
      <c r="H339">
        <f>Table1[[#This Row],[cpu_hrs]]-Table3[[#This Row],[cpu_hrs]]</f>
        <v>3.3333299999899202E-4</v>
      </c>
      <c r="I339">
        <f>Table1[[#This Row],[gpu_hrs]]-Table3[[#This Row],[gpu_hrs]]</f>
        <v>0</v>
      </c>
      <c r="J339">
        <f t="shared" si="10"/>
        <v>1.1999987999963713</v>
      </c>
      <c r="K339">
        <f t="shared" si="11"/>
        <v>0</v>
      </c>
      <c r="L339">
        <f>DATEDIF(Table3[[#This Row],[date]],Table1[[#This Row],[date]],"d")</f>
        <v>0</v>
      </c>
      <c r="M339">
        <f>IF(L339=1,Table3[[#This Row],[date]],0)</f>
        <v>0</v>
      </c>
    </row>
    <row r="340" spans="1:13" x14ac:dyDescent="0.2">
      <c r="A340" s="2">
        <v>2231</v>
      </c>
      <c r="B340" s="2" t="s">
        <v>1</v>
      </c>
      <c r="C340" s="2">
        <v>0.244166667</v>
      </c>
      <c r="D340" s="2">
        <v>0</v>
      </c>
      <c r="E340" s="3">
        <v>44120</v>
      </c>
      <c r="G340">
        <f>Table1[[#This Row],[jobid]]-Table3[[#This Row],[jobId]]</f>
        <v>0</v>
      </c>
      <c r="H340">
        <f>Table1[[#This Row],[cpu_hrs]]-Table3[[#This Row],[cpu_hrs]]</f>
        <v>-1.6666700000100843E-4</v>
      </c>
      <c r="I340">
        <f>Table1[[#This Row],[gpu_hrs]]-Table3[[#This Row],[gpu_hrs]]</f>
        <v>0</v>
      </c>
      <c r="J340">
        <f t="shared" si="10"/>
        <v>-0.60000120000363033</v>
      </c>
      <c r="K340">
        <f t="shared" si="11"/>
        <v>0</v>
      </c>
      <c r="L340">
        <f>DATEDIF(Table3[[#This Row],[date]],Table1[[#This Row],[date]],"d")</f>
        <v>0</v>
      </c>
      <c r="M340">
        <f>IF(L340=1,Table3[[#This Row],[date]],0)</f>
        <v>0</v>
      </c>
    </row>
    <row r="341" spans="1:13" x14ac:dyDescent="0.2">
      <c r="A341" s="2">
        <v>2232</v>
      </c>
      <c r="B341" s="2" t="s">
        <v>1</v>
      </c>
      <c r="C341" s="2">
        <v>0.24666666700000001</v>
      </c>
      <c r="D341" s="2">
        <v>0</v>
      </c>
      <c r="E341" s="3">
        <v>44120</v>
      </c>
      <c r="G341">
        <f>Table1[[#This Row],[jobid]]-Table3[[#This Row],[jobId]]</f>
        <v>0</v>
      </c>
      <c r="H341">
        <f>Table1[[#This Row],[cpu_hrs]]-Table3[[#This Row],[cpu_hrs]]</f>
        <v>3.3333299999899202E-4</v>
      </c>
      <c r="I341">
        <f>Table1[[#This Row],[gpu_hrs]]-Table3[[#This Row],[gpu_hrs]]</f>
        <v>0</v>
      </c>
      <c r="J341">
        <f t="shared" si="10"/>
        <v>1.1999987999963713</v>
      </c>
      <c r="K341">
        <f t="shared" si="11"/>
        <v>0</v>
      </c>
      <c r="L341">
        <f>DATEDIF(Table3[[#This Row],[date]],Table1[[#This Row],[date]],"d")</f>
        <v>0</v>
      </c>
      <c r="M341">
        <f>IF(L341=1,Table3[[#This Row],[date]],0)</f>
        <v>0</v>
      </c>
    </row>
    <row r="342" spans="1:13" x14ac:dyDescent="0.2">
      <c r="A342" s="2">
        <v>2233</v>
      </c>
      <c r="B342" s="2" t="s">
        <v>1</v>
      </c>
      <c r="C342" s="2">
        <v>0.24611111099999999</v>
      </c>
      <c r="D342" s="2">
        <v>0</v>
      </c>
      <c r="E342" s="3">
        <v>44120</v>
      </c>
      <c r="G342">
        <f>Table1[[#This Row],[jobid]]-Table3[[#This Row],[jobId]]</f>
        <v>0</v>
      </c>
      <c r="H342">
        <f>Table1[[#This Row],[cpu_hrs]]-Table3[[#This Row],[cpu_hrs]]</f>
        <v>-1.1111099999999707E-4</v>
      </c>
      <c r="I342">
        <f>Table1[[#This Row],[gpu_hrs]]-Table3[[#This Row],[gpu_hrs]]</f>
        <v>0</v>
      </c>
      <c r="J342">
        <f t="shared" si="10"/>
        <v>-0.39999959999998946</v>
      </c>
      <c r="K342">
        <f t="shared" si="11"/>
        <v>0</v>
      </c>
      <c r="L342">
        <f>DATEDIF(Table3[[#This Row],[date]],Table1[[#This Row],[date]],"d")</f>
        <v>0</v>
      </c>
      <c r="M342">
        <f>IF(L342=1,Table3[[#This Row],[date]],0)</f>
        <v>0</v>
      </c>
    </row>
    <row r="343" spans="1:13" x14ac:dyDescent="0.2">
      <c r="A343" s="2">
        <v>2234</v>
      </c>
      <c r="B343" s="2" t="s">
        <v>1</v>
      </c>
      <c r="C343" s="2">
        <v>0.24972222199999999</v>
      </c>
      <c r="D343" s="2">
        <v>0</v>
      </c>
      <c r="E343" s="3">
        <v>44120</v>
      </c>
      <c r="G343">
        <f>Table1[[#This Row],[jobid]]-Table3[[#This Row],[jobId]]</f>
        <v>0</v>
      </c>
      <c r="H343">
        <f>Table1[[#This Row],[cpu_hrs]]-Table3[[#This Row],[cpu_hrs]]</f>
        <v>2.777780000000063E-4</v>
      </c>
      <c r="I343">
        <f>Table1[[#This Row],[gpu_hrs]]-Table3[[#This Row],[gpu_hrs]]</f>
        <v>0</v>
      </c>
      <c r="J343">
        <f t="shared" si="10"/>
        <v>1.0000008000000227</v>
      </c>
      <c r="K343">
        <f t="shared" si="11"/>
        <v>0</v>
      </c>
      <c r="L343">
        <f>DATEDIF(Table3[[#This Row],[date]],Table1[[#This Row],[date]],"d")</f>
        <v>0</v>
      </c>
      <c r="M343">
        <f>IF(L343=1,Table3[[#This Row],[date]],0)</f>
        <v>0</v>
      </c>
    </row>
    <row r="344" spans="1:13" x14ac:dyDescent="0.2">
      <c r="A344" s="2">
        <v>2235</v>
      </c>
      <c r="B344" s="2" t="s">
        <v>1</v>
      </c>
      <c r="C344" s="2">
        <v>0.200555556</v>
      </c>
      <c r="D344" s="2">
        <v>0</v>
      </c>
      <c r="E344" s="3">
        <v>44120</v>
      </c>
      <c r="G344">
        <f>Table1[[#This Row],[jobid]]-Table3[[#This Row],[jobId]]</f>
        <v>0</v>
      </c>
      <c r="H344">
        <f>Table1[[#This Row],[cpu_hrs]]-Table3[[#This Row],[cpu_hrs]]</f>
        <v>4.4444400000001605E-4</v>
      </c>
      <c r="I344">
        <f>Table1[[#This Row],[gpu_hrs]]-Table3[[#This Row],[gpu_hrs]]</f>
        <v>0</v>
      </c>
      <c r="J344">
        <f t="shared" si="10"/>
        <v>1.5999984000000578</v>
      </c>
      <c r="K344">
        <f t="shared" si="11"/>
        <v>0</v>
      </c>
      <c r="L344">
        <f>DATEDIF(Table3[[#This Row],[date]],Table1[[#This Row],[date]],"d")</f>
        <v>0</v>
      </c>
      <c r="M344">
        <f>IF(L344=1,Table3[[#This Row],[date]],0)</f>
        <v>0</v>
      </c>
    </row>
    <row r="345" spans="1:13" x14ac:dyDescent="0.2">
      <c r="A345" s="2">
        <v>2236</v>
      </c>
      <c r="B345" s="2" t="s">
        <v>1</v>
      </c>
      <c r="C345" s="2">
        <v>0.20166666699999999</v>
      </c>
      <c r="D345" s="2">
        <v>0</v>
      </c>
      <c r="E345" s="3">
        <v>44120</v>
      </c>
      <c r="G345">
        <f>Table1[[#This Row],[jobid]]-Table3[[#This Row],[jobId]]</f>
        <v>0</v>
      </c>
      <c r="H345">
        <f>Table1[[#This Row],[cpu_hrs]]-Table3[[#This Row],[cpu_hrs]]</f>
        <v>3.3333299999901977E-4</v>
      </c>
      <c r="I345">
        <f>Table1[[#This Row],[gpu_hrs]]-Table3[[#This Row],[gpu_hrs]]</f>
        <v>0</v>
      </c>
      <c r="J345">
        <f t="shared" si="10"/>
        <v>1.1999987999964712</v>
      </c>
      <c r="K345">
        <f t="shared" si="11"/>
        <v>0</v>
      </c>
      <c r="L345">
        <f>DATEDIF(Table3[[#This Row],[date]],Table1[[#This Row],[date]],"d")</f>
        <v>0</v>
      </c>
      <c r="M345">
        <f>IF(L345=1,Table3[[#This Row],[date]],0)</f>
        <v>0</v>
      </c>
    </row>
    <row r="346" spans="1:13" x14ac:dyDescent="0.2">
      <c r="A346" s="2">
        <v>2237</v>
      </c>
      <c r="B346" s="2" t="s">
        <v>1</v>
      </c>
      <c r="C346" s="2">
        <v>0.21</v>
      </c>
      <c r="D346" s="2">
        <v>0</v>
      </c>
      <c r="E346" s="3">
        <v>44120</v>
      </c>
      <c r="G346">
        <f>Table1[[#This Row],[jobid]]-Table3[[#This Row],[jobId]]</f>
        <v>0</v>
      </c>
      <c r="H346">
        <f>Table1[[#This Row],[cpu_hrs]]-Table3[[#This Row],[cpu_hrs]]</f>
        <v>-9.9920072216264089E-16</v>
      </c>
      <c r="I346">
        <f>Table1[[#This Row],[gpu_hrs]]-Table3[[#This Row],[gpu_hrs]]</f>
        <v>0</v>
      </c>
      <c r="J346">
        <f t="shared" si="10"/>
        <v>-3.5971225997855072E-12</v>
      </c>
      <c r="K346">
        <f t="shared" si="11"/>
        <v>0</v>
      </c>
      <c r="L346">
        <f>DATEDIF(Table3[[#This Row],[date]],Table1[[#This Row],[date]],"d")</f>
        <v>0</v>
      </c>
      <c r="M346">
        <f>IF(L346=1,Table3[[#This Row],[date]],0)</f>
        <v>0</v>
      </c>
    </row>
    <row r="347" spans="1:13" x14ac:dyDescent="0.2">
      <c r="A347" s="2">
        <v>2238</v>
      </c>
      <c r="B347" s="2" t="s">
        <v>1</v>
      </c>
      <c r="C347" s="2">
        <v>0.3125</v>
      </c>
      <c r="D347" s="2">
        <v>0</v>
      </c>
      <c r="E347" s="3">
        <v>44120</v>
      </c>
      <c r="G347">
        <f>Table1[[#This Row],[jobid]]-Table3[[#This Row],[jobId]]</f>
        <v>0</v>
      </c>
      <c r="H347">
        <f>Table1[[#This Row],[cpu_hrs]]-Table3[[#This Row],[cpu_hrs]]</f>
        <v>-5.0000000000000044E-4</v>
      </c>
      <c r="I347">
        <f>Table1[[#This Row],[gpu_hrs]]-Table3[[#This Row],[gpu_hrs]]</f>
        <v>0</v>
      </c>
      <c r="J347">
        <f t="shared" si="10"/>
        <v>-1.8000000000000016</v>
      </c>
      <c r="K347">
        <f t="shared" si="11"/>
        <v>0</v>
      </c>
      <c r="L347">
        <f>DATEDIF(Table3[[#This Row],[date]],Table1[[#This Row],[date]],"d")</f>
        <v>0</v>
      </c>
      <c r="M347">
        <f>IF(L347=1,Table3[[#This Row],[date]],0)</f>
        <v>0</v>
      </c>
    </row>
    <row r="348" spans="1:13" x14ac:dyDescent="0.2">
      <c r="A348" s="2">
        <v>2239</v>
      </c>
      <c r="B348" s="2" t="s">
        <v>1</v>
      </c>
      <c r="C348" s="2">
        <v>0.31</v>
      </c>
      <c r="D348" s="2">
        <v>0</v>
      </c>
      <c r="E348" s="3">
        <v>44120</v>
      </c>
      <c r="G348">
        <f>Table1[[#This Row],[jobid]]-Table3[[#This Row],[jobId]]</f>
        <v>0</v>
      </c>
      <c r="H348">
        <f>Table1[[#This Row],[cpu_hrs]]-Table3[[#This Row],[cpu_hrs]]</f>
        <v>-9.9920072216264089E-16</v>
      </c>
      <c r="I348">
        <f>Table1[[#This Row],[gpu_hrs]]-Table3[[#This Row],[gpu_hrs]]</f>
        <v>0</v>
      </c>
      <c r="J348">
        <f t="shared" si="10"/>
        <v>-3.5971225997855072E-12</v>
      </c>
      <c r="K348">
        <f t="shared" si="11"/>
        <v>0</v>
      </c>
      <c r="L348">
        <f>DATEDIF(Table3[[#This Row],[date]],Table1[[#This Row],[date]],"d")</f>
        <v>0</v>
      </c>
      <c r="M348">
        <f>IF(L348=1,Table3[[#This Row],[date]],0)</f>
        <v>0</v>
      </c>
    </row>
    <row r="349" spans="1:13" x14ac:dyDescent="0.2">
      <c r="A349" s="2">
        <v>2240</v>
      </c>
      <c r="B349" s="2" t="s">
        <v>1</v>
      </c>
      <c r="C349" s="2">
        <v>2.7777800000000001E-4</v>
      </c>
      <c r="D349" s="2">
        <v>0</v>
      </c>
      <c r="E349" s="3">
        <v>44120</v>
      </c>
      <c r="G349">
        <f>Table1[[#This Row],[jobid]]-Table3[[#This Row],[jobId]]</f>
        <v>0</v>
      </c>
      <c r="H349">
        <f>Table1[[#This Row],[cpu_hrs]]-Table3[[#This Row],[cpu_hrs]]</f>
        <v>-2.7777800000000001E-4</v>
      </c>
      <c r="I349">
        <f>Table1[[#This Row],[gpu_hrs]]-Table3[[#This Row],[gpu_hrs]]</f>
        <v>0</v>
      </c>
      <c r="J349">
        <f t="shared" si="10"/>
        <v>-1.0000008</v>
      </c>
      <c r="K349">
        <f t="shared" si="11"/>
        <v>0</v>
      </c>
      <c r="L349">
        <f>DATEDIF(Table3[[#This Row],[date]],Table1[[#This Row],[date]],"d")</f>
        <v>0</v>
      </c>
      <c r="M349">
        <f>IF(L349=1,Table3[[#This Row],[date]],0)</f>
        <v>0</v>
      </c>
    </row>
    <row r="350" spans="1:13" x14ac:dyDescent="0.2">
      <c r="A350" s="2">
        <v>2241</v>
      </c>
      <c r="B350" s="2" t="s">
        <v>1</v>
      </c>
      <c r="C350" s="2">
        <v>2.7777800000000001E-4</v>
      </c>
      <c r="D350" s="2">
        <v>0</v>
      </c>
      <c r="E350" s="3">
        <v>44120</v>
      </c>
      <c r="G350">
        <f>Table1[[#This Row],[jobid]]-Table3[[#This Row],[jobId]]</f>
        <v>0</v>
      </c>
      <c r="H350">
        <f>Table1[[#This Row],[cpu_hrs]]-Table3[[#This Row],[cpu_hrs]]</f>
        <v>-2.7777800000000001E-4</v>
      </c>
      <c r="I350">
        <f>Table1[[#This Row],[gpu_hrs]]-Table3[[#This Row],[gpu_hrs]]</f>
        <v>0</v>
      </c>
      <c r="J350">
        <f t="shared" si="10"/>
        <v>-1.0000008</v>
      </c>
      <c r="K350">
        <f t="shared" si="11"/>
        <v>0</v>
      </c>
      <c r="L350">
        <f>DATEDIF(Table3[[#This Row],[date]],Table1[[#This Row],[date]],"d")</f>
        <v>0</v>
      </c>
      <c r="M350">
        <f>IF(L350=1,Table3[[#This Row],[date]],0)</f>
        <v>0</v>
      </c>
    </row>
    <row r="351" spans="1:13" x14ac:dyDescent="0.2">
      <c r="A351" s="2">
        <v>2242</v>
      </c>
      <c r="B351" s="2" t="s">
        <v>1</v>
      </c>
      <c r="C351" s="2">
        <v>2.7777800000000001E-4</v>
      </c>
      <c r="D351" s="2">
        <v>0</v>
      </c>
      <c r="E351" s="3">
        <v>44120</v>
      </c>
      <c r="G351">
        <f>Table1[[#This Row],[jobid]]-Table3[[#This Row],[jobId]]</f>
        <v>0</v>
      </c>
      <c r="H351">
        <f>Table1[[#This Row],[cpu_hrs]]-Table3[[#This Row],[cpu_hrs]]</f>
        <v>-2.7777800000000001E-4</v>
      </c>
      <c r="I351">
        <f>Table1[[#This Row],[gpu_hrs]]-Table3[[#This Row],[gpu_hrs]]</f>
        <v>0</v>
      </c>
      <c r="J351">
        <f t="shared" si="10"/>
        <v>-1.0000008</v>
      </c>
      <c r="K351">
        <f t="shared" si="11"/>
        <v>0</v>
      </c>
      <c r="L351">
        <f>DATEDIF(Table3[[#This Row],[date]],Table1[[#This Row],[date]],"d")</f>
        <v>0</v>
      </c>
      <c r="M351">
        <f>IF(L351=1,Table3[[#This Row],[date]],0)</f>
        <v>0</v>
      </c>
    </row>
    <row r="352" spans="1:13" x14ac:dyDescent="0.2">
      <c r="A352" s="2">
        <v>2243</v>
      </c>
      <c r="B352" s="2" t="s">
        <v>1</v>
      </c>
      <c r="C352" s="2">
        <v>2.7777800000000001E-4</v>
      </c>
      <c r="D352" s="2">
        <v>0</v>
      </c>
      <c r="E352" s="3">
        <v>44120</v>
      </c>
      <c r="G352">
        <f>Table1[[#This Row],[jobid]]-Table3[[#This Row],[jobId]]</f>
        <v>0</v>
      </c>
      <c r="H352">
        <f>Table1[[#This Row],[cpu_hrs]]-Table3[[#This Row],[cpu_hrs]]</f>
        <v>-2.7777800000000001E-4</v>
      </c>
      <c r="I352">
        <f>Table1[[#This Row],[gpu_hrs]]-Table3[[#This Row],[gpu_hrs]]</f>
        <v>0</v>
      </c>
      <c r="J352">
        <f t="shared" si="10"/>
        <v>-1.0000008</v>
      </c>
      <c r="K352">
        <f t="shared" si="11"/>
        <v>0</v>
      </c>
      <c r="L352">
        <f>DATEDIF(Table3[[#This Row],[date]],Table1[[#This Row],[date]],"d")</f>
        <v>0</v>
      </c>
      <c r="M352">
        <f>IF(L352=1,Table3[[#This Row],[date]],0)</f>
        <v>0</v>
      </c>
    </row>
    <row r="353" spans="1:13" x14ac:dyDescent="0.2">
      <c r="A353" s="2">
        <v>2244</v>
      </c>
      <c r="B353" s="2" t="s">
        <v>1</v>
      </c>
      <c r="C353" s="2">
        <v>2.7777800000000001E-4</v>
      </c>
      <c r="D353" s="2">
        <v>0</v>
      </c>
      <c r="E353" s="3">
        <v>44120</v>
      </c>
      <c r="G353">
        <f>Table1[[#This Row],[jobid]]-Table3[[#This Row],[jobId]]</f>
        <v>0</v>
      </c>
      <c r="H353">
        <f>Table1[[#This Row],[cpu_hrs]]-Table3[[#This Row],[cpu_hrs]]</f>
        <v>-2.7777800000000001E-4</v>
      </c>
      <c r="I353">
        <f>Table1[[#This Row],[gpu_hrs]]-Table3[[#This Row],[gpu_hrs]]</f>
        <v>0</v>
      </c>
      <c r="J353">
        <f t="shared" si="10"/>
        <v>-1.0000008</v>
      </c>
      <c r="K353">
        <f t="shared" si="11"/>
        <v>0</v>
      </c>
      <c r="L353">
        <f>DATEDIF(Table3[[#This Row],[date]],Table1[[#This Row],[date]],"d")</f>
        <v>0</v>
      </c>
      <c r="M353">
        <f>IF(L353=1,Table3[[#This Row],[date]],0)</f>
        <v>0</v>
      </c>
    </row>
    <row r="354" spans="1:13" x14ac:dyDescent="0.2">
      <c r="A354" s="2">
        <v>2245</v>
      </c>
      <c r="B354" s="2" t="s">
        <v>1</v>
      </c>
      <c r="C354" s="2">
        <v>2.7777800000000001E-4</v>
      </c>
      <c r="D354" s="2">
        <v>0</v>
      </c>
      <c r="E354" s="3">
        <v>44120</v>
      </c>
      <c r="G354">
        <f>Table1[[#This Row],[jobid]]-Table3[[#This Row],[jobId]]</f>
        <v>0</v>
      </c>
      <c r="H354">
        <f>Table1[[#This Row],[cpu_hrs]]-Table3[[#This Row],[cpu_hrs]]</f>
        <v>-2.7777800000000001E-4</v>
      </c>
      <c r="I354">
        <f>Table1[[#This Row],[gpu_hrs]]-Table3[[#This Row],[gpu_hrs]]</f>
        <v>0</v>
      </c>
      <c r="J354">
        <f t="shared" si="10"/>
        <v>-1.0000008</v>
      </c>
      <c r="K354">
        <f t="shared" si="11"/>
        <v>0</v>
      </c>
      <c r="L354">
        <f>DATEDIF(Table3[[#This Row],[date]],Table1[[#This Row],[date]],"d")</f>
        <v>0</v>
      </c>
      <c r="M354">
        <f>IF(L354=1,Table3[[#This Row],[date]],0)</f>
        <v>0</v>
      </c>
    </row>
    <row r="355" spans="1:13" x14ac:dyDescent="0.2">
      <c r="A355" s="2">
        <v>2246</v>
      </c>
      <c r="B355" s="2" t="s">
        <v>1</v>
      </c>
      <c r="C355" s="2">
        <v>2.7777800000000001E-4</v>
      </c>
      <c r="D355" s="2">
        <v>0</v>
      </c>
      <c r="E355" s="3">
        <v>44120</v>
      </c>
      <c r="G355">
        <f>Table1[[#This Row],[jobid]]-Table3[[#This Row],[jobId]]</f>
        <v>0</v>
      </c>
      <c r="H355">
        <f>Table1[[#This Row],[cpu_hrs]]-Table3[[#This Row],[cpu_hrs]]</f>
        <v>-2.7777800000000001E-4</v>
      </c>
      <c r="I355">
        <f>Table1[[#This Row],[gpu_hrs]]-Table3[[#This Row],[gpu_hrs]]</f>
        <v>0</v>
      </c>
      <c r="J355">
        <f t="shared" si="10"/>
        <v>-1.0000008</v>
      </c>
      <c r="K355">
        <f t="shared" si="11"/>
        <v>0</v>
      </c>
      <c r="L355">
        <f>DATEDIF(Table3[[#This Row],[date]],Table1[[#This Row],[date]],"d")</f>
        <v>0</v>
      </c>
      <c r="M355">
        <f>IF(L355=1,Table3[[#This Row],[date]],0)</f>
        <v>0</v>
      </c>
    </row>
    <row r="356" spans="1:13" x14ac:dyDescent="0.2">
      <c r="A356" s="2">
        <v>2247</v>
      </c>
      <c r="B356" s="2" t="s">
        <v>1</v>
      </c>
      <c r="C356" s="2">
        <v>0</v>
      </c>
      <c r="D356" s="2">
        <v>0</v>
      </c>
      <c r="E356" s="3">
        <v>44120</v>
      </c>
      <c r="G356">
        <f>Table1[[#This Row],[jobid]]-Table3[[#This Row],[jobId]]</f>
        <v>0</v>
      </c>
      <c r="H356">
        <f>Table1[[#This Row],[cpu_hrs]]-Table3[[#This Row],[cpu_hrs]]</f>
        <v>0</v>
      </c>
      <c r="I356">
        <f>Table1[[#This Row],[gpu_hrs]]-Table3[[#This Row],[gpu_hrs]]</f>
        <v>0</v>
      </c>
      <c r="J356">
        <f t="shared" si="10"/>
        <v>0</v>
      </c>
      <c r="K356">
        <f t="shared" si="11"/>
        <v>0</v>
      </c>
      <c r="L356">
        <f>DATEDIF(Table3[[#This Row],[date]],Table1[[#This Row],[date]],"d")</f>
        <v>0</v>
      </c>
      <c r="M356">
        <f>IF(L356=1,Table3[[#This Row],[date]],0)</f>
        <v>0</v>
      </c>
    </row>
    <row r="357" spans="1:13" x14ac:dyDescent="0.2">
      <c r="A357" s="2">
        <v>2248</v>
      </c>
      <c r="B357" s="2" t="s">
        <v>1</v>
      </c>
      <c r="C357" s="2">
        <v>0</v>
      </c>
      <c r="D357" s="2">
        <v>0</v>
      </c>
      <c r="E357" s="3">
        <v>44120</v>
      </c>
      <c r="G357">
        <f>Table1[[#This Row],[jobid]]-Table3[[#This Row],[jobId]]</f>
        <v>0</v>
      </c>
      <c r="H357">
        <f>Table1[[#This Row],[cpu_hrs]]-Table3[[#This Row],[cpu_hrs]]</f>
        <v>0</v>
      </c>
      <c r="I357">
        <f>Table1[[#This Row],[gpu_hrs]]-Table3[[#This Row],[gpu_hrs]]</f>
        <v>0</v>
      </c>
      <c r="J357">
        <f t="shared" si="10"/>
        <v>0</v>
      </c>
      <c r="K357">
        <f t="shared" si="11"/>
        <v>0</v>
      </c>
      <c r="L357">
        <f>DATEDIF(Table3[[#This Row],[date]],Table1[[#This Row],[date]],"d")</f>
        <v>0</v>
      </c>
      <c r="M357">
        <f>IF(L357=1,Table3[[#This Row],[date]],0)</f>
        <v>0</v>
      </c>
    </row>
    <row r="358" spans="1:13" x14ac:dyDescent="0.2">
      <c r="A358" s="2">
        <v>2249</v>
      </c>
      <c r="B358" s="2" t="s">
        <v>1</v>
      </c>
      <c r="C358" s="2">
        <v>0</v>
      </c>
      <c r="D358" s="2">
        <v>0</v>
      </c>
      <c r="E358" s="3">
        <v>44120</v>
      </c>
      <c r="G358">
        <f>Table1[[#This Row],[jobid]]-Table3[[#This Row],[jobId]]</f>
        <v>0</v>
      </c>
      <c r="H358">
        <f>Table1[[#This Row],[cpu_hrs]]-Table3[[#This Row],[cpu_hrs]]</f>
        <v>0</v>
      </c>
      <c r="I358">
        <f>Table1[[#This Row],[gpu_hrs]]-Table3[[#This Row],[gpu_hrs]]</f>
        <v>0</v>
      </c>
      <c r="J358">
        <f t="shared" si="10"/>
        <v>0</v>
      </c>
      <c r="K358">
        <f t="shared" si="11"/>
        <v>0</v>
      </c>
      <c r="L358">
        <f>DATEDIF(Table3[[#This Row],[date]],Table1[[#This Row],[date]],"d")</f>
        <v>0</v>
      </c>
      <c r="M358">
        <f>IF(L358=1,Table3[[#This Row],[date]],0)</f>
        <v>0</v>
      </c>
    </row>
    <row r="359" spans="1:13" x14ac:dyDescent="0.2">
      <c r="A359" s="2">
        <v>2250</v>
      </c>
      <c r="B359" s="2" t="s">
        <v>1</v>
      </c>
      <c r="C359" s="2">
        <v>5.5555600000000002E-4</v>
      </c>
      <c r="D359" s="2">
        <v>0</v>
      </c>
      <c r="E359" s="3">
        <v>44120</v>
      </c>
      <c r="G359">
        <f>Table1[[#This Row],[jobid]]-Table3[[#This Row],[jobId]]</f>
        <v>0</v>
      </c>
      <c r="H359">
        <f>Table1[[#This Row],[cpu_hrs]]-Table3[[#This Row],[cpu_hrs]]</f>
        <v>4.4444400000033003E-4</v>
      </c>
      <c r="I359">
        <f>Table1[[#This Row],[gpu_hrs]]-Table3[[#This Row],[gpu_hrs]]</f>
        <v>0</v>
      </c>
      <c r="J359">
        <f t="shared" si="10"/>
        <v>1.5999984000011882</v>
      </c>
      <c r="K359">
        <f t="shared" si="11"/>
        <v>0</v>
      </c>
      <c r="L359">
        <f>DATEDIF(Table3[[#This Row],[date]],Table1[[#This Row],[date]],"d")</f>
        <v>0</v>
      </c>
      <c r="M359">
        <f>IF(L359=1,Table3[[#This Row],[date]],0)</f>
        <v>0</v>
      </c>
    </row>
    <row r="360" spans="1:13" x14ac:dyDescent="0.2">
      <c r="A360" s="2">
        <v>2251</v>
      </c>
      <c r="B360" s="2" t="s">
        <v>1</v>
      </c>
      <c r="C360" s="2">
        <v>2.7777800000000001E-4</v>
      </c>
      <c r="D360" s="2">
        <v>0</v>
      </c>
      <c r="E360" s="3">
        <v>44120</v>
      </c>
      <c r="G360">
        <f>Table1[[#This Row],[jobid]]-Table3[[#This Row],[jobId]]</f>
        <v>0</v>
      </c>
      <c r="H360">
        <f>Table1[[#This Row],[cpu_hrs]]-Table3[[#This Row],[cpu_hrs]]</f>
        <v>-2.7777800000000001E-4</v>
      </c>
      <c r="I360">
        <f>Table1[[#This Row],[gpu_hrs]]-Table3[[#This Row],[gpu_hrs]]</f>
        <v>0</v>
      </c>
      <c r="J360">
        <f t="shared" si="10"/>
        <v>-1.0000008</v>
      </c>
      <c r="K360">
        <f t="shared" si="11"/>
        <v>0</v>
      </c>
      <c r="L360">
        <f>DATEDIF(Table3[[#This Row],[date]],Table1[[#This Row],[date]],"d")</f>
        <v>0</v>
      </c>
      <c r="M360">
        <f>IF(L360=1,Table3[[#This Row],[date]],0)</f>
        <v>0</v>
      </c>
    </row>
    <row r="361" spans="1:13" x14ac:dyDescent="0.2">
      <c r="A361" s="2">
        <v>2252</v>
      </c>
      <c r="B361" s="2" t="s">
        <v>1</v>
      </c>
      <c r="C361" s="2">
        <v>2.7777800000000001E-4</v>
      </c>
      <c r="D361" s="2">
        <v>0</v>
      </c>
      <c r="E361" s="3">
        <v>44120</v>
      </c>
      <c r="G361">
        <f>Table1[[#This Row],[jobid]]-Table3[[#This Row],[jobId]]</f>
        <v>0</v>
      </c>
      <c r="H361">
        <f>Table1[[#This Row],[cpu_hrs]]-Table3[[#This Row],[cpu_hrs]]</f>
        <v>-2.7777800000000001E-4</v>
      </c>
      <c r="I361">
        <f>Table1[[#This Row],[gpu_hrs]]-Table3[[#This Row],[gpu_hrs]]</f>
        <v>0</v>
      </c>
      <c r="J361">
        <f t="shared" si="10"/>
        <v>-1.0000008</v>
      </c>
      <c r="K361">
        <f t="shared" si="11"/>
        <v>0</v>
      </c>
      <c r="L361">
        <f>DATEDIF(Table3[[#This Row],[date]],Table1[[#This Row],[date]],"d")</f>
        <v>0</v>
      </c>
      <c r="M361">
        <f>IF(L361=1,Table3[[#This Row],[date]],0)</f>
        <v>0</v>
      </c>
    </row>
    <row r="362" spans="1:13" x14ac:dyDescent="0.2">
      <c r="A362" s="2">
        <v>2253</v>
      </c>
      <c r="B362" s="2" t="s">
        <v>1</v>
      </c>
      <c r="C362" s="2">
        <v>2.7777800000000001E-4</v>
      </c>
      <c r="D362" s="2">
        <v>0</v>
      </c>
      <c r="E362" s="3">
        <v>44120</v>
      </c>
      <c r="G362">
        <f>Table1[[#This Row],[jobid]]-Table3[[#This Row],[jobId]]</f>
        <v>0</v>
      </c>
      <c r="H362">
        <f>Table1[[#This Row],[cpu_hrs]]-Table3[[#This Row],[cpu_hrs]]</f>
        <v>-2.7777800000000001E-4</v>
      </c>
      <c r="I362">
        <f>Table1[[#This Row],[gpu_hrs]]-Table3[[#This Row],[gpu_hrs]]</f>
        <v>0</v>
      </c>
      <c r="J362">
        <f t="shared" si="10"/>
        <v>-1.0000008</v>
      </c>
      <c r="K362">
        <f t="shared" si="11"/>
        <v>0</v>
      </c>
      <c r="L362">
        <f>DATEDIF(Table3[[#This Row],[date]],Table1[[#This Row],[date]],"d")</f>
        <v>0</v>
      </c>
      <c r="M362">
        <f>IF(L362=1,Table3[[#This Row],[date]],0)</f>
        <v>0</v>
      </c>
    </row>
    <row r="363" spans="1:13" x14ac:dyDescent="0.2">
      <c r="A363" s="2">
        <v>2254</v>
      </c>
      <c r="B363" s="2" t="s">
        <v>1</v>
      </c>
      <c r="C363" s="2">
        <v>2.7777800000000001E-4</v>
      </c>
      <c r="D363" s="2">
        <v>0</v>
      </c>
      <c r="E363" s="3">
        <v>44120</v>
      </c>
      <c r="G363">
        <f>Table1[[#This Row],[jobid]]-Table3[[#This Row],[jobId]]</f>
        <v>0</v>
      </c>
      <c r="H363">
        <f>Table1[[#This Row],[cpu_hrs]]-Table3[[#This Row],[cpu_hrs]]</f>
        <v>-2.7777800000000001E-4</v>
      </c>
      <c r="I363">
        <f>Table1[[#This Row],[gpu_hrs]]-Table3[[#This Row],[gpu_hrs]]</f>
        <v>0</v>
      </c>
      <c r="J363">
        <f t="shared" si="10"/>
        <v>-1.0000008</v>
      </c>
      <c r="K363">
        <f t="shared" si="11"/>
        <v>0</v>
      </c>
      <c r="L363">
        <f>DATEDIF(Table3[[#This Row],[date]],Table1[[#This Row],[date]],"d")</f>
        <v>0</v>
      </c>
      <c r="M363">
        <f>IF(L363=1,Table3[[#This Row],[date]],0)</f>
        <v>0</v>
      </c>
    </row>
    <row r="364" spans="1:13" x14ac:dyDescent="0.2">
      <c r="A364" s="2">
        <v>2255</v>
      </c>
      <c r="B364" s="2" t="s">
        <v>1</v>
      </c>
      <c r="C364" s="2">
        <v>2.7777800000000001E-4</v>
      </c>
      <c r="D364" s="2">
        <v>0</v>
      </c>
      <c r="E364" s="3">
        <v>44120</v>
      </c>
      <c r="G364">
        <f>Table1[[#This Row],[jobid]]-Table3[[#This Row],[jobId]]</f>
        <v>0</v>
      </c>
      <c r="H364">
        <f>Table1[[#This Row],[cpu_hrs]]-Table3[[#This Row],[cpu_hrs]]</f>
        <v>-2.7777800000000001E-4</v>
      </c>
      <c r="I364">
        <f>Table1[[#This Row],[gpu_hrs]]-Table3[[#This Row],[gpu_hrs]]</f>
        <v>0</v>
      </c>
      <c r="J364">
        <f t="shared" si="10"/>
        <v>-1.0000008</v>
      </c>
      <c r="K364">
        <f t="shared" si="11"/>
        <v>0</v>
      </c>
      <c r="L364">
        <f>DATEDIF(Table3[[#This Row],[date]],Table1[[#This Row],[date]],"d")</f>
        <v>0</v>
      </c>
      <c r="M364">
        <f>IF(L364=1,Table3[[#This Row],[date]],0)</f>
        <v>0</v>
      </c>
    </row>
    <row r="365" spans="1:13" x14ac:dyDescent="0.2">
      <c r="A365" s="2">
        <v>2256</v>
      </c>
      <c r="B365" s="2" t="s">
        <v>1</v>
      </c>
      <c r="C365" s="2">
        <v>2.7777800000000001E-4</v>
      </c>
      <c r="D365" s="2">
        <v>0</v>
      </c>
      <c r="E365" s="3">
        <v>44120</v>
      </c>
      <c r="G365">
        <f>Table1[[#This Row],[jobid]]-Table3[[#This Row],[jobId]]</f>
        <v>0</v>
      </c>
      <c r="H365">
        <f>Table1[[#This Row],[cpu_hrs]]-Table3[[#This Row],[cpu_hrs]]</f>
        <v>-2.7777800000000001E-4</v>
      </c>
      <c r="I365">
        <f>Table1[[#This Row],[gpu_hrs]]-Table3[[#This Row],[gpu_hrs]]</f>
        <v>0</v>
      </c>
      <c r="J365">
        <f t="shared" si="10"/>
        <v>-1.0000008</v>
      </c>
      <c r="K365">
        <f t="shared" si="11"/>
        <v>0</v>
      </c>
      <c r="L365">
        <f>DATEDIF(Table3[[#This Row],[date]],Table1[[#This Row],[date]],"d")</f>
        <v>0</v>
      </c>
      <c r="M365">
        <f>IF(L365=1,Table3[[#This Row],[date]],0)</f>
        <v>0</v>
      </c>
    </row>
    <row r="366" spans="1:13" x14ac:dyDescent="0.2">
      <c r="A366" s="2">
        <v>2257</v>
      </c>
      <c r="B366" s="2" t="s">
        <v>1</v>
      </c>
      <c r="C366" s="2">
        <v>2.7777800000000001E-4</v>
      </c>
      <c r="D366" s="2">
        <v>0</v>
      </c>
      <c r="E366" s="3">
        <v>44120</v>
      </c>
      <c r="G366">
        <f>Table1[[#This Row],[jobid]]-Table3[[#This Row],[jobId]]</f>
        <v>0</v>
      </c>
      <c r="H366">
        <f>Table1[[#This Row],[cpu_hrs]]-Table3[[#This Row],[cpu_hrs]]</f>
        <v>-2.7777800000000001E-4</v>
      </c>
      <c r="I366">
        <f>Table1[[#This Row],[gpu_hrs]]-Table3[[#This Row],[gpu_hrs]]</f>
        <v>0</v>
      </c>
      <c r="J366">
        <f t="shared" si="10"/>
        <v>-1.0000008</v>
      </c>
      <c r="K366">
        <f t="shared" si="11"/>
        <v>0</v>
      </c>
      <c r="L366">
        <f>DATEDIF(Table3[[#This Row],[date]],Table1[[#This Row],[date]],"d")</f>
        <v>0</v>
      </c>
      <c r="M366">
        <f>IF(L366=1,Table3[[#This Row],[date]],0)</f>
        <v>0</v>
      </c>
    </row>
    <row r="367" spans="1:13" x14ac:dyDescent="0.2">
      <c r="A367" s="2">
        <v>2258</v>
      </c>
      <c r="B367" s="2" t="s">
        <v>1</v>
      </c>
      <c r="C367" s="2">
        <v>2.7777800000000001E-4</v>
      </c>
      <c r="D367" s="2">
        <v>0</v>
      </c>
      <c r="E367" s="3">
        <v>44120</v>
      </c>
      <c r="G367">
        <f>Table1[[#This Row],[jobid]]-Table3[[#This Row],[jobId]]</f>
        <v>0</v>
      </c>
      <c r="H367">
        <f>Table1[[#This Row],[cpu_hrs]]-Table3[[#This Row],[cpu_hrs]]</f>
        <v>-2.7777800000000001E-4</v>
      </c>
      <c r="I367">
        <f>Table1[[#This Row],[gpu_hrs]]-Table3[[#This Row],[gpu_hrs]]</f>
        <v>0</v>
      </c>
      <c r="J367">
        <f t="shared" si="10"/>
        <v>-1.0000008</v>
      </c>
      <c r="K367">
        <f t="shared" si="11"/>
        <v>0</v>
      </c>
      <c r="L367">
        <f>DATEDIF(Table3[[#This Row],[date]],Table1[[#This Row],[date]],"d")</f>
        <v>0</v>
      </c>
      <c r="M367">
        <f>IF(L367=1,Table3[[#This Row],[date]],0)</f>
        <v>0</v>
      </c>
    </row>
    <row r="368" spans="1:13" x14ac:dyDescent="0.2">
      <c r="A368" s="2">
        <v>2259</v>
      </c>
      <c r="B368" s="2" t="s">
        <v>1</v>
      </c>
      <c r="C368" s="2">
        <v>5.5555600000000002E-4</v>
      </c>
      <c r="D368" s="2">
        <v>0</v>
      </c>
      <c r="E368" s="3">
        <v>44120</v>
      </c>
      <c r="G368">
        <f>Table1[[#This Row],[jobid]]-Table3[[#This Row],[jobId]]</f>
        <v>0</v>
      </c>
      <c r="H368">
        <f>Table1[[#This Row],[cpu_hrs]]-Table3[[#This Row],[cpu_hrs]]</f>
        <v>4.4444400000033003E-4</v>
      </c>
      <c r="I368">
        <f>Table1[[#This Row],[gpu_hrs]]-Table3[[#This Row],[gpu_hrs]]</f>
        <v>0</v>
      </c>
      <c r="J368">
        <f t="shared" si="10"/>
        <v>1.5999984000011882</v>
      </c>
      <c r="K368">
        <f t="shared" si="11"/>
        <v>0</v>
      </c>
      <c r="L368">
        <f>DATEDIF(Table3[[#This Row],[date]],Table1[[#This Row],[date]],"d")</f>
        <v>0</v>
      </c>
      <c r="M368">
        <f>IF(L368=1,Table3[[#This Row],[date]],0)</f>
        <v>0</v>
      </c>
    </row>
    <row r="369" spans="1:13" x14ac:dyDescent="0.2">
      <c r="A369" s="2">
        <v>2260</v>
      </c>
      <c r="B369" s="2" t="s">
        <v>1</v>
      </c>
      <c r="C369" s="2">
        <v>2.7777800000000001E-4</v>
      </c>
      <c r="D369" s="2">
        <v>0</v>
      </c>
      <c r="E369" s="3">
        <v>44120</v>
      </c>
      <c r="G369">
        <f>Table1[[#This Row],[jobid]]-Table3[[#This Row],[jobId]]</f>
        <v>0</v>
      </c>
      <c r="H369">
        <f>Table1[[#This Row],[cpu_hrs]]-Table3[[#This Row],[cpu_hrs]]</f>
        <v>-2.7777800000000001E-4</v>
      </c>
      <c r="I369">
        <f>Table1[[#This Row],[gpu_hrs]]-Table3[[#This Row],[gpu_hrs]]</f>
        <v>0</v>
      </c>
      <c r="J369">
        <f t="shared" si="10"/>
        <v>-1.0000008</v>
      </c>
      <c r="K369">
        <f t="shared" si="11"/>
        <v>0</v>
      </c>
      <c r="L369">
        <f>DATEDIF(Table3[[#This Row],[date]],Table1[[#This Row],[date]],"d")</f>
        <v>0</v>
      </c>
      <c r="M369">
        <f>IF(L369=1,Table3[[#This Row],[date]],0)</f>
        <v>0</v>
      </c>
    </row>
    <row r="370" spans="1:13" x14ac:dyDescent="0.2">
      <c r="A370" s="2">
        <v>2261</v>
      </c>
      <c r="B370" s="2" t="s">
        <v>1</v>
      </c>
      <c r="C370" s="2">
        <v>8.3333330000000001E-3</v>
      </c>
      <c r="D370" s="2">
        <v>0</v>
      </c>
      <c r="E370" s="3">
        <v>44120</v>
      </c>
      <c r="G370">
        <f>Table1[[#This Row],[jobid]]-Table3[[#This Row],[jobId]]</f>
        <v>0</v>
      </c>
      <c r="H370">
        <f>Table1[[#This Row],[cpu_hrs]]-Table3[[#This Row],[cpu_hrs]]</f>
        <v>-3.3333299999999989E-4</v>
      </c>
      <c r="I370">
        <f>Table1[[#This Row],[gpu_hrs]]-Table3[[#This Row],[gpu_hrs]]</f>
        <v>0</v>
      </c>
      <c r="J370">
        <f t="shared" si="10"/>
        <v>-1.1999987999999997</v>
      </c>
      <c r="K370">
        <f t="shared" si="11"/>
        <v>0</v>
      </c>
      <c r="L370">
        <f>DATEDIF(Table3[[#This Row],[date]],Table1[[#This Row],[date]],"d")</f>
        <v>0</v>
      </c>
      <c r="M370">
        <f>IF(L370=1,Table3[[#This Row],[date]],0)</f>
        <v>0</v>
      </c>
    </row>
    <row r="371" spans="1:13" x14ac:dyDescent="0.2">
      <c r="A371" s="2">
        <v>2262</v>
      </c>
      <c r="B371" s="2" t="s">
        <v>1</v>
      </c>
      <c r="C371" s="2">
        <v>7.4999999999999997E-3</v>
      </c>
      <c r="D371" s="2">
        <v>0</v>
      </c>
      <c r="E371" s="3">
        <v>44120</v>
      </c>
      <c r="G371">
        <f>Table1[[#This Row],[jobid]]-Table3[[#This Row],[jobId]]</f>
        <v>0</v>
      </c>
      <c r="H371">
        <f>Table1[[#This Row],[cpu_hrs]]-Table3[[#This Row],[cpu_hrs]]</f>
        <v>-5.0000000000033004E-4</v>
      </c>
      <c r="I371">
        <f>Table1[[#This Row],[gpu_hrs]]-Table3[[#This Row],[gpu_hrs]]</f>
        <v>0</v>
      </c>
      <c r="J371">
        <f t="shared" si="10"/>
        <v>-1.8000000000011882</v>
      </c>
      <c r="K371">
        <f t="shared" si="11"/>
        <v>0</v>
      </c>
      <c r="L371">
        <f>DATEDIF(Table3[[#This Row],[date]],Table1[[#This Row],[date]],"d")</f>
        <v>0</v>
      </c>
      <c r="M371">
        <f>IF(L371=1,Table3[[#This Row],[date]],0)</f>
        <v>0</v>
      </c>
    </row>
    <row r="372" spans="1:13" x14ac:dyDescent="0.2">
      <c r="A372" s="2">
        <v>2263</v>
      </c>
      <c r="B372" s="2" t="s">
        <v>1</v>
      </c>
      <c r="C372" s="2">
        <v>7.4999999999999997E-3</v>
      </c>
      <c r="D372" s="2">
        <v>0</v>
      </c>
      <c r="E372" s="3">
        <v>44120</v>
      </c>
      <c r="G372">
        <f>Table1[[#This Row],[jobid]]-Table3[[#This Row],[jobId]]</f>
        <v>0</v>
      </c>
      <c r="H372">
        <f>Table1[[#This Row],[cpu_hrs]]-Table3[[#This Row],[cpu_hrs]]</f>
        <v>-5.0000000000033004E-4</v>
      </c>
      <c r="I372">
        <f>Table1[[#This Row],[gpu_hrs]]-Table3[[#This Row],[gpu_hrs]]</f>
        <v>0</v>
      </c>
      <c r="J372">
        <f t="shared" si="10"/>
        <v>-1.8000000000011882</v>
      </c>
      <c r="K372">
        <f t="shared" si="11"/>
        <v>0</v>
      </c>
      <c r="L372">
        <f>DATEDIF(Table3[[#This Row],[date]],Table1[[#This Row],[date]],"d")</f>
        <v>0</v>
      </c>
      <c r="M372">
        <f>IF(L372=1,Table3[[#This Row],[date]],0)</f>
        <v>0</v>
      </c>
    </row>
    <row r="373" spans="1:13" x14ac:dyDescent="0.2">
      <c r="A373" s="2">
        <v>2264</v>
      </c>
      <c r="B373" s="2" t="s">
        <v>1</v>
      </c>
      <c r="C373" s="2">
        <v>7.4999999999999997E-3</v>
      </c>
      <c r="D373" s="2">
        <v>0</v>
      </c>
      <c r="E373" s="3">
        <v>44120</v>
      </c>
      <c r="G373">
        <f>Table1[[#This Row],[jobid]]-Table3[[#This Row],[jobId]]</f>
        <v>0</v>
      </c>
      <c r="H373">
        <f>Table1[[#This Row],[cpu_hrs]]-Table3[[#This Row],[cpu_hrs]]</f>
        <v>-5.0000000000033004E-4</v>
      </c>
      <c r="I373">
        <f>Table1[[#This Row],[gpu_hrs]]-Table3[[#This Row],[gpu_hrs]]</f>
        <v>0</v>
      </c>
      <c r="J373">
        <f t="shared" si="10"/>
        <v>-1.8000000000011882</v>
      </c>
      <c r="K373">
        <f t="shared" si="11"/>
        <v>0</v>
      </c>
      <c r="L373">
        <f>DATEDIF(Table3[[#This Row],[date]],Table1[[#This Row],[date]],"d")</f>
        <v>0</v>
      </c>
      <c r="M373">
        <f>IF(L373=1,Table3[[#This Row],[date]],0)</f>
        <v>0</v>
      </c>
    </row>
    <row r="374" spans="1:13" x14ac:dyDescent="0.2">
      <c r="A374" s="2">
        <v>2265</v>
      </c>
      <c r="B374" s="2" t="s">
        <v>1</v>
      </c>
      <c r="C374" s="2">
        <v>7.4999999999999997E-3</v>
      </c>
      <c r="D374" s="2">
        <v>0</v>
      </c>
      <c r="E374" s="3">
        <v>44120</v>
      </c>
      <c r="G374">
        <f>Table1[[#This Row],[jobid]]-Table3[[#This Row],[jobId]]</f>
        <v>0</v>
      </c>
      <c r="H374">
        <f>Table1[[#This Row],[cpu_hrs]]-Table3[[#This Row],[cpu_hrs]]</f>
        <v>-5.0000000000033004E-4</v>
      </c>
      <c r="I374">
        <f>Table1[[#This Row],[gpu_hrs]]-Table3[[#This Row],[gpu_hrs]]</f>
        <v>0</v>
      </c>
      <c r="J374">
        <f t="shared" si="10"/>
        <v>-1.8000000000011882</v>
      </c>
      <c r="K374">
        <f t="shared" si="11"/>
        <v>0</v>
      </c>
      <c r="L374">
        <f>DATEDIF(Table3[[#This Row],[date]],Table1[[#This Row],[date]],"d")</f>
        <v>0</v>
      </c>
      <c r="M374">
        <f>IF(L374=1,Table3[[#This Row],[date]],0)</f>
        <v>0</v>
      </c>
    </row>
    <row r="375" spans="1:13" x14ac:dyDescent="0.2">
      <c r="A375" s="2">
        <v>2266</v>
      </c>
      <c r="B375" s="2" t="s">
        <v>1</v>
      </c>
      <c r="C375" s="2">
        <v>7.4999999999999997E-3</v>
      </c>
      <c r="D375" s="2">
        <v>0</v>
      </c>
      <c r="E375" s="3">
        <v>44120</v>
      </c>
      <c r="G375">
        <f>Table1[[#This Row],[jobid]]-Table3[[#This Row],[jobId]]</f>
        <v>0</v>
      </c>
      <c r="H375">
        <f>Table1[[#This Row],[cpu_hrs]]-Table3[[#This Row],[cpu_hrs]]</f>
        <v>-5.0000000000033004E-4</v>
      </c>
      <c r="I375">
        <f>Table1[[#This Row],[gpu_hrs]]-Table3[[#This Row],[gpu_hrs]]</f>
        <v>0</v>
      </c>
      <c r="J375">
        <f t="shared" si="10"/>
        <v>-1.8000000000011882</v>
      </c>
      <c r="K375">
        <f t="shared" si="11"/>
        <v>0</v>
      </c>
      <c r="L375">
        <f>DATEDIF(Table3[[#This Row],[date]],Table1[[#This Row],[date]],"d")</f>
        <v>0</v>
      </c>
      <c r="M375">
        <f>IF(L375=1,Table3[[#This Row],[date]],0)</f>
        <v>0</v>
      </c>
    </row>
    <row r="376" spans="1:13" x14ac:dyDescent="0.2">
      <c r="A376" s="2">
        <v>2267</v>
      </c>
      <c r="B376" s="2" t="s">
        <v>1</v>
      </c>
      <c r="C376" s="2">
        <v>4.4444439999999997E-3</v>
      </c>
      <c r="D376" s="2">
        <v>0</v>
      </c>
      <c r="E376" s="3">
        <v>44120</v>
      </c>
      <c r="G376">
        <f>Table1[[#This Row],[jobid]]-Table3[[#This Row],[jobId]]</f>
        <v>0</v>
      </c>
      <c r="H376">
        <f>Table1[[#This Row],[cpu_hrs]]-Table3[[#This Row],[cpu_hrs]]</f>
        <v>-4.4444400000044973E-4</v>
      </c>
      <c r="I376">
        <f>Table1[[#This Row],[gpu_hrs]]-Table3[[#This Row],[gpu_hrs]]</f>
        <v>0</v>
      </c>
      <c r="J376">
        <f t="shared" si="10"/>
        <v>-1.599998400001619</v>
      </c>
      <c r="K376">
        <f t="shared" si="11"/>
        <v>0</v>
      </c>
      <c r="L376">
        <f>DATEDIF(Table3[[#This Row],[date]],Table1[[#This Row],[date]],"d")</f>
        <v>0</v>
      </c>
      <c r="M376">
        <f>IF(L376=1,Table3[[#This Row],[date]],0)</f>
        <v>0</v>
      </c>
    </row>
    <row r="377" spans="1:13" x14ac:dyDescent="0.2">
      <c r="A377" s="2">
        <v>2268</v>
      </c>
      <c r="B377" s="2" t="s">
        <v>1</v>
      </c>
      <c r="C377" s="2">
        <v>4.4444439999999997E-3</v>
      </c>
      <c r="D377" s="2">
        <v>0</v>
      </c>
      <c r="E377" s="3">
        <v>44120</v>
      </c>
      <c r="G377">
        <f>Table1[[#This Row],[jobid]]-Table3[[#This Row],[jobId]]</f>
        <v>0</v>
      </c>
      <c r="H377">
        <f>Table1[[#This Row],[cpu_hrs]]-Table3[[#This Row],[cpu_hrs]]</f>
        <v>-4.4444400000044973E-4</v>
      </c>
      <c r="I377">
        <f>Table1[[#This Row],[gpu_hrs]]-Table3[[#This Row],[gpu_hrs]]</f>
        <v>0</v>
      </c>
      <c r="J377">
        <f t="shared" si="10"/>
        <v>-1.599998400001619</v>
      </c>
      <c r="K377">
        <f t="shared" si="11"/>
        <v>0</v>
      </c>
      <c r="L377">
        <f>DATEDIF(Table3[[#This Row],[date]],Table1[[#This Row],[date]],"d")</f>
        <v>0</v>
      </c>
      <c r="M377">
        <f>IF(L377=1,Table3[[#This Row],[date]],0)</f>
        <v>0</v>
      </c>
    </row>
    <row r="378" spans="1:13" x14ac:dyDescent="0.2">
      <c r="A378" s="2">
        <v>2269</v>
      </c>
      <c r="B378" s="2" t="s">
        <v>1</v>
      </c>
      <c r="C378" s="2">
        <v>4.4444439999999997E-3</v>
      </c>
      <c r="D378" s="2">
        <v>0</v>
      </c>
      <c r="E378" s="3">
        <v>44120</v>
      </c>
      <c r="G378">
        <f>Table1[[#This Row],[jobid]]-Table3[[#This Row],[jobId]]</f>
        <v>0</v>
      </c>
      <c r="H378">
        <f>Table1[[#This Row],[cpu_hrs]]-Table3[[#This Row],[cpu_hrs]]</f>
        <v>-4.4444400000044973E-4</v>
      </c>
      <c r="I378">
        <f>Table1[[#This Row],[gpu_hrs]]-Table3[[#This Row],[gpu_hrs]]</f>
        <v>0</v>
      </c>
      <c r="J378">
        <f t="shared" si="10"/>
        <v>-1.599998400001619</v>
      </c>
      <c r="K378">
        <f t="shared" si="11"/>
        <v>0</v>
      </c>
      <c r="L378">
        <f>DATEDIF(Table3[[#This Row],[date]],Table1[[#This Row],[date]],"d")</f>
        <v>0</v>
      </c>
      <c r="M378">
        <f>IF(L378=1,Table3[[#This Row],[date]],0)</f>
        <v>0</v>
      </c>
    </row>
    <row r="379" spans="1:13" x14ac:dyDescent="0.2">
      <c r="A379" s="2">
        <v>2270</v>
      </c>
      <c r="B379" s="2" t="s">
        <v>1</v>
      </c>
      <c r="C379" s="2">
        <v>4.4444439999999997E-3</v>
      </c>
      <c r="D379" s="2">
        <v>0</v>
      </c>
      <c r="E379" s="3">
        <v>44120</v>
      </c>
      <c r="G379">
        <f>Table1[[#This Row],[jobid]]-Table3[[#This Row],[jobId]]</f>
        <v>0</v>
      </c>
      <c r="H379">
        <f>Table1[[#This Row],[cpu_hrs]]-Table3[[#This Row],[cpu_hrs]]</f>
        <v>-4.4444400000044973E-4</v>
      </c>
      <c r="I379">
        <f>Table1[[#This Row],[gpu_hrs]]-Table3[[#This Row],[gpu_hrs]]</f>
        <v>0</v>
      </c>
      <c r="J379">
        <f t="shared" si="10"/>
        <v>-1.599998400001619</v>
      </c>
      <c r="K379">
        <f t="shared" si="11"/>
        <v>0</v>
      </c>
      <c r="L379">
        <f>DATEDIF(Table3[[#This Row],[date]],Table1[[#This Row],[date]],"d")</f>
        <v>0</v>
      </c>
      <c r="M379">
        <f>IF(L379=1,Table3[[#This Row],[date]],0)</f>
        <v>0</v>
      </c>
    </row>
    <row r="380" spans="1:13" x14ac:dyDescent="0.2">
      <c r="A380" s="2">
        <v>2271</v>
      </c>
      <c r="B380" s="2" t="s">
        <v>1</v>
      </c>
      <c r="C380" s="2">
        <v>4.4444439999999997E-3</v>
      </c>
      <c r="D380" s="2">
        <v>0</v>
      </c>
      <c r="E380" s="3">
        <v>44120</v>
      </c>
      <c r="G380">
        <f>Table1[[#This Row],[jobid]]-Table3[[#This Row],[jobId]]</f>
        <v>0</v>
      </c>
      <c r="H380">
        <f>Table1[[#This Row],[cpu_hrs]]-Table3[[#This Row],[cpu_hrs]]</f>
        <v>-4.4444400000044973E-4</v>
      </c>
      <c r="I380">
        <f>Table1[[#This Row],[gpu_hrs]]-Table3[[#This Row],[gpu_hrs]]</f>
        <v>0</v>
      </c>
      <c r="J380">
        <f t="shared" si="10"/>
        <v>-1.599998400001619</v>
      </c>
      <c r="K380">
        <f t="shared" si="11"/>
        <v>0</v>
      </c>
      <c r="L380">
        <f>DATEDIF(Table3[[#This Row],[date]],Table1[[#This Row],[date]],"d")</f>
        <v>0</v>
      </c>
      <c r="M380">
        <f>IF(L380=1,Table3[[#This Row],[date]],0)</f>
        <v>0</v>
      </c>
    </row>
    <row r="381" spans="1:13" x14ac:dyDescent="0.2">
      <c r="A381" s="2">
        <v>2272</v>
      </c>
      <c r="B381" s="2" t="s">
        <v>1</v>
      </c>
      <c r="C381" s="2">
        <v>5.0000000000000001E-3</v>
      </c>
      <c r="D381" s="2">
        <v>0</v>
      </c>
      <c r="E381" s="3">
        <v>44120</v>
      </c>
      <c r="G381">
        <f>Table1[[#This Row],[jobid]]-Table3[[#This Row],[jobId]]</f>
        <v>0</v>
      </c>
      <c r="H381">
        <f>Table1[[#This Row],[cpu_hrs]]-Table3[[#This Row],[cpu_hrs]]</f>
        <v>-1.1015494072452725E-16</v>
      </c>
      <c r="I381">
        <f>Table1[[#This Row],[gpu_hrs]]-Table3[[#This Row],[gpu_hrs]]</f>
        <v>0</v>
      </c>
      <c r="J381">
        <f t="shared" si="10"/>
        <v>-3.965577866082981E-13</v>
      </c>
      <c r="K381">
        <f t="shared" si="11"/>
        <v>0</v>
      </c>
      <c r="L381">
        <f>DATEDIF(Table3[[#This Row],[date]],Table1[[#This Row],[date]],"d")</f>
        <v>0</v>
      </c>
      <c r="M381">
        <f>IF(L381=1,Table3[[#This Row],[date]],0)</f>
        <v>0</v>
      </c>
    </row>
    <row r="382" spans="1:13" x14ac:dyDescent="0.2">
      <c r="A382" s="2">
        <v>2273</v>
      </c>
      <c r="B382" s="2" t="s">
        <v>1</v>
      </c>
      <c r="C382" s="2">
        <v>5.0000000000000001E-3</v>
      </c>
      <c r="D382" s="2">
        <v>0</v>
      </c>
      <c r="E382" s="3">
        <v>44120</v>
      </c>
      <c r="G382">
        <f>Table1[[#This Row],[jobid]]-Table3[[#This Row],[jobId]]</f>
        <v>0</v>
      </c>
      <c r="H382">
        <f>Table1[[#This Row],[cpu_hrs]]-Table3[[#This Row],[cpu_hrs]]</f>
        <v>-1.1015494072452725E-16</v>
      </c>
      <c r="I382">
        <f>Table1[[#This Row],[gpu_hrs]]-Table3[[#This Row],[gpu_hrs]]</f>
        <v>0</v>
      </c>
      <c r="J382">
        <f t="shared" si="10"/>
        <v>-3.965577866082981E-13</v>
      </c>
      <c r="K382">
        <f t="shared" si="11"/>
        <v>0</v>
      </c>
      <c r="L382">
        <f>DATEDIF(Table3[[#This Row],[date]],Table1[[#This Row],[date]],"d")</f>
        <v>0</v>
      </c>
      <c r="M382">
        <f>IF(L382=1,Table3[[#This Row],[date]],0)</f>
        <v>0</v>
      </c>
    </row>
    <row r="383" spans="1:13" x14ac:dyDescent="0.2">
      <c r="A383" s="2">
        <v>2274</v>
      </c>
      <c r="B383" s="2" t="s">
        <v>1</v>
      </c>
      <c r="C383" s="2">
        <v>5.0000000000000001E-3</v>
      </c>
      <c r="D383" s="2">
        <v>0</v>
      </c>
      <c r="E383" s="3">
        <v>44120</v>
      </c>
      <c r="G383">
        <f>Table1[[#This Row],[jobid]]-Table3[[#This Row],[jobId]]</f>
        <v>0</v>
      </c>
      <c r="H383">
        <f>Table1[[#This Row],[cpu_hrs]]-Table3[[#This Row],[cpu_hrs]]</f>
        <v>-1.1015494072452725E-16</v>
      </c>
      <c r="I383">
        <f>Table1[[#This Row],[gpu_hrs]]-Table3[[#This Row],[gpu_hrs]]</f>
        <v>0</v>
      </c>
      <c r="J383">
        <f t="shared" si="10"/>
        <v>-3.965577866082981E-13</v>
      </c>
      <c r="K383">
        <f t="shared" si="11"/>
        <v>0</v>
      </c>
      <c r="L383">
        <f>DATEDIF(Table3[[#This Row],[date]],Table1[[#This Row],[date]],"d")</f>
        <v>0</v>
      </c>
      <c r="M383">
        <f>IF(L383=1,Table3[[#This Row],[date]],0)</f>
        <v>0</v>
      </c>
    </row>
    <row r="384" spans="1:13" x14ac:dyDescent="0.2">
      <c r="A384" s="2">
        <v>2275</v>
      </c>
      <c r="B384" s="2" t="s">
        <v>1</v>
      </c>
      <c r="C384" s="2">
        <v>5.0000000000000001E-3</v>
      </c>
      <c r="D384" s="2">
        <v>0</v>
      </c>
      <c r="E384" s="3">
        <v>44120</v>
      </c>
      <c r="G384">
        <f>Table1[[#This Row],[jobid]]-Table3[[#This Row],[jobId]]</f>
        <v>0</v>
      </c>
      <c r="H384">
        <f>Table1[[#This Row],[cpu_hrs]]-Table3[[#This Row],[cpu_hrs]]</f>
        <v>-1.1015494072452725E-16</v>
      </c>
      <c r="I384">
        <f>Table1[[#This Row],[gpu_hrs]]-Table3[[#This Row],[gpu_hrs]]</f>
        <v>0</v>
      </c>
      <c r="J384">
        <f t="shared" si="10"/>
        <v>-3.965577866082981E-13</v>
      </c>
      <c r="K384">
        <f t="shared" si="11"/>
        <v>0</v>
      </c>
      <c r="L384">
        <f>DATEDIF(Table3[[#This Row],[date]],Table1[[#This Row],[date]],"d")</f>
        <v>0</v>
      </c>
      <c r="M384">
        <f>IF(L384=1,Table3[[#This Row],[date]],0)</f>
        <v>0</v>
      </c>
    </row>
    <row r="385" spans="1:13" x14ac:dyDescent="0.2">
      <c r="A385" s="2">
        <v>2276</v>
      </c>
      <c r="B385" s="2" t="s">
        <v>1</v>
      </c>
      <c r="C385" s="2">
        <v>5.2777780000000003E-3</v>
      </c>
      <c r="D385" s="2">
        <v>0</v>
      </c>
      <c r="E385" s="3">
        <v>44120</v>
      </c>
      <c r="G385">
        <f>Table1[[#This Row],[jobid]]-Table3[[#This Row],[jobId]]</f>
        <v>0</v>
      </c>
      <c r="H385">
        <f>Table1[[#This Row],[cpu_hrs]]-Table3[[#This Row],[cpu_hrs]]</f>
        <v>-2.7777800000011038E-4</v>
      </c>
      <c r="I385">
        <f>Table1[[#This Row],[gpu_hrs]]-Table3[[#This Row],[gpu_hrs]]</f>
        <v>0</v>
      </c>
      <c r="J385">
        <f t="shared" si="10"/>
        <v>-1.0000008000003975</v>
      </c>
      <c r="K385">
        <f t="shared" si="11"/>
        <v>0</v>
      </c>
      <c r="L385">
        <f>DATEDIF(Table3[[#This Row],[date]],Table1[[#This Row],[date]],"d")</f>
        <v>0</v>
      </c>
      <c r="M385">
        <f>IF(L385=1,Table3[[#This Row],[date]],0)</f>
        <v>0</v>
      </c>
    </row>
    <row r="386" spans="1:13" x14ac:dyDescent="0.2">
      <c r="A386" s="2">
        <v>2277</v>
      </c>
      <c r="B386" s="2" t="s">
        <v>1</v>
      </c>
      <c r="C386" s="2">
        <v>5.5555559999999997E-3</v>
      </c>
      <c r="D386" s="2">
        <v>0</v>
      </c>
      <c r="E386" s="3">
        <v>44120</v>
      </c>
      <c r="G386">
        <f>Table1[[#This Row],[jobid]]-Table3[[#This Row],[jobId]]</f>
        <v>0</v>
      </c>
      <c r="H386">
        <f>Table1[[#This Row],[cpu_hrs]]-Table3[[#This Row],[cpu_hrs]]</f>
        <v>4.4444400000021988E-4</v>
      </c>
      <c r="I386">
        <f>Table1[[#This Row],[gpu_hrs]]-Table3[[#This Row],[gpu_hrs]]</f>
        <v>0</v>
      </c>
      <c r="J386">
        <f t="shared" si="10"/>
        <v>1.5999984000007916</v>
      </c>
      <c r="K386">
        <f t="shared" si="11"/>
        <v>0</v>
      </c>
      <c r="L386">
        <f>DATEDIF(Table3[[#This Row],[date]],Table1[[#This Row],[date]],"d")</f>
        <v>0</v>
      </c>
      <c r="M386">
        <f>IF(L386=1,Table3[[#This Row],[date]],0)</f>
        <v>0</v>
      </c>
    </row>
    <row r="387" spans="1:13" x14ac:dyDescent="0.2">
      <c r="A387" s="2">
        <v>2278</v>
      </c>
      <c r="B387" s="2" t="s">
        <v>1</v>
      </c>
      <c r="C387" s="2">
        <v>5.5555559999999997E-3</v>
      </c>
      <c r="D387" s="2">
        <v>0</v>
      </c>
      <c r="E387" s="3">
        <v>44120</v>
      </c>
      <c r="G387">
        <f>Table1[[#This Row],[jobid]]-Table3[[#This Row],[jobId]]</f>
        <v>0</v>
      </c>
      <c r="H387">
        <f>Table1[[#This Row],[cpu_hrs]]-Table3[[#This Row],[cpu_hrs]]</f>
        <v>4.4444400000021988E-4</v>
      </c>
      <c r="I387">
        <f>Table1[[#This Row],[gpu_hrs]]-Table3[[#This Row],[gpu_hrs]]</f>
        <v>0</v>
      </c>
      <c r="J387">
        <f t="shared" ref="J387:J415" si="12">H387*3600</f>
        <v>1.5999984000007916</v>
      </c>
      <c r="K387">
        <f t="shared" ref="K387:K415" si="13">I387*3600</f>
        <v>0</v>
      </c>
      <c r="L387">
        <f>DATEDIF(Table3[[#This Row],[date]],Table1[[#This Row],[date]],"d")</f>
        <v>0</v>
      </c>
      <c r="M387">
        <f>IF(L387=1,Table3[[#This Row],[date]],0)</f>
        <v>0</v>
      </c>
    </row>
    <row r="388" spans="1:13" x14ac:dyDescent="0.2">
      <c r="A388" s="2">
        <v>2279</v>
      </c>
      <c r="B388" s="2" t="s">
        <v>1</v>
      </c>
      <c r="C388" s="2">
        <v>5.5555559999999997E-3</v>
      </c>
      <c r="D388" s="2">
        <v>0</v>
      </c>
      <c r="E388" s="3">
        <v>44120</v>
      </c>
      <c r="G388">
        <f>Table1[[#This Row],[jobid]]-Table3[[#This Row],[jobId]]</f>
        <v>0</v>
      </c>
      <c r="H388">
        <f>Table1[[#This Row],[cpu_hrs]]-Table3[[#This Row],[cpu_hrs]]</f>
        <v>4.4444400000021988E-4</v>
      </c>
      <c r="I388">
        <f>Table1[[#This Row],[gpu_hrs]]-Table3[[#This Row],[gpu_hrs]]</f>
        <v>0</v>
      </c>
      <c r="J388">
        <f t="shared" si="12"/>
        <v>1.5999984000007916</v>
      </c>
      <c r="K388">
        <f t="shared" si="13"/>
        <v>0</v>
      </c>
      <c r="L388">
        <f>DATEDIF(Table3[[#This Row],[date]],Table1[[#This Row],[date]],"d")</f>
        <v>0</v>
      </c>
      <c r="M388">
        <f>IF(L388=1,Table3[[#This Row],[date]],0)</f>
        <v>0</v>
      </c>
    </row>
    <row r="389" spans="1:13" x14ac:dyDescent="0.2">
      <c r="A389" s="2">
        <v>2280</v>
      </c>
      <c r="B389" s="2" t="s">
        <v>1</v>
      </c>
      <c r="C389" s="2">
        <v>5.8333329999999996E-3</v>
      </c>
      <c r="D389" s="2">
        <v>0</v>
      </c>
      <c r="E389" s="3">
        <v>44120</v>
      </c>
      <c r="G389">
        <f>Table1[[#This Row],[jobid]]-Table3[[#This Row],[jobId]]</f>
        <v>0</v>
      </c>
      <c r="H389">
        <f>Table1[[#This Row],[cpu_hrs]]-Table3[[#This Row],[cpu_hrs]]</f>
        <v>1.6666700000021999E-4</v>
      </c>
      <c r="I389">
        <f>Table1[[#This Row],[gpu_hrs]]-Table3[[#This Row],[gpu_hrs]]</f>
        <v>0</v>
      </c>
      <c r="J389">
        <f t="shared" si="12"/>
        <v>0.60000120000079193</v>
      </c>
      <c r="K389">
        <f t="shared" si="13"/>
        <v>0</v>
      </c>
      <c r="L389">
        <f>DATEDIF(Table3[[#This Row],[date]],Table1[[#This Row],[date]],"d")</f>
        <v>0</v>
      </c>
      <c r="M389">
        <f>IF(L389=1,Table3[[#This Row],[date]],0)</f>
        <v>0</v>
      </c>
    </row>
    <row r="390" spans="1:13" x14ac:dyDescent="0.2">
      <c r="A390" s="2">
        <v>2281</v>
      </c>
      <c r="B390" s="2" t="s">
        <v>1</v>
      </c>
      <c r="C390" s="2">
        <v>5.8333329999999996E-3</v>
      </c>
      <c r="D390" s="2">
        <v>0</v>
      </c>
      <c r="E390" s="3">
        <v>44120</v>
      </c>
      <c r="G390">
        <f>Table1[[#This Row],[jobid]]-Table3[[#This Row],[jobId]]</f>
        <v>0</v>
      </c>
      <c r="H390">
        <f>Table1[[#This Row],[cpu_hrs]]-Table3[[#This Row],[cpu_hrs]]</f>
        <v>1.6666700000021999E-4</v>
      </c>
      <c r="I390">
        <f>Table1[[#This Row],[gpu_hrs]]-Table3[[#This Row],[gpu_hrs]]</f>
        <v>0</v>
      </c>
      <c r="J390">
        <f t="shared" si="12"/>
        <v>0.60000120000079193</v>
      </c>
      <c r="K390">
        <f t="shared" si="13"/>
        <v>0</v>
      </c>
      <c r="L390">
        <f>DATEDIF(Table3[[#This Row],[date]],Table1[[#This Row],[date]],"d")</f>
        <v>0</v>
      </c>
      <c r="M390">
        <f>IF(L390=1,Table3[[#This Row],[date]],0)</f>
        <v>0</v>
      </c>
    </row>
    <row r="391" spans="1:13" x14ac:dyDescent="0.2">
      <c r="A391" s="2">
        <v>2282</v>
      </c>
      <c r="B391" s="2" t="s">
        <v>1</v>
      </c>
      <c r="C391" s="2">
        <v>0.23527777799999999</v>
      </c>
      <c r="D391" s="2">
        <v>0</v>
      </c>
      <c r="E391" s="3">
        <v>44120</v>
      </c>
      <c r="G391">
        <f>Table1[[#This Row],[jobid]]-Table3[[#This Row],[jobId]]</f>
        <v>0</v>
      </c>
      <c r="H391">
        <f>Table1[[#This Row],[cpu_hrs]]-Table3[[#This Row],[cpu_hrs]]</f>
        <v>-2.777780000000063E-4</v>
      </c>
      <c r="I391">
        <f>Table1[[#This Row],[gpu_hrs]]-Table3[[#This Row],[gpu_hrs]]</f>
        <v>0</v>
      </c>
      <c r="J391">
        <f t="shared" si="12"/>
        <v>-1.0000008000000227</v>
      </c>
      <c r="K391">
        <f t="shared" si="13"/>
        <v>0</v>
      </c>
      <c r="L391">
        <f>DATEDIF(Table3[[#This Row],[date]],Table1[[#This Row],[date]],"d")</f>
        <v>0</v>
      </c>
      <c r="M391">
        <f>IF(L391=1,Table3[[#This Row],[date]],0)</f>
        <v>0</v>
      </c>
    </row>
    <row r="392" spans="1:13" x14ac:dyDescent="0.2">
      <c r="A392" s="2">
        <v>2283</v>
      </c>
      <c r="B392" s="2" t="s">
        <v>1</v>
      </c>
      <c r="C392" s="2">
        <v>0.23499999999999999</v>
      </c>
      <c r="D392" s="2">
        <v>0</v>
      </c>
      <c r="E392" s="3">
        <v>44120</v>
      </c>
      <c r="G392">
        <f>Table1[[#This Row],[jobid]]-Table3[[#This Row],[jobId]]</f>
        <v>0</v>
      </c>
      <c r="H392">
        <f>Table1[[#This Row],[cpu_hrs]]-Table3[[#This Row],[cpu_hrs]]</f>
        <v>0</v>
      </c>
      <c r="I392">
        <f>Table1[[#This Row],[gpu_hrs]]-Table3[[#This Row],[gpu_hrs]]</f>
        <v>0</v>
      </c>
      <c r="J392">
        <f t="shared" si="12"/>
        <v>0</v>
      </c>
      <c r="K392">
        <f t="shared" si="13"/>
        <v>0</v>
      </c>
      <c r="L392">
        <f>DATEDIF(Table3[[#This Row],[date]],Table1[[#This Row],[date]],"d")</f>
        <v>0</v>
      </c>
      <c r="M392">
        <f>IF(L392=1,Table3[[#This Row],[date]],0)</f>
        <v>0</v>
      </c>
    </row>
    <row r="393" spans="1:13" x14ac:dyDescent="0.2">
      <c r="A393" s="2">
        <v>2284</v>
      </c>
      <c r="B393" s="2" t="s">
        <v>1</v>
      </c>
      <c r="C393" s="2">
        <v>0.237777778</v>
      </c>
      <c r="D393" s="2">
        <v>0</v>
      </c>
      <c r="E393" s="3">
        <v>44120</v>
      </c>
      <c r="G393">
        <f>Table1[[#This Row],[jobid]]-Table3[[#This Row],[jobId]]</f>
        <v>0</v>
      </c>
      <c r="H393">
        <f>Table1[[#This Row],[cpu_hrs]]-Table3[[#This Row],[cpu_hrs]]</f>
        <v>2.2222199999999415E-4</v>
      </c>
      <c r="I393">
        <f>Table1[[#This Row],[gpu_hrs]]-Table3[[#This Row],[gpu_hrs]]</f>
        <v>0</v>
      </c>
      <c r="J393">
        <f t="shared" si="12"/>
        <v>0.79999919999997893</v>
      </c>
      <c r="K393">
        <f t="shared" si="13"/>
        <v>0</v>
      </c>
      <c r="L393">
        <f>DATEDIF(Table3[[#This Row],[date]],Table1[[#This Row],[date]],"d")</f>
        <v>0</v>
      </c>
      <c r="M393">
        <f>IF(L393=1,Table3[[#This Row],[date]],0)</f>
        <v>0</v>
      </c>
    </row>
    <row r="394" spans="1:13" x14ac:dyDescent="0.2">
      <c r="A394" s="2">
        <v>2285</v>
      </c>
      <c r="B394" s="2" t="s">
        <v>1</v>
      </c>
      <c r="C394" s="2">
        <v>0.236944444</v>
      </c>
      <c r="D394" s="2">
        <v>0</v>
      </c>
      <c r="E394" s="3">
        <v>44120</v>
      </c>
      <c r="G394">
        <f>Table1[[#This Row],[jobid]]-Table3[[#This Row],[jobId]]</f>
        <v>0</v>
      </c>
      <c r="H394">
        <f>Table1[[#This Row],[cpu_hrs]]-Table3[[#This Row],[cpu_hrs]]</f>
        <v>5.5555999999984396E-5</v>
      </c>
      <c r="I394">
        <f>Table1[[#This Row],[gpu_hrs]]-Table3[[#This Row],[gpu_hrs]]</f>
        <v>0</v>
      </c>
      <c r="J394">
        <f t="shared" si="12"/>
        <v>0.20000159999994382</v>
      </c>
      <c r="K394">
        <f t="shared" si="13"/>
        <v>0</v>
      </c>
      <c r="L394">
        <f>DATEDIF(Table3[[#This Row],[date]],Table1[[#This Row],[date]],"d")</f>
        <v>0</v>
      </c>
      <c r="M394">
        <f>IF(L394=1,Table3[[#This Row],[date]],0)</f>
        <v>0</v>
      </c>
    </row>
    <row r="395" spans="1:13" x14ac:dyDescent="0.2">
      <c r="A395" s="2">
        <v>2286</v>
      </c>
      <c r="B395" s="2" t="s">
        <v>1</v>
      </c>
      <c r="C395" s="2">
        <v>0.24111111099999999</v>
      </c>
      <c r="D395" s="2">
        <v>0</v>
      </c>
      <c r="E395" s="3">
        <v>44120</v>
      </c>
      <c r="G395">
        <f>Table1[[#This Row],[jobid]]-Table3[[#This Row],[jobId]]</f>
        <v>0</v>
      </c>
      <c r="H395">
        <f>Table1[[#This Row],[cpu_hrs]]-Table3[[#This Row],[cpu_hrs]]</f>
        <v>-1.1111099999999707E-4</v>
      </c>
      <c r="I395">
        <f>Table1[[#This Row],[gpu_hrs]]-Table3[[#This Row],[gpu_hrs]]</f>
        <v>0</v>
      </c>
      <c r="J395">
        <f t="shared" si="12"/>
        <v>-0.39999959999998946</v>
      </c>
      <c r="K395">
        <f t="shared" si="13"/>
        <v>0</v>
      </c>
      <c r="L395">
        <f>DATEDIF(Table3[[#This Row],[date]],Table1[[#This Row],[date]],"d")</f>
        <v>0</v>
      </c>
      <c r="M395">
        <f>IF(L395=1,Table3[[#This Row],[date]],0)</f>
        <v>0</v>
      </c>
    </row>
    <row r="396" spans="1:13" x14ac:dyDescent="0.2">
      <c r="A396" s="2">
        <v>2287</v>
      </c>
      <c r="B396" s="2" t="s">
        <v>1</v>
      </c>
      <c r="C396" s="2">
        <v>0.23749999999999999</v>
      </c>
      <c r="D396" s="2">
        <v>0</v>
      </c>
      <c r="E396" s="3">
        <v>44120</v>
      </c>
      <c r="G396">
        <f>Table1[[#This Row],[jobid]]-Table3[[#This Row],[jobId]]</f>
        <v>0</v>
      </c>
      <c r="H396">
        <f>Table1[[#This Row],[cpu_hrs]]-Table3[[#This Row],[cpu_hrs]]</f>
        <v>-5.0000000000000044E-4</v>
      </c>
      <c r="I396">
        <f>Table1[[#This Row],[gpu_hrs]]-Table3[[#This Row],[gpu_hrs]]</f>
        <v>0</v>
      </c>
      <c r="J396">
        <f t="shared" si="12"/>
        <v>-1.8000000000000016</v>
      </c>
      <c r="K396">
        <f t="shared" si="13"/>
        <v>0</v>
      </c>
      <c r="L396">
        <f>DATEDIF(Table3[[#This Row],[date]],Table1[[#This Row],[date]],"d")</f>
        <v>0</v>
      </c>
      <c r="M396">
        <f>IF(L396=1,Table3[[#This Row],[date]],0)</f>
        <v>0</v>
      </c>
    </row>
    <row r="397" spans="1:13" x14ac:dyDescent="0.2">
      <c r="A397" s="2">
        <v>2288</v>
      </c>
      <c r="B397" s="2" t="s">
        <v>1</v>
      </c>
      <c r="C397" s="2">
        <v>0.43</v>
      </c>
      <c r="D397" s="2">
        <v>0</v>
      </c>
      <c r="E397" s="3">
        <v>44120</v>
      </c>
      <c r="G397">
        <f>Table1[[#This Row],[jobid]]-Table3[[#This Row],[jobId]]</f>
        <v>0</v>
      </c>
      <c r="H397">
        <f>Table1[[#This Row],[cpu_hrs]]-Table3[[#This Row],[cpu_hrs]]</f>
        <v>-9.9920072216264089E-16</v>
      </c>
      <c r="I397">
        <f>Table1[[#This Row],[gpu_hrs]]-Table3[[#This Row],[gpu_hrs]]</f>
        <v>0</v>
      </c>
      <c r="J397">
        <f t="shared" si="12"/>
        <v>-3.5971225997855072E-12</v>
      </c>
      <c r="K397">
        <f t="shared" si="13"/>
        <v>0</v>
      </c>
      <c r="L397">
        <f>DATEDIF(Table3[[#This Row],[date]],Table1[[#This Row],[date]],"d")</f>
        <v>0</v>
      </c>
      <c r="M397">
        <f>IF(L397=1,Table3[[#This Row],[date]],0)</f>
        <v>0</v>
      </c>
    </row>
    <row r="398" spans="1:13" x14ac:dyDescent="0.2">
      <c r="A398" s="2">
        <v>2289</v>
      </c>
      <c r="B398" s="2" t="s">
        <v>1</v>
      </c>
      <c r="C398" s="2">
        <v>0.233333333</v>
      </c>
      <c r="D398" s="2">
        <v>0</v>
      </c>
      <c r="E398" s="3">
        <v>44120</v>
      </c>
      <c r="G398">
        <f>Table1[[#This Row],[jobid]]-Table3[[#This Row],[jobId]]</f>
        <v>0</v>
      </c>
      <c r="H398">
        <f>Table1[[#This Row],[cpu_hrs]]-Table3[[#This Row],[cpu_hrs]]</f>
        <v>-3.3333299999999122E-4</v>
      </c>
      <c r="I398">
        <f>Table1[[#This Row],[gpu_hrs]]-Table3[[#This Row],[gpu_hrs]]</f>
        <v>0</v>
      </c>
      <c r="J398">
        <f t="shared" si="12"/>
        <v>-1.1999987999999684</v>
      </c>
      <c r="K398">
        <f t="shared" si="13"/>
        <v>0</v>
      </c>
      <c r="L398">
        <f>DATEDIF(Table3[[#This Row],[date]],Table1[[#This Row],[date]],"d")</f>
        <v>0</v>
      </c>
      <c r="M398">
        <f>IF(L398=1,Table3[[#This Row],[date]],0)</f>
        <v>0</v>
      </c>
    </row>
    <row r="399" spans="1:13" x14ac:dyDescent="0.2">
      <c r="A399" s="2">
        <v>2290</v>
      </c>
      <c r="B399" s="2" t="s">
        <v>1</v>
      </c>
      <c r="C399" s="2">
        <v>0.23749999999999999</v>
      </c>
      <c r="D399" s="2">
        <v>0</v>
      </c>
      <c r="E399" s="3">
        <v>44120</v>
      </c>
      <c r="G399">
        <f>Table1[[#This Row],[jobid]]-Table3[[#This Row],[jobId]]</f>
        <v>0</v>
      </c>
      <c r="H399">
        <f>Table1[[#This Row],[cpu_hrs]]-Table3[[#This Row],[cpu_hrs]]</f>
        <v>-5.0000000000000044E-4</v>
      </c>
      <c r="I399">
        <f>Table1[[#This Row],[gpu_hrs]]-Table3[[#This Row],[gpu_hrs]]</f>
        <v>0</v>
      </c>
      <c r="J399">
        <f t="shared" si="12"/>
        <v>-1.8000000000000016</v>
      </c>
      <c r="K399">
        <f t="shared" si="13"/>
        <v>0</v>
      </c>
      <c r="L399">
        <f>DATEDIF(Table3[[#This Row],[date]],Table1[[#This Row],[date]],"d")</f>
        <v>0</v>
      </c>
      <c r="M399">
        <f>IF(L399=1,Table3[[#This Row],[date]],0)</f>
        <v>0</v>
      </c>
    </row>
    <row r="400" spans="1:13" x14ac:dyDescent="0.2">
      <c r="A400" s="2">
        <v>2291</v>
      </c>
      <c r="B400" s="2" t="s">
        <v>1</v>
      </c>
      <c r="C400" s="2">
        <v>0.23888888899999999</v>
      </c>
      <c r="D400" s="2">
        <v>0</v>
      </c>
      <c r="E400" s="3">
        <v>44120</v>
      </c>
      <c r="G400">
        <f>Table1[[#This Row],[jobid]]-Table3[[#This Row],[jobId]]</f>
        <v>0</v>
      </c>
      <c r="H400">
        <f>Table1[[#This Row],[cpu_hrs]]-Table3[[#This Row],[cpu_hrs]]</f>
        <v>1.1111099999899787E-4</v>
      </c>
      <c r="I400">
        <f>Table1[[#This Row],[gpu_hrs]]-Table3[[#This Row],[gpu_hrs]]</f>
        <v>0</v>
      </c>
      <c r="J400">
        <f t="shared" si="12"/>
        <v>0.39999959999639234</v>
      </c>
      <c r="K400">
        <f t="shared" si="13"/>
        <v>0</v>
      </c>
      <c r="L400">
        <f>DATEDIF(Table3[[#This Row],[date]],Table1[[#This Row],[date]],"d")</f>
        <v>0</v>
      </c>
      <c r="M400">
        <f>IF(L400=1,Table3[[#This Row],[date]],0)</f>
        <v>0</v>
      </c>
    </row>
    <row r="401" spans="1:13" x14ac:dyDescent="0.2">
      <c r="A401" s="2">
        <v>2292</v>
      </c>
      <c r="B401" s="2" t="s">
        <v>1</v>
      </c>
      <c r="C401" s="2">
        <v>0.241388889</v>
      </c>
      <c r="D401" s="2">
        <v>0</v>
      </c>
      <c r="E401" s="3">
        <v>44120</v>
      </c>
      <c r="G401">
        <f>Table1[[#This Row],[jobid]]-Table3[[#This Row],[jobId]]</f>
        <v>0</v>
      </c>
      <c r="H401">
        <f>Table1[[#This Row],[cpu_hrs]]-Table3[[#This Row],[cpu_hrs]]</f>
        <v>-3.8888900000000337E-4</v>
      </c>
      <c r="I401">
        <f>Table1[[#This Row],[gpu_hrs]]-Table3[[#This Row],[gpu_hrs]]</f>
        <v>0</v>
      </c>
      <c r="J401">
        <f t="shared" si="12"/>
        <v>-1.4000004000000121</v>
      </c>
      <c r="K401">
        <f t="shared" si="13"/>
        <v>0</v>
      </c>
      <c r="L401">
        <f>DATEDIF(Table3[[#This Row],[date]],Table1[[#This Row],[date]],"d")</f>
        <v>0</v>
      </c>
      <c r="M401">
        <f>IF(L401=1,Table3[[#This Row],[date]],0)</f>
        <v>0</v>
      </c>
    </row>
    <row r="402" spans="1:13" x14ac:dyDescent="0.2">
      <c r="A402" s="2">
        <v>2293</v>
      </c>
      <c r="B402" s="2" t="s">
        <v>1</v>
      </c>
      <c r="C402" s="2">
        <v>0.247777778</v>
      </c>
      <c r="D402" s="2">
        <v>0</v>
      </c>
      <c r="E402" s="3">
        <v>44120</v>
      </c>
      <c r="G402">
        <f>Table1[[#This Row],[jobid]]-Table3[[#This Row],[jobId]]</f>
        <v>0</v>
      </c>
      <c r="H402">
        <f>Table1[[#This Row],[cpu_hrs]]-Table3[[#This Row],[cpu_hrs]]</f>
        <v>2.2222199999999415E-4</v>
      </c>
      <c r="I402">
        <f>Table1[[#This Row],[gpu_hrs]]-Table3[[#This Row],[gpu_hrs]]</f>
        <v>0</v>
      </c>
      <c r="J402">
        <f t="shared" si="12"/>
        <v>0.79999919999997893</v>
      </c>
      <c r="K402">
        <f t="shared" si="13"/>
        <v>0</v>
      </c>
      <c r="L402">
        <f>DATEDIF(Table3[[#This Row],[date]],Table1[[#This Row],[date]],"d")</f>
        <v>0</v>
      </c>
      <c r="M402">
        <f>IF(L402=1,Table3[[#This Row],[date]],0)</f>
        <v>0</v>
      </c>
    </row>
    <row r="403" spans="1:13" x14ac:dyDescent="0.2">
      <c r="A403" s="2">
        <v>2294</v>
      </c>
      <c r="B403" s="2" t="s">
        <v>1</v>
      </c>
      <c r="C403" s="2">
        <v>0.242777778</v>
      </c>
      <c r="D403" s="2">
        <v>0</v>
      </c>
      <c r="E403" s="3">
        <v>44120</v>
      </c>
      <c r="G403">
        <f>Table1[[#This Row],[jobid]]-Table3[[#This Row],[jobId]]</f>
        <v>0</v>
      </c>
      <c r="H403">
        <f>Table1[[#This Row],[cpu_hrs]]-Table3[[#This Row],[cpu_hrs]]</f>
        <v>2.2222199999999415E-4</v>
      </c>
      <c r="I403">
        <f>Table1[[#This Row],[gpu_hrs]]-Table3[[#This Row],[gpu_hrs]]</f>
        <v>0</v>
      </c>
      <c r="J403">
        <f t="shared" si="12"/>
        <v>0.79999919999997893</v>
      </c>
      <c r="K403">
        <f t="shared" si="13"/>
        <v>0</v>
      </c>
      <c r="L403">
        <f>DATEDIF(Table3[[#This Row],[date]],Table1[[#This Row],[date]],"d")</f>
        <v>0</v>
      </c>
      <c r="M403">
        <f>IF(L403=1,Table3[[#This Row],[date]],0)</f>
        <v>0</v>
      </c>
    </row>
    <row r="404" spans="1:13" x14ac:dyDescent="0.2">
      <c r="A404" s="2">
        <v>2295</v>
      </c>
      <c r="B404" s="2" t="s">
        <v>1</v>
      </c>
      <c r="C404" s="2">
        <v>0.24361111099999999</v>
      </c>
      <c r="D404" s="2">
        <v>0</v>
      </c>
      <c r="E404" s="3">
        <v>44120</v>
      </c>
      <c r="G404">
        <f>Table1[[#This Row],[jobid]]-Table3[[#This Row],[jobId]]</f>
        <v>0</v>
      </c>
      <c r="H404">
        <f>Table1[[#This Row],[cpu_hrs]]-Table3[[#This Row],[cpu_hrs]]</f>
        <v>3.8888899999900417E-4</v>
      </c>
      <c r="I404">
        <f>Table1[[#This Row],[gpu_hrs]]-Table3[[#This Row],[gpu_hrs]]</f>
        <v>0</v>
      </c>
      <c r="J404">
        <f t="shared" si="12"/>
        <v>1.400000399996415</v>
      </c>
      <c r="K404">
        <f t="shared" si="13"/>
        <v>0</v>
      </c>
      <c r="L404">
        <f>DATEDIF(Table3[[#This Row],[date]],Table1[[#This Row],[date]],"d")</f>
        <v>0</v>
      </c>
      <c r="M404">
        <f>IF(L404=1,Table3[[#This Row],[date]],0)</f>
        <v>0</v>
      </c>
    </row>
    <row r="405" spans="1:13" x14ac:dyDescent="0.2">
      <c r="A405" s="2">
        <v>2296</v>
      </c>
      <c r="B405" s="2" t="s">
        <v>1</v>
      </c>
      <c r="C405" s="2">
        <v>0.242777778</v>
      </c>
      <c r="D405" s="2">
        <v>0</v>
      </c>
      <c r="E405" s="3">
        <v>44120</v>
      </c>
      <c r="G405">
        <f>Table1[[#This Row],[jobid]]-Table3[[#This Row],[jobId]]</f>
        <v>0</v>
      </c>
      <c r="H405">
        <f>Table1[[#This Row],[cpu_hrs]]-Table3[[#This Row],[cpu_hrs]]</f>
        <v>2.2222199999999415E-4</v>
      </c>
      <c r="I405">
        <f>Table1[[#This Row],[gpu_hrs]]-Table3[[#This Row],[gpu_hrs]]</f>
        <v>0</v>
      </c>
      <c r="J405">
        <f t="shared" si="12"/>
        <v>0.79999919999997893</v>
      </c>
      <c r="K405">
        <f t="shared" si="13"/>
        <v>0</v>
      </c>
      <c r="L405">
        <f>DATEDIF(Table3[[#This Row],[date]],Table1[[#This Row],[date]],"d")</f>
        <v>0</v>
      </c>
      <c r="M405">
        <f>IF(L405=1,Table3[[#This Row],[date]],0)</f>
        <v>0</v>
      </c>
    </row>
    <row r="406" spans="1:13" x14ac:dyDescent="0.2">
      <c r="A406" s="2">
        <v>2297</v>
      </c>
      <c r="B406" s="2" t="s">
        <v>1</v>
      </c>
      <c r="C406" s="2">
        <v>0.24666666700000001</v>
      </c>
      <c r="D406" s="2">
        <v>0</v>
      </c>
      <c r="E406" s="3">
        <v>44120</v>
      </c>
      <c r="G406">
        <f>Table1[[#This Row],[jobid]]-Table3[[#This Row],[jobId]]</f>
        <v>0</v>
      </c>
      <c r="H406">
        <f>Table1[[#This Row],[cpu_hrs]]-Table3[[#This Row],[cpu_hrs]]</f>
        <v>3.3333299999899202E-4</v>
      </c>
      <c r="I406">
        <f>Table1[[#This Row],[gpu_hrs]]-Table3[[#This Row],[gpu_hrs]]</f>
        <v>0</v>
      </c>
      <c r="J406">
        <f t="shared" si="12"/>
        <v>1.1999987999963713</v>
      </c>
      <c r="K406">
        <f t="shared" si="13"/>
        <v>0</v>
      </c>
      <c r="L406">
        <f>DATEDIF(Table3[[#This Row],[date]],Table1[[#This Row],[date]],"d")</f>
        <v>0</v>
      </c>
      <c r="M406">
        <f>IF(L406=1,Table3[[#This Row],[date]],0)</f>
        <v>0</v>
      </c>
    </row>
    <row r="407" spans="1:13" x14ac:dyDescent="0.2">
      <c r="A407" s="2">
        <v>2298</v>
      </c>
      <c r="B407" s="2" t="s">
        <v>1</v>
      </c>
      <c r="C407" s="2">
        <v>0.20111111100000001</v>
      </c>
      <c r="D407" s="2">
        <v>0</v>
      </c>
      <c r="E407" s="3">
        <v>44120</v>
      </c>
      <c r="G407">
        <f>Table1[[#This Row],[jobid]]-Table3[[#This Row],[jobId]]</f>
        <v>0</v>
      </c>
      <c r="H407">
        <f>Table1[[#This Row],[cpu_hrs]]-Table3[[#This Row],[cpu_hrs]]</f>
        <v>-1.1111099999999707E-4</v>
      </c>
      <c r="I407">
        <f>Table1[[#This Row],[gpu_hrs]]-Table3[[#This Row],[gpu_hrs]]</f>
        <v>0</v>
      </c>
      <c r="J407">
        <f t="shared" si="12"/>
        <v>-0.39999959999998946</v>
      </c>
      <c r="K407">
        <f t="shared" si="13"/>
        <v>0</v>
      </c>
      <c r="L407">
        <f>DATEDIF(Table3[[#This Row],[date]],Table1[[#This Row],[date]],"d")</f>
        <v>0</v>
      </c>
      <c r="M407">
        <f>IF(L407=1,Table3[[#This Row],[date]],0)</f>
        <v>0</v>
      </c>
    </row>
    <row r="408" spans="1:13" x14ac:dyDescent="0.2">
      <c r="A408" s="2">
        <v>2299</v>
      </c>
      <c r="B408" s="2" t="s">
        <v>1</v>
      </c>
      <c r="C408" s="2">
        <v>0.205555556</v>
      </c>
      <c r="D408" s="2">
        <v>0</v>
      </c>
      <c r="E408" s="3">
        <v>44120</v>
      </c>
      <c r="G408">
        <f>Table1[[#This Row],[jobid]]-Table3[[#This Row],[jobId]]</f>
        <v>0</v>
      </c>
      <c r="H408">
        <f>Table1[[#This Row],[cpu_hrs]]-Table3[[#This Row],[cpu_hrs]]</f>
        <v>4.4444399999998829E-4</v>
      </c>
      <c r="I408">
        <f>Table1[[#This Row],[gpu_hrs]]-Table3[[#This Row],[gpu_hrs]]</f>
        <v>0</v>
      </c>
      <c r="J408">
        <f t="shared" si="12"/>
        <v>1.5999983999999579</v>
      </c>
      <c r="K408">
        <f t="shared" si="13"/>
        <v>0</v>
      </c>
      <c r="L408">
        <f>DATEDIF(Table3[[#This Row],[date]],Table1[[#This Row],[date]],"d")</f>
        <v>0</v>
      </c>
      <c r="M408">
        <f>IF(L408=1,Table3[[#This Row],[date]],0)</f>
        <v>0</v>
      </c>
    </row>
    <row r="409" spans="1:13" x14ac:dyDescent="0.2">
      <c r="A409" s="2">
        <v>2300</v>
      </c>
      <c r="B409" s="2" t="s">
        <v>1</v>
      </c>
      <c r="C409" s="2">
        <v>0.215</v>
      </c>
      <c r="D409" s="2">
        <v>0</v>
      </c>
      <c r="E409" s="3">
        <v>44120</v>
      </c>
      <c r="G409">
        <f>Table1[[#This Row],[jobid]]-Table3[[#This Row],[jobId]]</f>
        <v>0</v>
      </c>
      <c r="H409">
        <f>Table1[[#This Row],[cpu_hrs]]-Table3[[#This Row],[cpu_hrs]]</f>
        <v>-9.9920072216264089E-16</v>
      </c>
      <c r="I409">
        <f>Table1[[#This Row],[gpu_hrs]]-Table3[[#This Row],[gpu_hrs]]</f>
        <v>0</v>
      </c>
      <c r="J409">
        <f t="shared" si="12"/>
        <v>-3.5971225997855072E-12</v>
      </c>
      <c r="K409">
        <f t="shared" si="13"/>
        <v>0</v>
      </c>
      <c r="L409">
        <f>DATEDIF(Table3[[#This Row],[date]],Table1[[#This Row],[date]],"d")</f>
        <v>0</v>
      </c>
      <c r="M409">
        <f>IF(L409=1,Table3[[#This Row],[date]],0)</f>
        <v>0</v>
      </c>
    </row>
    <row r="410" spans="1:13" x14ac:dyDescent="0.2">
      <c r="A410" s="2">
        <v>2301</v>
      </c>
      <c r="B410" s="2" t="s">
        <v>1</v>
      </c>
      <c r="C410" s="2">
        <v>0.31638888900000001</v>
      </c>
      <c r="D410" s="2">
        <v>0</v>
      </c>
      <c r="E410" s="3">
        <v>44120</v>
      </c>
      <c r="G410">
        <f>Table1[[#This Row],[jobid]]-Table3[[#This Row],[jobId]]</f>
        <v>0</v>
      </c>
      <c r="H410">
        <f>Table1[[#This Row],[cpu_hrs]]-Table3[[#This Row],[cpu_hrs]]</f>
        <v>-3.8888900000100257E-4</v>
      </c>
      <c r="I410">
        <f>Table1[[#This Row],[gpu_hrs]]-Table3[[#This Row],[gpu_hrs]]</f>
        <v>0</v>
      </c>
      <c r="J410">
        <f t="shared" si="12"/>
        <v>-1.4000004000036093</v>
      </c>
      <c r="K410">
        <f t="shared" si="13"/>
        <v>0</v>
      </c>
      <c r="L410">
        <f>DATEDIF(Table3[[#This Row],[date]],Table1[[#This Row],[date]],"d")</f>
        <v>0</v>
      </c>
      <c r="M410">
        <f>IF(L410=1,Table3[[#This Row],[date]],0)</f>
        <v>0</v>
      </c>
    </row>
    <row r="411" spans="1:13" x14ac:dyDescent="0.2">
      <c r="A411" s="2">
        <v>2302</v>
      </c>
      <c r="B411" s="2" t="s">
        <v>1</v>
      </c>
      <c r="C411" s="2">
        <v>0.31222222199999999</v>
      </c>
      <c r="D411" s="2">
        <v>0</v>
      </c>
      <c r="E411" s="3">
        <v>44120</v>
      </c>
      <c r="G411">
        <f>Table1[[#This Row],[jobid]]-Table3[[#This Row],[jobId]]</f>
        <v>0</v>
      </c>
      <c r="H411">
        <f>Table1[[#This Row],[cpu_hrs]]-Table3[[#This Row],[cpu_hrs]]</f>
        <v>-2.2222199999999415E-4</v>
      </c>
      <c r="I411">
        <f>Table1[[#This Row],[gpu_hrs]]-Table3[[#This Row],[gpu_hrs]]</f>
        <v>0</v>
      </c>
      <c r="J411">
        <f t="shared" si="12"/>
        <v>-0.79999919999997893</v>
      </c>
      <c r="K411">
        <f t="shared" si="13"/>
        <v>0</v>
      </c>
      <c r="L411">
        <f>DATEDIF(Table3[[#This Row],[date]],Table1[[#This Row],[date]],"d")</f>
        <v>0</v>
      </c>
      <c r="M411">
        <f>IF(L411=1,Table3[[#This Row],[date]],0)</f>
        <v>0</v>
      </c>
    </row>
    <row r="412" spans="1:13" x14ac:dyDescent="0.2">
      <c r="A412" s="2">
        <v>2303</v>
      </c>
      <c r="B412" s="2" t="s">
        <v>1</v>
      </c>
      <c r="C412" s="2">
        <v>2.9722222E-2</v>
      </c>
      <c r="D412" s="2">
        <v>0</v>
      </c>
      <c r="E412" s="3">
        <v>44120</v>
      </c>
      <c r="G412">
        <f>Table1[[#This Row],[jobid]]-Table3[[#This Row],[jobId]]</f>
        <v>0</v>
      </c>
      <c r="H412">
        <f>Table1[[#This Row],[cpu_hrs]]-Table3[[#This Row],[cpu_hrs]]</f>
        <v>2.7777800000020059E-4</v>
      </c>
      <c r="I412">
        <f>Table1[[#This Row],[gpu_hrs]]-Table3[[#This Row],[gpu_hrs]]</f>
        <v>0</v>
      </c>
      <c r="J412">
        <f t="shared" si="12"/>
        <v>1.0000008000007221</v>
      </c>
      <c r="K412">
        <f t="shared" si="13"/>
        <v>0</v>
      </c>
      <c r="L412">
        <f>DATEDIF(Table3[[#This Row],[date]],Table1[[#This Row],[date]],"d")</f>
        <v>0</v>
      </c>
      <c r="M412">
        <f>IF(L412=1,Table3[[#This Row],[date]],0)</f>
        <v>0</v>
      </c>
    </row>
    <row r="413" spans="1:13" x14ac:dyDescent="0.2">
      <c r="A413" s="2">
        <v>2304</v>
      </c>
      <c r="B413" s="2" t="s">
        <v>1</v>
      </c>
      <c r="C413" s="2">
        <v>2.8611111000000002E-2</v>
      </c>
      <c r="D413" s="2">
        <v>0</v>
      </c>
      <c r="E413" s="3">
        <v>44120</v>
      </c>
      <c r="G413">
        <f>Table1[[#This Row],[jobid]]-Table3[[#This Row],[jobId]]</f>
        <v>0</v>
      </c>
      <c r="H413">
        <f>Table1[[#This Row],[cpu_hrs]]-Table3[[#This Row],[cpu_hrs]]</f>
        <v>3.8888899999989929E-4</v>
      </c>
      <c r="I413">
        <f>Table1[[#This Row],[gpu_hrs]]-Table3[[#This Row],[gpu_hrs]]</f>
        <v>0</v>
      </c>
      <c r="J413">
        <f t="shared" si="12"/>
        <v>1.4000003999996373</v>
      </c>
      <c r="K413">
        <f t="shared" si="13"/>
        <v>0</v>
      </c>
      <c r="L413">
        <f>DATEDIF(Table3[[#This Row],[date]],Table1[[#This Row],[date]],"d")</f>
        <v>0</v>
      </c>
      <c r="M413">
        <f>IF(L413=1,Table3[[#This Row],[date]],0)</f>
        <v>0</v>
      </c>
    </row>
    <row r="414" spans="1:13" x14ac:dyDescent="0.2">
      <c r="A414" s="2">
        <v>2305</v>
      </c>
      <c r="B414" s="2" t="s">
        <v>1</v>
      </c>
      <c r="C414" s="2">
        <v>2.8611111000000002E-2</v>
      </c>
      <c r="D414" s="2">
        <v>0</v>
      </c>
      <c r="E414" s="3">
        <v>44120</v>
      </c>
      <c r="G414">
        <f>Table1[[#This Row],[jobid]]-Table3[[#This Row],[jobId]]</f>
        <v>0</v>
      </c>
      <c r="H414">
        <f>Table1[[#This Row],[cpu_hrs]]-Table3[[#This Row],[cpu_hrs]]</f>
        <v>3.8888899999989929E-4</v>
      </c>
      <c r="I414">
        <f>Table1[[#This Row],[gpu_hrs]]-Table3[[#This Row],[gpu_hrs]]</f>
        <v>0</v>
      </c>
      <c r="J414">
        <f t="shared" si="12"/>
        <v>1.4000003999996373</v>
      </c>
      <c r="K414">
        <f t="shared" si="13"/>
        <v>0</v>
      </c>
      <c r="L414">
        <f>DATEDIF(Table3[[#This Row],[date]],Table1[[#This Row],[date]],"d")</f>
        <v>0</v>
      </c>
      <c r="M414">
        <f>IF(L414=1,Table3[[#This Row],[date]],0)</f>
        <v>0</v>
      </c>
    </row>
    <row r="415" spans="1:13" x14ac:dyDescent="0.2">
      <c r="A415" s="2">
        <v>2306</v>
      </c>
      <c r="B415" s="2" t="s">
        <v>1</v>
      </c>
      <c r="C415" s="2">
        <v>2.8611111000000002E-2</v>
      </c>
      <c r="D415" s="2">
        <v>0</v>
      </c>
      <c r="E415" s="3">
        <v>44120</v>
      </c>
      <c r="G415">
        <f>Table1[[#This Row],[jobid]]-Table3[[#This Row],[jobId]]</f>
        <v>0</v>
      </c>
      <c r="H415">
        <f>Table1[[#This Row],[cpu_hrs]]-Table3[[#This Row],[cpu_hrs]]</f>
        <v>3.8888899999989929E-4</v>
      </c>
      <c r="I415">
        <f>Table1[[#This Row],[gpu_hrs]]-Table3[[#This Row],[gpu_hrs]]</f>
        <v>0</v>
      </c>
      <c r="J415">
        <f t="shared" si="12"/>
        <v>1.4000003999996373</v>
      </c>
      <c r="K415">
        <f t="shared" si="13"/>
        <v>0</v>
      </c>
      <c r="L415">
        <f>DATEDIF(Table3[[#This Row],[date]],Table1[[#This Row],[date]],"d")</f>
        <v>0</v>
      </c>
      <c r="M415">
        <f>IF(L415=1,Table3[[#This Row],[date]],0)</f>
        <v>0</v>
      </c>
    </row>
    <row r="416" spans="1:13" x14ac:dyDescent="0.2">
      <c r="A416" s="2">
        <v>2307</v>
      </c>
      <c r="B416" s="2" t="s">
        <v>1</v>
      </c>
      <c r="C416" s="2">
        <v>2.8611111000000002E-2</v>
      </c>
      <c r="D416" s="2">
        <v>0</v>
      </c>
      <c r="E416" s="3">
        <v>44120</v>
      </c>
      <c r="G416">
        <f>Table1[[#This Row],[jobid]]-Table3[[#This Row],[jobId]]</f>
        <v>0</v>
      </c>
      <c r="H416">
        <f>Table1[[#This Row],[cpu_hrs]]-Table3[[#This Row],[cpu_hrs]]</f>
        <v>3.8888899999989929E-4</v>
      </c>
      <c r="I416">
        <f>Table1[[#This Row],[gpu_hrs]]-Table3[[#This Row],[gpu_hrs]]</f>
        <v>0</v>
      </c>
      <c r="J416">
        <f>H416*3600</f>
        <v>1.4000003999996373</v>
      </c>
      <c r="K416">
        <f>I416*3600</f>
        <v>0</v>
      </c>
      <c r="L416">
        <f>DATEDIF(Table3[[#This Row],[date]],Table1[[#This Row],[date]],"d")</f>
        <v>0</v>
      </c>
      <c r="M416">
        <f>IF(L416=1,Table3[[#This Row],[date]],0)</f>
        <v>0</v>
      </c>
    </row>
    <row r="417" spans="1:13" x14ac:dyDescent="0.2">
      <c r="A417" s="2">
        <v>2308</v>
      </c>
      <c r="B417" s="2" t="s">
        <v>1</v>
      </c>
      <c r="C417" s="2">
        <v>2.8611111000000002E-2</v>
      </c>
      <c r="D417" s="2">
        <v>0</v>
      </c>
      <c r="E417" s="3">
        <v>44120</v>
      </c>
      <c r="G417">
        <f>Table1[[#This Row],[jobid]]-Table3[[#This Row],[jobId]]</f>
        <v>0</v>
      </c>
      <c r="H417">
        <f>Table1[[#This Row],[cpu_hrs]]-Table3[[#This Row],[cpu_hrs]]</f>
        <v>3.8888899999989929E-4</v>
      </c>
      <c r="I417">
        <f>Table1[[#This Row],[gpu_hrs]]-Table3[[#This Row],[gpu_hrs]]</f>
        <v>0</v>
      </c>
      <c r="J417">
        <f t="shared" ref="J417:J440" si="14">H417*3600</f>
        <v>1.4000003999996373</v>
      </c>
      <c r="K417">
        <f t="shared" ref="K417:K440" si="15">I417*3600</f>
        <v>0</v>
      </c>
      <c r="L417">
        <f>DATEDIF(Table3[[#This Row],[date]],Table1[[#This Row],[date]],"d")</f>
        <v>0</v>
      </c>
      <c r="M417">
        <f>IF(L417=1,Table3[[#This Row],[date]],0)</f>
        <v>0</v>
      </c>
    </row>
    <row r="418" spans="1:13" x14ac:dyDescent="0.2">
      <c r="A418" s="2">
        <v>2309</v>
      </c>
      <c r="B418" s="2" t="s">
        <v>1</v>
      </c>
      <c r="C418" s="2">
        <v>2.8611111000000002E-2</v>
      </c>
      <c r="D418" s="2">
        <v>0</v>
      </c>
      <c r="E418" s="3">
        <v>44120</v>
      </c>
      <c r="G418">
        <f>Table1[[#This Row],[jobid]]-Table3[[#This Row],[jobId]]</f>
        <v>0</v>
      </c>
      <c r="H418">
        <f>Table1[[#This Row],[cpu_hrs]]-Table3[[#This Row],[cpu_hrs]]</f>
        <v>3.8888899999989929E-4</v>
      </c>
      <c r="I418">
        <f>Table1[[#This Row],[gpu_hrs]]-Table3[[#This Row],[gpu_hrs]]</f>
        <v>0</v>
      </c>
      <c r="J418">
        <f t="shared" si="14"/>
        <v>1.4000003999996373</v>
      </c>
      <c r="K418">
        <f t="shared" si="15"/>
        <v>0</v>
      </c>
      <c r="L418">
        <f>DATEDIF(Table3[[#This Row],[date]],Table1[[#This Row],[date]],"d")</f>
        <v>0</v>
      </c>
      <c r="M418">
        <f>IF(L418=1,Table3[[#This Row],[date]],0)</f>
        <v>0</v>
      </c>
    </row>
    <row r="419" spans="1:13" x14ac:dyDescent="0.2">
      <c r="A419" s="2">
        <v>2310</v>
      </c>
      <c r="B419" s="2" t="s">
        <v>1</v>
      </c>
      <c r="C419" s="2">
        <v>2.8611111000000002E-2</v>
      </c>
      <c r="D419" s="2">
        <v>0</v>
      </c>
      <c r="E419" s="3">
        <v>44120</v>
      </c>
      <c r="G419">
        <f>Table1[[#This Row],[jobid]]-Table3[[#This Row],[jobId]]</f>
        <v>0</v>
      </c>
      <c r="H419">
        <f>Table1[[#This Row],[cpu_hrs]]-Table3[[#This Row],[cpu_hrs]]</f>
        <v>3.8888899999989929E-4</v>
      </c>
      <c r="I419">
        <f>Table1[[#This Row],[gpu_hrs]]-Table3[[#This Row],[gpu_hrs]]</f>
        <v>0</v>
      </c>
      <c r="J419">
        <f t="shared" si="14"/>
        <v>1.4000003999996373</v>
      </c>
      <c r="K419">
        <f t="shared" si="15"/>
        <v>0</v>
      </c>
      <c r="L419">
        <f>DATEDIF(Table3[[#This Row],[date]],Table1[[#This Row],[date]],"d")</f>
        <v>0</v>
      </c>
      <c r="M419">
        <f>IF(L419=1,Table3[[#This Row],[date]],0)</f>
        <v>0</v>
      </c>
    </row>
    <row r="420" spans="1:13" x14ac:dyDescent="0.2">
      <c r="A420" s="2">
        <v>2311</v>
      </c>
      <c r="B420" s="2" t="s">
        <v>1</v>
      </c>
      <c r="C420" s="2">
        <v>2.5833333E-2</v>
      </c>
      <c r="D420" s="2">
        <v>0</v>
      </c>
      <c r="E420" s="3">
        <v>44120</v>
      </c>
      <c r="G420">
        <f>Table1[[#This Row],[jobid]]-Table3[[#This Row],[jobId]]</f>
        <v>0</v>
      </c>
      <c r="H420">
        <f>Table1[[#This Row],[cpu_hrs]]-Table3[[#This Row],[cpu_hrs]]</f>
        <v>1.6666699999980106E-4</v>
      </c>
      <c r="I420">
        <f>Table1[[#This Row],[gpu_hrs]]-Table3[[#This Row],[gpu_hrs]]</f>
        <v>0</v>
      </c>
      <c r="J420">
        <f t="shared" si="14"/>
        <v>0.60000119999928381</v>
      </c>
      <c r="K420">
        <f t="shared" si="15"/>
        <v>0</v>
      </c>
      <c r="L420">
        <f>DATEDIF(Table3[[#This Row],[date]],Table1[[#This Row],[date]],"d")</f>
        <v>0</v>
      </c>
      <c r="M420">
        <f>IF(L420=1,Table3[[#This Row],[date]],0)</f>
        <v>0</v>
      </c>
    </row>
    <row r="421" spans="1:13" x14ac:dyDescent="0.2">
      <c r="A421" s="2">
        <v>2312</v>
      </c>
      <c r="B421" s="2" t="s">
        <v>1</v>
      </c>
      <c r="C421" s="2">
        <v>2.5833333E-2</v>
      </c>
      <c r="D421" s="2">
        <v>0</v>
      </c>
      <c r="E421" s="3">
        <v>44120</v>
      </c>
      <c r="G421">
        <f>Table1[[#This Row],[jobid]]-Table3[[#This Row],[jobId]]</f>
        <v>0</v>
      </c>
      <c r="H421">
        <f>Table1[[#This Row],[cpu_hrs]]-Table3[[#This Row],[cpu_hrs]]</f>
        <v>1.6666699999980106E-4</v>
      </c>
      <c r="I421">
        <f>Table1[[#This Row],[gpu_hrs]]-Table3[[#This Row],[gpu_hrs]]</f>
        <v>0</v>
      </c>
      <c r="J421">
        <f t="shared" si="14"/>
        <v>0.60000119999928381</v>
      </c>
      <c r="K421">
        <f t="shared" si="15"/>
        <v>0</v>
      </c>
      <c r="L421">
        <f>DATEDIF(Table3[[#This Row],[date]],Table1[[#This Row],[date]],"d")</f>
        <v>0</v>
      </c>
      <c r="M421">
        <f>IF(L421=1,Table3[[#This Row],[date]],0)</f>
        <v>0</v>
      </c>
    </row>
    <row r="422" spans="1:13" x14ac:dyDescent="0.2">
      <c r="A422" s="2">
        <v>2313</v>
      </c>
      <c r="B422" s="2" t="s">
        <v>1</v>
      </c>
      <c r="C422" s="2">
        <v>2.5833333E-2</v>
      </c>
      <c r="D422" s="2">
        <v>0</v>
      </c>
      <c r="E422" s="3">
        <v>44120</v>
      </c>
      <c r="G422">
        <f>Table1[[#This Row],[jobid]]-Table3[[#This Row],[jobId]]</f>
        <v>0</v>
      </c>
      <c r="H422">
        <f>Table1[[#This Row],[cpu_hrs]]-Table3[[#This Row],[cpu_hrs]]</f>
        <v>1.6666699999980106E-4</v>
      </c>
      <c r="I422">
        <f>Table1[[#This Row],[gpu_hrs]]-Table3[[#This Row],[gpu_hrs]]</f>
        <v>0</v>
      </c>
      <c r="J422">
        <f t="shared" si="14"/>
        <v>0.60000119999928381</v>
      </c>
      <c r="K422">
        <f t="shared" si="15"/>
        <v>0</v>
      </c>
      <c r="L422">
        <f>DATEDIF(Table3[[#This Row],[date]],Table1[[#This Row],[date]],"d")</f>
        <v>0</v>
      </c>
      <c r="M422">
        <f>IF(L422=1,Table3[[#This Row],[date]],0)</f>
        <v>0</v>
      </c>
    </row>
    <row r="423" spans="1:13" x14ac:dyDescent="0.2">
      <c r="A423" s="2">
        <v>2314</v>
      </c>
      <c r="B423" s="2" t="s">
        <v>1</v>
      </c>
      <c r="C423" s="2">
        <v>2.6388888999999999E-2</v>
      </c>
      <c r="D423" s="2">
        <v>0</v>
      </c>
      <c r="E423" s="3">
        <v>44120</v>
      </c>
      <c r="G423">
        <f>Table1[[#This Row],[jobid]]-Table3[[#This Row],[jobId]]</f>
        <v>0</v>
      </c>
      <c r="H423">
        <f>Table1[[#This Row],[cpu_hrs]]-Table3[[#This Row],[cpu_hrs]]</f>
        <v>-3.8888900000019766E-4</v>
      </c>
      <c r="I423">
        <f>Table1[[#This Row],[gpu_hrs]]-Table3[[#This Row],[gpu_hrs]]</f>
        <v>0</v>
      </c>
      <c r="J423">
        <f t="shared" si="14"/>
        <v>-1.4000004000007116</v>
      </c>
      <c r="K423">
        <f t="shared" si="15"/>
        <v>0</v>
      </c>
      <c r="L423">
        <f>DATEDIF(Table3[[#This Row],[date]],Table1[[#This Row],[date]],"d")</f>
        <v>0</v>
      </c>
      <c r="M423">
        <f>IF(L423=1,Table3[[#This Row],[date]],0)</f>
        <v>0</v>
      </c>
    </row>
    <row r="424" spans="1:13" x14ac:dyDescent="0.2">
      <c r="A424" s="2">
        <v>2315</v>
      </c>
      <c r="B424" s="2" t="s">
        <v>1</v>
      </c>
      <c r="C424" s="2">
        <v>2.6388888999999999E-2</v>
      </c>
      <c r="D424" s="2">
        <v>0</v>
      </c>
      <c r="E424" s="3">
        <v>44120</v>
      </c>
      <c r="G424">
        <f>Table1[[#This Row],[jobid]]-Table3[[#This Row],[jobId]]</f>
        <v>0</v>
      </c>
      <c r="H424">
        <f>Table1[[#This Row],[cpu_hrs]]-Table3[[#This Row],[cpu_hrs]]</f>
        <v>-3.8888900000019766E-4</v>
      </c>
      <c r="I424">
        <f>Table1[[#This Row],[gpu_hrs]]-Table3[[#This Row],[gpu_hrs]]</f>
        <v>0</v>
      </c>
      <c r="J424">
        <f t="shared" si="14"/>
        <v>-1.4000004000007116</v>
      </c>
      <c r="K424">
        <f t="shared" si="15"/>
        <v>0</v>
      </c>
      <c r="L424">
        <f>DATEDIF(Table3[[#This Row],[date]],Table1[[#This Row],[date]],"d")</f>
        <v>0</v>
      </c>
      <c r="M424">
        <f>IF(L424=1,Table3[[#This Row],[date]],0)</f>
        <v>0</v>
      </c>
    </row>
    <row r="425" spans="1:13" x14ac:dyDescent="0.2">
      <c r="A425" s="2">
        <v>2316</v>
      </c>
      <c r="B425" s="2" t="s">
        <v>1</v>
      </c>
      <c r="C425" s="2">
        <v>2.6388888999999999E-2</v>
      </c>
      <c r="D425" s="2">
        <v>0</v>
      </c>
      <c r="E425" s="3">
        <v>44120</v>
      </c>
      <c r="G425">
        <f>Table1[[#This Row],[jobid]]-Table3[[#This Row],[jobId]]</f>
        <v>0</v>
      </c>
      <c r="H425">
        <f>Table1[[#This Row],[cpu_hrs]]-Table3[[#This Row],[cpu_hrs]]</f>
        <v>-3.8888900000019766E-4</v>
      </c>
      <c r="I425">
        <f>Table1[[#This Row],[gpu_hrs]]-Table3[[#This Row],[gpu_hrs]]</f>
        <v>0</v>
      </c>
      <c r="J425">
        <f t="shared" si="14"/>
        <v>-1.4000004000007116</v>
      </c>
      <c r="K425">
        <f t="shared" si="15"/>
        <v>0</v>
      </c>
      <c r="L425">
        <f>DATEDIF(Table3[[#This Row],[date]],Table1[[#This Row],[date]],"d")</f>
        <v>0</v>
      </c>
      <c r="M425">
        <f>IF(L425=1,Table3[[#This Row],[date]],0)</f>
        <v>0</v>
      </c>
    </row>
    <row r="426" spans="1:13" x14ac:dyDescent="0.2">
      <c r="A426" s="2">
        <v>2317</v>
      </c>
      <c r="B426" s="2" t="s">
        <v>1</v>
      </c>
      <c r="C426" s="2">
        <v>2.6666667000000002E-2</v>
      </c>
      <c r="D426" s="2">
        <v>0</v>
      </c>
      <c r="E426" s="3">
        <v>44120</v>
      </c>
      <c r="G426">
        <f>Table1[[#This Row],[jobid]]-Table3[[#This Row],[jobId]]</f>
        <v>0</v>
      </c>
      <c r="H426">
        <f>Table1[[#This Row],[cpu_hrs]]-Table3[[#This Row],[cpu_hrs]]</f>
        <v>3.3333300000009877E-4</v>
      </c>
      <c r="I426">
        <f>Table1[[#This Row],[gpu_hrs]]-Table3[[#This Row],[gpu_hrs]]</f>
        <v>0</v>
      </c>
      <c r="J426">
        <f t="shared" si="14"/>
        <v>1.1999988000003556</v>
      </c>
      <c r="K426">
        <f t="shared" si="15"/>
        <v>0</v>
      </c>
      <c r="L426">
        <f>DATEDIF(Table3[[#This Row],[date]],Table1[[#This Row],[date]],"d")</f>
        <v>0</v>
      </c>
      <c r="M426">
        <f>IF(L426=1,Table3[[#This Row],[date]],0)</f>
        <v>0</v>
      </c>
    </row>
    <row r="427" spans="1:13" x14ac:dyDescent="0.2">
      <c r="A427" s="2">
        <v>2318</v>
      </c>
      <c r="B427" s="2" t="s">
        <v>1</v>
      </c>
      <c r="C427" s="2">
        <v>2.6666667000000002E-2</v>
      </c>
      <c r="D427" s="2">
        <v>0</v>
      </c>
      <c r="E427" s="3">
        <v>44120</v>
      </c>
      <c r="G427">
        <f>Table1[[#This Row],[jobid]]-Table3[[#This Row],[jobId]]</f>
        <v>0</v>
      </c>
      <c r="H427">
        <f>Table1[[#This Row],[cpu_hrs]]-Table3[[#This Row],[cpu_hrs]]</f>
        <v>3.3333300000009877E-4</v>
      </c>
      <c r="I427">
        <f>Table1[[#This Row],[gpu_hrs]]-Table3[[#This Row],[gpu_hrs]]</f>
        <v>0</v>
      </c>
      <c r="J427">
        <f t="shared" si="14"/>
        <v>1.1999988000003556</v>
      </c>
      <c r="K427">
        <f t="shared" si="15"/>
        <v>0</v>
      </c>
      <c r="L427">
        <f>DATEDIF(Table3[[#This Row],[date]],Table1[[#This Row],[date]],"d")</f>
        <v>0</v>
      </c>
      <c r="M427">
        <f>IF(L427=1,Table3[[#This Row],[date]],0)</f>
        <v>0</v>
      </c>
    </row>
    <row r="428" spans="1:13" x14ac:dyDescent="0.2">
      <c r="A428" s="2">
        <v>2319</v>
      </c>
      <c r="B428" s="2" t="s">
        <v>1</v>
      </c>
      <c r="C428" s="2">
        <v>2.6666667000000002E-2</v>
      </c>
      <c r="D428" s="2">
        <v>0</v>
      </c>
      <c r="E428" s="3">
        <v>44120</v>
      </c>
      <c r="G428">
        <f>Table1[[#This Row],[jobid]]-Table3[[#This Row],[jobId]]</f>
        <v>0</v>
      </c>
      <c r="H428">
        <f>Table1[[#This Row],[cpu_hrs]]-Table3[[#This Row],[cpu_hrs]]</f>
        <v>3.3333300000009877E-4</v>
      </c>
      <c r="I428">
        <f>Table1[[#This Row],[gpu_hrs]]-Table3[[#This Row],[gpu_hrs]]</f>
        <v>0</v>
      </c>
      <c r="J428">
        <f t="shared" si="14"/>
        <v>1.1999988000003556</v>
      </c>
      <c r="K428">
        <f t="shared" si="15"/>
        <v>0</v>
      </c>
      <c r="L428">
        <f>DATEDIF(Table3[[#This Row],[date]],Table1[[#This Row],[date]],"d")</f>
        <v>0</v>
      </c>
      <c r="M428">
        <f>IF(L428=1,Table3[[#This Row],[date]],0)</f>
        <v>0</v>
      </c>
    </row>
    <row r="429" spans="1:13" x14ac:dyDescent="0.2">
      <c r="A429" s="2">
        <v>2320</v>
      </c>
      <c r="B429" s="2" t="s">
        <v>1</v>
      </c>
      <c r="C429" s="2">
        <v>2.6944444000000001E-2</v>
      </c>
      <c r="D429" s="2">
        <v>0</v>
      </c>
      <c r="E429" s="3">
        <v>44120</v>
      </c>
      <c r="G429">
        <f>Table1[[#This Row],[jobid]]-Table3[[#This Row],[jobId]]</f>
        <v>0</v>
      </c>
      <c r="H429">
        <f>Table1[[#This Row],[cpu_hrs]]-Table3[[#This Row],[cpu_hrs]]</f>
        <v>5.5556000000098887E-5</v>
      </c>
      <c r="I429">
        <f>Table1[[#This Row],[gpu_hrs]]-Table3[[#This Row],[gpu_hrs]]</f>
        <v>0</v>
      </c>
      <c r="J429">
        <f t="shared" si="14"/>
        <v>0.20000160000035599</v>
      </c>
      <c r="K429">
        <f t="shared" si="15"/>
        <v>0</v>
      </c>
      <c r="L429">
        <f>DATEDIF(Table3[[#This Row],[date]],Table1[[#This Row],[date]],"d")</f>
        <v>0</v>
      </c>
      <c r="M429">
        <f>IF(L429=1,Table3[[#This Row],[date]],0)</f>
        <v>0</v>
      </c>
    </row>
    <row r="430" spans="1:13" x14ac:dyDescent="0.2">
      <c r="A430" s="2">
        <v>2321</v>
      </c>
      <c r="B430" s="2" t="s">
        <v>1</v>
      </c>
      <c r="C430" s="2">
        <v>2.7222222000000001E-2</v>
      </c>
      <c r="D430" s="2">
        <v>0</v>
      </c>
      <c r="E430" s="3">
        <v>44120</v>
      </c>
      <c r="G430">
        <f>Table1[[#This Row],[jobid]]-Table3[[#This Row],[jobId]]</f>
        <v>0</v>
      </c>
      <c r="H430">
        <f>Table1[[#This Row],[cpu_hrs]]-Table3[[#This Row],[cpu_hrs]]</f>
        <v>-2.2222199999990047E-4</v>
      </c>
      <c r="I430">
        <f>Table1[[#This Row],[gpu_hrs]]-Table3[[#This Row],[gpu_hrs]]</f>
        <v>0</v>
      </c>
      <c r="J430">
        <f t="shared" si="14"/>
        <v>-0.79999919999964164</v>
      </c>
      <c r="K430">
        <f t="shared" si="15"/>
        <v>0</v>
      </c>
      <c r="L430">
        <f>DATEDIF(Table3[[#This Row],[date]],Table1[[#This Row],[date]],"d")</f>
        <v>0</v>
      </c>
      <c r="M430">
        <f>IF(L430=1,Table3[[#This Row],[date]],0)</f>
        <v>0</v>
      </c>
    </row>
    <row r="431" spans="1:13" x14ac:dyDescent="0.2">
      <c r="A431" s="2">
        <v>2322</v>
      </c>
      <c r="B431" s="2" t="s">
        <v>1</v>
      </c>
      <c r="C431" s="2">
        <v>2.7222222000000001E-2</v>
      </c>
      <c r="D431" s="2">
        <v>0</v>
      </c>
      <c r="E431" s="3">
        <v>44120</v>
      </c>
      <c r="G431">
        <f>Table1[[#This Row],[jobid]]-Table3[[#This Row],[jobId]]</f>
        <v>0</v>
      </c>
      <c r="H431">
        <f>Table1[[#This Row],[cpu_hrs]]-Table3[[#This Row],[cpu_hrs]]</f>
        <v>-2.2222199999990047E-4</v>
      </c>
      <c r="I431">
        <f>Table1[[#This Row],[gpu_hrs]]-Table3[[#This Row],[gpu_hrs]]</f>
        <v>0</v>
      </c>
      <c r="J431">
        <f t="shared" si="14"/>
        <v>-0.79999919999964164</v>
      </c>
      <c r="K431">
        <f t="shared" si="15"/>
        <v>0</v>
      </c>
      <c r="L431">
        <f>DATEDIF(Table3[[#This Row],[date]],Table1[[#This Row],[date]],"d")</f>
        <v>0</v>
      </c>
      <c r="M431">
        <f>IF(L431=1,Table3[[#This Row],[date]],0)</f>
        <v>0</v>
      </c>
    </row>
    <row r="432" spans="1:13" x14ac:dyDescent="0.2">
      <c r="A432" s="2">
        <v>2323</v>
      </c>
      <c r="B432" s="2" t="s">
        <v>1</v>
      </c>
      <c r="C432" s="2">
        <v>2.7222222000000001E-2</v>
      </c>
      <c r="D432" s="2">
        <v>0</v>
      </c>
      <c r="E432" s="3">
        <v>44120</v>
      </c>
      <c r="G432">
        <f>Table1[[#This Row],[jobid]]-Table3[[#This Row],[jobId]]</f>
        <v>0</v>
      </c>
      <c r="H432">
        <f>Table1[[#This Row],[cpu_hrs]]-Table3[[#This Row],[cpu_hrs]]</f>
        <v>-2.2222199999990047E-4</v>
      </c>
      <c r="I432">
        <f>Table1[[#This Row],[gpu_hrs]]-Table3[[#This Row],[gpu_hrs]]</f>
        <v>0</v>
      </c>
      <c r="J432">
        <f t="shared" si="14"/>
        <v>-0.79999919999964164</v>
      </c>
      <c r="K432">
        <f t="shared" si="15"/>
        <v>0</v>
      </c>
      <c r="L432">
        <f>DATEDIF(Table3[[#This Row],[date]],Table1[[#This Row],[date]],"d")</f>
        <v>0</v>
      </c>
      <c r="M432">
        <f>IF(L432=1,Table3[[#This Row],[date]],0)</f>
        <v>0</v>
      </c>
    </row>
    <row r="433" spans="1:13" x14ac:dyDescent="0.2">
      <c r="A433" s="2">
        <v>2324</v>
      </c>
      <c r="B433" s="2" t="s">
        <v>1</v>
      </c>
      <c r="C433" s="2">
        <v>3.1666667000000003E-2</v>
      </c>
      <c r="D433" s="2">
        <v>0</v>
      </c>
      <c r="E433" s="3">
        <v>44120</v>
      </c>
      <c r="G433">
        <f>Table1[[#This Row],[jobid]]-Table3[[#This Row],[jobId]]</f>
        <v>0</v>
      </c>
      <c r="H433">
        <f>Table1[[#This Row],[cpu_hrs]]-Table3[[#This Row],[cpu_hrs]]</f>
        <v>3.3333299999999816E-4</v>
      </c>
      <c r="I433">
        <f>Table1[[#This Row],[gpu_hrs]]-Table3[[#This Row],[gpu_hrs]]</f>
        <v>0</v>
      </c>
      <c r="J433">
        <f t="shared" si="14"/>
        <v>1.1999987999999933</v>
      </c>
      <c r="K433">
        <f t="shared" si="15"/>
        <v>0</v>
      </c>
      <c r="L433">
        <f>DATEDIF(Table3[[#This Row],[date]],Table1[[#This Row],[date]],"d")</f>
        <v>0</v>
      </c>
      <c r="M433">
        <f>IF(L433=1,Table3[[#This Row],[date]],0)</f>
        <v>0</v>
      </c>
    </row>
    <row r="434" spans="1:13" x14ac:dyDescent="0.2">
      <c r="A434" s="2">
        <v>2325</v>
      </c>
      <c r="B434" s="2" t="s">
        <v>1</v>
      </c>
      <c r="C434" s="2">
        <v>3.0833333000000001E-2</v>
      </c>
      <c r="D434" s="2">
        <v>0</v>
      </c>
      <c r="E434" s="3">
        <v>44120</v>
      </c>
      <c r="G434">
        <f>Table1[[#This Row],[jobid]]-Table3[[#This Row],[jobId]]</f>
        <v>0</v>
      </c>
      <c r="H434">
        <f>Table1[[#This Row],[cpu_hrs]]-Table3[[#This Row],[cpu_hrs]]</f>
        <v>1.6666700000049842E-4</v>
      </c>
      <c r="I434">
        <f>Table1[[#This Row],[gpu_hrs]]-Table3[[#This Row],[gpu_hrs]]</f>
        <v>0</v>
      </c>
      <c r="J434">
        <f t="shared" si="14"/>
        <v>0.60000120000179424</v>
      </c>
      <c r="K434">
        <f t="shared" si="15"/>
        <v>0</v>
      </c>
      <c r="L434">
        <f>DATEDIF(Table3[[#This Row],[date]],Table1[[#This Row],[date]],"d")</f>
        <v>0</v>
      </c>
      <c r="M434">
        <f>IF(L434=1,Table3[[#This Row],[date]],0)</f>
        <v>0</v>
      </c>
    </row>
    <row r="435" spans="1:13" x14ac:dyDescent="0.2">
      <c r="A435" s="2">
        <v>2326</v>
      </c>
      <c r="B435" s="2" t="s">
        <v>1</v>
      </c>
      <c r="C435" s="2">
        <v>3.0833333000000001E-2</v>
      </c>
      <c r="D435" s="2">
        <v>0</v>
      </c>
      <c r="E435" s="3">
        <v>44120</v>
      </c>
      <c r="G435">
        <f>Table1[[#This Row],[jobid]]-Table3[[#This Row],[jobId]]</f>
        <v>0</v>
      </c>
      <c r="H435">
        <f>Table1[[#This Row],[cpu_hrs]]-Table3[[#This Row],[cpu_hrs]]</f>
        <v>1.6666700000049842E-4</v>
      </c>
      <c r="I435">
        <f>Table1[[#This Row],[gpu_hrs]]-Table3[[#This Row],[gpu_hrs]]</f>
        <v>0</v>
      </c>
      <c r="J435">
        <f t="shared" si="14"/>
        <v>0.60000120000179424</v>
      </c>
      <c r="K435">
        <f t="shared" si="15"/>
        <v>0</v>
      </c>
      <c r="L435">
        <f>DATEDIF(Table3[[#This Row],[date]],Table1[[#This Row],[date]],"d")</f>
        <v>0</v>
      </c>
      <c r="M435">
        <f>IF(L435=1,Table3[[#This Row],[date]],0)</f>
        <v>0</v>
      </c>
    </row>
    <row r="436" spans="1:13" x14ac:dyDescent="0.2">
      <c r="A436" s="2">
        <v>2327</v>
      </c>
      <c r="B436" s="2" t="s">
        <v>1</v>
      </c>
      <c r="C436" s="2">
        <v>3.0833333000000001E-2</v>
      </c>
      <c r="D436" s="2">
        <v>0</v>
      </c>
      <c r="E436" s="3">
        <v>44120</v>
      </c>
      <c r="G436">
        <f>Table1[[#This Row],[jobid]]-Table3[[#This Row],[jobId]]</f>
        <v>0</v>
      </c>
      <c r="H436">
        <f>Table1[[#This Row],[cpu_hrs]]-Table3[[#This Row],[cpu_hrs]]</f>
        <v>1.6666700000049842E-4</v>
      </c>
      <c r="I436">
        <f>Table1[[#This Row],[gpu_hrs]]-Table3[[#This Row],[gpu_hrs]]</f>
        <v>0</v>
      </c>
      <c r="J436">
        <f t="shared" si="14"/>
        <v>0.60000120000179424</v>
      </c>
      <c r="K436">
        <f t="shared" si="15"/>
        <v>0</v>
      </c>
      <c r="L436">
        <f>DATEDIF(Table3[[#This Row],[date]],Table1[[#This Row],[date]],"d")</f>
        <v>0</v>
      </c>
      <c r="M436">
        <f>IF(L436=1,Table3[[#This Row],[date]],0)</f>
        <v>0</v>
      </c>
    </row>
    <row r="437" spans="1:13" x14ac:dyDescent="0.2">
      <c r="A437" s="2">
        <v>2328</v>
      </c>
      <c r="B437" s="2" t="s">
        <v>1</v>
      </c>
      <c r="C437" s="2">
        <v>3.0833333000000001E-2</v>
      </c>
      <c r="D437" s="2">
        <v>0</v>
      </c>
      <c r="E437" s="3">
        <v>44120</v>
      </c>
      <c r="G437">
        <f>Table1[[#This Row],[jobid]]-Table3[[#This Row],[jobId]]</f>
        <v>0</v>
      </c>
      <c r="H437">
        <f>Table1[[#This Row],[cpu_hrs]]-Table3[[#This Row],[cpu_hrs]]</f>
        <v>1.6666700000049842E-4</v>
      </c>
      <c r="I437">
        <f>Table1[[#This Row],[gpu_hrs]]-Table3[[#This Row],[gpu_hrs]]</f>
        <v>0</v>
      </c>
      <c r="J437">
        <f t="shared" si="14"/>
        <v>0.60000120000179424</v>
      </c>
      <c r="K437">
        <f t="shared" si="15"/>
        <v>0</v>
      </c>
      <c r="L437">
        <f>DATEDIF(Table3[[#This Row],[date]],Table1[[#This Row],[date]],"d")</f>
        <v>0</v>
      </c>
      <c r="M437">
        <f>IF(L437=1,Table3[[#This Row],[date]],0)</f>
        <v>0</v>
      </c>
    </row>
    <row r="438" spans="1:13" x14ac:dyDescent="0.2">
      <c r="A438" s="2">
        <v>2329</v>
      </c>
      <c r="B438" s="2" t="s">
        <v>1</v>
      </c>
      <c r="C438" s="2">
        <v>3.0833333000000001E-2</v>
      </c>
      <c r="D438" s="2">
        <v>0</v>
      </c>
      <c r="E438" s="3">
        <v>44120</v>
      </c>
      <c r="G438">
        <f>Table1[[#This Row],[jobid]]-Table3[[#This Row],[jobId]]</f>
        <v>0</v>
      </c>
      <c r="H438">
        <f>Table1[[#This Row],[cpu_hrs]]-Table3[[#This Row],[cpu_hrs]]</f>
        <v>1.6666700000049842E-4</v>
      </c>
      <c r="I438">
        <f>Table1[[#This Row],[gpu_hrs]]-Table3[[#This Row],[gpu_hrs]]</f>
        <v>0</v>
      </c>
      <c r="J438">
        <f t="shared" si="14"/>
        <v>0.60000120000179424</v>
      </c>
      <c r="K438">
        <f t="shared" si="15"/>
        <v>0</v>
      </c>
      <c r="L438">
        <f>DATEDIF(Table3[[#This Row],[date]],Table1[[#This Row],[date]],"d")</f>
        <v>0</v>
      </c>
      <c r="M438">
        <f>IF(L438=1,Table3[[#This Row],[date]],0)</f>
        <v>0</v>
      </c>
    </row>
    <row r="439" spans="1:13" x14ac:dyDescent="0.2">
      <c r="A439" s="2">
        <v>2330</v>
      </c>
      <c r="B439" s="2" t="s">
        <v>1</v>
      </c>
      <c r="C439" s="2">
        <v>2.7777777999999999E-2</v>
      </c>
      <c r="D439" s="2">
        <v>0</v>
      </c>
      <c r="E439" s="3">
        <v>44120</v>
      </c>
      <c r="G439">
        <f>Table1[[#This Row],[jobid]]-Table3[[#This Row],[jobId]]</f>
        <v>0</v>
      </c>
      <c r="H439">
        <f>Table1[[#This Row],[cpu_hrs]]-Table3[[#This Row],[cpu_hrs]]</f>
        <v>2.2222200000040007E-4</v>
      </c>
      <c r="I439">
        <f>Table1[[#This Row],[gpu_hrs]]-Table3[[#This Row],[gpu_hrs]]</f>
        <v>0</v>
      </c>
      <c r="J439">
        <f t="shared" si="14"/>
        <v>0.7999992000014402</v>
      </c>
      <c r="K439">
        <f t="shared" si="15"/>
        <v>0</v>
      </c>
      <c r="L439">
        <f>DATEDIF(Table3[[#This Row],[date]],Table1[[#This Row],[date]],"d")</f>
        <v>0</v>
      </c>
      <c r="M439">
        <f>IF(L439=1,Table3[[#This Row],[date]],0)</f>
        <v>0</v>
      </c>
    </row>
    <row r="440" spans="1:13" x14ac:dyDescent="0.2">
      <c r="A440" s="2">
        <v>2331</v>
      </c>
      <c r="B440" s="2" t="s">
        <v>1</v>
      </c>
      <c r="C440" s="2">
        <v>2.7777777999999999E-2</v>
      </c>
      <c r="D440" s="2">
        <v>0</v>
      </c>
      <c r="E440" s="3">
        <v>44120</v>
      </c>
      <c r="G440">
        <f>Table1[[#This Row],[jobid]]-Table3[[#This Row],[jobId]]</f>
        <v>0</v>
      </c>
      <c r="H440">
        <f>Table1[[#This Row],[cpu_hrs]]-Table3[[#This Row],[cpu_hrs]]</f>
        <v>2.2222200000040007E-4</v>
      </c>
      <c r="I440">
        <f>Table1[[#This Row],[gpu_hrs]]-Table3[[#This Row],[gpu_hrs]]</f>
        <v>0</v>
      </c>
      <c r="J440">
        <f t="shared" si="14"/>
        <v>0.7999992000014402</v>
      </c>
      <c r="K440">
        <f t="shared" si="15"/>
        <v>0</v>
      </c>
      <c r="L440">
        <f>DATEDIF(Table3[[#This Row],[date]],Table1[[#This Row],[date]],"d")</f>
        <v>0</v>
      </c>
      <c r="M440">
        <f>IF(L440=1,Table3[[#This Row],[date]],0)</f>
        <v>0</v>
      </c>
    </row>
    <row r="441" spans="1:13" x14ac:dyDescent="0.2">
      <c r="A441" s="2">
        <v>2332</v>
      </c>
      <c r="B441" s="2" t="s">
        <v>1</v>
      </c>
      <c r="C441" s="2">
        <v>2.7777777999999999E-2</v>
      </c>
      <c r="D441" s="2">
        <v>0</v>
      </c>
      <c r="E441" s="3">
        <v>44120</v>
      </c>
      <c r="G441">
        <f>Table1[[#This Row],[jobid]]-Table3[[#This Row],[jobId]]</f>
        <v>0</v>
      </c>
      <c r="H441">
        <f>Table1[[#This Row],[cpu_hrs]]-Table3[[#This Row],[cpu_hrs]]</f>
        <v>2.2222200000040007E-4</v>
      </c>
      <c r="I441">
        <f>Table1[[#This Row],[gpu_hrs]]-Table3[[#This Row],[gpu_hrs]]</f>
        <v>0</v>
      </c>
      <c r="J441">
        <f>H441*3600</f>
        <v>0.7999992000014402</v>
      </c>
      <c r="K441">
        <f>I441*3600</f>
        <v>0</v>
      </c>
      <c r="L441">
        <f>DATEDIF(Table3[[#This Row],[date]],Table1[[#This Row],[date]],"d")</f>
        <v>0</v>
      </c>
      <c r="M441">
        <f>IF(L441=1,Table3[[#This Row],[date]],0)</f>
        <v>0</v>
      </c>
    </row>
    <row r="442" spans="1:13" x14ac:dyDescent="0.2">
      <c r="A442" s="2">
        <v>2333</v>
      </c>
      <c r="B442" s="2" t="s">
        <v>1</v>
      </c>
      <c r="C442" s="2">
        <v>2.7777777999999999E-2</v>
      </c>
      <c r="D442" s="2">
        <v>0</v>
      </c>
      <c r="E442" s="3">
        <v>44120</v>
      </c>
      <c r="G442">
        <f>Table1[[#This Row],[jobid]]-Table3[[#This Row],[jobId]]</f>
        <v>0</v>
      </c>
      <c r="H442">
        <f>Table1[[#This Row],[cpu_hrs]]-Table3[[#This Row],[cpu_hrs]]</f>
        <v>2.2222200000040007E-4</v>
      </c>
      <c r="I442">
        <f>Table1[[#This Row],[gpu_hrs]]-Table3[[#This Row],[gpu_hrs]]</f>
        <v>0</v>
      </c>
      <c r="J442">
        <f t="shared" ref="J442:J505" si="16">H442*3600</f>
        <v>0.7999992000014402</v>
      </c>
      <c r="K442">
        <f t="shared" ref="K442:K505" si="17">I442*3600</f>
        <v>0</v>
      </c>
      <c r="L442">
        <f>DATEDIF(Table3[[#This Row],[date]],Table1[[#This Row],[date]],"d")</f>
        <v>0</v>
      </c>
      <c r="M442">
        <f>IF(L442=1,Table3[[#This Row],[date]],0)</f>
        <v>0</v>
      </c>
    </row>
    <row r="443" spans="1:13" x14ac:dyDescent="0.2">
      <c r="A443" s="2">
        <v>2334</v>
      </c>
      <c r="B443" s="2" t="s">
        <v>1</v>
      </c>
      <c r="C443" s="2">
        <v>2.7777777999999999E-2</v>
      </c>
      <c r="D443" s="2">
        <v>0</v>
      </c>
      <c r="E443" s="3">
        <v>44120</v>
      </c>
      <c r="G443">
        <f>Table1[[#This Row],[jobid]]-Table3[[#This Row],[jobId]]</f>
        <v>0</v>
      </c>
      <c r="H443">
        <f>Table1[[#This Row],[cpu_hrs]]-Table3[[#This Row],[cpu_hrs]]</f>
        <v>2.2222200000040007E-4</v>
      </c>
      <c r="I443">
        <f>Table1[[#This Row],[gpu_hrs]]-Table3[[#This Row],[gpu_hrs]]</f>
        <v>0</v>
      </c>
      <c r="J443">
        <f t="shared" si="16"/>
        <v>0.7999992000014402</v>
      </c>
      <c r="K443">
        <f t="shared" si="17"/>
        <v>0</v>
      </c>
      <c r="L443">
        <f>DATEDIF(Table3[[#This Row],[date]],Table1[[#This Row],[date]],"d")</f>
        <v>0</v>
      </c>
      <c r="M443">
        <f>IF(L443=1,Table3[[#This Row],[date]],0)</f>
        <v>0</v>
      </c>
    </row>
    <row r="444" spans="1:13" x14ac:dyDescent="0.2">
      <c r="A444" s="2">
        <v>2335</v>
      </c>
      <c r="B444" s="2" t="s">
        <v>1</v>
      </c>
      <c r="C444" s="2">
        <v>2.8055555999999999E-2</v>
      </c>
      <c r="D444" s="2">
        <v>0</v>
      </c>
      <c r="E444" s="3">
        <v>44120</v>
      </c>
      <c r="G444">
        <f>Table1[[#This Row],[jobid]]-Table3[[#This Row],[jobId]]</f>
        <v>0</v>
      </c>
      <c r="H444">
        <f>Table1[[#This Row],[cpu_hrs]]-Table3[[#This Row],[cpu_hrs]]</f>
        <v>-5.5555999999599287E-5</v>
      </c>
      <c r="I444">
        <f>Table1[[#This Row],[gpu_hrs]]-Table3[[#This Row],[gpu_hrs]]</f>
        <v>0</v>
      </c>
      <c r="J444">
        <f t="shared" si="16"/>
        <v>-0.20000159999855743</v>
      </c>
      <c r="K444">
        <f t="shared" si="17"/>
        <v>0</v>
      </c>
      <c r="L444">
        <f>DATEDIF(Table3[[#This Row],[date]],Table1[[#This Row],[date]],"d")</f>
        <v>0</v>
      </c>
      <c r="M444">
        <f>IF(L444=1,Table3[[#This Row],[date]],0)</f>
        <v>0</v>
      </c>
    </row>
    <row r="445" spans="1:13" x14ac:dyDescent="0.2">
      <c r="A445" s="2">
        <v>2336</v>
      </c>
      <c r="B445" s="2" t="s">
        <v>1</v>
      </c>
      <c r="C445" s="2">
        <v>2.8055555999999999E-2</v>
      </c>
      <c r="D445" s="2">
        <v>0</v>
      </c>
      <c r="E445" s="3">
        <v>44120</v>
      </c>
      <c r="G445">
        <f>Table1[[#This Row],[jobid]]-Table3[[#This Row],[jobId]]</f>
        <v>0</v>
      </c>
      <c r="H445">
        <f>Table1[[#This Row],[cpu_hrs]]-Table3[[#This Row],[cpu_hrs]]</f>
        <v>-5.5555999999599287E-5</v>
      </c>
      <c r="I445">
        <f>Table1[[#This Row],[gpu_hrs]]-Table3[[#This Row],[gpu_hrs]]</f>
        <v>0</v>
      </c>
      <c r="J445">
        <f t="shared" si="16"/>
        <v>-0.20000159999855743</v>
      </c>
      <c r="K445">
        <f t="shared" si="17"/>
        <v>0</v>
      </c>
      <c r="L445">
        <f>DATEDIF(Table3[[#This Row],[date]],Table1[[#This Row],[date]],"d")</f>
        <v>0</v>
      </c>
      <c r="M445">
        <f>IF(L445=1,Table3[[#This Row],[date]],0)</f>
        <v>0</v>
      </c>
    </row>
    <row r="446" spans="1:13" x14ac:dyDescent="0.2">
      <c r="A446" s="2">
        <v>2337</v>
      </c>
      <c r="B446" s="2" t="s">
        <v>1</v>
      </c>
      <c r="C446" s="2">
        <v>2.8055555999999999E-2</v>
      </c>
      <c r="D446" s="2">
        <v>0</v>
      </c>
      <c r="E446" s="3">
        <v>44120</v>
      </c>
      <c r="G446">
        <f>Table1[[#This Row],[jobid]]-Table3[[#This Row],[jobId]]</f>
        <v>0</v>
      </c>
      <c r="H446">
        <f>Table1[[#This Row],[cpu_hrs]]-Table3[[#This Row],[cpu_hrs]]</f>
        <v>-5.5555999999599287E-5</v>
      </c>
      <c r="I446">
        <f>Table1[[#This Row],[gpu_hrs]]-Table3[[#This Row],[gpu_hrs]]</f>
        <v>0</v>
      </c>
      <c r="J446">
        <f t="shared" si="16"/>
        <v>-0.20000159999855743</v>
      </c>
      <c r="K446">
        <f t="shared" si="17"/>
        <v>0</v>
      </c>
      <c r="L446">
        <f>DATEDIF(Table3[[#This Row],[date]],Table1[[#This Row],[date]],"d")</f>
        <v>0</v>
      </c>
      <c r="M446">
        <f>IF(L446=1,Table3[[#This Row],[date]],0)</f>
        <v>0</v>
      </c>
    </row>
    <row r="447" spans="1:13" x14ac:dyDescent="0.2">
      <c r="A447" s="2">
        <v>2338</v>
      </c>
      <c r="B447" s="2" t="s">
        <v>1</v>
      </c>
      <c r="C447" s="2">
        <v>2.8055555999999999E-2</v>
      </c>
      <c r="D447" s="2">
        <v>0</v>
      </c>
      <c r="E447" s="3">
        <v>44120</v>
      </c>
      <c r="G447">
        <f>Table1[[#This Row],[jobid]]-Table3[[#This Row],[jobId]]</f>
        <v>0</v>
      </c>
      <c r="H447">
        <f>Table1[[#This Row],[cpu_hrs]]-Table3[[#This Row],[cpu_hrs]]</f>
        <v>-5.5555999999599287E-5</v>
      </c>
      <c r="I447">
        <f>Table1[[#This Row],[gpu_hrs]]-Table3[[#This Row],[gpu_hrs]]</f>
        <v>0</v>
      </c>
      <c r="J447">
        <f t="shared" si="16"/>
        <v>-0.20000159999855743</v>
      </c>
      <c r="K447">
        <f t="shared" si="17"/>
        <v>0</v>
      </c>
      <c r="L447">
        <f>DATEDIF(Table3[[#This Row],[date]],Table1[[#This Row],[date]],"d")</f>
        <v>0</v>
      </c>
      <c r="M447">
        <f>IF(L447=1,Table3[[#This Row],[date]],0)</f>
        <v>0</v>
      </c>
    </row>
    <row r="448" spans="1:13" x14ac:dyDescent="0.2">
      <c r="A448" s="2">
        <v>2339</v>
      </c>
      <c r="B448" s="2" t="s">
        <v>1</v>
      </c>
      <c r="C448" s="2">
        <v>2.8333332999999999E-2</v>
      </c>
      <c r="D448" s="2">
        <v>0</v>
      </c>
      <c r="E448" s="3">
        <v>44120</v>
      </c>
      <c r="G448">
        <f>Table1[[#This Row],[jobid]]-Table3[[#This Row],[jobId]]</f>
        <v>0</v>
      </c>
      <c r="H448">
        <f>Table1[[#This Row],[cpu_hrs]]-Table3[[#This Row],[cpu_hrs]]</f>
        <v>-3.3333299999959917E-4</v>
      </c>
      <c r="I448">
        <f>Table1[[#This Row],[gpu_hrs]]-Table3[[#This Row],[gpu_hrs]]</f>
        <v>0</v>
      </c>
      <c r="J448">
        <f t="shared" si="16"/>
        <v>-1.1999987999985571</v>
      </c>
      <c r="K448">
        <f t="shared" si="17"/>
        <v>0</v>
      </c>
      <c r="L448">
        <f>DATEDIF(Table3[[#This Row],[date]],Table1[[#This Row],[date]],"d")</f>
        <v>0</v>
      </c>
      <c r="M448">
        <f>IF(L448=1,Table3[[#This Row],[date]],0)</f>
        <v>0</v>
      </c>
    </row>
    <row r="449" spans="1:13" x14ac:dyDescent="0.2">
      <c r="A449" s="2">
        <v>2340</v>
      </c>
      <c r="B449" s="2" t="s">
        <v>1</v>
      </c>
      <c r="C449" s="2">
        <v>2.8611111000000002E-2</v>
      </c>
      <c r="D449" s="2">
        <v>0</v>
      </c>
      <c r="E449" s="3">
        <v>44120</v>
      </c>
      <c r="G449">
        <f>Table1[[#This Row],[jobid]]-Table3[[#This Row],[jobId]]</f>
        <v>0</v>
      </c>
      <c r="H449">
        <f>Table1[[#This Row],[cpu_hrs]]-Table3[[#This Row],[cpu_hrs]]</f>
        <v>3.8888899999989929E-4</v>
      </c>
      <c r="I449">
        <f>Table1[[#This Row],[gpu_hrs]]-Table3[[#This Row],[gpu_hrs]]</f>
        <v>0</v>
      </c>
      <c r="J449">
        <f t="shared" si="16"/>
        <v>1.4000003999996373</v>
      </c>
      <c r="K449">
        <f t="shared" si="17"/>
        <v>0</v>
      </c>
      <c r="L449">
        <f>DATEDIF(Table3[[#This Row],[date]],Table1[[#This Row],[date]],"d")</f>
        <v>0</v>
      </c>
      <c r="M449">
        <f>IF(L449=1,Table3[[#This Row],[date]],0)</f>
        <v>0</v>
      </c>
    </row>
    <row r="450" spans="1:13" x14ac:dyDescent="0.2">
      <c r="A450" s="2">
        <v>2341</v>
      </c>
      <c r="B450" s="2" t="s">
        <v>1</v>
      </c>
      <c r="C450" s="2">
        <v>2.8611111000000002E-2</v>
      </c>
      <c r="D450" s="2">
        <v>0</v>
      </c>
      <c r="E450" s="3">
        <v>44120</v>
      </c>
      <c r="G450">
        <f>Table1[[#This Row],[jobid]]-Table3[[#This Row],[jobId]]</f>
        <v>0</v>
      </c>
      <c r="H450">
        <f>Table1[[#This Row],[cpu_hrs]]-Table3[[#This Row],[cpu_hrs]]</f>
        <v>3.8888899999989929E-4</v>
      </c>
      <c r="I450">
        <f>Table1[[#This Row],[gpu_hrs]]-Table3[[#This Row],[gpu_hrs]]</f>
        <v>0</v>
      </c>
      <c r="J450">
        <f t="shared" si="16"/>
        <v>1.4000003999996373</v>
      </c>
      <c r="K450">
        <f t="shared" si="17"/>
        <v>0</v>
      </c>
      <c r="L450">
        <f>DATEDIF(Table3[[#This Row],[date]],Table1[[#This Row],[date]],"d")</f>
        <v>0</v>
      </c>
      <c r="M450">
        <f>IF(L450=1,Table3[[#This Row],[date]],0)</f>
        <v>0</v>
      </c>
    </row>
    <row r="451" spans="1:13" x14ac:dyDescent="0.2">
      <c r="A451" s="2">
        <v>2342</v>
      </c>
      <c r="B451" s="2" t="s">
        <v>1</v>
      </c>
      <c r="C451" s="2">
        <v>2.8888889000000001E-2</v>
      </c>
      <c r="D451" s="2">
        <v>0</v>
      </c>
      <c r="E451" s="3">
        <v>44120</v>
      </c>
      <c r="G451">
        <f>Table1[[#This Row],[jobid]]-Table3[[#This Row],[jobId]]</f>
        <v>0</v>
      </c>
      <c r="H451">
        <f>Table1[[#This Row],[cpu_hrs]]-Table3[[#This Row],[cpu_hrs]]</f>
        <v>1.1111099999989993E-4</v>
      </c>
      <c r="I451">
        <f>Table1[[#This Row],[gpu_hrs]]-Table3[[#This Row],[gpu_hrs]]</f>
        <v>0</v>
      </c>
      <c r="J451">
        <f t="shared" si="16"/>
        <v>0.39999959999963974</v>
      </c>
      <c r="K451">
        <f t="shared" si="17"/>
        <v>0</v>
      </c>
      <c r="L451">
        <f>DATEDIF(Table3[[#This Row],[date]],Table1[[#This Row],[date]],"d")</f>
        <v>0</v>
      </c>
      <c r="M451">
        <f>IF(L451=1,Table3[[#This Row],[date]],0)</f>
        <v>0</v>
      </c>
    </row>
    <row r="452" spans="1:13" x14ac:dyDescent="0.2">
      <c r="A452" s="2">
        <v>2343</v>
      </c>
      <c r="B452" s="2" t="s">
        <v>1</v>
      </c>
      <c r="C452" s="2">
        <v>2.8888889000000001E-2</v>
      </c>
      <c r="D452" s="2">
        <v>0</v>
      </c>
      <c r="E452" s="3">
        <v>44120</v>
      </c>
      <c r="G452">
        <f>Table1[[#This Row],[jobid]]-Table3[[#This Row],[jobId]]</f>
        <v>0</v>
      </c>
      <c r="H452">
        <f>Table1[[#This Row],[cpu_hrs]]-Table3[[#This Row],[cpu_hrs]]</f>
        <v>1.1111099999989993E-4</v>
      </c>
      <c r="I452">
        <f>Table1[[#This Row],[gpu_hrs]]-Table3[[#This Row],[gpu_hrs]]</f>
        <v>0</v>
      </c>
      <c r="J452">
        <f t="shared" si="16"/>
        <v>0.39999959999963974</v>
      </c>
      <c r="K452">
        <f t="shared" si="17"/>
        <v>0</v>
      </c>
      <c r="L452">
        <f>DATEDIF(Table3[[#This Row],[date]],Table1[[#This Row],[date]],"d")</f>
        <v>0</v>
      </c>
      <c r="M452">
        <f>IF(L452=1,Table3[[#This Row],[date]],0)</f>
        <v>0</v>
      </c>
    </row>
    <row r="453" spans="1:13" x14ac:dyDescent="0.2">
      <c r="A453" s="2">
        <v>2344</v>
      </c>
      <c r="B453" s="2" t="s">
        <v>1</v>
      </c>
      <c r="C453" s="2">
        <v>2.9166667E-2</v>
      </c>
      <c r="D453" s="2">
        <v>0</v>
      </c>
      <c r="E453" s="3">
        <v>44120</v>
      </c>
      <c r="G453">
        <f>Table1[[#This Row],[jobid]]-Table3[[#This Row],[jobId]]</f>
        <v>0</v>
      </c>
      <c r="H453">
        <f>Table1[[#This Row],[cpu_hrs]]-Table3[[#This Row],[cpu_hrs]]</f>
        <v>-1.6666700000009943E-4</v>
      </c>
      <c r="I453">
        <f>Table1[[#This Row],[gpu_hrs]]-Table3[[#This Row],[gpu_hrs]]</f>
        <v>0</v>
      </c>
      <c r="J453">
        <f t="shared" si="16"/>
        <v>-0.60000120000035795</v>
      </c>
      <c r="K453">
        <f t="shared" si="17"/>
        <v>0</v>
      </c>
      <c r="L453">
        <f>DATEDIF(Table3[[#This Row],[date]],Table1[[#This Row],[date]],"d")</f>
        <v>0</v>
      </c>
      <c r="M453">
        <f>IF(L453=1,Table3[[#This Row],[date]],0)</f>
        <v>0</v>
      </c>
    </row>
    <row r="454" spans="1:13" x14ac:dyDescent="0.2">
      <c r="A454" s="2">
        <v>2345</v>
      </c>
      <c r="B454" s="2" t="s">
        <v>1</v>
      </c>
      <c r="C454" s="2">
        <v>1.4166667000000001E-2</v>
      </c>
      <c r="D454" s="2">
        <v>0</v>
      </c>
      <c r="E454" s="3">
        <v>44120</v>
      </c>
      <c r="G454">
        <f>Table1[[#This Row],[jobid]]-Table3[[#This Row],[jobId]]</f>
        <v>0</v>
      </c>
      <c r="H454">
        <f>Table1[[#This Row],[cpu_hrs]]-Table3[[#This Row],[cpu_hrs]]</f>
        <v>-1.6666700000070138E-4</v>
      </c>
      <c r="I454">
        <f>Table1[[#This Row],[gpu_hrs]]-Table3[[#This Row],[gpu_hrs]]</f>
        <v>0</v>
      </c>
      <c r="J454">
        <f t="shared" si="16"/>
        <v>-0.60000120000252499</v>
      </c>
      <c r="K454">
        <f t="shared" si="17"/>
        <v>0</v>
      </c>
      <c r="L454">
        <f>DATEDIF(Table3[[#This Row],[date]],Table1[[#This Row],[date]],"d")</f>
        <v>0</v>
      </c>
      <c r="M454">
        <f>IF(L454=1,Table3[[#This Row],[date]],0)</f>
        <v>0</v>
      </c>
    </row>
    <row r="455" spans="1:13" x14ac:dyDescent="0.2">
      <c r="A455" s="2">
        <v>2346</v>
      </c>
      <c r="B455" s="2" t="s">
        <v>1</v>
      </c>
      <c r="C455" s="2">
        <v>1.4166667000000001E-2</v>
      </c>
      <c r="D455" s="2">
        <v>0</v>
      </c>
      <c r="E455" s="3">
        <v>44120</v>
      </c>
      <c r="G455">
        <f>Table1[[#This Row],[jobid]]-Table3[[#This Row],[jobId]]</f>
        <v>0</v>
      </c>
      <c r="H455">
        <f>Table1[[#This Row],[cpu_hrs]]-Table3[[#This Row],[cpu_hrs]]</f>
        <v>-1.6666700000070138E-4</v>
      </c>
      <c r="I455">
        <f>Table1[[#This Row],[gpu_hrs]]-Table3[[#This Row],[gpu_hrs]]</f>
        <v>0</v>
      </c>
      <c r="J455">
        <f t="shared" si="16"/>
        <v>-0.60000120000252499</v>
      </c>
      <c r="K455">
        <f t="shared" si="17"/>
        <v>0</v>
      </c>
      <c r="L455">
        <f>DATEDIF(Table3[[#This Row],[date]],Table1[[#This Row],[date]],"d")</f>
        <v>0</v>
      </c>
      <c r="M455">
        <f>IF(L455=1,Table3[[#This Row],[date]],0)</f>
        <v>0</v>
      </c>
    </row>
    <row r="456" spans="1:13" x14ac:dyDescent="0.2">
      <c r="A456" s="2">
        <v>2347</v>
      </c>
      <c r="B456" s="2" t="s">
        <v>1</v>
      </c>
      <c r="C456" s="2">
        <v>1.4166667000000001E-2</v>
      </c>
      <c r="D456" s="2">
        <v>0</v>
      </c>
      <c r="E456" s="3">
        <v>44120</v>
      </c>
      <c r="G456">
        <f>Table1[[#This Row],[jobid]]-Table3[[#This Row],[jobId]]</f>
        <v>0</v>
      </c>
      <c r="H456">
        <f>Table1[[#This Row],[cpu_hrs]]-Table3[[#This Row],[cpu_hrs]]</f>
        <v>-1.6666700000070138E-4</v>
      </c>
      <c r="I456">
        <f>Table1[[#This Row],[gpu_hrs]]-Table3[[#This Row],[gpu_hrs]]</f>
        <v>0</v>
      </c>
      <c r="J456">
        <f t="shared" si="16"/>
        <v>-0.60000120000252499</v>
      </c>
      <c r="K456">
        <f t="shared" si="17"/>
        <v>0</v>
      </c>
      <c r="L456">
        <f>DATEDIF(Table3[[#This Row],[date]],Table1[[#This Row],[date]],"d")</f>
        <v>0</v>
      </c>
      <c r="M456">
        <f>IF(L456=1,Table3[[#This Row],[date]],0)</f>
        <v>0</v>
      </c>
    </row>
    <row r="457" spans="1:13" x14ac:dyDescent="0.2">
      <c r="A457" s="2">
        <v>2348</v>
      </c>
      <c r="B457" s="2" t="s">
        <v>1</v>
      </c>
      <c r="C457" s="2">
        <v>1.1944444E-2</v>
      </c>
      <c r="D457" s="2">
        <v>0</v>
      </c>
      <c r="E457" s="3">
        <v>44120</v>
      </c>
      <c r="G457">
        <f>Table1[[#This Row],[jobid]]-Table3[[#This Row],[jobId]]</f>
        <v>0</v>
      </c>
      <c r="H457">
        <f>Table1[[#This Row],[cpu_hrs]]-Table3[[#This Row],[cpu_hrs]]</f>
        <v>5.5555999999500408E-5</v>
      </c>
      <c r="I457">
        <f>Table1[[#This Row],[gpu_hrs]]-Table3[[#This Row],[gpu_hrs]]</f>
        <v>0</v>
      </c>
      <c r="J457">
        <f t="shared" si="16"/>
        <v>0.20000159999820147</v>
      </c>
      <c r="K457">
        <f t="shared" si="17"/>
        <v>0</v>
      </c>
      <c r="L457">
        <f>DATEDIF(Table3[[#This Row],[date]],Table1[[#This Row],[date]],"d")</f>
        <v>0</v>
      </c>
      <c r="M457">
        <f>IF(L457=1,Table3[[#This Row],[date]],0)</f>
        <v>0</v>
      </c>
    </row>
    <row r="458" spans="1:13" x14ac:dyDescent="0.2">
      <c r="A458" s="2">
        <v>2349</v>
      </c>
      <c r="B458" s="2" t="s">
        <v>1</v>
      </c>
      <c r="C458" s="2">
        <v>1.1944444E-2</v>
      </c>
      <c r="D458" s="2">
        <v>0</v>
      </c>
      <c r="E458" s="3">
        <v>44120</v>
      </c>
      <c r="G458">
        <f>Table1[[#This Row],[jobid]]-Table3[[#This Row],[jobId]]</f>
        <v>0</v>
      </c>
      <c r="H458">
        <f>Table1[[#This Row],[cpu_hrs]]-Table3[[#This Row],[cpu_hrs]]</f>
        <v>5.5555999999500408E-5</v>
      </c>
      <c r="I458">
        <f>Table1[[#This Row],[gpu_hrs]]-Table3[[#This Row],[gpu_hrs]]</f>
        <v>0</v>
      </c>
      <c r="J458">
        <f t="shared" si="16"/>
        <v>0.20000159999820147</v>
      </c>
      <c r="K458">
        <f t="shared" si="17"/>
        <v>0</v>
      </c>
      <c r="L458">
        <f>DATEDIF(Table3[[#This Row],[date]],Table1[[#This Row],[date]],"d")</f>
        <v>0</v>
      </c>
      <c r="M458">
        <f>IF(L458=1,Table3[[#This Row],[date]],0)</f>
        <v>0</v>
      </c>
    </row>
    <row r="459" spans="1:13" x14ac:dyDescent="0.2">
      <c r="A459" s="2">
        <v>2350</v>
      </c>
      <c r="B459" s="2" t="s">
        <v>1</v>
      </c>
      <c r="C459" s="2">
        <v>1.1944444E-2</v>
      </c>
      <c r="D459" s="2">
        <v>0</v>
      </c>
      <c r="E459" s="3">
        <v>44120</v>
      </c>
      <c r="G459">
        <f>Table1[[#This Row],[jobid]]-Table3[[#This Row],[jobId]]</f>
        <v>0</v>
      </c>
      <c r="H459">
        <f>Table1[[#This Row],[cpu_hrs]]-Table3[[#This Row],[cpu_hrs]]</f>
        <v>5.5555999999500408E-5</v>
      </c>
      <c r="I459">
        <f>Table1[[#This Row],[gpu_hrs]]-Table3[[#This Row],[gpu_hrs]]</f>
        <v>0</v>
      </c>
      <c r="J459">
        <f t="shared" si="16"/>
        <v>0.20000159999820147</v>
      </c>
      <c r="K459">
        <f t="shared" si="17"/>
        <v>0</v>
      </c>
      <c r="L459">
        <f>DATEDIF(Table3[[#This Row],[date]],Table1[[#This Row],[date]],"d")</f>
        <v>0</v>
      </c>
      <c r="M459">
        <f>IF(L459=1,Table3[[#This Row],[date]],0)</f>
        <v>0</v>
      </c>
    </row>
    <row r="460" spans="1:13" x14ac:dyDescent="0.2">
      <c r="A460" s="2">
        <v>2351</v>
      </c>
      <c r="B460" s="2" t="s">
        <v>1</v>
      </c>
      <c r="C460" s="2">
        <v>1.1944444E-2</v>
      </c>
      <c r="D460" s="2">
        <v>0</v>
      </c>
      <c r="E460" s="3">
        <v>44120</v>
      </c>
      <c r="G460">
        <f>Table1[[#This Row],[jobid]]-Table3[[#This Row],[jobId]]</f>
        <v>0</v>
      </c>
      <c r="H460">
        <f>Table1[[#This Row],[cpu_hrs]]-Table3[[#This Row],[cpu_hrs]]</f>
        <v>5.5555999999500408E-5</v>
      </c>
      <c r="I460">
        <f>Table1[[#This Row],[gpu_hrs]]-Table3[[#This Row],[gpu_hrs]]</f>
        <v>0</v>
      </c>
      <c r="J460">
        <f t="shared" si="16"/>
        <v>0.20000159999820147</v>
      </c>
      <c r="K460">
        <f t="shared" si="17"/>
        <v>0</v>
      </c>
      <c r="L460">
        <f>DATEDIF(Table3[[#This Row],[date]],Table1[[#This Row],[date]],"d")</f>
        <v>0</v>
      </c>
      <c r="M460">
        <f>IF(L460=1,Table3[[#This Row],[date]],0)</f>
        <v>0</v>
      </c>
    </row>
    <row r="461" spans="1:13" x14ac:dyDescent="0.2">
      <c r="A461" s="2">
        <v>2352</v>
      </c>
      <c r="B461" s="2" t="s">
        <v>1</v>
      </c>
      <c r="C461" s="2">
        <v>1.1944444E-2</v>
      </c>
      <c r="D461" s="2">
        <v>0</v>
      </c>
      <c r="E461" s="3">
        <v>44120</v>
      </c>
      <c r="G461">
        <f>Table1[[#This Row],[jobid]]-Table3[[#This Row],[jobId]]</f>
        <v>0</v>
      </c>
      <c r="H461">
        <f>Table1[[#This Row],[cpu_hrs]]-Table3[[#This Row],[cpu_hrs]]</f>
        <v>5.5555999999500408E-5</v>
      </c>
      <c r="I461">
        <f>Table1[[#This Row],[gpu_hrs]]-Table3[[#This Row],[gpu_hrs]]</f>
        <v>0</v>
      </c>
      <c r="J461">
        <f t="shared" si="16"/>
        <v>0.20000159999820147</v>
      </c>
      <c r="K461">
        <f t="shared" si="17"/>
        <v>0</v>
      </c>
      <c r="L461">
        <f>DATEDIF(Table3[[#This Row],[date]],Table1[[#This Row],[date]],"d")</f>
        <v>0</v>
      </c>
      <c r="M461">
        <f>IF(L461=1,Table3[[#This Row],[date]],0)</f>
        <v>0</v>
      </c>
    </row>
    <row r="462" spans="1:13" x14ac:dyDescent="0.2">
      <c r="A462" s="2">
        <v>2353</v>
      </c>
      <c r="B462" s="2" t="s">
        <v>1</v>
      </c>
      <c r="C462" s="2">
        <v>1.1944444E-2</v>
      </c>
      <c r="D462" s="2">
        <v>0</v>
      </c>
      <c r="E462" s="3">
        <v>44120</v>
      </c>
      <c r="G462">
        <f>Table1[[#This Row],[jobid]]-Table3[[#This Row],[jobId]]</f>
        <v>0</v>
      </c>
      <c r="H462">
        <f>Table1[[#This Row],[cpu_hrs]]-Table3[[#This Row],[cpu_hrs]]</f>
        <v>5.5555999999500408E-5</v>
      </c>
      <c r="I462">
        <f>Table1[[#This Row],[gpu_hrs]]-Table3[[#This Row],[gpu_hrs]]</f>
        <v>0</v>
      </c>
      <c r="J462">
        <f t="shared" si="16"/>
        <v>0.20000159999820147</v>
      </c>
      <c r="K462">
        <f t="shared" si="17"/>
        <v>0</v>
      </c>
      <c r="L462">
        <f>DATEDIF(Table3[[#This Row],[date]],Table1[[#This Row],[date]],"d")</f>
        <v>0</v>
      </c>
      <c r="M462">
        <f>IF(L462=1,Table3[[#This Row],[date]],0)</f>
        <v>0</v>
      </c>
    </row>
    <row r="463" spans="1:13" x14ac:dyDescent="0.2">
      <c r="A463" s="2">
        <v>2354</v>
      </c>
      <c r="B463" s="2" t="s">
        <v>1</v>
      </c>
      <c r="C463" s="2">
        <v>1.1944444E-2</v>
      </c>
      <c r="D463" s="2">
        <v>0</v>
      </c>
      <c r="E463" s="3">
        <v>44120</v>
      </c>
      <c r="G463">
        <f>Table1[[#This Row],[jobid]]-Table3[[#This Row],[jobId]]</f>
        <v>0</v>
      </c>
      <c r="H463">
        <f>Table1[[#This Row],[cpu_hrs]]-Table3[[#This Row],[cpu_hrs]]</f>
        <v>5.5555999999500408E-5</v>
      </c>
      <c r="I463">
        <f>Table1[[#This Row],[gpu_hrs]]-Table3[[#This Row],[gpu_hrs]]</f>
        <v>0</v>
      </c>
      <c r="J463">
        <f t="shared" si="16"/>
        <v>0.20000159999820147</v>
      </c>
      <c r="K463">
        <f t="shared" si="17"/>
        <v>0</v>
      </c>
      <c r="L463">
        <f>DATEDIF(Table3[[#This Row],[date]],Table1[[#This Row],[date]],"d")</f>
        <v>0</v>
      </c>
      <c r="M463">
        <f>IF(L463=1,Table3[[#This Row],[date]],0)</f>
        <v>0</v>
      </c>
    </row>
    <row r="464" spans="1:13" x14ac:dyDescent="0.2">
      <c r="A464" s="2">
        <v>2355</v>
      </c>
      <c r="B464" s="2" t="s">
        <v>1</v>
      </c>
      <c r="C464" s="2">
        <v>1.2500000000000001E-2</v>
      </c>
      <c r="D464" s="2">
        <v>0</v>
      </c>
      <c r="E464" s="3">
        <v>44120</v>
      </c>
      <c r="G464">
        <f>Table1[[#This Row],[jobid]]-Table3[[#This Row],[jobId]]</f>
        <v>0</v>
      </c>
      <c r="H464">
        <f>Table1[[#This Row],[cpu_hrs]]-Table3[[#This Row],[cpu_hrs]]</f>
        <v>4.9999999999989983E-4</v>
      </c>
      <c r="I464">
        <f>Table1[[#This Row],[gpu_hrs]]-Table3[[#This Row],[gpu_hrs]]</f>
        <v>0</v>
      </c>
      <c r="J464">
        <f t="shared" si="16"/>
        <v>1.7999999999996394</v>
      </c>
      <c r="K464">
        <f t="shared" si="17"/>
        <v>0</v>
      </c>
      <c r="L464">
        <f>DATEDIF(Table3[[#This Row],[date]],Table1[[#This Row],[date]],"d")</f>
        <v>0</v>
      </c>
      <c r="M464">
        <f>IF(L464=1,Table3[[#This Row],[date]],0)</f>
        <v>0</v>
      </c>
    </row>
    <row r="465" spans="1:13" x14ac:dyDescent="0.2">
      <c r="A465" s="2">
        <v>2356</v>
      </c>
      <c r="B465" s="2" t="s">
        <v>1</v>
      </c>
      <c r="C465" s="2">
        <v>1.2500000000000001E-2</v>
      </c>
      <c r="D465" s="2">
        <v>0</v>
      </c>
      <c r="E465" s="3">
        <v>44120</v>
      </c>
      <c r="G465">
        <f>Table1[[#This Row],[jobid]]-Table3[[#This Row],[jobId]]</f>
        <v>0</v>
      </c>
      <c r="H465">
        <f>Table1[[#This Row],[cpu_hrs]]-Table3[[#This Row],[cpu_hrs]]</f>
        <v>4.9999999999989983E-4</v>
      </c>
      <c r="I465">
        <f>Table1[[#This Row],[gpu_hrs]]-Table3[[#This Row],[gpu_hrs]]</f>
        <v>0</v>
      </c>
      <c r="J465">
        <f t="shared" si="16"/>
        <v>1.7999999999996394</v>
      </c>
      <c r="K465">
        <f t="shared" si="17"/>
        <v>0</v>
      </c>
      <c r="L465">
        <f>DATEDIF(Table3[[#This Row],[date]],Table1[[#This Row],[date]],"d")</f>
        <v>0</v>
      </c>
      <c r="M465">
        <f>IF(L465=1,Table3[[#This Row],[date]],0)</f>
        <v>0</v>
      </c>
    </row>
    <row r="466" spans="1:13" x14ac:dyDescent="0.2">
      <c r="A466" s="2">
        <v>2357</v>
      </c>
      <c r="B466" s="2" t="s">
        <v>1</v>
      </c>
      <c r="C466" s="2">
        <v>1.2500000000000001E-2</v>
      </c>
      <c r="D466" s="2">
        <v>0</v>
      </c>
      <c r="E466" s="3">
        <v>44120</v>
      </c>
      <c r="G466">
        <f>Table1[[#This Row],[jobid]]-Table3[[#This Row],[jobId]]</f>
        <v>0</v>
      </c>
      <c r="H466">
        <f>Table1[[#This Row],[cpu_hrs]]-Table3[[#This Row],[cpu_hrs]]</f>
        <v>4.9999999999989983E-4</v>
      </c>
      <c r="I466">
        <f>Table1[[#This Row],[gpu_hrs]]-Table3[[#This Row],[gpu_hrs]]</f>
        <v>0</v>
      </c>
      <c r="J466">
        <f t="shared" si="16"/>
        <v>1.7999999999996394</v>
      </c>
      <c r="K466">
        <f t="shared" si="17"/>
        <v>0</v>
      </c>
      <c r="L466">
        <f>DATEDIF(Table3[[#This Row],[date]],Table1[[#This Row],[date]],"d")</f>
        <v>0</v>
      </c>
      <c r="M466">
        <f>IF(L466=1,Table3[[#This Row],[date]],0)</f>
        <v>0</v>
      </c>
    </row>
    <row r="467" spans="1:13" x14ac:dyDescent="0.2">
      <c r="A467" s="2">
        <v>2358</v>
      </c>
      <c r="B467" s="2" t="s">
        <v>1</v>
      </c>
      <c r="C467" s="2">
        <v>1.2500000000000001E-2</v>
      </c>
      <c r="D467" s="2">
        <v>0</v>
      </c>
      <c r="E467" s="3">
        <v>44120</v>
      </c>
      <c r="G467">
        <f>Table1[[#This Row],[jobid]]-Table3[[#This Row],[jobId]]</f>
        <v>0</v>
      </c>
      <c r="H467">
        <f>Table1[[#This Row],[cpu_hrs]]-Table3[[#This Row],[cpu_hrs]]</f>
        <v>4.9999999999989983E-4</v>
      </c>
      <c r="I467">
        <f>Table1[[#This Row],[gpu_hrs]]-Table3[[#This Row],[gpu_hrs]]</f>
        <v>0</v>
      </c>
      <c r="J467">
        <f t="shared" si="16"/>
        <v>1.7999999999996394</v>
      </c>
      <c r="K467">
        <f t="shared" si="17"/>
        <v>0</v>
      </c>
      <c r="L467">
        <f>DATEDIF(Table3[[#This Row],[date]],Table1[[#This Row],[date]],"d")</f>
        <v>0</v>
      </c>
      <c r="M467">
        <f>IF(L467=1,Table3[[#This Row],[date]],0)</f>
        <v>0</v>
      </c>
    </row>
    <row r="468" spans="1:13" x14ac:dyDescent="0.2">
      <c r="A468" s="2">
        <v>2359</v>
      </c>
      <c r="B468" s="2" t="s">
        <v>1</v>
      </c>
      <c r="C468" s="2">
        <v>1.1111111E-2</v>
      </c>
      <c r="D468" s="2">
        <v>0</v>
      </c>
      <c r="E468" s="3">
        <v>44120</v>
      </c>
      <c r="G468">
        <f>Table1[[#This Row],[jobid]]-Table3[[#This Row],[jobId]]</f>
        <v>0</v>
      </c>
      <c r="H468">
        <f>Table1[[#This Row],[cpu_hrs]]-Table3[[#This Row],[cpu_hrs]]</f>
        <v>-1.1111099999989993E-4</v>
      </c>
      <c r="I468">
        <f>Table1[[#This Row],[gpu_hrs]]-Table3[[#This Row],[gpu_hrs]]</f>
        <v>0</v>
      </c>
      <c r="J468">
        <f t="shared" si="16"/>
        <v>-0.39999959999963974</v>
      </c>
      <c r="K468">
        <f t="shared" si="17"/>
        <v>0</v>
      </c>
      <c r="L468">
        <f>DATEDIF(Table3[[#This Row],[date]],Table1[[#This Row],[date]],"d")</f>
        <v>0</v>
      </c>
      <c r="M468">
        <f>IF(L468=1,Table3[[#This Row],[date]],0)</f>
        <v>0</v>
      </c>
    </row>
    <row r="469" spans="1:13" x14ac:dyDescent="0.2">
      <c r="A469" s="2">
        <v>2360</v>
      </c>
      <c r="B469" s="2" t="s">
        <v>1</v>
      </c>
      <c r="C469" s="2">
        <v>1.1388888999999999E-2</v>
      </c>
      <c r="D469" s="2">
        <v>0</v>
      </c>
      <c r="E469" s="3">
        <v>44120</v>
      </c>
      <c r="G469">
        <f>Table1[[#This Row],[jobid]]-Table3[[#This Row],[jobId]]</f>
        <v>0</v>
      </c>
      <c r="H469">
        <f>Table1[[#This Row],[cpu_hrs]]-Table3[[#This Row],[cpu_hrs]]</f>
        <v>-3.8888899999989929E-4</v>
      </c>
      <c r="I469">
        <f>Table1[[#This Row],[gpu_hrs]]-Table3[[#This Row],[gpu_hrs]]</f>
        <v>0</v>
      </c>
      <c r="J469">
        <f t="shared" si="16"/>
        <v>-1.4000003999996373</v>
      </c>
      <c r="K469">
        <f t="shared" si="17"/>
        <v>0</v>
      </c>
      <c r="L469">
        <f>DATEDIF(Table3[[#This Row],[date]],Table1[[#This Row],[date]],"d")</f>
        <v>0</v>
      </c>
      <c r="M469">
        <f>IF(L469=1,Table3[[#This Row],[date]],0)</f>
        <v>0</v>
      </c>
    </row>
    <row r="470" spans="1:13" x14ac:dyDescent="0.2">
      <c r="A470" s="2">
        <v>2361</v>
      </c>
      <c r="B470" s="2" t="s">
        <v>1</v>
      </c>
      <c r="C470" s="2">
        <v>1.1666667E-2</v>
      </c>
      <c r="D470" s="2">
        <v>0</v>
      </c>
      <c r="E470" s="3">
        <v>44120</v>
      </c>
      <c r="G470">
        <f>Table1[[#This Row],[jobid]]-Table3[[#This Row],[jobId]]</f>
        <v>0</v>
      </c>
      <c r="H470">
        <f>Table1[[#This Row],[cpu_hrs]]-Table3[[#This Row],[cpu_hrs]]</f>
        <v>3.3333299999950029E-4</v>
      </c>
      <c r="I470">
        <f>Table1[[#This Row],[gpu_hrs]]-Table3[[#This Row],[gpu_hrs]]</f>
        <v>0</v>
      </c>
      <c r="J470">
        <f t="shared" si="16"/>
        <v>1.1999987999982011</v>
      </c>
      <c r="K470">
        <f t="shared" si="17"/>
        <v>0</v>
      </c>
      <c r="L470">
        <f>DATEDIF(Table3[[#This Row],[date]],Table1[[#This Row],[date]],"d")</f>
        <v>0</v>
      </c>
      <c r="M470">
        <f>IF(L470=1,Table3[[#This Row],[date]],0)</f>
        <v>0</v>
      </c>
    </row>
    <row r="471" spans="1:13" x14ac:dyDescent="0.2">
      <c r="A471" s="2">
        <v>2362</v>
      </c>
      <c r="B471" s="2" t="s">
        <v>1</v>
      </c>
      <c r="C471" s="2">
        <v>1.1666667E-2</v>
      </c>
      <c r="D471" s="2">
        <v>0</v>
      </c>
      <c r="E471" s="3">
        <v>44120</v>
      </c>
      <c r="G471">
        <f>Table1[[#This Row],[jobid]]-Table3[[#This Row],[jobId]]</f>
        <v>0</v>
      </c>
      <c r="H471">
        <f>Table1[[#This Row],[cpu_hrs]]-Table3[[#This Row],[cpu_hrs]]</f>
        <v>3.3333299999950029E-4</v>
      </c>
      <c r="I471">
        <f>Table1[[#This Row],[gpu_hrs]]-Table3[[#This Row],[gpu_hrs]]</f>
        <v>0</v>
      </c>
      <c r="J471">
        <f t="shared" si="16"/>
        <v>1.1999987999982011</v>
      </c>
      <c r="K471">
        <f t="shared" si="17"/>
        <v>0</v>
      </c>
      <c r="L471">
        <f>DATEDIF(Table3[[#This Row],[date]],Table1[[#This Row],[date]],"d")</f>
        <v>0</v>
      </c>
      <c r="M471">
        <f>IF(L471=1,Table3[[#This Row],[date]],0)</f>
        <v>0</v>
      </c>
    </row>
    <row r="472" spans="1:13" x14ac:dyDescent="0.2">
      <c r="A472" s="2">
        <v>2363</v>
      </c>
      <c r="B472" s="2" t="s">
        <v>1</v>
      </c>
      <c r="C472" s="2">
        <v>1.1944444E-2</v>
      </c>
      <c r="D472" s="2">
        <v>0</v>
      </c>
      <c r="E472" s="3">
        <v>44120</v>
      </c>
      <c r="G472">
        <f>Table1[[#This Row],[jobid]]-Table3[[#This Row],[jobId]]</f>
        <v>0</v>
      </c>
      <c r="H472">
        <f>Table1[[#This Row],[cpu_hrs]]-Table3[[#This Row],[cpu_hrs]]</f>
        <v>5.5555999999500408E-5</v>
      </c>
      <c r="I472">
        <f>Table1[[#This Row],[gpu_hrs]]-Table3[[#This Row],[gpu_hrs]]</f>
        <v>0</v>
      </c>
      <c r="J472">
        <f t="shared" si="16"/>
        <v>0.20000159999820147</v>
      </c>
      <c r="K472">
        <f t="shared" si="17"/>
        <v>0</v>
      </c>
      <c r="L472">
        <f>DATEDIF(Table3[[#This Row],[date]],Table1[[#This Row],[date]],"d")</f>
        <v>0</v>
      </c>
      <c r="M472">
        <f>IF(L472=1,Table3[[#This Row],[date]],0)</f>
        <v>0</v>
      </c>
    </row>
    <row r="473" spans="1:13" x14ac:dyDescent="0.2">
      <c r="A473" s="2">
        <v>2364</v>
      </c>
      <c r="B473" s="2" t="s">
        <v>1</v>
      </c>
      <c r="C473" s="2">
        <v>1.1944444E-2</v>
      </c>
      <c r="D473" s="2">
        <v>0</v>
      </c>
      <c r="E473" s="3">
        <v>44120</v>
      </c>
      <c r="G473">
        <f>Table1[[#This Row],[jobid]]-Table3[[#This Row],[jobId]]</f>
        <v>0</v>
      </c>
      <c r="H473">
        <f>Table1[[#This Row],[cpu_hrs]]-Table3[[#This Row],[cpu_hrs]]</f>
        <v>5.5555999999500408E-5</v>
      </c>
      <c r="I473">
        <f>Table1[[#This Row],[gpu_hrs]]-Table3[[#This Row],[gpu_hrs]]</f>
        <v>0</v>
      </c>
      <c r="J473">
        <f t="shared" si="16"/>
        <v>0.20000159999820147</v>
      </c>
      <c r="K473">
        <f t="shared" si="17"/>
        <v>0</v>
      </c>
      <c r="L473">
        <f>DATEDIF(Table3[[#This Row],[date]],Table1[[#This Row],[date]],"d")</f>
        <v>0</v>
      </c>
      <c r="M473">
        <f>IF(L473=1,Table3[[#This Row],[date]],0)</f>
        <v>0</v>
      </c>
    </row>
    <row r="474" spans="1:13" x14ac:dyDescent="0.2">
      <c r="A474" s="2">
        <v>2365</v>
      </c>
      <c r="B474" s="2" t="s">
        <v>1</v>
      </c>
      <c r="C474" s="2">
        <v>1.1944444E-2</v>
      </c>
      <c r="D474" s="2">
        <v>0</v>
      </c>
      <c r="E474" s="3">
        <v>44120</v>
      </c>
      <c r="G474">
        <f>Table1[[#This Row],[jobid]]-Table3[[#This Row],[jobId]]</f>
        <v>0</v>
      </c>
      <c r="H474">
        <f>Table1[[#This Row],[cpu_hrs]]-Table3[[#This Row],[cpu_hrs]]</f>
        <v>5.5555999999500408E-5</v>
      </c>
      <c r="I474">
        <f>Table1[[#This Row],[gpu_hrs]]-Table3[[#This Row],[gpu_hrs]]</f>
        <v>0</v>
      </c>
      <c r="J474">
        <f t="shared" si="16"/>
        <v>0.20000159999820147</v>
      </c>
      <c r="K474">
        <f t="shared" si="17"/>
        <v>0</v>
      </c>
      <c r="L474">
        <f>DATEDIF(Table3[[#This Row],[date]],Table1[[#This Row],[date]],"d")</f>
        <v>0</v>
      </c>
      <c r="M474">
        <f>IF(L474=1,Table3[[#This Row],[date]],0)</f>
        <v>0</v>
      </c>
    </row>
    <row r="475" spans="1:13" x14ac:dyDescent="0.2">
      <c r="A475" s="2">
        <v>2366</v>
      </c>
      <c r="B475" s="2" t="s">
        <v>1</v>
      </c>
      <c r="C475" s="2">
        <v>1.0833333000000001E-2</v>
      </c>
      <c r="D475" s="2">
        <v>0</v>
      </c>
      <c r="E475" s="3">
        <v>44120</v>
      </c>
      <c r="G475">
        <f>Table1[[#This Row],[jobid]]-Table3[[#This Row],[jobId]]</f>
        <v>0</v>
      </c>
      <c r="H475">
        <f>Table1[[#This Row],[cpu_hrs]]-Table3[[#This Row],[cpu_hrs]]</f>
        <v>1.6666700000009943E-4</v>
      </c>
      <c r="I475">
        <f>Table1[[#This Row],[gpu_hrs]]-Table3[[#This Row],[gpu_hrs]]</f>
        <v>0</v>
      </c>
      <c r="J475">
        <f t="shared" si="16"/>
        <v>0.60000120000035795</v>
      </c>
      <c r="K475">
        <f t="shared" si="17"/>
        <v>0</v>
      </c>
      <c r="L475">
        <f>DATEDIF(Table3[[#This Row],[date]],Table1[[#This Row],[date]],"d")</f>
        <v>0</v>
      </c>
      <c r="M475">
        <f>IF(L475=1,Table3[[#This Row],[date]],0)</f>
        <v>0</v>
      </c>
    </row>
    <row r="476" spans="1:13" x14ac:dyDescent="0.2">
      <c r="A476" s="2">
        <v>2367</v>
      </c>
      <c r="B476" s="2" t="s">
        <v>1</v>
      </c>
      <c r="C476" s="2">
        <v>0.01</v>
      </c>
      <c r="D476" s="2">
        <v>0</v>
      </c>
      <c r="E476" s="3">
        <v>44120</v>
      </c>
      <c r="G476">
        <f>Table1[[#This Row],[jobid]]-Table3[[#This Row],[jobId]]</f>
        <v>0</v>
      </c>
      <c r="H476">
        <f>Table1[[#This Row],[cpu_hrs]]-Table3[[#This Row],[cpu_hrs]]</f>
        <v>-2.203098814490545E-16</v>
      </c>
      <c r="I476">
        <f>Table1[[#This Row],[gpu_hrs]]-Table3[[#This Row],[gpu_hrs]]</f>
        <v>0</v>
      </c>
      <c r="J476">
        <f t="shared" si="16"/>
        <v>-7.931155732165962E-13</v>
      </c>
      <c r="K476">
        <f t="shared" si="17"/>
        <v>0</v>
      </c>
      <c r="L476">
        <f>DATEDIF(Table3[[#This Row],[date]],Table1[[#This Row],[date]],"d")</f>
        <v>0</v>
      </c>
      <c r="M476">
        <f>IF(L476=1,Table3[[#This Row],[date]],0)</f>
        <v>0</v>
      </c>
    </row>
    <row r="477" spans="1:13" x14ac:dyDescent="0.2">
      <c r="A477" s="2">
        <v>2368</v>
      </c>
      <c r="B477" s="2" t="s">
        <v>1</v>
      </c>
      <c r="C477" s="2">
        <v>0.01</v>
      </c>
      <c r="D477" s="2">
        <v>0</v>
      </c>
      <c r="E477" s="3">
        <v>44120</v>
      </c>
      <c r="G477">
        <f>Table1[[#This Row],[jobid]]-Table3[[#This Row],[jobId]]</f>
        <v>0</v>
      </c>
      <c r="H477">
        <f>Table1[[#This Row],[cpu_hrs]]-Table3[[#This Row],[cpu_hrs]]</f>
        <v>-2.203098814490545E-16</v>
      </c>
      <c r="I477">
        <f>Table1[[#This Row],[gpu_hrs]]-Table3[[#This Row],[gpu_hrs]]</f>
        <v>0</v>
      </c>
      <c r="J477">
        <f t="shared" si="16"/>
        <v>-7.931155732165962E-13</v>
      </c>
      <c r="K477">
        <f t="shared" si="17"/>
        <v>0</v>
      </c>
      <c r="L477">
        <f>DATEDIF(Table3[[#This Row],[date]],Table1[[#This Row],[date]],"d")</f>
        <v>0</v>
      </c>
      <c r="M477">
        <f>IF(L477=1,Table3[[#This Row],[date]],0)</f>
        <v>0</v>
      </c>
    </row>
    <row r="478" spans="1:13" x14ac:dyDescent="0.2">
      <c r="A478" s="2">
        <v>2369</v>
      </c>
      <c r="B478" s="2" t="s">
        <v>1</v>
      </c>
      <c r="C478" s="2">
        <v>0.01</v>
      </c>
      <c r="D478" s="2">
        <v>0</v>
      </c>
      <c r="E478" s="3">
        <v>44120</v>
      </c>
      <c r="G478">
        <f>Table1[[#This Row],[jobid]]-Table3[[#This Row],[jobId]]</f>
        <v>0</v>
      </c>
      <c r="H478">
        <f>Table1[[#This Row],[cpu_hrs]]-Table3[[#This Row],[cpu_hrs]]</f>
        <v>-2.203098814490545E-16</v>
      </c>
      <c r="I478">
        <f>Table1[[#This Row],[gpu_hrs]]-Table3[[#This Row],[gpu_hrs]]</f>
        <v>0</v>
      </c>
      <c r="J478">
        <f t="shared" si="16"/>
        <v>-7.931155732165962E-13</v>
      </c>
      <c r="K478">
        <f t="shared" si="17"/>
        <v>0</v>
      </c>
      <c r="L478">
        <f>DATEDIF(Table3[[#This Row],[date]],Table1[[#This Row],[date]],"d")</f>
        <v>0</v>
      </c>
      <c r="M478">
        <f>IF(L478=1,Table3[[#This Row],[date]],0)</f>
        <v>0</v>
      </c>
    </row>
    <row r="479" spans="1:13" x14ac:dyDescent="0.2">
      <c r="A479" s="2">
        <v>2370</v>
      </c>
      <c r="B479" s="2" t="s">
        <v>1</v>
      </c>
      <c r="C479" s="2">
        <v>0.01</v>
      </c>
      <c r="D479" s="2">
        <v>0</v>
      </c>
      <c r="E479" s="3">
        <v>44120</v>
      </c>
      <c r="G479">
        <f>Table1[[#This Row],[jobid]]-Table3[[#This Row],[jobId]]</f>
        <v>0</v>
      </c>
      <c r="H479">
        <f>Table1[[#This Row],[cpu_hrs]]-Table3[[#This Row],[cpu_hrs]]</f>
        <v>-2.203098814490545E-16</v>
      </c>
      <c r="I479">
        <f>Table1[[#This Row],[gpu_hrs]]-Table3[[#This Row],[gpu_hrs]]</f>
        <v>0</v>
      </c>
      <c r="J479">
        <f t="shared" si="16"/>
        <v>-7.931155732165962E-13</v>
      </c>
      <c r="K479">
        <f t="shared" si="17"/>
        <v>0</v>
      </c>
      <c r="L479">
        <f>DATEDIF(Table3[[#This Row],[date]],Table1[[#This Row],[date]],"d")</f>
        <v>0</v>
      </c>
      <c r="M479">
        <f>IF(L479=1,Table3[[#This Row],[date]],0)</f>
        <v>0</v>
      </c>
    </row>
    <row r="480" spans="1:13" x14ac:dyDescent="0.2">
      <c r="A480" s="2">
        <v>2371</v>
      </c>
      <c r="B480" s="2" t="s">
        <v>1</v>
      </c>
      <c r="C480" s="2">
        <v>0.01</v>
      </c>
      <c r="D480" s="2">
        <v>0</v>
      </c>
      <c r="E480" s="3">
        <v>44120</v>
      </c>
      <c r="G480">
        <f>Table1[[#This Row],[jobid]]-Table3[[#This Row],[jobId]]</f>
        <v>0</v>
      </c>
      <c r="H480">
        <f>Table1[[#This Row],[cpu_hrs]]-Table3[[#This Row],[cpu_hrs]]</f>
        <v>-2.203098814490545E-16</v>
      </c>
      <c r="I480">
        <f>Table1[[#This Row],[gpu_hrs]]-Table3[[#This Row],[gpu_hrs]]</f>
        <v>0</v>
      </c>
      <c r="J480">
        <f t="shared" si="16"/>
        <v>-7.931155732165962E-13</v>
      </c>
      <c r="K480">
        <f t="shared" si="17"/>
        <v>0</v>
      </c>
      <c r="L480">
        <f>DATEDIF(Table3[[#This Row],[date]],Table1[[#This Row],[date]],"d")</f>
        <v>0</v>
      </c>
      <c r="M480">
        <f>IF(L480=1,Table3[[#This Row],[date]],0)</f>
        <v>0</v>
      </c>
    </row>
    <row r="481" spans="1:13" x14ac:dyDescent="0.2">
      <c r="A481" s="2">
        <v>2372</v>
      </c>
      <c r="B481" s="2" t="s">
        <v>1</v>
      </c>
      <c r="C481" s="2">
        <v>1.0277778E-2</v>
      </c>
      <c r="D481" s="2">
        <v>0</v>
      </c>
      <c r="E481" s="3">
        <v>44120</v>
      </c>
      <c r="G481">
        <f>Table1[[#This Row],[jobid]]-Table3[[#This Row],[jobId]]</f>
        <v>0</v>
      </c>
      <c r="H481">
        <f>Table1[[#This Row],[cpu_hrs]]-Table3[[#This Row],[cpu_hrs]]</f>
        <v>-2.7777800000021967E-4</v>
      </c>
      <c r="I481">
        <f>Table1[[#This Row],[gpu_hrs]]-Table3[[#This Row],[gpu_hrs]]</f>
        <v>0</v>
      </c>
      <c r="J481">
        <f t="shared" si="16"/>
        <v>-1.0000008000007907</v>
      </c>
      <c r="K481">
        <f t="shared" si="17"/>
        <v>0</v>
      </c>
      <c r="L481">
        <f>DATEDIF(Table3[[#This Row],[date]],Table1[[#This Row],[date]],"d")</f>
        <v>0</v>
      </c>
      <c r="M481">
        <f>IF(L481=1,Table3[[#This Row],[date]],0)</f>
        <v>0</v>
      </c>
    </row>
    <row r="482" spans="1:13" x14ac:dyDescent="0.2">
      <c r="A482" s="2">
        <v>2373</v>
      </c>
      <c r="B482" s="2" t="s">
        <v>1</v>
      </c>
      <c r="C482" s="2">
        <v>7.2222220000000004E-3</v>
      </c>
      <c r="D482" s="2">
        <v>0</v>
      </c>
      <c r="E482" s="3">
        <v>44120</v>
      </c>
      <c r="G482">
        <f>Table1[[#This Row],[jobid]]-Table3[[#This Row],[jobId]]</f>
        <v>0</v>
      </c>
      <c r="H482">
        <f>Table1[[#This Row],[cpu_hrs]]-Table3[[#This Row],[cpu_hrs]]</f>
        <v>-2.2222200000033068E-4</v>
      </c>
      <c r="I482">
        <f>Table1[[#This Row],[gpu_hrs]]-Table3[[#This Row],[gpu_hrs]]</f>
        <v>0</v>
      </c>
      <c r="J482">
        <f t="shared" si="16"/>
        <v>-0.7999992000011904</v>
      </c>
      <c r="K482">
        <f t="shared" si="17"/>
        <v>0</v>
      </c>
      <c r="L482">
        <f>DATEDIF(Table3[[#This Row],[date]],Table1[[#This Row],[date]],"d")</f>
        <v>0</v>
      </c>
      <c r="M482">
        <f>IF(L482=1,Table3[[#This Row],[date]],0)</f>
        <v>0</v>
      </c>
    </row>
    <row r="483" spans="1:13" x14ac:dyDescent="0.2">
      <c r="A483" s="2">
        <v>2374</v>
      </c>
      <c r="B483" s="2" t="s">
        <v>1</v>
      </c>
      <c r="C483" s="2">
        <v>7.2222220000000004E-3</v>
      </c>
      <c r="D483" s="2">
        <v>0</v>
      </c>
      <c r="E483" s="3">
        <v>44120</v>
      </c>
      <c r="G483">
        <f>Table1[[#This Row],[jobid]]-Table3[[#This Row],[jobId]]</f>
        <v>0</v>
      </c>
      <c r="H483">
        <f>Table1[[#This Row],[cpu_hrs]]-Table3[[#This Row],[cpu_hrs]]</f>
        <v>-2.2222200000033068E-4</v>
      </c>
      <c r="I483">
        <f>Table1[[#This Row],[gpu_hrs]]-Table3[[#This Row],[gpu_hrs]]</f>
        <v>0</v>
      </c>
      <c r="J483">
        <f t="shared" si="16"/>
        <v>-0.7999992000011904</v>
      </c>
      <c r="K483">
        <f t="shared" si="17"/>
        <v>0</v>
      </c>
      <c r="L483">
        <f>DATEDIF(Table3[[#This Row],[date]],Table1[[#This Row],[date]],"d")</f>
        <v>0</v>
      </c>
      <c r="M483">
        <f>IF(L483=1,Table3[[#This Row],[date]],0)</f>
        <v>0</v>
      </c>
    </row>
    <row r="484" spans="1:13" x14ac:dyDescent="0.2">
      <c r="A484" s="2">
        <v>2375</v>
      </c>
      <c r="B484" s="2" t="s">
        <v>1</v>
      </c>
      <c r="C484" s="2">
        <v>7.2222220000000004E-3</v>
      </c>
      <c r="D484" s="2">
        <v>0</v>
      </c>
      <c r="E484" s="3">
        <v>44120</v>
      </c>
      <c r="G484">
        <f>Table1[[#This Row],[jobid]]-Table3[[#This Row],[jobId]]</f>
        <v>0</v>
      </c>
      <c r="H484">
        <f>Table1[[#This Row],[cpu_hrs]]-Table3[[#This Row],[cpu_hrs]]</f>
        <v>-2.2222200000033068E-4</v>
      </c>
      <c r="I484">
        <f>Table1[[#This Row],[gpu_hrs]]-Table3[[#This Row],[gpu_hrs]]</f>
        <v>0</v>
      </c>
      <c r="J484">
        <f t="shared" si="16"/>
        <v>-0.7999992000011904</v>
      </c>
      <c r="K484">
        <f t="shared" si="17"/>
        <v>0</v>
      </c>
      <c r="L484">
        <f>DATEDIF(Table3[[#This Row],[date]],Table1[[#This Row],[date]],"d")</f>
        <v>0</v>
      </c>
      <c r="M484">
        <f>IF(L484=1,Table3[[#This Row],[date]],0)</f>
        <v>0</v>
      </c>
    </row>
    <row r="485" spans="1:13" x14ac:dyDescent="0.2">
      <c r="A485" s="2">
        <v>2376</v>
      </c>
      <c r="B485" s="2" t="s">
        <v>1</v>
      </c>
      <c r="C485" s="2">
        <v>7.4999999999999997E-3</v>
      </c>
      <c r="D485" s="2">
        <v>0</v>
      </c>
      <c r="E485" s="3">
        <v>44120</v>
      </c>
      <c r="G485">
        <f>Table1[[#This Row],[jobid]]-Table3[[#This Row],[jobId]]</f>
        <v>0</v>
      </c>
      <c r="H485">
        <f>Table1[[#This Row],[cpu_hrs]]-Table3[[#This Row],[cpu_hrs]]</f>
        <v>-5.0000000000033004E-4</v>
      </c>
      <c r="I485">
        <f>Table1[[#This Row],[gpu_hrs]]-Table3[[#This Row],[gpu_hrs]]</f>
        <v>0</v>
      </c>
      <c r="J485">
        <f t="shared" si="16"/>
        <v>-1.8000000000011882</v>
      </c>
      <c r="K485">
        <f t="shared" si="17"/>
        <v>0</v>
      </c>
      <c r="L485">
        <f>DATEDIF(Table3[[#This Row],[date]],Table1[[#This Row],[date]],"d")</f>
        <v>0</v>
      </c>
      <c r="M485">
        <f>IF(L485=1,Table3[[#This Row],[date]],0)</f>
        <v>0</v>
      </c>
    </row>
    <row r="486" spans="1:13" x14ac:dyDescent="0.2">
      <c r="A486" s="2">
        <v>2377</v>
      </c>
      <c r="B486" s="2" t="s">
        <v>1</v>
      </c>
      <c r="C486" s="2">
        <v>7.4999999999999997E-3</v>
      </c>
      <c r="D486" s="2">
        <v>0</v>
      </c>
      <c r="E486" s="3">
        <v>44120</v>
      </c>
      <c r="G486">
        <f>Table1[[#This Row],[jobid]]-Table3[[#This Row],[jobId]]</f>
        <v>0</v>
      </c>
      <c r="H486">
        <f>Table1[[#This Row],[cpu_hrs]]-Table3[[#This Row],[cpu_hrs]]</f>
        <v>-5.0000000000033004E-4</v>
      </c>
      <c r="I486">
        <f>Table1[[#This Row],[gpu_hrs]]-Table3[[#This Row],[gpu_hrs]]</f>
        <v>0</v>
      </c>
      <c r="J486">
        <f t="shared" si="16"/>
        <v>-1.8000000000011882</v>
      </c>
      <c r="K486">
        <f t="shared" si="17"/>
        <v>0</v>
      </c>
      <c r="L486">
        <f>DATEDIF(Table3[[#This Row],[date]],Table1[[#This Row],[date]],"d")</f>
        <v>0</v>
      </c>
      <c r="M486">
        <f>IF(L486=1,Table3[[#This Row],[date]],0)</f>
        <v>0</v>
      </c>
    </row>
    <row r="487" spans="1:13" x14ac:dyDescent="0.2">
      <c r="A487" s="2">
        <v>2378</v>
      </c>
      <c r="B487" s="2" t="s">
        <v>1</v>
      </c>
      <c r="C487" s="2">
        <v>7.4999999999999997E-3</v>
      </c>
      <c r="D487" s="2">
        <v>0</v>
      </c>
      <c r="E487" s="3">
        <v>44120</v>
      </c>
      <c r="G487">
        <f>Table1[[#This Row],[jobid]]-Table3[[#This Row],[jobId]]</f>
        <v>0</v>
      </c>
      <c r="H487">
        <f>Table1[[#This Row],[cpu_hrs]]-Table3[[#This Row],[cpu_hrs]]</f>
        <v>-5.0000000000033004E-4</v>
      </c>
      <c r="I487">
        <f>Table1[[#This Row],[gpu_hrs]]-Table3[[#This Row],[gpu_hrs]]</f>
        <v>0</v>
      </c>
      <c r="J487">
        <f t="shared" si="16"/>
        <v>-1.8000000000011882</v>
      </c>
      <c r="K487">
        <f t="shared" si="17"/>
        <v>0</v>
      </c>
      <c r="L487">
        <f>DATEDIF(Table3[[#This Row],[date]],Table1[[#This Row],[date]],"d")</f>
        <v>0</v>
      </c>
      <c r="M487">
        <f>IF(L487=1,Table3[[#This Row],[date]],0)</f>
        <v>0</v>
      </c>
    </row>
    <row r="488" spans="1:13" x14ac:dyDescent="0.2">
      <c r="A488" s="2">
        <v>2379</v>
      </c>
      <c r="B488" s="2" t="s">
        <v>1</v>
      </c>
      <c r="C488" s="2">
        <v>7.4999999999999997E-3</v>
      </c>
      <c r="D488" s="2">
        <v>0</v>
      </c>
      <c r="E488" s="3">
        <v>44120</v>
      </c>
      <c r="G488">
        <f>Table1[[#This Row],[jobid]]-Table3[[#This Row],[jobId]]</f>
        <v>0</v>
      </c>
      <c r="H488">
        <f>Table1[[#This Row],[cpu_hrs]]-Table3[[#This Row],[cpu_hrs]]</f>
        <v>-5.0000000000033004E-4</v>
      </c>
      <c r="I488">
        <f>Table1[[#This Row],[gpu_hrs]]-Table3[[#This Row],[gpu_hrs]]</f>
        <v>0</v>
      </c>
      <c r="J488">
        <f t="shared" si="16"/>
        <v>-1.8000000000011882</v>
      </c>
      <c r="K488">
        <f t="shared" si="17"/>
        <v>0</v>
      </c>
      <c r="L488">
        <f>DATEDIF(Table3[[#This Row],[date]],Table1[[#This Row],[date]],"d")</f>
        <v>0</v>
      </c>
      <c r="M488">
        <f>IF(L488=1,Table3[[#This Row],[date]],0)</f>
        <v>0</v>
      </c>
    </row>
    <row r="489" spans="1:13" x14ac:dyDescent="0.2">
      <c r="A489" s="2">
        <v>2380</v>
      </c>
      <c r="B489" s="2" t="s">
        <v>1</v>
      </c>
      <c r="C489" s="2">
        <v>7.7777779999999999E-3</v>
      </c>
      <c r="D489" s="2">
        <v>0</v>
      </c>
      <c r="E489" s="3">
        <v>44120</v>
      </c>
      <c r="G489">
        <f>Table1[[#This Row],[jobid]]-Table3[[#This Row],[jobId]]</f>
        <v>0</v>
      </c>
      <c r="H489">
        <f>Table1[[#This Row],[cpu_hrs]]-Table3[[#This Row],[cpu_hrs]]</f>
        <v>2.2222200000000022E-4</v>
      </c>
      <c r="I489">
        <f>Table1[[#This Row],[gpu_hrs]]-Table3[[#This Row],[gpu_hrs]]</f>
        <v>0</v>
      </c>
      <c r="J489">
        <f t="shared" si="16"/>
        <v>0.7999992000000008</v>
      </c>
      <c r="K489">
        <f t="shared" si="17"/>
        <v>0</v>
      </c>
      <c r="L489">
        <f>DATEDIF(Table3[[#This Row],[date]],Table1[[#This Row],[date]],"d")</f>
        <v>0</v>
      </c>
      <c r="M489">
        <f>IF(L489=1,Table3[[#This Row],[date]],0)</f>
        <v>0</v>
      </c>
    </row>
    <row r="490" spans="1:13" x14ac:dyDescent="0.2">
      <c r="A490" s="2">
        <v>2381</v>
      </c>
      <c r="B490" s="2" t="s">
        <v>1</v>
      </c>
      <c r="C490" s="2">
        <v>8.0555560000000002E-3</v>
      </c>
      <c r="D490" s="2">
        <v>0</v>
      </c>
      <c r="E490" s="3">
        <v>44120</v>
      </c>
      <c r="G490">
        <f>Table1[[#This Row],[jobid]]-Table3[[#This Row],[jobId]]</f>
        <v>0</v>
      </c>
      <c r="H490">
        <f>Table1[[#This Row],[cpu_hrs]]-Table3[[#This Row],[cpu_hrs]]</f>
        <v>-5.5556000000000008E-5</v>
      </c>
      <c r="I490">
        <f>Table1[[#This Row],[gpu_hrs]]-Table3[[#This Row],[gpu_hrs]]</f>
        <v>0</v>
      </c>
      <c r="J490">
        <f t="shared" si="16"/>
        <v>-0.20000160000000003</v>
      </c>
      <c r="K490">
        <f t="shared" si="17"/>
        <v>0</v>
      </c>
      <c r="L490">
        <f>DATEDIF(Table3[[#This Row],[date]],Table1[[#This Row],[date]],"d")</f>
        <v>0</v>
      </c>
      <c r="M490">
        <f>IF(L490=1,Table3[[#This Row],[date]],0)</f>
        <v>0</v>
      </c>
    </row>
    <row r="491" spans="1:13" x14ac:dyDescent="0.2">
      <c r="A491" s="2">
        <v>2382</v>
      </c>
      <c r="B491" s="2" t="s">
        <v>1</v>
      </c>
      <c r="C491" s="2">
        <v>8.0555560000000002E-3</v>
      </c>
      <c r="D491" s="2">
        <v>0</v>
      </c>
      <c r="E491" s="3">
        <v>44120</v>
      </c>
      <c r="G491">
        <f>Table1[[#This Row],[jobid]]-Table3[[#This Row],[jobId]]</f>
        <v>0</v>
      </c>
      <c r="H491">
        <f>Table1[[#This Row],[cpu_hrs]]-Table3[[#This Row],[cpu_hrs]]</f>
        <v>-5.5556000000000008E-5</v>
      </c>
      <c r="I491">
        <f>Table1[[#This Row],[gpu_hrs]]-Table3[[#This Row],[gpu_hrs]]</f>
        <v>0</v>
      </c>
      <c r="J491">
        <f t="shared" si="16"/>
        <v>-0.20000160000000003</v>
      </c>
      <c r="K491">
        <f t="shared" si="17"/>
        <v>0</v>
      </c>
      <c r="L491">
        <f>DATEDIF(Table3[[#This Row],[date]],Table1[[#This Row],[date]],"d")</f>
        <v>0</v>
      </c>
      <c r="M491">
        <f>IF(L491=1,Table3[[#This Row],[date]],0)</f>
        <v>0</v>
      </c>
    </row>
    <row r="492" spans="1:13" x14ac:dyDescent="0.2">
      <c r="A492" s="2">
        <v>2383</v>
      </c>
      <c r="B492" s="2" t="s">
        <v>1</v>
      </c>
      <c r="C492" s="2">
        <v>8.3333330000000001E-3</v>
      </c>
      <c r="D492" s="2">
        <v>0</v>
      </c>
      <c r="E492" s="3">
        <v>44120</v>
      </c>
      <c r="G492">
        <f>Table1[[#This Row],[jobid]]-Table3[[#This Row],[jobId]]</f>
        <v>0</v>
      </c>
      <c r="H492">
        <f>Table1[[#This Row],[cpu_hrs]]-Table3[[#This Row],[cpu_hrs]]</f>
        <v>-3.3333299999999989E-4</v>
      </c>
      <c r="I492">
        <f>Table1[[#This Row],[gpu_hrs]]-Table3[[#This Row],[gpu_hrs]]</f>
        <v>0</v>
      </c>
      <c r="J492">
        <f t="shared" si="16"/>
        <v>-1.1999987999999997</v>
      </c>
      <c r="K492">
        <f t="shared" si="17"/>
        <v>0</v>
      </c>
      <c r="L492">
        <f>DATEDIF(Table3[[#This Row],[date]],Table1[[#This Row],[date]],"d")</f>
        <v>0</v>
      </c>
      <c r="M492">
        <f>IF(L492=1,Table3[[#This Row],[date]],0)</f>
        <v>0</v>
      </c>
    </row>
    <row r="493" spans="1:13" x14ac:dyDescent="0.2">
      <c r="A493" s="2">
        <v>2384</v>
      </c>
      <c r="B493" s="2" t="s">
        <v>1</v>
      </c>
      <c r="C493" s="2">
        <v>8.3333330000000001E-3</v>
      </c>
      <c r="D493" s="2">
        <v>0</v>
      </c>
      <c r="E493" s="3">
        <v>44120</v>
      </c>
      <c r="G493">
        <f>Table1[[#This Row],[jobid]]-Table3[[#This Row],[jobId]]</f>
        <v>0</v>
      </c>
      <c r="H493">
        <f>Table1[[#This Row],[cpu_hrs]]-Table3[[#This Row],[cpu_hrs]]</f>
        <v>-3.3333299999999989E-4</v>
      </c>
      <c r="I493">
        <f>Table1[[#This Row],[gpu_hrs]]-Table3[[#This Row],[gpu_hrs]]</f>
        <v>0</v>
      </c>
      <c r="J493">
        <f t="shared" si="16"/>
        <v>-1.1999987999999997</v>
      </c>
      <c r="K493">
        <f t="shared" si="17"/>
        <v>0</v>
      </c>
      <c r="L493">
        <f>DATEDIF(Table3[[#This Row],[date]],Table1[[#This Row],[date]],"d")</f>
        <v>0</v>
      </c>
      <c r="M493">
        <f>IF(L493=1,Table3[[#This Row],[date]],0)</f>
        <v>0</v>
      </c>
    </row>
    <row r="494" spans="1:13" x14ac:dyDescent="0.2">
      <c r="A494" s="2">
        <v>2385</v>
      </c>
      <c r="B494" s="2" t="s">
        <v>1</v>
      </c>
      <c r="C494" s="2">
        <v>8.3333330000000001E-3</v>
      </c>
      <c r="D494" s="2">
        <v>0</v>
      </c>
      <c r="E494" s="3">
        <v>44120</v>
      </c>
      <c r="G494">
        <f>Table1[[#This Row],[jobid]]-Table3[[#This Row],[jobId]]</f>
        <v>0</v>
      </c>
      <c r="H494">
        <f>Table1[[#This Row],[cpu_hrs]]-Table3[[#This Row],[cpu_hrs]]</f>
        <v>-3.3333299999999989E-4</v>
      </c>
      <c r="I494">
        <f>Table1[[#This Row],[gpu_hrs]]-Table3[[#This Row],[gpu_hrs]]</f>
        <v>0</v>
      </c>
      <c r="J494">
        <f t="shared" si="16"/>
        <v>-1.1999987999999997</v>
      </c>
      <c r="K494">
        <f t="shared" si="17"/>
        <v>0</v>
      </c>
      <c r="L494">
        <f>DATEDIF(Table3[[#This Row],[date]],Table1[[#This Row],[date]],"d")</f>
        <v>0</v>
      </c>
      <c r="M494">
        <f>IF(L494=1,Table3[[#This Row],[date]],0)</f>
        <v>0</v>
      </c>
    </row>
    <row r="495" spans="1:13" x14ac:dyDescent="0.2">
      <c r="A495" s="2">
        <v>2386</v>
      </c>
      <c r="B495" s="2" t="s">
        <v>1</v>
      </c>
      <c r="C495" s="2">
        <v>8.6111109999999994E-3</v>
      </c>
      <c r="D495" s="2">
        <v>0</v>
      </c>
      <c r="E495" s="3">
        <v>44120</v>
      </c>
      <c r="G495">
        <f>Table1[[#This Row],[jobid]]-Table3[[#This Row],[jobId]]</f>
        <v>0</v>
      </c>
      <c r="H495">
        <f>Table1[[#This Row],[cpu_hrs]]-Table3[[#This Row],[cpu_hrs]]</f>
        <v>3.8888899999944999E-4</v>
      </c>
      <c r="I495">
        <f>Table1[[#This Row],[gpu_hrs]]-Table3[[#This Row],[gpu_hrs]]</f>
        <v>0</v>
      </c>
      <c r="J495">
        <f t="shared" si="16"/>
        <v>1.40000039999802</v>
      </c>
      <c r="K495">
        <f t="shared" si="17"/>
        <v>0</v>
      </c>
      <c r="L495">
        <f>DATEDIF(Table3[[#This Row],[date]],Table1[[#This Row],[date]],"d")</f>
        <v>0</v>
      </c>
      <c r="M495">
        <f>IF(L495=1,Table3[[#This Row],[date]],0)</f>
        <v>0</v>
      </c>
    </row>
    <row r="496" spans="1:13" x14ac:dyDescent="0.2">
      <c r="A496" s="2">
        <v>2387</v>
      </c>
      <c r="B496" s="2" t="s">
        <v>1</v>
      </c>
      <c r="C496" s="2">
        <v>1.9444444000000002E-2</v>
      </c>
      <c r="D496" s="2">
        <v>0</v>
      </c>
      <c r="E496" s="3">
        <v>44120</v>
      </c>
      <c r="G496">
        <f>Table1[[#This Row],[jobid]]-Table3[[#This Row],[jobId]]</f>
        <v>0</v>
      </c>
      <c r="H496">
        <f>Table1[[#This Row],[cpu_hrs]]-Table3[[#This Row],[cpu_hrs]]</f>
        <v>-4.4444399999990156E-4</v>
      </c>
      <c r="I496">
        <f>Table1[[#This Row],[gpu_hrs]]-Table3[[#This Row],[gpu_hrs]]</f>
        <v>0</v>
      </c>
      <c r="J496">
        <f t="shared" si="16"/>
        <v>-1.5999983999996457</v>
      </c>
      <c r="K496">
        <f t="shared" si="17"/>
        <v>0</v>
      </c>
      <c r="L496">
        <f>DATEDIF(Table3[[#This Row],[date]],Table1[[#This Row],[date]],"d")</f>
        <v>0</v>
      </c>
      <c r="M496">
        <f>IF(L496=1,Table3[[#This Row],[date]],0)</f>
        <v>0</v>
      </c>
    </row>
    <row r="497" spans="1:13" x14ac:dyDescent="0.2">
      <c r="A497" s="2">
        <v>2388</v>
      </c>
      <c r="B497" s="2" t="s">
        <v>1</v>
      </c>
      <c r="C497" s="2">
        <v>1.9722222000000001E-2</v>
      </c>
      <c r="D497" s="2">
        <v>0</v>
      </c>
      <c r="E497" s="3">
        <v>44120</v>
      </c>
      <c r="G497">
        <f>Table1[[#This Row],[jobid]]-Table3[[#This Row],[jobId]]</f>
        <v>0</v>
      </c>
      <c r="H497">
        <f>Table1[[#This Row],[cpu_hrs]]-Table3[[#This Row],[cpu_hrs]]</f>
        <v>2.7777799999949976E-4</v>
      </c>
      <c r="I497">
        <f>Table1[[#This Row],[gpu_hrs]]-Table3[[#This Row],[gpu_hrs]]</f>
        <v>0</v>
      </c>
      <c r="J497">
        <f t="shared" si="16"/>
        <v>1.0000007999981992</v>
      </c>
      <c r="K497">
        <f t="shared" si="17"/>
        <v>0</v>
      </c>
      <c r="L497">
        <f>DATEDIF(Table3[[#This Row],[date]],Table1[[#This Row],[date]],"d")</f>
        <v>0</v>
      </c>
      <c r="M497">
        <f>IF(L497=1,Table3[[#This Row],[date]],0)</f>
        <v>0</v>
      </c>
    </row>
    <row r="498" spans="1:13" x14ac:dyDescent="0.2">
      <c r="A498" s="2">
        <v>2389</v>
      </c>
      <c r="B498" s="2" t="s">
        <v>1</v>
      </c>
      <c r="C498" s="2">
        <v>1.9722222000000001E-2</v>
      </c>
      <c r="D498" s="2">
        <v>0</v>
      </c>
      <c r="E498" s="3">
        <v>44120</v>
      </c>
      <c r="G498">
        <f>Table1[[#This Row],[jobid]]-Table3[[#This Row],[jobId]]</f>
        <v>0</v>
      </c>
      <c r="H498">
        <f>Table1[[#This Row],[cpu_hrs]]-Table3[[#This Row],[cpu_hrs]]</f>
        <v>2.7777799999949976E-4</v>
      </c>
      <c r="I498">
        <f>Table1[[#This Row],[gpu_hrs]]-Table3[[#This Row],[gpu_hrs]]</f>
        <v>0</v>
      </c>
      <c r="J498">
        <f t="shared" si="16"/>
        <v>1.0000007999981992</v>
      </c>
      <c r="K498">
        <f t="shared" si="17"/>
        <v>0</v>
      </c>
      <c r="L498">
        <f>DATEDIF(Table3[[#This Row],[date]],Table1[[#This Row],[date]],"d")</f>
        <v>0</v>
      </c>
      <c r="M498">
        <f>IF(L498=1,Table3[[#This Row],[date]],0)</f>
        <v>0</v>
      </c>
    </row>
    <row r="499" spans="1:13" x14ac:dyDescent="0.2">
      <c r="A499" s="2">
        <v>2390</v>
      </c>
      <c r="B499" s="2" t="s">
        <v>1</v>
      </c>
      <c r="C499" s="2">
        <v>1.9722222000000001E-2</v>
      </c>
      <c r="D499" s="2">
        <v>0</v>
      </c>
      <c r="E499" s="3">
        <v>44120</v>
      </c>
      <c r="G499">
        <f>Table1[[#This Row],[jobid]]-Table3[[#This Row],[jobId]]</f>
        <v>0</v>
      </c>
      <c r="H499">
        <f>Table1[[#This Row],[cpu_hrs]]-Table3[[#This Row],[cpu_hrs]]</f>
        <v>2.7777799999949976E-4</v>
      </c>
      <c r="I499">
        <f>Table1[[#This Row],[gpu_hrs]]-Table3[[#This Row],[gpu_hrs]]</f>
        <v>0</v>
      </c>
      <c r="J499">
        <f t="shared" si="16"/>
        <v>1.0000007999981992</v>
      </c>
      <c r="K499">
        <f t="shared" si="17"/>
        <v>0</v>
      </c>
      <c r="L499">
        <f>DATEDIF(Table3[[#This Row],[date]],Table1[[#This Row],[date]],"d")</f>
        <v>0</v>
      </c>
      <c r="M499">
        <f>IF(L499=1,Table3[[#This Row],[date]],0)</f>
        <v>0</v>
      </c>
    </row>
    <row r="500" spans="1:13" x14ac:dyDescent="0.2">
      <c r="A500" s="2">
        <v>2391</v>
      </c>
      <c r="B500" s="2" t="s">
        <v>1</v>
      </c>
      <c r="C500" s="2">
        <v>1.9722222000000001E-2</v>
      </c>
      <c r="D500" s="2">
        <v>0</v>
      </c>
      <c r="E500" s="3">
        <v>44120</v>
      </c>
      <c r="G500">
        <f>Table1[[#This Row],[jobid]]-Table3[[#This Row],[jobId]]</f>
        <v>0</v>
      </c>
      <c r="H500">
        <f>Table1[[#This Row],[cpu_hrs]]-Table3[[#This Row],[cpu_hrs]]</f>
        <v>2.7777799999949976E-4</v>
      </c>
      <c r="I500">
        <f>Table1[[#This Row],[gpu_hrs]]-Table3[[#This Row],[gpu_hrs]]</f>
        <v>0</v>
      </c>
      <c r="J500">
        <f t="shared" si="16"/>
        <v>1.0000007999981992</v>
      </c>
      <c r="K500">
        <f t="shared" si="17"/>
        <v>0</v>
      </c>
      <c r="L500">
        <f>DATEDIF(Table3[[#This Row],[date]],Table1[[#This Row],[date]],"d")</f>
        <v>0</v>
      </c>
      <c r="M500">
        <f>IF(L500=1,Table3[[#This Row],[date]],0)</f>
        <v>0</v>
      </c>
    </row>
    <row r="501" spans="1:13" x14ac:dyDescent="0.2">
      <c r="A501" s="2">
        <v>2392</v>
      </c>
      <c r="B501" s="2" t="s">
        <v>1</v>
      </c>
      <c r="C501" s="2">
        <v>1.9722222000000001E-2</v>
      </c>
      <c r="D501" s="2">
        <v>0</v>
      </c>
      <c r="E501" s="3">
        <v>44120</v>
      </c>
      <c r="G501">
        <f>Table1[[#This Row],[jobid]]-Table3[[#This Row],[jobId]]</f>
        <v>0</v>
      </c>
      <c r="H501">
        <f>Table1[[#This Row],[cpu_hrs]]-Table3[[#This Row],[cpu_hrs]]</f>
        <v>2.7777799999949976E-4</v>
      </c>
      <c r="I501">
        <f>Table1[[#This Row],[gpu_hrs]]-Table3[[#This Row],[gpu_hrs]]</f>
        <v>0</v>
      </c>
      <c r="J501">
        <f t="shared" si="16"/>
        <v>1.0000007999981992</v>
      </c>
      <c r="K501">
        <f t="shared" si="17"/>
        <v>0</v>
      </c>
      <c r="L501">
        <f>DATEDIF(Table3[[#This Row],[date]],Table1[[#This Row],[date]],"d")</f>
        <v>0</v>
      </c>
      <c r="M501">
        <f>IF(L501=1,Table3[[#This Row],[date]],0)</f>
        <v>0</v>
      </c>
    </row>
    <row r="502" spans="1:13" x14ac:dyDescent="0.2">
      <c r="A502" s="2">
        <v>2393</v>
      </c>
      <c r="B502" s="2" t="s">
        <v>1</v>
      </c>
      <c r="C502" s="2">
        <v>1.6666667E-2</v>
      </c>
      <c r="D502" s="2">
        <v>0</v>
      </c>
      <c r="E502" s="3">
        <v>44120</v>
      </c>
      <c r="G502">
        <f>Table1[[#This Row],[jobid]]-Table3[[#This Row],[jobId]]</f>
        <v>0</v>
      </c>
      <c r="H502">
        <f>Table1[[#This Row],[cpu_hrs]]-Table3[[#This Row],[cpu_hrs]]</f>
        <v>3.3333299999940141E-4</v>
      </c>
      <c r="I502">
        <f>Table1[[#This Row],[gpu_hrs]]-Table3[[#This Row],[gpu_hrs]]</f>
        <v>0</v>
      </c>
      <c r="J502">
        <f t="shared" si="16"/>
        <v>1.1999987999978452</v>
      </c>
      <c r="K502">
        <f t="shared" si="17"/>
        <v>0</v>
      </c>
      <c r="L502">
        <f>DATEDIF(Table3[[#This Row],[date]],Table1[[#This Row],[date]],"d")</f>
        <v>0</v>
      </c>
      <c r="M502">
        <f>IF(L502=1,Table3[[#This Row],[date]],0)</f>
        <v>0</v>
      </c>
    </row>
    <row r="503" spans="1:13" x14ac:dyDescent="0.2">
      <c r="A503" s="2">
        <v>2394</v>
      </c>
      <c r="B503" s="2" t="s">
        <v>1</v>
      </c>
      <c r="C503" s="2">
        <v>1.6666667E-2</v>
      </c>
      <c r="D503" s="2">
        <v>0</v>
      </c>
      <c r="E503" s="3">
        <v>44120</v>
      </c>
      <c r="G503">
        <f>Table1[[#This Row],[jobid]]-Table3[[#This Row],[jobId]]</f>
        <v>0</v>
      </c>
      <c r="H503">
        <f>Table1[[#This Row],[cpu_hrs]]-Table3[[#This Row],[cpu_hrs]]</f>
        <v>3.3333299999940141E-4</v>
      </c>
      <c r="I503">
        <f>Table1[[#This Row],[gpu_hrs]]-Table3[[#This Row],[gpu_hrs]]</f>
        <v>0</v>
      </c>
      <c r="J503">
        <f t="shared" si="16"/>
        <v>1.1999987999978452</v>
      </c>
      <c r="K503">
        <f t="shared" si="17"/>
        <v>0</v>
      </c>
      <c r="L503">
        <f>DATEDIF(Table3[[#This Row],[date]],Table1[[#This Row],[date]],"d")</f>
        <v>0</v>
      </c>
      <c r="M503">
        <f>IF(L503=1,Table3[[#This Row],[date]],0)</f>
        <v>0</v>
      </c>
    </row>
    <row r="504" spans="1:13" x14ac:dyDescent="0.2">
      <c r="A504" s="2">
        <v>2395</v>
      </c>
      <c r="B504" s="2" t="s">
        <v>1</v>
      </c>
      <c r="C504" s="2">
        <v>1.6666667E-2</v>
      </c>
      <c r="D504" s="2">
        <v>0</v>
      </c>
      <c r="E504" s="3">
        <v>44120</v>
      </c>
      <c r="G504">
        <f>Table1[[#This Row],[jobid]]-Table3[[#This Row],[jobId]]</f>
        <v>0</v>
      </c>
      <c r="H504">
        <f>Table1[[#This Row],[cpu_hrs]]-Table3[[#This Row],[cpu_hrs]]</f>
        <v>3.3333299999940141E-4</v>
      </c>
      <c r="I504">
        <f>Table1[[#This Row],[gpu_hrs]]-Table3[[#This Row],[gpu_hrs]]</f>
        <v>0</v>
      </c>
      <c r="J504">
        <f t="shared" si="16"/>
        <v>1.1999987999978452</v>
      </c>
      <c r="K504">
        <f t="shared" si="17"/>
        <v>0</v>
      </c>
      <c r="L504">
        <f>DATEDIF(Table3[[#This Row],[date]],Table1[[#This Row],[date]],"d")</f>
        <v>0</v>
      </c>
      <c r="M504">
        <f>IF(L504=1,Table3[[#This Row],[date]],0)</f>
        <v>0</v>
      </c>
    </row>
    <row r="505" spans="1:13" x14ac:dyDescent="0.2">
      <c r="A505" s="2">
        <v>2396</v>
      </c>
      <c r="B505" s="2" t="s">
        <v>1</v>
      </c>
      <c r="C505" s="2">
        <v>1.6666667E-2</v>
      </c>
      <c r="D505" s="2">
        <v>0</v>
      </c>
      <c r="E505" s="3">
        <v>44120</v>
      </c>
      <c r="G505">
        <f>Table1[[#This Row],[jobid]]-Table3[[#This Row],[jobId]]</f>
        <v>0</v>
      </c>
      <c r="H505">
        <f>Table1[[#This Row],[cpu_hrs]]-Table3[[#This Row],[cpu_hrs]]</f>
        <v>3.3333299999940141E-4</v>
      </c>
      <c r="I505">
        <f>Table1[[#This Row],[gpu_hrs]]-Table3[[#This Row],[gpu_hrs]]</f>
        <v>0</v>
      </c>
      <c r="J505">
        <f t="shared" si="16"/>
        <v>1.1999987999978452</v>
      </c>
      <c r="K505">
        <f t="shared" si="17"/>
        <v>0</v>
      </c>
      <c r="L505">
        <f>DATEDIF(Table3[[#This Row],[date]],Table1[[#This Row],[date]],"d")</f>
        <v>0</v>
      </c>
      <c r="M505">
        <f>IF(L505=1,Table3[[#This Row],[date]],0)</f>
        <v>0</v>
      </c>
    </row>
    <row r="506" spans="1:13" x14ac:dyDescent="0.2">
      <c r="A506" s="2">
        <v>2397</v>
      </c>
      <c r="B506" s="2" t="s">
        <v>1</v>
      </c>
      <c r="C506" s="2">
        <v>1.6666667E-2</v>
      </c>
      <c r="D506" s="2">
        <v>0</v>
      </c>
      <c r="E506" s="3">
        <v>44120</v>
      </c>
      <c r="G506">
        <f>Table1[[#This Row],[jobid]]-Table3[[#This Row],[jobId]]</f>
        <v>0</v>
      </c>
      <c r="H506">
        <f>Table1[[#This Row],[cpu_hrs]]-Table3[[#This Row],[cpu_hrs]]</f>
        <v>3.3333299999940141E-4</v>
      </c>
      <c r="I506">
        <f>Table1[[#This Row],[gpu_hrs]]-Table3[[#This Row],[gpu_hrs]]</f>
        <v>0</v>
      </c>
      <c r="J506">
        <f t="shared" ref="J506:J569" si="18">H506*3600</f>
        <v>1.1999987999978452</v>
      </c>
      <c r="K506">
        <f t="shared" ref="K506:K569" si="19">I506*3600</f>
        <v>0</v>
      </c>
      <c r="L506">
        <f>DATEDIF(Table3[[#This Row],[date]],Table1[[#This Row],[date]],"d")</f>
        <v>0</v>
      </c>
      <c r="M506">
        <f>IF(L506=1,Table3[[#This Row],[date]],0)</f>
        <v>0</v>
      </c>
    </row>
    <row r="507" spans="1:13" x14ac:dyDescent="0.2">
      <c r="A507" s="2">
        <v>2398</v>
      </c>
      <c r="B507" s="2" t="s">
        <v>1</v>
      </c>
      <c r="C507" s="2">
        <v>1.6944443999999999E-2</v>
      </c>
      <c r="D507" s="2">
        <v>0</v>
      </c>
      <c r="E507" s="3">
        <v>44120</v>
      </c>
      <c r="G507">
        <f>Table1[[#This Row],[jobid]]-Table3[[#This Row],[jobId]]</f>
        <v>0</v>
      </c>
      <c r="H507">
        <f>Table1[[#This Row],[cpu_hrs]]-Table3[[#This Row],[cpu_hrs]]</f>
        <v>5.5555999999401529E-5</v>
      </c>
      <c r="I507">
        <f>Table1[[#This Row],[gpu_hrs]]-Table3[[#This Row],[gpu_hrs]]</f>
        <v>0</v>
      </c>
      <c r="J507">
        <f t="shared" si="18"/>
        <v>0.2000015999978455</v>
      </c>
      <c r="K507">
        <f t="shared" si="19"/>
        <v>0</v>
      </c>
      <c r="L507">
        <f>DATEDIF(Table3[[#This Row],[date]],Table1[[#This Row],[date]],"d")</f>
        <v>0</v>
      </c>
      <c r="M507">
        <f>IF(L507=1,Table3[[#This Row],[date]],0)</f>
        <v>0</v>
      </c>
    </row>
    <row r="508" spans="1:13" x14ac:dyDescent="0.2">
      <c r="A508" s="2">
        <v>2399</v>
      </c>
      <c r="B508" s="2" t="s">
        <v>1</v>
      </c>
      <c r="C508" s="2">
        <v>1.6944443999999999E-2</v>
      </c>
      <c r="D508" s="2">
        <v>0</v>
      </c>
      <c r="E508" s="3">
        <v>44120</v>
      </c>
      <c r="G508">
        <f>Table1[[#This Row],[jobid]]-Table3[[#This Row],[jobId]]</f>
        <v>0</v>
      </c>
      <c r="H508">
        <f>Table1[[#This Row],[cpu_hrs]]-Table3[[#This Row],[cpu_hrs]]</f>
        <v>5.5555999999401529E-5</v>
      </c>
      <c r="I508">
        <f>Table1[[#This Row],[gpu_hrs]]-Table3[[#This Row],[gpu_hrs]]</f>
        <v>0</v>
      </c>
      <c r="J508">
        <f t="shared" si="18"/>
        <v>0.2000015999978455</v>
      </c>
      <c r="K508">
        <f t="shared" si="19"/>
        <v>0</v>
      </c>
      <c r="L508">
        <f>DATEDIF(Table3[[#This Row],[date]],Table1[[#This Row],[date]],"d")</f>
        <v>0</v>
      </c>
      <c r="M508">
        <f>IF(L508=1,Table3[[#This Row],[date]],0)</f>
        <v>0</v>
      </c>
    </row>
    <row r="509" spans="1:13" x14ac:dyDescent="0.2">
      <c r="A509" s="2">
        <v>2400</v>
      </c>
      <c r="B509" s="2" t="s">
        <v>1</v>
      </c>
      <c r="C509" s="2">
        <v>1.6944443999999999E-2</v>
      </c>
      <c r="D509" s="2">
        <v>0</v>
      </c>
      <c r="E509" s="3">
        <v>44120</v>
      </c>
      <c r="G509">
        <f>Table1[[#This Row],[jobid]]-Table3[[#This Row],[jobId]]</f>
        <v>0</v>
      </c>
      <c r="H509">
        <f>Table1[[#This Row],[cpu_hrs]]-Table3[[#This Row],[cpu_hrs]]</f>
        <v>5.5555999999401529E-5</v>
      </c>
      <c r="I509">
        <f>Table1[[#This Row],[gpu_hrs]]-Table3[[#This Row],[gpu_hrs]]</f>
        <v>0</v>
      </c>
      <c r="J509">
        <f t="shared" si="18"/>
        <v>0.2000015999978455</v>
      </c>
      <c r="K509">
        <f t="shared" si="19"/>
        <v>0</v>
      </c>
      <c r="L509">
        <f>DATEDIF(Table3[[#This Row],[date]],Table1[[#This Row],[date]],"d")</f>
        <v>0</v>
      </c>
      <c r="M509">
        <f>IF(L509=1,Table3[[#This Row],[date]],0)</f>
        <v>0</v>
      </c>
    </row>
    <row r="510" spans="1:13" x14ac:dyDescent="0.2">
      <c r="A510" s="2">
        <v>2401</v>
      </c>
      <c r="B510" s="2" t="s">
        <v>1</v>
      </c>
      <c r="C510" s="2">
        <v>1.7222221999999999E-2</v>
      </c>
      <c r="D510" s="2">
        <v>0</v>
      </c>
      <c r="E510" s="3">
        <v>44120</v>
      </c>
      <c r="G510">
        <f>Table1[[#This Row],[jobid]]-Table3[[#This Row],[jobId]]</f>
        <v>0</v>
      </c>
      <c r="H510">
        <f>Table1[[#This Row],[cpu_hrs]]-Table3[[#This Row],[cpu_hrs]]</f>
        <v>-2.2222200000059783E-4</v>
      </c>
      <c r="I510">
        <f>Table1[[#This Row],[gpu_hrs]]-Table3[[#This Row],[gpu_hrs]]</f>
        <v>0</v>
      </c>
      <c r="J510">
        <f t="shared" si="18"/>
        <v>-0.79999920000215219</v>
      </c>
      <c r="K510">
        <f t="shared" si="19"/>
        <v>0</v>
      </c>
      <c r="L510">
        <f>DATEDIF(Table3[[#This Row],[date]],Table1[[#This Row],[date]],"d")</f>
        <v>0</v>
      </c>
      <c r="M510">
        <f>IF(L510=1,Table3[[#This Row],[date]],0)</f>
        <v>0</v>
      </c>
    </row>
    <row r="511" spans="1:13" x14ac:dyDescent="0.2">
      <c r="A511" s="2">
        <v>2402</v>
      </c>
      <c r="B511" s="2" t="s">
        <v>1</v>
      </c>
      <c r="C511" s="2">
        <v>1.7500000000000002E-2</v>
      </c>
      <c r="D511" s="2">
        <v>0</v>
      </c>
      <c r="E511" s="3">
        <v>44120</v>
      </c>
      <c r="G511">
        <f>Table1[[#This Row],[jobid]]-Table3[[#This Row],[jobId]]</f>
        <v>0</v>
      </c>
      <c r="H511">
        <f>Table1[[#This Row],[cpu_hrs]]-Table3[[#This Row],[cpu_hrs]]</f>
        <v>4.999999999996986E-4</v>
      </c>
      <c r="I511">
        <f>Table1[[#This Row],[gpu_hrs]]-Table3[[#This Row],[gpu_hrs]]</f>
        <v>0</v>
      </c>
      <c r="J511">
        <f t="shared" si="18"/>
        <v>1.7999999999989149</v>
      </c>
      <c r="K511">
        <f t="shared" si="19"/>
        <v>0</v>
      </c>
      <c r="L511">
        <f>DATEDIF(Table3[[#This Row],[date]],Table1[[#This Row],[date]],"d")</f>
        <v>0</v>
      </c>
      <c r="M511">
        <f>IF(L511=1,Table3[[#This Row],[date]],0)</f>
        <v>0</v>
      </c>
    </row>
    <row r="512" spans="1:13" x14ac:dyDescent="0.2">
      <c r="A512" s="2">
        <v>2403</v>
      </c>
      <c r="B512" s="2" t="s">
        <v>1</v>
      </c>
      <c r="C512" s="2">
        <v>1.7500000000000002E-2</v>
      </c>
      <c r="D512" s="2">
        <v>0</v>
      </c>
      <c r="E512" s="3">
        <v>44120</v>
      </c>
      <c r="G512">
        <f>Table1[[#This Row],[jobid]]-Table3[[#This Row],[jobId]]</f>
        <v>0</v>
      </c>
      <c r="H512">
        <f>Table1[[#This Row],[cpu_hrs]]-Table3[[#This Row],[cpu_hrs]]</f>
        <v>4.999999999996986E-4</v>
      </c>
      <c r="I512">
        <f>Table1[[#This Row],[gpu_hrs]]-Table3[[#This Row],[gpu_hrs]]</f>
        <v>0</v>
      </c>
      <c r="J512">
        <f t="shared" si="18"/>
        <v>1.7999999999989149</v>
      </c>
      <c r="K512">
        <f t="shared" si="19"/>
        <v>0</v>
      </c>
      <c r="L512">
        <f>DATEDIF(Table3[[#This Row],[date]],Table1[[#This Row],[date]],"d")</f>
        <v>0</v>
      </c>
      <c r="M512">
        <f>IF(L512=1,Table3[[#This Row],[date]],0)</f>
        <v>0</v>
      </c>
    </row>
    <row r="513" spans="1:13" x14ac:dyDescent="0.2">
      <c r="A513" s="2">
        <v>2404</v>
      </c>
      <c r="B513" s="2" t="s">
        <v>1</v>
      </c>
      <c r="C513" s="2">
        <v>1.7500000000000002E-2</v>
      </c>
      <c r="D513" s="2">
        <v>0</v>
      </c>
      <c r="E513" s="3">
        <v>44120</v>
      </c>
      <c r="G513">
        <f>Table1[[#This Row],[jobid]]-Table3[[#This Row],[jobId]]</f>
        <v>0</v>
      </c>
      <c r="H513">
        <f>Table1[[#This Row],[cpu_hrs]]-Table3[[#This Row],[cpu_hrs]]</f>
        <v>4.999999999996986E-4</v>
      </c>
      <c r="I513">
        <f>Table1[[#This Row],[gpu_hrs]]-Table3[[#This Row],[gpu_hrs]]</f>
        <v>0</v>
      </c>
      <c r="J513">
        <f t="shared" si="18"/>
        <v>1.7999999999989149</v>
      </c>
      <c r="K513">
        <f t="shared" si="19"/>
        <v>0</v>
      </c>
      <c r="L513">
        <f>DATEDIF(Table3[[#This Row],[date]],Table1[[#This Row],[date]],"d")</f>
        <v>0</v>
      </c>
      <c r="M513">
        <f>IF(L513=1,Table3[[#This Row],[date]],0)</f>
        <v>0</v>
      </c>
    </row>
    <row r="514" spans="1:13" x14ac:dyDescent="0.2">
      <c r="A514" s="2">
        <v>2405</v>
      </c>
      <c r="B514" s="2" t="s">
        <v>1</v>
      </c>
      <c r="C514" s="2">
        <v>1.7777778000000001E-2</v>
      </c>
      <c r="D514" s="2">
        <v>0</v>
      </c>
      <c r="E514" s="3">
        <v>44120</v>
      </c>
      <c r="G514">
        <f>Table1[[#This Row],[jobid]]-Table3[[#This Row],[jobId]]</f>
        <v>0</v>
      </c>
      <c r="H514">
        <f>Table1[[#This Row],[cpu_hrs]]-Table3[[#This Row],[cpu_hrs]]</f>
        <v>2.2222199999969924E-4</v>
      </c>
      <c r="I514">
        <f>Table1[[#This Row],[gpu_hrs]]-Table3[[#This Row],[gpu_hrs]]</f>
        <v>0</v>
      </c>
      <c r="J514">
        <f t="shared" si="18"/>
        <v>0.79999919999891733</v>
      </c>
      <c r="K514">
        <f t="shared" si="19"/>
        <v>0</v>
      </c>
      <c r="L514">
        <f>DATEDIF(Table3[[#This Row],[date]],Table1[[#This Row],[date]],"d")</f>
        <v>0</v>
      </c>
      <c r="M514">
        <f>IF(L514=1,Table3[[#This Row],[date]],0)</f>
        <v>0</v>
      </c>
    </row>
    <row r="515" spans="1:13" x14ac:dyDescent="0.2">
      <c r="A515" s="2">
        <v>2406</v>
      </c>
      <c r="B515" s="2" t="s">
        <v>1</v>
      </c>
      <c r="C515" s="2">
        <v>1.7777778000000001E-2</v>
      </c>
      <c r="D515" s="2">
        <v>0</v>
      </c>
      <c r="E515" s="3">
        <v>44120</v>
      </c>
      <c r="G515">
        <f>Table1[[#This Row],[jobid]]-Table3[[#This Row],[jobId]]</f>
        <v>0</v>
      </c>
      <c r="H515">
        <f>Table1[[#This Row],[cpu_hrs]]-Table3[[#This Row],[cpu_hrs]]</f>
        <v>2.2222199999969924E-4</v>
      </c>
      <c r="I515">
        <f>Table1[[#This Row],[gpu_hrs]]-Table3[[#This Row],[gpu_hrs]]</f>
        <v>0</v>
      </c>
      <c r="J515">
        <f t="shared" si="18"/>
        <v>0.79999919999891733</v>
      </c>
      <c r="K515">
        <f t="shared" si="19"/>
        <v>0</v>
      </c>
      <c r="L515">
        <f>DATEDIF(Table3[[#This Row],[date]],Table1[[#This Row],[date]],"d")</f>
        <v>0</v>
      </c>
      <c r="M515">
        <f>IF(L515=1,Table3[[#This Row],[date]],0)</f>
        <v>0</v>
      </c>
    </row>
    <row r="516" spans="1:13" x14ac:dyDescent="0.2">
      <c r="A516" s="2">
        <v>2407</v>
      </c>
      <c r="B516" s="2" t="s">
        <v>1</v>
      </c>
      <c r="C516" s="2">
        <v>1.7777778000000001E-2</v>
      </c>
      <c r="D516" s="2">
        <v>0</v>
      </c>
      <c r="E516" s="3">
        <v>44120</v>
      </c>
      <c r="G516">
        <f>Table1[[#This Row],[jobid]]-Table3[[#This Row],[jobId]]</f>
        <v>0</v>
      </c>
      <c r="H516">
        <f>Table1[[#This Row],[cpu_hrs]]-Table3[[#This Row],[cpu_hrs]]</f>
        <v>2.2222199999969924E-4</v>
      </c>
      <c r="I516">
        <f>Table1[[#This Row],[gpu_hrs]]-Table3[[#This Row],[gpu_hrs]]</f>
        <v>0</v>
      </c>
      <c r="J516">
        <f t="shared" si="18"/>
        <v>0.79999919999891733</v>
      </c>
      <c r="K516">
        <f t="shared" si="19"/>
        <v>0</v>
      </c>
      <c r="L516">
        <f>DATEDIF(Table3[[#This Row],[date]],Table1[[#This Row],[date]],"d")</f>
        <v>0</v>
      </c>
      <c r="M516">
        <f>IF(L516=1,Table3[[#This Row],[date]],0)</f>
        <v>0</v>
      </c>
    </row>
    <row r="517" spans="1:13" x14ac:dyDescent="0.2">
      <c r="A517" s="2">
        <v>2408</v>
      </c>
      <c r="B517" s="2" t="s">
        <v>1</v>
      </c>
      <c r="C517" s="2">
        <v>1.6944443999999999E-2</v>
      </c>
      <c r="D517" s="2">
        <v>0</v>
      </c>
      <c r="E517" s="3">
        <v>44120</v>
      </c>
      <c r="G517">
        <f>Table1[[#This Row],[jobid]]-Table3[[#This Row],[jobId]]</f>
        <v>0</v>
      </c>
      <c r="H517">
        <f>Table1[[#This Row],[cpu_hrs]]-Table3[[#This Row],[cpu_hrs]]</f>
        <v>5.5555999999401529E-5</v>
      </c>
      <c r="I517">
        <f>Table1[[#This Row],[gpu_hrs]]-Table3[[#This Row],[gpu_hrs]]</f>
        <v>0</v>
      </c>
      <c r="J517">
        <f t="shared" si="18"/>
        <v>0.2000015999978455</v>
      </c>
      <c r="K517">
        <f t="shared" si="19"/>
        <v>0</v>
      </c>
      <c r="L517">
        <f>DATEDIF(Table3[[#This Row],[date]],Table1[[#This Row],[date]],"d")</f>
        <v>0</v>
      </c>
      <c r="M517">
        <f>IF(L517=1,Table3[[#This Row],[date]],0)</f>
        <v>0</v>
      </c>
    </row>
    <row r="518" spans="1:13" x14ac:dyDescent="0.2">
      <c r="A518" s="2">
        <v>2409</v>
      </c>
      <c r="B518" s="2" t="s">
        <v>1</v>
      </c>
      <c r="C518" s="2">
        <v>1.6111111000000001E-2</v>
      </c>
      <c r="D518" s="2">
        <v>0</v>
      </c>
      <c r="E518" s="3">
        <v>44120</v>
      </c>
      <c r="G518">
        <f>Table1[[#This Row],[jobid]]-Table3[[#This Row],[jobId]]</f>
        <v>0</v>
      </c>
      <c r="H518">
        <f>Table1[[#This Row],[cpu_hrs]]-Table3[[#This Row],[cpu_hrs]]</f>
        <v>-1.1111100000000054E-4</v>
      </c>
      <c r="I518">
        <f>Table1[[#This Row],[gpu_hrs]]-Table3[[#This Row],[gpu_hrs]]</f>
        <v>0</v>
      </c>
      <c r="J518">
        <f t="shared" si="18"/>
        <v>-0.39999960000000195</v>
      </c>
      <c r="K518">
        <f t="shared" si="19"/>
        <v>0</v>
      </c>
      <c r="L518">
        <f>DATEDIF(Table3[[#This Row],[date]],Table1[[#This Row],[date]],"d")</f>
        <v>0</v>
      </c>
      <c r="M518">
        <f>IF(L518=1,Table3[[#This Row],[date]],0)</f>
        <v>0</v>
      </c>
    </row>
    <row r="519" spans="1:13" x14ac:dyDescent="0.2">
      <c r="A519" s="2">
        <v>2410</v>
      </c>
      <c r="B519" s="2" t="s">
        <v>1</v>
      </c>
      <c r="C519" s="2">
        <v>1.6111111000000001E-2</v>
      </c>
      <c r="D519" s="2">
        <v>0</v>
      </c>
      <c r="E519" s="3">
        <v>44120</v>
      </c>
      <c r="G519">
        <f>Table1[[#This Row],[jobid]]-Table3[[#This Row],[jobId]]</f>
        <v>0</v>
      </c>
      <c r="H519">
        <f>Table1[[#This Row],[cpu_hrs]]-Table3[[#This Row],[cpu_hrs]]</f>
        <v>-1.1111100000000054E-4</v>
      </c>
      <c r="I519">
        <f>Table1[[#This Row],[gpu_hrs]]-Table3[[#This Row],[gpu_hrs]]</f>
        <v>0</v>
      </c>
      <c r="J519">
        <f t="shared" si="18"/>
        <v>-0.39999960000000195</v>
      </c>
      <c r="K519">
        <f t="shared" si="19"/>
        <v>0</v>
      </c>
      <c r="L519">
        <f>DATEDIF(Table3[[#This Row],[date]],Table1[[#This Row],[date]],"d")</f>
        <v>0</v>
      </c>
      <c r="M519">
        <f>IF(L519=1,Table3[[#This Row],[date]],0)</f>
        <v>0</v>
      </c>
    </row>
    <row r="520" spans="1:13" x14ac:dyDescent="0.2">
      <c r="A520" s="2">
        <v>2411</v>
      </c>
      <c r="B520" s="2" t="s">
        <v>1</v>
      </c>
      <c r="C520" s="2">
        <v>1.6111111000000001E-2</v>
      </c>
      <c r="D520" s="2">
        <v>0</v>
      </c>
      <c r="E520" s="3">
        <v>44120</v>
      </c>
      <c r="G520">
        <f>Table1[[#This Row],[jobid]]-Table3[[#This Row],[jobId]]</f>
        <v>0</v>
      </c>
      <c r="H520">
        <f>Table1[[#This Row],[cpu_hrs]]-Table3[[#This Row],[cpu_hrs]]</f>
        <v>-1.1111100000000054E-4</v>
      </c>
      <c r="I520">
        <f>Table1[[#This Row],[gpu_hrs]]-Table3[[#This Row],[gpu_hrs]]</f>
        <v>0</v>
      </c>
      <c r="J520">
        <f t="shared" si="18"/>
        <v>-0.39999960000000195</v>
      </c>
      <c r="K520">
        <f t="shared" si="19"/>
        <v>0</v>
      </c>
      <c r="L520">
        <f>DATEDIF(Table3[[#This Row],[date]],Table1[[#This Row],[date]],"d")</f>
        <v>0</v>
      </c>
      <c r="M520">
        <f>IF(L520=1,Table3[[#This Row],[date]],0)</f>
        <v>0</v>
      </c>
    </row>
    <row r="521" spans="1:13" x14ac:dyDescent="0.2">
      <c r="A521" s="2">
        <v>2412</v>
      </c>
      <c r="B521" s="2" t="s">
        <v>1</v>
      </c>
      <c r="C521" s="2">
        <v>1.6111111000000001E-2</v>
      </c>
      <c r="D521" s="2">
        <v>0</v>
      </c>
      <c r="E521" s="3">
        <v>44120</v>
      </c>
      <c r="G521">
        <f>Table1[[#This Row],[jobid]]-Table3[[#This Row],[jobId]]</f>
        <v>0</v>
      </c>
      <c r="H521">
        <f>Table1[[#This Row],[cpu_hrs]]-Table3[[#This Row],[cpu_hrs]]</f>
        <v>-1.1111100000000054E-4</v>
      </c>
      <c r="I521">
        <f>Table1[[#This Row],[gpu_hrs]]-Table3[[#This Row],[gpu_hrs]]</f>
        <v>0</v>
      </c>
      <c r="J521">
        <f t="shared" si="18"/>
        <v>-0.39999960000000195</v>
      </c>
      <c r="K521">
        <f t="shared" si="19"/>
        <v>0</v>
      </c>
      <c r="L521">
        <f>DATEDIF(Table3[[#This Row],[date]],Table1[[#This Row],[date]],"d")</f>
        <v>0</v>
      </c>
      <c r="M521">
        <f>IF(L521=1,Table3[[#This Row],[date]],0)</f>
        <v>0</v>
      </c>
    </row>
    <row r="522" spans="1:13" x14ac:dyDescent="0.2">
      <c r="A522" s="2">
        <v>2413</v>
      </c>
      <c r="B522" s="2" t="s">
        <v>1</v>
      </c>
      <c r="C522" s="2">
        <v>1.6111111000000001E-2</v>
      </c>
      <c r="D522" s="2">
        <v>0</v>
      </c>
      <c r="E522" s="3">
        <v>44120</v>
      </c>
      <c r="G522">
        <f>Table1[[#This Row],[jobid]]-Table3[[#This Row],[jobId]]</f>
        <v>0</v>
      </c>
      <c r="H522">
        <f>Table1[[#This Row],[cpu_hrs]]-Table3[[#This Row],[cpu_hrs]]</f>
        <v>-1.1111100000000054E-4</v>
      </c>
      <c r="I522">
        <f>Table1[[#This Row],[gpu_hrs]]-Table3[[#This Row],[gpu_hrs]]</f>
        <v>0</v>
      </c>
      <c r="J522">
        <f t="shared" si="18"/>
        <v>-0.39999960000000195</v>
      </c>
      <c r="K522">
        <f t="shared" si="19"/>
        <v>0</v>
      </c>
      <c r="L522">
        <f>DATEDIF(Table3[[#This Row],[date]],Table1[[#This Row],[date]],"d")</f>
        <v>0</v>
      </c>
      <c r="M522">
        <f>IF(L522=1,Table3[[#This Row],[date]],0)</f>
        <v>0</v>
      </c>
    </row>
    <row r="523" spans="1:13" x14ac:dyDescent="0.2">
      <c r="A523" s="2">
        <v>2414</v>
      </c>
      <c r="B523" s="2" t="s">
        <v>1</v>
      </c>
      <c r="C523" s="2">
        <v>1.6111111000000001E-2</v>
      </c>
      <c r="D523" s="2">
        <v>0</v>
      </c>
      <c r="E523" s="3">
        <v>44120</v>
      </c>
      <c r="G523">
        <f>Table1[[#This Row],[jobid]]-Table3[[#This Row],[jobId]]</f>
        <v>0</v>
      </c>
      <c r="H523">
        <f>Table1[[#This Row],[cpu_hrs]]-Table3[[#This Row],[cpu_hrs]]</f>
        <v>-1.1111100000000054E-4</v>
      </c>
      <c r="I523">
        <f>Table1[[#This Row],[gpu_hrs]]-Table3[[#This Row],[gpu_hrs]]</f>
        <v>0</v>
      </c>
      <c r="J523">
        <f t="shared" si="18"/>
        <v>-0.39999960000000195</v>
      </c>
      <c r="K523">
        <f t="shared" si="19"/>
        <v>0</v>
      </c>
      <c r="L523">
        <f>DATEDIF(Table3[[#This Row],[date]],Table1[[#This Row],[date]],"d")</f>
        <v>0</v>
      </c>
      <c r="M523">
        <f>IF(L523=1,Table3[[#This Row],[date]],0)</f>
        <v>0</v>
      </c>
    </row>
    <row r="524" spans="1:13" x14ac:dyDescent="0.2">
      <c r="A524" s="2">
        <v>2415</v>
      </c>
      <c r="B524" s="2" t="s">
        <v>1</v>
      </c>
      <c r="C524" s="2">
        <v>1.3055555999999999E-2</v>
      </c>
      <c r="D524" s="2">
        <v>0</v>
      </c>
      <c r="E524" s="3">
        <v>44120</v>
      </c>
      <c r="G524">
        <f>Table1[[#This Row],[jobid]]-Table3[[#This Row],[jobId]]</f>
        <v>0</v>
      </c>
      <c r="H524">
        <f>Table1[[#This Row],[cpu_hrs]]-Table3[[#This Row],[cpu_hrs]]</f>
        <v>-5.5556000000098887E-5</v>
      </c>
      <c r="I524">
        <f>Table1[[#This Row],[gpu_hrs]]-Table3[[#This Row],[gpu_hrs]]</f>
        <v>0</v>
      </c>
      <c r="J524">
        <f t="shared" si="18"/>
        <v>-0.20000160000035599</v>
      </c>
      <c r="K524">
        <f t="shared" si="19"/>
        <v>0</v>
      </c>
      <c r="L524">
        <f>DATEDIF(Table3[[#This Row],[date]],Table1[[#This Row],[date]],"d")</f>
        <v>0</v>
      </c>
      <c r="M524">
        <f>IF(L524=1,Table3[[#This Row],[date]],0)</f>
        <v>0</v>
      </c>
    </row>
    <row r="525" spans="1:13" x14ac:dyDescent="0.2">
      <c r="A525" s="2">
        <v>2416</v>
      </c>
      <c r="B525" s="2" t="s">
        <v>1</v>
      </c>
      <c r="C525" s="2">
        <v>1.3055555999999999E-2</v>
      </c>
      <c r="D525" s="2">
        <v>0</v>
      </c>
      <c r="E525" s="3">
        <v>44120</v>
      </c>
      <c r="G525">
        <f>Table1[[#This Row],[jobid]]-Table3[[#This Row],[jobId]]</f>
        <v>0</v>
      </c>
      <c r="H525">
        <f>Table1[[#This Row],[cpu_hrs]]-Table3[[#This Row],[cpu_hrs]]</f>
        <v>-5.5556000000098887E-5</v>
      </c>
      <c r="I525">
        <f>Table1[[#This Row],[gpu_hrs]]-Table3[[#This Row],[gpu_hrs]]</f>
        <v>0</v>
      </c>
      <c r="J525">
        <f t="shared" si="18"/>
        <v>-0.20000160000035599</v>
      </c>
      <c r="K525">
        <f t="shared" si="19"/>
        <v>0</v>
      </c>
      <c r="L525">
        <f>DATEDIF(Table3[[#This Row],[date]],Table1[[#This Row],[date]],"d")</f>
        <v>0</v>
      </c>
      <c r="M525">
        <f>IF(L525=1,Table3[[#This Row],[date]],0)</f>
        <v>0</v>
      </c>
    </row>
    <row r="526" spans="1:13" x14ac:dyDescent="0.2">
      <c r="A526" s="2">
        <v>2417</v>
      </c>
      <c r="B526" s="2" t="s">
        <v>1</v>
      </c>
      <c r="C526" s="2">
        <v>1.3055555999999999E-2</v>
      </c>
      <c r="D526" s="2">
        <v>0</v>
      </c>
      <c r="E526" s="3">
        <v>44120</v>
      </c>
      <c r="G526">
        <f>Table1[[#This Row],[jobid]]-Table3[[#This Row],[jobId]]</f>
        <v>0</v>
      </c>
      <c r="H526">
        <f>Table1[[#This Row],[cpu_hrs]]-Table3[[#This Row],[cpu_hrs]]</f>
        <v>-5.5556000000098887E-5</v>
      </c>
      <c r="I526">
        <f>Table1[[#This Row],[gpu_hrs]]-Table3[[#This Row],[gpu_hrs]]</f>
        <v>0</v>
      </c>
      <c r="J526">
        <f t="shared" si="18"/>
        <v>-0.20000160000035599</v>
      </c>
      <c r="K526">
        <f t="shared" si="19"/>
        <v>0</v>
      </c>
      <c r="L526">
        <f>DATEDIF(Table3[[#This Row],[date]],Table1[[#This Row],[date]],"d")</f>
        <v>0</v>
      </c>
      <c r="M526">
        <f>IF(L526=1,Table3[[#This Row],[date]],0)</f>
        <v>0</v>
      </c>
    </row>
    <row r="527" spans="1:13" x14ac:dyDescent="0.2">
      <c r="A527" s="2">
        <v>2418</v>
      </c>
      <c r="B527" s="2" t="s">
        <v>1</v>
      </c>
      <c r="C527" s="2">
        <v>1.3055555999999999E-2</v>
      </c>
      <c r="D527" s="2">
        <v>0</v>
      </c>
      <c r="E527" s="3">
        <v>44120</v>
      </c>
      <c r="G527">
        <f>Table1[[#This Row],[jobid]]-Table3[[#This Row],[jobId]]</f>
        <v>0</v>
      </c>
      <c r="H527">
        <f>Table1[[#This Row],[cpu_hrs]]-Table3[[#This Row],[cpu_hrs]]</f>
        <v>-5.5556000000098887E-5</v>
      </c>
      <c r="I527">
        <f>Table1[[#This Row],[gpu_hrs]]-Table3[[#This Row],[gpu_hrs]]</f>
        <v>0</v>
      </c>
      <c r="J527">
        <f t="shared" si="18"/>
        <v>-0.20000160000035599</v>
      </c>
      <c r="K527">
        <f t="shared" si="19"/>
        <v>0</v>
      </c>
      <c r="L527">
        <f>DATEDIF(Table3[[#This Row],[date]],Table1[[#This Row],[date]],"d")</f>
        <v>0</v>
      </c>
      <c r="M527">
        <f>IF(L527=1,Table3[[#This Row],[date]],0)</f>
        <v>0</v>
      </c>
    </row>
    <row r="528" spans="1:13" x14ac:dyDescent="0.2">
      <c r="A528" s="2">
        <v>2419</v>
      </c>
      <c r="B528" s="2" t="s">
        <v>1</v>
      </c>
      <c r="C528" s="2">
        <v>1.3333332999999999E-2</v>
      </c>
      <c r="D528" s="2">
        <v>0</v>
      </c>
      <c r="E528" s="3">
        <v>44120</v>
      </c>
      <c r="G528">
        <f>Table1[[#This Row],[jobid]]-Table3[[#This Row],[jobId]]</f>
        <v>0</v>
      </c>
      <c r="H528">
        <f>Table1[[#This Row],[cpu_hrs]]-Table3[[#This Row],[cpu_hrs]]</f>
        <v>-3.3333300000009877E-4</v>
      </c>
      <c r="I528">
        <f>Table1[[#This Row],[gpu_hrs]]-Table3[[#This Row],[gpu_hrs]]</f>
        <v>0</v>
      </c>
      <c r="J528">
        <f t="shared" si="18"/>
        <v>-1.1999988000003556</v>
      </c>
      <c r="K528">
        <f t="shared" si="19"/>
        <v>0</v>
      </c>
      <c r="L528">
        <f>DATEDIF(Table3[[#This Row],[date]],Table1[[#This Row],[date]],"d")</f>
        <v>0</v>
      </c>
      <c r="M528">
        <f>IF(L528=1,Table3[[#This Row],[date]],0)</f>
        <v>0</v>
      </c>
    </row>
    <row r="529" spans="1:13" x14ac:dyDescent="0.2">
      <c r="A529" s="2">
        <v>2420</v>
      </c>
      <c r="B529" s="2" t="s">
        <v>1</v>
      </c>
      <c r="C529" s="2">
        <v>1.3333332999999999E-2</v>
      </c>
      <c r="D529" s="2">
        <v>0</v>
      </c>
      <c r="E529" s="3">
        <v>44120</v>
      </c>
      <c r="G529">
        <f>Table1[[#This Row],[jobid]]-Table3[[#This Row],[jobId]]</f>
        <v>0</v>
      </c>
      <c r="H529">
        <f>Table1[[#This Row],[cpu_hrs]]-Table3[[#This Row],[cpu_hrs]]</f>
        <v>-3.3333300000009877E-4</v>
      </c>
      <c r="I529">
        <f>Table1[[#This Row],[gpu_hrs]]-Table3[[#This Row],[gpu_hrs]]</f>
        <v>0</v>
      </c>
      <c r="J529">
        <f t="shared" si="18"/>
        <v>-1.1999988000003556</v>
      </c>
      <c r="K529">
        <f t="shared" si="19"/>
        <v>0</v>
      </c>
      <c r="L529">
        <f>DATEDIF(Table3[[#This Row],[date]],Table1[[#This Row],[date]],"d")</f>
        <v>0</v>
      </c>
      <c r="M529">
        <f>IF(L529=1,Table3[[#This Row],[date]],0)</f>
        <v>0</v>
      </c>
    </row>
    <row r="530" spans="1:13" x14ac:dyDescent="0.2">
      <c r="A530" s="2">
        <v>2421</v>
      </c>
      <c r="B530" s="2" t="s">
        <v>1</v>
      </c>
      <c r="C530" s="2">
        <v>1.3333332999999999E-2</v>
      </c>
      <c r="D530" s="2">
        <v>0</v>
      </c>
      <c r="E530" s="3">
        <v>44120</v>
      </c>
      <c r="G530">
        <f>Table1[[#This Row],[jobid]]-Table3[[#This Row],[jobId]]</f>
        <v>0</v>
      </c>
      <c r="H530">
        <f>Table1[[#This Row],[cpu_hrs]]-Table3[[#This Row],[cpu_hrs]]</f>
        <v>-3.3333300000009877E-4</v>
      </c>
      <c r="I530">
        <f>Table1[[#This Row],[gpu_hrs]]-Table3[[#This Row],[gpu_hrs]]</f>
        <v>0</v>
      </c>
      <c r="J530">
        <f t="shared" si="18"/>
        <v>-1.1999988000003556</v>
      </c>
      <c r="K530">
        <f t="shared" si="19"/>
        <v>0</v>
      </c>
      <c r="L530">
        <f>DATEDIF(Table3[[#This Row],[date]],Table1[[#This Row],[date]],"d")</f>
        <v>0</v>
      </c>
      <c r="M530">
        <f>IF(L530=1,Table3[[#This Row],[date]],0)</f>
        <v>0</v>
      </c>
    </row>
    <row r="531" spans="1:13" x14ac:dyDescent="0.2">
      <c r="A531" s="2">
        <v>2422</v>
      </c>
      <c r="B531" s="2" t="s">
        <v>1</v>
      </c>
      <c r="C531" s="2">
        <v>1.3611111E-2</v>
      </c>
      <c r="D531" s="2">
        <v>0</v>
      </c>
      <c r="E531" s="3">
        <v>44120</v>
      </c>
      <c r="G531">
        <f>Table1[[#This Row],[jobid]]-Table3[[#This Row],[jobId]]</f>
        <v>0</v>
      </c>
      <c r="H531">
        <f>Table1[[#This Row],[cpu_hrs]]-Table3[[#This Row],[cpu_hrs]]</f>
        <v>3.8888899999929907E-4</v>
      </c>
      <c r="I531">
        <f>Table1[[#This Row],[gpu_hrs]]-Table3[[#This Row],[gpu_hrs]]</f>
        <v>0</v>
      </c>
      <c r="J531">
        <f t="shared" si="18"/>
        <v>1.4000003999974766</v>
      </c>
      <c r="K531">
        <f t="shared" si="19"/>
        <v>0</v>
      </c>
      <c r="L531">
        <f>DATEDIF(Table3[[#This Row],[date]],Table1[[#This Row],[date]],"d")</f>
        <v>0</v>
      </c>
      <c r="M531">
        <f>IF(L531=1,Table3[[#This Row],[date]],0)</f>
        <v>0</v>
      </c>
    </row>
    <row r="532" spans="1:13" x14ac:dyDescent="0.2">
      <c r="A532" s="2">
        <v>2423</v>
      </c>
      <c r="B532" s="2" t="s">
        <v>1</v>
      </c>
      <c r="C532" s="2">
        <v>1.3888889E-2</v>
      </c>
      <c r="D532" s="2">
        <v>0</v>
      </c>
      <c r="E532" s="3">
        <v>44120</v>
      </c>
      <c r="G532">
        <f>Table1[[#This Row],[jobid]]-Table3[[#This Row],[jobId]]</f>
        <v>0</v>
      </c>
      <c r="H532">
        <f>Table1[[#This Row],[cpu_hrs]]-Table3[[#This Row],[cpu_hrs]]</f>
        <v>1.1111099999929971E-4</v>
      </c>
      <c r="I532">
        <f>Table1[[#This Row],[gpu_hrs]]-Table3[[#This Row],[gpu_hrs]]</f>
        <v>0</v>
      </c>
      <c r="J532">
        <f t="shared" si="18"/>
        <v>0.39999959999747897</v>
      </c>
      <c r="K532">
        <f t="shared" si="19"/>
        <v>0</v>
      </c>
      <c r="L532">
        <f>DATEDIF(Table3[[#This Row],[date]],Table1[[#This Row],[date]],"d")</f>
        <v>0</v>
      </c>
      <c r="M532">
        <f>IF(L532=1,Table3[[#This Row],[date]],0)</f>
        <v>0</v>
      </c>
    </row>
    <row r="533" spans="1:13" x14ac:dyDescent="0.2">
      <c r="A533" s="2">
        <v>2424</v>
      </c>
      <c r="B533" s="2" t="s">
        <v>1</v>
      </c>
      <c r="C533" s="2">
        <v>1.3888889E-2</v>
      </c>
      <c r="D533" s="2">
        <v>0</v>
      </c>
      <c r="E533" s="3">
        <v>44120</v>
      </c>
      <c r="G533">
        <f>Table1[[#This Row],[jobid]]-Table3[[#This Row],[jobId]]</f>
        <v>0</v>
      </c>
      <c r="H533">
        <f>Table1[[#This Row],[cpu_hrs]]-Table3[[#This Row],[cpu_hrs]]</f>
        <v>1.1111099999929971E-4</v>
      </c>
      <c r="I533">
        <f>Table1[[#This Row],[gpu_hrs]]-Table3[[#This Row],[gpu_hrs]]</f>
        <v>0</v>
      </c>
      <c r="J533">
        <f t="shared" si="18"/>
        <v>0.39999959999747897</v>
      </c>
      <c r="K533">
        <f t="shared" si="19"/>
        <v>0</v>
      </c>
      <c r="L533">
        <f>DATEDIF(Table3[[#This Row],[date]],Table1[[#This Row],[date]],"d")</f>
        <v>0</v>
      </c>
      <c r="M533">
        <f>IF(L533=1,Table3[[#This Row],[date]],0)</f>
        <v>0</v>
      </c>
    </row>
    <row r="534" spans="1:13" x14ac:dyDescent="0.2">
      <c r="A534" s="2">
        <v>2425</v>
      </c>
      <c r="B534" s="2" t="s">
        <v>1</v>
      </c>
      <c r="C534" s="2">
        <v>1.4166667000000001E-2</v>
      </c>
      <c r="D534" s="2">
        <v>0</v>
      </c>
      <c r="E534" s="3">
        <v>44120</v>
      </c>
      <c r="G534">
        <f>Table1[[#This Row],[jobid]]-Table3[[#This Row],[jobId]]</f>
        <v>0</v>
      </c>
      <c r="H534">
        <f>Table1[[#This Row],[cpu_hrs]]-Table3[[#This Row],[cpu_hrs]]</f>
        <v>-1.6666700000070138E-4</v>
      </c>
      <c r="I534">
        <f>Table1[[#This Row],[gpu_hrs]]-Table3[[#This Row],[gpu_hrs]]</f>
        <v>0</v>
      </c>
      <c r="J534">
        <f t="shared" si="18"/>
        <v>-0.60000120000252499</v>
      </c>
      <c r="K534">
        <f t="shared" si="19"/>
        <v>0</v>
      </c>
      <c r="L534">
        <f>DATEDIF(Table3[[#This Row],[date]],Table1[[#This Row],[date]],"d")</f>
        <v>0</v>
      </c>
      <c r="M534">
        <f>IF(L534=1,Table3[[#This Row],[date]],0)</f>
        <v>0</v>
      </c>
    </row>
    <row r="535" spans="1:13" x14ac:dyDescent="0.2">
      <c r="A535" s="2">
        <v>2426</v>
      </c>
      <c r="B535" s="2" t="s">
        <v>1</v>
      </c>
      <c r="C535" s="2">
        <v>1.4166667000000001E-2</v>
      </c>
      <c r="D535" s="2">
        <v>0</v>
      </c>
      <c r="E535" s="3">
        <v>44120</v>
      </c>
      <c r="G535">
        <f>Table1[[#This Row],[jobid]]-Table3[[#This Row],[jobId]]</f>
        <v>0</v>
      </c>
      <c r="H535">
        <f>Table1[[#This Row],[cpu_hrs]]-Table3[[#This Row],[cpu_hrs]]</f>
        <v>-1.6666700000070138E-4</v>
      </c>
      <c r="I535">
        <f>Table1[[#This Row],[gpu_hrs]]-Table3[[#This Row],[gpu_hrs]]</f>
        <v>0</v>
      </c>
      <c r="J535">
        <f t="shared" si="18"/>
        <v>-0.60000120000252499</v>
      </c>
      <c r="K535">
        <f t="shared" si="19"/>
        <v>0</v>
      </c>
      <c r="L535">
        <f>DATEDIF(Table3[[#This Row],[date]],Table1[[#This Row],[date]],"d")</f>
        <v>0</v>
      </c>
      <c r="M535">
        <f>IF(L535=1,Table3[[#This Row],[date]],0)</f>
        <v>0</v>
      </c>
    </row>
    <row r="536" spans="1:13" x14ac:dyDescent="0.2">
      <c r="A536" s="2">
        <v>2427</v>
      </c>
      <c r="B536" s="2" t="s">
        <v>1</v>
      </c>
      <c r="C536" s="2">
        <v>1.4166667000000001E-2</v>
      </c>
      <c r="D536" s="2">
        <v>0</v>
      </c>
      <c r="E536" s="3">
        <v>44120</v>
      </c>
      <c r="G536">
        <f>Table1[[#This Row],[jobid]]-Table3[[#This Row],[jobId]]</f>
        <v>0</v>
      </c>
      <c r="H536">
        <f>Table1[[#This Row],[cpu_hrs]]-Table3[[#This Row],[cpu_hrs]]</f>
        <v>-1.6666700000070138E-4</v>
      </c>
      <c r="I536">
        <f>Table1[[#This Row],[gpu_hrs]]-Table3[[#This Row],[gpu_hrs]]</f>
        <v>0</v>
      </c>
      <c r="J536">
        <f t="shared" si="18"/>
        <v>-0.60000120000252499</v>
      </c>
      <c r="K536">
        <f t="shared" si="19"/>
        <v>0</v>
      </c>
      <c r="L536">
        <f>DATEDIF(Table3[[#This Row],[date]],Table1[[#This Row],[date]],"d")</f>
        <v>0</v>
      </c>
      <c r="M536">
        <f>IF(L536=1,Table3[[#This Row],[date]],0)</f>
        <v>0</v>
      </c>
    </row>
    <row r="537" spans="1:13" x14ac:dyDescent="0.2">
      <c r="A537" s="2">
        <v>2428</v>
      </c>
      <c r="B537" s="2" t="s">
        <v>1</v>
      </c>
      <c r="C537" s="2">
        <v>1.4444444000000001E-2</v>
      </c>
      <c r="D537" s="2">
        <v>0</v>
      </c>
      <c r="E537" s="3">
        <v>44120</v>
      </c>
      <c r="G537">
        <f>Table1[[#This Row],[jobid]]-Table3[[#This Row],[jobId]]</f>
        <v>0</v>
      </c>
      <c r="H537">
        <f>Table1[[#This Row],[cpu_hrs]]-Table3[[#This Row],[cpu_hrs]]</f>
        <v>-4.4444400000070126E-4</v>
      </c>
      <c r="I537">
        <f>Table1[[#This Row],[gpu_hrs]]-Table3[[#This Row],[gpu_hrs]]</f>
        <v>0</v>
      </c>
      <c r="J537">
        <f t="shared" si="18"/>
        <v>-1.5999984000025245</v>
      </c>
      <c r="K537">
        <f t="shared" si="19"/>
        <v>0</v>
      </c>
      <c r="L537">
        <f>DATEDIF(Table3[[#This Row],[date]],Table1[[#This Row],[date]],"d")</f>
        <v>0</v>
      </c>
      <c r="M537">
        <f>IF(L537=1,Table3[[#This Row],[date]],0)</f>
        <v>0</v>
      </c>
    </row>
    <row r="538" spans="1:13" x14ac:dyDescent="0.2">
      <c r="A538" s="2">
        <v>2429</v>
      </c>
      <c r="B538" s="2" t="s">
        <v>1</v>
      </c>
      <c r="C538" s="2">
        <v>2.4722221999999999E-2</v>
      </c>
      <c r="D538" s="2">
        <v>0</v>
      </c>
      <c r="E538" s="3">
        <v>44120</v>
      </c>
      <c r="G538">
        <f>Table1[[#This Row],[jobid]]-Table3[[#This Row],[jobId]]</f>
        <v>0</v>
      </c>
      <c r="H538">
        <f>Table1[[#This Row],[cpu_hrs]]-Table3[[#This Row],[cpu_hrs]]</f>
        <v>2.777780000003012E-4</v>
      </c>
      <c r="I538">
        <f>Table1[[#This Row],[gpu_hrs]]-Table3[[#This Row],[gpu_hrs]]</f>
        <v>0</v>
      </c>
      <c r="J538">
        <f t="shared" si="18"/>
        <v>1.0000008000010843</v>
      </c>
      <c r="K538">
        <f t="shared" si="19"/>
        <v>0</v>
      </c>
      <c r="L538">
        <f>DATEDIF(Table3[[#This Row],[date]],Table1[[#This Row],[date]],"d")</f>
        <v>0</v>
      </c>
      <c r="M538">
        <f>IF(L538=1,Table3[[#This Row],[date]],0)</f>
        <v>0</v>
      </c>
    </row>
    <row r="539" spans="1:13" x14ac:dyDescent="0.2">
      <c r="A539" s="2">
        <v>2430</v>
      </c>
      <c r="B539" s="2" t="s">
        <v>1</v>
      </c>
      <c r="C539" s="2">
        <v>2.4722221999999999E-2</v>
      </c>
      <c r="D539" s="2">
        <v>0</v>
      </c>
      <c r="E539" s="3">
        <v>44120</v>
      </c>
      <c r="G539">
        <f>Table1[[#This Row],[jobid]]-Table3[[#This Row],[jobId]]</f>
        <v>0</v>
      </c>
      <c r="H539">
        <f>Table1[[#This Row],[cpu_hrs]]-Table3[[#This Row],[cpu_hrs]]</f>
        <v>2.777780000003012E-4</v>
      </c>
      <c r="I539">
        <f>Table1[[#This Row],[gpu_hrs]]-Table3[[#This Row],[gpu_hrs]]</f>
        <v>0</v>
      </c>
      <c r="J539">
        <f t="shared" si="18"/>
        <v>1.0000008000010843</v>
      </c>
      <c r="K539">
        <f t="shared" si="19"/>
        <v>0</v>
      </c>
      <c r="L539">
        <f>DATEDIF(Table3[[#This Row],[date]],Table1[[#This Row],[date]],"d")</f>
        <v>0</v>
      </c>
      <c r="M539">
        <f>IF(L539=1,Table3[[#This Row],[date]],0)</f>
        <v>0</v>
      </c>
    </row>
    <row r="540" spans="1:13" x14ac:dyDescent="0.2">
      <c r="A540" s="2">
        <v>2431</v>
      </c>
      <c r="B540" s="2" t="s">
        <v>1</v>
      </c>
      <c r="C540" s="2">
        <v>2.5277778000000001E-2</v>
      </c>
      <c r="D540" s="2">
        <v>0</v>
      </c>
      <c r="E540" s="3">
        <v>44120</v>
      </c>
      <c r="G540">
        <f>Table1[[#This Row],[jobid]]-Table3[[#This Row],[jobId]]</f>
        <v>0</v>
      </c>
      <c r="H540">
        <f>Table1[[#This Row],[cpu_hrs]]-Table3[[#This Row],[cpu_hrs]]</f>
        <v>-2.7777799999970099E-4</v>
      </c>
      <c r="I540">
        <f>Table1[[#This Row],[gpu_hrs]]-Table3[[#This Row],[gpu_hrs]]</f>
        <v>0</v>
      </c>
      <c r="J540">
        <f t="shared" si="18"/>
        <v>-1.0000007999989236</v>
      </c>
      <c r="K540">
        <f t="shared" si="19"/>
        <v>0</v>
      </c>
      <c r="L540">
        <f>DATEDIF(Table3[[#This Row],[date]],Table1[[#This Row],[date]],"d")</f>
        <v>0</v>
      </c>
      <c r="M540">
        <f>IF(L540=1,Table3[[#This Row],[date]],0)</f>
        <v>0</v>
      </c>
    </row>
    <row r="541" spans="1:13" x14ac:dyDescent="0.2">
      <c r="A541" s="2">
        <v>2432</v>
      </c>
      <c r="B541" s="2" t="s">
        <v>1</v>
      </c>
      <c r="C541" s="2">
        <v>2.4722221999999999E-2</v>
      </c>
      <c r="D541" s="2">
        <v>0</v>
      </c>
      <c r="E541" s="3">
        <v>44120</v>
      </c>
      <c r="G541">
        <f>Table1[[#This Row],[jobid]]-Table3[[#This Row],[jobId]]</f>
        <v>0</v>
      </c>
      <c r="H541">
        <f>Table1[[#This Row],[cpu_hrs]]-Table3[[#This Row],[cpu_hrs]]</f>
        <v>2.777780000003012E-4</v>
      </c>
      <c r="I541">
        <f>Table1[[#This Row],[gpu_hrs]]-Table3[[#This Row],[gpu_hrs]]</f>
        <v>0</v>
      </c>
      <c r="J541">
        <f t="shared" si="18"/>
        <v>1.0000008000010843</v>
      </c>
      <c r="K541">
        <f t="shared" si="19"/>
        <v>0</v>
      </c>
      <c r="L541">
        <f>DATEDIF(Table3[[#This Row],[date]],Table1[[#This Row],[date]],"d")</f>
        <v>0</v>
      </c>
      <c r="M541">
        <f>IF(L541=1,Table3[[#This Row],[date]],0)</f>
        <v>0</v>
      </c>
    </row>
    <row r="542" spans="1:13" x14ac:dyDescent="0.2">
      <c r="A542" s="2">
        <v>2433</v>
      </c>
      <c r="B542" s="2" t="s">
        <v>1</v>
      </c>
      <c r="C542" s="2">
        <v>2.5277778000000001E-2</v>
      </c>
      <c r="D542" s="2">
        <v>0</v>
      </c>
      <c r="E542" s="3">
        <v>44120</v>
      </c>
      <c r="G542">
        <f>Table1[[#This Row],[jobid]]-Table3[[#This Row],[jobId]]</f>
        <v>0</v>
      </c>
      <c r="H542">
        <f>Table1[[#This Row],[cpu_hrs]]-Table3[[#This Row],[cpu_hrs]]</f>
        <v>-2.7777799999970099E-4</v>
      </c>
      <c r="I542">
        <f>Table1[[#This Row],[gpu_hrs]]-Table3[[#This Row],[gpu_hrs]]</f>
        <v>0</v>
      </c>
      <c r="J542">
        <f t="shared" si="18"/>
        <v>-1.0000007999989236</v>
      </c>
      <c r="K542">
        <f t="shared" si="19"/>
        <v>0</v>
      </c>
      <c r="L542">
        <f>DATEDIF(Table3[[#This Row],[date]],Table1[[#This Row],[date]],"d")</f>
        <v>0</v>
      </c>
      <c r="M542">
        <f>IF(L542=1,Table3[[#This Row],[date]],0)</f>
        <v>0</v>
      </c>
    </row>
    <row r="543" spans="1:13" x14ac:dyDescent="0.2">
      <c r="A543" s="2">
        <v>2434</v>
      </c>
      <c r="B543" s="2" t="s">
        <v>1</v>
      </c>
      <c r="C543" s="2">
        <v>2.4722221999999999E-2</v>
      </c>
      <c r="D543" s="2">
        <v>0</v>
      </c>
      <c r="E543" s="3">
        <v>44120</v>
      </c>
      <c r="G543">
        <f>Table1[[#This Row],[jobid]]-Table3[[#This Row],[jobId]]</f>
        <v>0</v>
      </c>
      <c r="H543">
        <f>Table1[[#This Row],[cpu_hrs]]-Table3[[#This Row],[cpu_hrs]]</f>
        <v>2.777780000003012E-4</v>
      </c>
      <c r="I543">
        <f>Table1[[#This Row],[gpu_hrs]]-Table3[[#This Row],[gpu_hrs]]</f>
        <v>0</v>
      </c>
      <c r="J543">
        <f t="shared" si="18"/>
        <v>1.0000008000010843</v>
      </c>
      <c r="K543">
        <f t="shared" si="19"/>
        <v>0</v>
      </c>
      <c r="L543">
        <f>DATEDIF(Table3[[#This Row],[date]],Table1[[#This Row],[date]],"d")</f>
        <v>0</v>
      </c>
      <c r="M543">
        <f>IF(L543=1,Table3[[#This Row],[date]],0)</f>
        <v>0</v>
      </c>
    </row>
    <row r="544" spans="1:13" x14ac:dyDescent="0.2">
      <c r="A544" s="2">
        <v>2435</v>
      </c>
      <c r="B544" s="2" t="s">
        <v>1</v>
      </c>
      <c r="C544" s="2">
        <v>2.1666667000000001E-2</v>
      </c>
      <c r="D544" s="2">
        <v>0</v>
      </c>
      <c r="E544" s="3">
        <v>44120</v>
      </c>
      <c r="G544">
        <f>Table1[[#This Row],[jobid]]-Table3[[#This Row],[jobId]]</f>
        <v>0</v>
      </c>
      <c r="H544">
        <f>Table1[[#This Row],[cpu_hrs]]-Table3[[#This Row],[cpu_hrs]]</f>
        <v>3.3333300000019939E-4</v>
      </c>
      <c r="I544">
        <f>Table1[[#This Row],[gpu_hrs]]-Table3[[#This Row],[gpu_hrs]]</f>
        <v>0</v>
      </c>
      <c r="J544">
        <f t="shared" si="18"/>
        <v>1.1999988000007178</v>
      </c>
      <c r="K544">
        <f t="shared" si="19"/>
        <v>0</v>
      </c>
      <c r="L544">
        <f>DATEDIF(Table3[[#This Row],[date]],Table1[[#This Row],[date]],"d")</f>
        <v>0</v>
      </c>
      <c r="M544">
        <f>IF(L544=1,Table3[[#This Row],[date]],0)</f>
        <v>0</v>
      </c>
    </row>
    <row r="545" spans="1:13" x14ac:dyDescent="0.2">
      <c r="A545" s="2">
        <v>2436</v>
      </c>
      <c r="B545" s="2" t="s">
        <v>1</v>
      </c>
      <c r="C545" s="2">
        <v>2.2222222E-2</v>
      </c>
      <c r="D545" s="2">
        <v>0</v>
      </c>
      <c r="E545" s="3">
        <v>44120</v>
      </c>
      <c r="G545">
        <f>Table1[[#This Row],[jobid]]-Table3[[#This Row],[jobId]]</f>
        <v>0</v>
      </c>
      <c r="H545">
        <f>Table1[[#This Row],[cpu_hrs]]-Table3[[#This Row],[cpu_hrs]]</f>
        <v>-2.2222199999979986E-4</v>
      </c>
      <c r="I545">
        <f>Table1[[#This Row],[gpu_hrs]]-Table3[[#This Row],[gpu_hrs]]</f>
        <v>0</v>
      </c>
      <c r="J545">
        <f t="shared" si="18"/>
        <v>-0.79999919999927949</v>
      </c>
      <c r="K545">
        <f t="shared" si="19"/>
        <v>0</v>
      </c>
      <c r="L545">
        <f>DATEDIF(Table3[[#This Row],[date]],Table1[[#This Row],[date]],"d")</f>
        <v>0</v>
      </c>
      <c r="M545">
        <f>IF(L545=1,Table3[[#This Row],[date]],0)</f>
        <v>0</v>
      </c>
    </row>
    <row r="546" spans="1:13" x14ac:dyDescent="0.2">
      <c r="A546" s="2">
        <v>2437</v>
      </c>
      <c r="B546" s="2" t="s">
        <v>1</v>
      </c>
      <c r="C546" s="2">
        <v>2.1666667000000001E-2</v>
      </c>
      <c r="D546" s="2">
        <v>0</v>
      </c>
      <c r="E546" s="3">
        <v>44120</v>
      </c>
      <c r="G546">
        <f>Table1[[#This Row],[jobid]]-Table3[[#This Row],[jobId]]</f>
        <v>0</v>
      </c>
      <c r="H546">
        <f>Table1[[#This Row],[cpu_hrs]]-Table3[[#This Row],[cpu_hrs]]</f>
        <v>3.3333300000019939E-4</v>
      </c>
      <c r="I546">
        <f>Table1[[#This Row],[gpu_hrs]]-Table3[[#This Row],[gpu_hrs]]</f>
        <v>0</v>
      </c>
      <c r="J546">
        <f t="shared" si="18"/>
        <v>1.1999988000007178</v>
      </c>
      <c r="K546">
        <f t="shared" si="19"/>
        <v>0</v>
      </c>
      <c r="L546">
        <f>DATEDIF(Table3[[#This Row],[date]],Table1[[#This Row],[date]],"d")</f>
        <v>0</v>
      </c>
      <c r="M546">
        <f>IF(L546=1,Table3[[#This Row],[date]],0)</f>
        <v>0</v>
      </c>
    </row>
    <row r="547" spans="1:13" x14ac:dyDescent="0.2">
      <c r="A547" s="2">
        <v>2438</v>
      </c>
      <c r="B547" s="2" t="s">
        <v>1</v>
      </c>
      <c r="C547" s="2">
        <v>2.1666667000000001E-2</v>
      </c>
      <c r="D547" s="2">
        <v>0</v>
      </c>
      <c r="E547" s="3">
        <v>44120</v>
      </c>
      <c r="G547">
        <f>Table1[[#This Row],[jobid]]-Table3[[#This Row],[jobId]]</f>
        <v>0</v>
      </c>
      <c r="H547">
        <f>Table1[[#This Row],[cpu_hrs]]-Table3[[#This Row],[cpu_hrs]]</f>
        <v>3.3333300000019939E-4</v>
      </c>
      <c r="I547">
        <f>Table1[[#This Row],[gpu_hrs]]-Table3[[#This Row],[gpu_hrs]]</f>
        <v>0</v>
      </c>
      <c r="J547">
        <f t="shared" si="18"/>
        <v>1.1999988000007178</v>
      </c>
      <c r="K547">
        <f t="shared" si="19"/>
        <v>0</v>
      </c>
      <c r="L547">
        <f>DATEDIF(Table3[[#This Row],[date]],Table1[[#This Row],[date]],"d")</f>
        <v>0</v>
      </c>
      <c r="M547">
        <f>IF(L547=1,Table3[[#This Row],[date]],0)</f>
        <v>0</v>
      </c>
    </row>
    <row r="548" spans="1:13" x14ac:dyDescent="0.2">
      <c r="A548" s="2">
        <v>2439</v>
      </c>
      <c r="B548" s="2" t="s">
        <v>1</v>
      </c>
      <c r="C548" s="2">
        <v>2.2222222E-2</v>
      </c>
      <c r="D548" s="2">
        <v>0</v>
      </c>
      <c r="E548" s="3">
        <v>44120</v>
      </c>
      <c r="G548">
        <f>Table1[[#This Row],[jobid]]-Table3[[#This Row],[jobId]]</f>
        <v>0</v>
      </c>
      <c r="H548">
        <f>Table1[[#This Row],[cpu_hrs]]-Table3[[#This Row],[cpu_hrs]]</f>
        <v>-2.2222199999979986E-4</v>
      </c>
      <c r="I548">
        <f>Table1[[#This Row],[gpu_hrs]]-Table3[[#This Row],[gpu_hrs]]</f>
        <v>0</v>
      </c>
      <c r="J548">
        <f t="shared" si="18"/>
        <v>-0.79999919999927949</v>
      </c>
      <c r="K548">
        <f t="shared" si="19"/>
        <v>0</v>
      </c>
      <c r="L548">
        <f>DATEDIF(Table3[[#This Row],[date]],Table1[[#This Row],[date]],"d")</f>
        <v>0</v>
      </c>
      <c r="M548">
        <f>IF(L548=1,Table3[[#This Row],[date]],0)</f>
        <v>0</v>
      </c>
    </row>
    <row r="549" spans="1:13" x14ac:dyDescent="0.2">
      <c r="A549" s="2">
        <v>2440</v>
      </c>
      <c r="B549" s="2" t="s">
        <v>1</v>
      </c>
      <c r="C549" s="2">
        <v>2.1666667000000001E-2</v>
      </c>
      <c r="D549" s="2">
        <v>0</v>
      </c>
      <c r="E549" s="3">
        <v>44120</v>
      </c>
      <c r="G549">
        <f>Table1[[#This Row],[jobid]]-Table3[[#This Row],[jobId]]</f>
        <v>0</v>
      </c>
      <c r="H549">
        <f>Table1[[#This Row],[cpu_hrs]]-Table3[[#This Row],[cpu_hrs]]</f>
        <v>3.3333300000019939E-4</v>
      </c>
      <c r="I549">
        <f>Table1[[#This Row],[gpu_hrs]]-Table3[[#This Row],[gpu_hrs]]</f>
        <v>0</v>
      </c>
      <c r="J549">
        <f t="shared" si="18"/>
        <v>1.1999988000007178</v>
      </c>
      <c r="K549">
        <f t="shared" si="19"/>
        <v>0</v>
      </c>
      <c r="L549">
        <f>DATEDIF(Table3[[#This Row],[date]],Table1[[#This Row],[date]],"d")</f>
        <v>0</v>
      </c>
      <c r="M549">
        <f>IF(L549=1,Table3[[#This Row],[date]],0)</f>
        <v>0</v>
      </c>
    </row>
    <row r="550" spans="1:13" x14ac:dyDescent="0.2">
      <c r="A550" s="2">
        <v>2441</v>
      </c>
      <c r="B550" s="2" t="s">
        <v>1</v>
      </c>
      <c r="C550" s="2">
        <v>2.1666667000000001E-2</v>
      </c>
      <c r="D550" s="2">
        <v>0</v>
      </c>
      <c r="E550" s="3">
        <v>44120</v>
      </c>
      <c r="G550">
        <f>Table1[[#This Row],[jobid]]-Table3[[#This Row],[jobId]]</f>
        <v>0</v>
      </c>
      <c r="H550">
        <f>Table1[[#This Row],[cpu_hrs]]-Table3[[#This Row],[cpu_hrs]]</f>
        <v>3.3333300000019939E-4</v>
      </c>
      <c r="I550">
        <f>Table1[[#This Row],[gpu_hrs]]-Table3[[#This Row],[gpu_hrs]]</f>
        <v>0</v>
      </c>
      <c r="J550">
        <f t="shared" si="18"/>
        <v>1.1999988000007178</v>
      </c>
      <c r="K550">
        <f t="shared" si="19"/>
        <v>0</v>
      </c>
      <c r="L550">
        <f>DATEDIF(Table3[[#This Row],[date]],Table1[[#This Row],[date]],"d")</f>
        <v>0</v>
      </c>
      <c r="M550">
        <f>IF(L550=1,Table3[[#This Row],[date]],0)</f>
        <v>0</v>
      </c>
    </row>
    <row r="551" spans="1:13" x14ac:dyDescent="0.2">
      <c r="A551" s="2">
        <v>2442</v>
      </c>
      <c r="B551" s="2" t="s">
        <v>1</v>
      </c>
      <c r="C551" s="2">
        <v>2.1666667000000001E-2</v>
      </c>
      <c r="D551" s="2">
        <v>0</v>
      </c>
      <c r="E551" s="3">
        <v>44120</v>
      </c>
      <c r="G551">
        <f>Table1[[#This Row],[jobid]]-Table3[[#This Row],[jobId]]</f>
        <v>0</v>
      </c>
      <c r="H551">
        <f>Table1[[#This Row],[cpu_hrs]]-Table3[[#This Row],[cpu_hrs]]</f>
        <v>3.3333300000019939E-4</v>
      </c>
      <c r="I551">
        <f>Table1[[#This Row],[gpu_hrs]]-Table3[[#This Row],[gpu_hrs]]</f>
        <v>0</v>
      </c>
      <c r="J551">
        <f t="shared" si="18"/>
        <v>1.1999988000007178</v>
      </c>
      <c r="K551">
        <f t="shared" si="19"/>
        <v>0</v>
      </c>
      <c r="L551">
        <f>DATEDIF(Table3[[#This Row],[date]],Table1[[#This Row],[date]],"d")</f>
        <v>0</v>
      </c>
      <c r="M551">
        <f>IF(L551=1,Table3[[#This Row],[date]],0)</f>
        <v>0</v>
      </c>
    </row>
    <row r="552" spans="1:13" x14ac:dyDescent="0.2">
      <c r="A552" s="2">
        <v>2443</v>
      </c>
      <c r="B552" s="2" t="s">
        <v>1</v>
      </c>
      <c r="C552" s="2">
        <v>2.2222222E-2</v>
      </c>
      <c r="D552" s="2">
        <v>0</v>
      </c>
      <c r="E552" s="3">
        <v>44120</v>
      </c>
      <c r="G552">
        <f>Table1[[#This Row],[jobid]]-Table3[[#This Row],[jobId]]</f>
        <v>0</v>
      </c>
      <c r="H552">
        <f>Table1[[#This Row],[cpu_hrs]]-Table3[[#This Row],[cpu_hrs]]</f>
        <v>-2.2222199999979986E-4</v>
      </c>
      <c r="I552">
        <f>Table1[[#This Row],[gpu_hrs]]-Table3[[#This Row],[gpu_hrs]]</f>
        <v>0</v>
      </c>
      <c r="J552">
        <f t="shared" si="18"/>
        <v>-0.79999919999927949</v>
      </c>
      <c r="K552">
        <f t="shared" si="19"/>
        <v>0</v>
      </c>
      <c r="L552">
        <f>DATEDIF(Table3[[#This Row],[date]],Table1[[#This Row],[date]],"d")</f>
        <v>0</v>
      </c>
      <c r="M552">
        <f>IF(L552=1,Table3[[#This Row],[date]],0)</f>
        <v>0</v>
      </c>
    </row>
    <row r="553" spans="1:13" x14ac:dyDescent="0.2">
      <c r="A553" s="2">
        <v>2444</v>
      </c>
      <c r="B553" s="2" t="s">
        <v>1</v>
      </c>
      <c r="C553" s="2">
        <v>2.2222222E-2</v>
      </c>
      <c r="D553" s="2">
        <v>0</v>
      </c>
      <c r="E553" s="3">
        <v>44120</v>
      </c>
      <c r="G553">
        <f>Table1[[#This Row],[jobid]]-Table3[[#This Row],[jobId]]</f>
        <v>0</v>
      </c>
      <c r="H553">
        <f>Table1[[#This Row],[cpu_hrs]]-Table3[[#This Row],[cpu_hrs]]</f>
        <v>-2.2222199999979986E-4</v>
      </c>
      <c r="I553">
        <f>Table1[[#This Row],[gpu_hrs]]-Table3[[#This Row],[gpu_hrs]]</f>
        <v>0</v>
      </c>
      <c r="J553">
        <f t="shared" si="18"/>
        <v>-0.79999919999927949</v>
      </c>
      <c r="K553">
        <f t="shared" si="19"/>
        <v>0</v>
      </c>
      <c r="L553">
        <f>DATEDIF(Table3[[#This Row],[date]],Table1[[#This Row],[date]],"d")</f>
        <v>0</v>
      </c>
      <c r="M553">
        <f>IF(L553=1,Table3[[#This Row],[date]],0)</f>
        <v>0</v>
      </c>
    </row>
    <row r="554" spans="1:13" x14ac:dyDescent="0.2">
      <c r="A554" s="2">
        <v>2445</v>
      </c>
      <c r="B554" s="2" t="s">
        <v>1</v>
      </c>
      <c r="C554" s="2">
        <v>2.2222222E-2</v>
      </c>
      <c r="D554" s="2">
        <v>0</v>
      </c>
      <c r="E554" s="3">
        <v>44120</v>
      </c>
      <c r="G554">
        <f>Table1[[#This Row],[jobid]]-Table3[[#This Row],[jobId]]</f>
        <v>0</v>
      </c>
      <c r="H554">
        <f>Table1[[#This Row],[cpu_hrs]]-Table3[[#This Row],[cpu_hrs]]</f>
        <v>-2.2222199999979986E-4</v>
      </c>
      <c r="I554">
        <f>Table1[[#This Row],[gpu_hrs]]-Table3[[#This Row],[gpu_hrs]]</f>
        <v>0</v>
      </c>
      <c r="J554">
        <f t="shared" si="18"/>
        <v>-0.79999919999927949</v>
      </c>
      <c r="K554">
        <f t="shared" si="19"/>
        <v>0</v>
      </c>
      <c r="L554">
        <f>DATEDIF(Table3[[#This Row],[date]],Table1[[#This Row],[date]],"d")</f>
        <v>0</v>
      </c>
      <c r="M554">
        <f>IF(L554=1,Table3[[#This Row],[date]],0)</f>
        <v>0</v>
      </c>
    </row>
    <row r="555" spans="1:13" x14ac:dyDescent="0.2">
      <c r="A555" s="2">
        <v>2446</v>
      </c>
      <c r="B555" s="2" t="s">
        <v>1</v>
      </c>
      <c r="C555" s="2">
        <v>2.2222222E-2</v>
      </c>
      <c r="D555" s="2">
        <v>0</v>
      </c>
      <c r="E555" s="3">
        <v>44120</v>
      </c>
      <c r="G555">
        <f>Table1[[#This Row],[jobid]]-Table3[[#This Row],[jobId]]</f>
        <v>0</v>
      </c>
      <c r="H555">
        <f>Table1[[#This Row],[cpu_hrs]]-Table3[[#This Row],[cpu_hrs]]</f>
        <v>-2.2222199999979986E-4</v>
      </c>
      <c r="I555">
        <f>Table1[[#This Row],[gpu_hrs]]-Table3[[#This Row],[gpu_hrs]]</f>
        <v>0</v>
      </c>
      <c r="J555">
        <f t="shared" si="18"/>
        <v>-0.79999919999927949</v>
      </c>
      <c r="K555">
        <f t="shared" si="19"/>
        <v>0</v>
      </c>
      <c r="L555">
        <f>DATEDIF(Table3[[#This Row],[date]],Table1[[#This Row],[date]],"d")</f>
        <v>0</v>
      </c>
      <c r="M555">
        <f>IF(L555=1,Table3[[#This Row],[date]],0)</f>
        <v>0</v>
      </c>
    </row>
    <row r="556" spans="1:13" x14ac:dyDescent="0.2">
      <c r="A556" s="2">
        <v>2447</v>
      </c>
      <c r="B556" s="2" t="s">
        <v>1</v>
      </c>
      <c r="C556" s="2">
        <v>2.2222222E-2</v>
      </c>
      <c r="D556" s="2">
        <v>0</v>
      </c>
      <c r="E556" s="3">
        <v>44120</v>
      </c>
      <c r="G556">
        <f>Table1[[#This Row],[jobid]]-Table3[[#This Row],[jobId]]</f>
        <v>0</v>
      </c>
      <c r="H556">
        <f>Table1[[#This Row],[cpu_hrs]]-Table3[[#This Row],[cpu_hrs]]</f>
        <v>-2.2222199999979986E-4</v>
      </c>
      <c r="I556">
        <f>Table1[[#This Row],[gpu_hrs]]-Table3[[#This Row],[gpu_hrs]]</f>
        <v>0</v>
      </c>
      <c r="J556">
        <f t="shared" si="18"/>
        <v>-0.79999919999927949</v>
      </c>
      <c r="K556">
        <f t="shared" si="19"/>
        <v>0</v>
      </c>
      <c r="L556">
        <f>DATEDIF(Table3[[#This Row],[date]],Table1[[#This Row],[date]],"d")</f>
        <v>0</v>
      </c>
      <c r="M556">
        <f>IF(L556=1,Table3[[#This Row],[date]],0)</f>
        <v>0</v>
      </c>
    </row>
    <row r="557" spans="1:13" x14ac:dyDescent="0.2">
      <c r="A557" s="2">
        <v>2448</v>
      </c>
      <c r="B557" s="2" t="s">
        <v>1</v>
      </c>
      <c r="C557" s="2">
        <v>2.2222222E-2</v>
      </c>
      <c r="D557" s="2">
        <v>0</v>
      </c>
      <c r="E557" s="3">
        <v>44120</v>
      </c>
      <c r="G557">
        <f>Table1[[#This Row],[jobid]]-Table3[[#This Row],[jobId]]</f>
        <v>0</v>
      </c>
      <c r="H557">
        <f>Table1[[#This Row],[cpu_hrs]]-Table3[[#This Row],[cpu_hrs]]</f>
        <v>-2.2222199999979986E-4</v>
      </c>
      <c r="I557">
        <f>Table1[[#This Row],[gpu_hrs]]-Table3[[#This Row],[gpu_hrs]]</f>
        <v>0</v>
      </c>
      <c r="J557">
        <f t="shared" si="18"/>
        <v>-0.79999919999927949</v>
      </c>
      <c r="K557">
        <f t="shared" si="19"/>
        <v>0</v>
      </c>
      <c r="L557">
        <f>DATEDIF(Table3[[#This Row],[date]],Table1[[#This Row],[date]],"d")</f>
        <v>0</v>
      </c>
      <c r="M557">
        <f>IF(L557=1,Table3[[#This Row],[date]],0)</f>
        <v>0</v>
      </c>
    </row>
    <row r="558" spans="1:13" x14ac:dyDescent="0.2">
      <c r="A558" s="2">
        <v>2449</v>
      </c>
      <c r="B558" s="2" t="s">
        <v>1</v>
      </c>
      <c r="C558" s="2">
        <v>2.2222222E-2</v>
      </c>
      <c r="D558" s="2">
        <v>0</v>
      </c>
      <c r="E558" s="3">
        <v>44120</v>
      </c>
      <c r="G558">
        <f>Table1[[#This Row],[jobid]]-Table3[[#This Row],[jobId]]</f>
        <v>0</v>
      </c>
      <c r="H558">
        <f>Table1[[#This Row],[cpu_hrs]]-Table3[[#This Row],[cpu_hrs]]</f>
        <v>-2.2222199999979986E-4</v>
      </c>
      <c r="I558">
        <f>Table1[[#This Row],[gpu_hrs]]-Table3[[#This Row],[gpu_hrs]]</f>
        <v>0</v>
      </c>
      <c r="J558">
        <f t="shared" si="18"/>
        <v>-0.79999919999927949</v>
      </c>
      <c r="K558">
        <f t="shared" si="19"/>
        <v>0</v>
      </c>
      <c r="L558">
        <f>DATEDIF(Table3[[#This Row],[date]],Table1[[#This Row],[date]],"d")</f>
        <v>0</v>
      </c>
      <c r="M558">
        <f>IF(L558=1,Table3[[#This Row],[date]],0)</f>
        <v>0</v>
      </c>
    </row>
    <row r="559" spans="1:13" x14ac:dyDescent="0.2">
      <c r="A559" s="2">
        <v>2450</v>
      </c>
      <c r="B559" s="2" t="s">
        <v>1</v>
      </c>
      <c r="C559" s="2">
        <v>2.8888889000000001E-2</v>
      </c>
      <c r="D559" s="2">
        <v>0</v>
      </c>
      <c r="E559" s="3">
        <v>44120</v>
      </c>
      <c r="G559">
        <f>Table1[[#This Row],[jobid]]-Table3[[#This Row],[jobId]]</f>
        <v>0</v>
      </c>
      <c r="H559">
        <f>Table1[[#This Row],[cpu_hrs]]-Table3[[#This Row],[cpu_hrs]]</f>
        <v>1.1111099999989993E-4</v>
      </c>
      <c r="I559">
        <f>Table1[[#This Row],[gpu_hrs]]-Table3[[#This Row],[gpu_hrs]]</f>
        <v>0</v>
      </c>
      <c r="J559">
        <f t="shared" si="18"/>
        <v>0.39999959999963974</v>
      </c>
      <c r="K559">
        <f t="shared" si="19"/>
        <v>0</v>
      </c>
      <c r="L559">
        <f>DATEDIF(Table3[[#This Row],[date]],Table1[[#This Row],[date]],"d")</f>
        <v>0</v>
      </c>
      <c r="M559">
        <f>IF(L559=1,Table3[[#This Row],[date]],0)</f>
        <v>0</v>
      </c>
    </row>
    <row r="560" spans="1:13" x14ac:dyDescent="0.2">
      <c r="A560" s="2">
        <v>2451</v>
      </c>
      <c r="B560" s="2" t="s">
        <v>1</v>
      </c>
      <c r="C560" s="2">
        <v>2.3888889E-2</v>
      </c>
      <c r="D560" s="2">
        <v>0</v>
      </c>
      <c r="E560" s="3">
        <v>44120</v>
      </c>
      <c r="G560">
        <f>Table1[[#This Row],[jobid]]-Table3[[#This Row],[jobId]]</f>
        <v>0</v>
      </c>
      <c r="H560">
        <f>Table1[[#This Row],[cpu_hrs]]-Table3[[#This Row],[cpu_hrs]]</f>
        <v>1.1111100000000054E-4</v>
      </c>
      <c r="I560">
        <f>Table1[[#This Row],[gpu_hrs]]-Table3[[#This Row],[gpu_hrs]]</f>
        <v>0</v>
      </c>
      <c r="J560">
        <f t="shared" si="18"/>
        <v>0.39999960000000195</v>
      </c>
      <c r="K560">
        <f t="shared" si="19"/>
        <v>0</v>
      </c>
      <c r="L560">
        <f>DATEDIF(Table3[[#This Row],[date]],Table1[[#This Row],[date]],"d")</f>
        <v>0</v>
      </c>
      <c r="M560">
        <f>IF(L560=1,Table3[[#This Row],[date]],0)</f>
        <v>0</v>
      </c>
    </row>
    <row r="561" spans="1:13" x14ac:dyDescent="0.2">
      <c r="A561" s="2">
        <v>2452</v>
      </c>
      <c r="B561" s="2" t="s">
        <v>1</v>
      </c>
      <c r="C561" s="2">
        <v>2.3888889E-2</v>
      </c>
      <c r="D561" s="2">
        <v>0</v>
      </c>
      <c r="E561" s="3">
        <v>44120</v>
      </c>
      <c r="G561">
        <f>Table1[[#This Row],[jobid]]-Table3[[#This Row],[jobId]]</f>
        <v>0</v>
      </c>
      <c r="H561">
        <f>Table1[[#This Row],[cpu_hrs]]-Table3[[#This Row],[cpu_hrs]]</f>
        <v>1.1111100000000054E-4</v>
      </c>
      <c r="I561">
        <f>Table1[[#This Row],[gpu_hrs]]-Table3[[#This Row],[gpu_hrs]]</f>
        <v>0</v>
      </c>
      <c r="J561">
        <f t="shared" si="18"/>
        <v>0.39999960000000195</v>
      </c>
      <c r="K561">
        <f t="shared" si="19"/>
        <v>0</v>
      </c>
      <c r="L561">
        <f>DATEDIF(Table3[[#This Row],[date]],Table1[[#This Row],[date]],"d")</f>
        <v>0</v>
      </c>
      <c r="M561">
        <f>IF(L561=1,Table3[[#This Row],[date]],0)</f>
        <v>0</v>
      </c>
    </row>
    <row r="562" spans="1:13" x14ac:dyDescent="0.2">
      <c r="A562" s="2">
        <v>2453</v>
      </c>
      <c r="B562" s="2" t="s">
        <v>1</v>
      </c>
      <c r="C562" s="2">
        <v>2.3888889E-2</v>
      </c>
      <c r="D562" s="2">
        <v>0</v>
      </c>
      <c r="E562" s="3">
        <v>44120</v>
      </c>
      <c r="G562">
        <f>Table1[[#This Row],[jobid]]-Table3[[#This Row],[jobId]]</f>
        <v>0</v>
      </c>
      <c r="H562">
        <f>Table1[[#This Row],[cpu_hrs]]-Table3[[#This Row],[cpu_hrs]]</f>
        <v>1.1111100000000054E-4</v>
      </c>
      <c r="I562">
        <f>Table1[[#This Row],[gpu_hrs]]-Table3[[#This Row],[gpu_hrs]]</f>
        <v>0</v>
      </c>
      <c r="J562">
        <f t="shared" si="18"/>
        <v>0.39999960000000195</v>
      </c>
      <c r="K562">
        <f t="shared" si="19"/>
        <v>0</v>
      </c>
      <c r="L562">
        <f>DATEDIF(Table3[[#This Row],[date]],Table1[[#This Row],[date]],"d")</f>
        <v>0</v>
      </c>
      <c r="M562">
        <f>IF(L562=1,Table3[[#This Row],[date]],0)</f>
        <v>0</v>
      </c>
    </row>
    <row r="563" spans="1:13" x14ac:dyDescent="0.2">
      <c r="A563" s="2">
        <v>2454</v>
      </c>
      <c r="B563" s="2" t="s">
        <v>1</v>
      </c>
      <c r="C563" s="2">
        <v>2.3888889E-2</v>
      </c>
      <c r="D563" s="2">
        <v>0</v>
      </c>
      <c r="E563" s="3">
        <v>44120</v>
      </c>
      <c r="G563">
        <f>Table1[[#This Row],[jobid]]-Table3[[#This Row],[jobId]]</f>
        <v>0</v>
      </c>
      <c r="H563">
        <f>Table1[[#This Row],[cpu_hrs]]-Table3[[#This Row],[cpu_hrs]]</f>
        <v>1.1111100000000054E-4</v>
      </c>
      <c r="I563">
        <f>Table1[[#This Row],[gpu_hrs]]-Table3[[#This Row],[gpu_hrs]]</f>
        <v>0</v>
      </c>
      <c r="J563">
        <f t="shared" si="18"/>
        <v>0.39999960000000195</v>
      </c>
      <c r="K563">
        <f t="shared" si="19"/>
        <v>0</v>
      </c>
      <c r="L563">
        <f>DATEDIF(Table3[[#This Row],[date]],Table1[[#This Row],[date]],"d")</f>
        <v>0</v>
      </c>
      <c r="M563">
        <f>IF(L563=1,Table3[[#This Row],[date]],0)</f>
        <v>0</v>
      </c>
    </row>
    <row r="564" spans="1:13" x14ac:dyDescent="0.2">
      <c r="A564" s="2">
        <v>2455</v>
      </c>
      <c r="B564" s="2" t="s">
        <v>1</v>
      </c>
      <c r="C564" s="2">
        <v>2.3888889E-2</v>
      </c>
      <c r="D564" s="2">
        <v>0</v>
      </c>
      <c r="E564" s="3">
        <v>44120</v>
      </c>
      <c r="G564">
        <f>Table1[[#This Row],[jobid]]-Table3[[#This Row],[jobId]]</f>
        <v>0</v>
      </c>
      <c r="H564">
        <f>Table1[[#This Row],[cpu_hrs]]-Table3[[#This Row],[cpu_hrs]]</f>
        <v>1.1111100000000054E-4</v>
      </c>
      <c r="I564">
        <f>Table1[[#This Row],[gpu_hrs]]-Table3[[#This Row],[gpu_hrs]]</f>
        <v>0</v>
      </c>
      <c r="J564">
        <f t="shared" si="18"/>
        <v>0.39999960000000195</v>
      </c>
      <c r="K564">
        <f t="shared" si="19"/>
        <v>0</v>
      </c>
      <c r="L564">
        <f>DATEDIF(Table3[[#This Row],[date]],Table1[[#This Row],[date]],"d")</f>
        <v>0</v>
      </c>
      <c r="M564">
        <f>IF(L564=1,Table3[[#This Row],[date]],0)</f>
        <v>0</v>
      </c>
    </row>
    <row r="565" spans="1:13" x14ac:dyDescent="0.2">
      <c r="A565" s="2">
        <v>2456</v>
      </c>
      <c r="B565" s="2" t="s">
        <v>1</v>
      </c>
      <c r="C565" s="2">
        <v>2.4166666999999999E-2</v>
      </c>
      <c r="D565" s="2">
        <v>0</v>
      </c>
      <c r="E565" s="3">
        <v>44120</v>
      </c>
      <c r="G565">
        <f>Table1[[#This Row],[jobid]]-Table3[[#This Row],[jobId]]</f>
        <v>0</v>
      </c>
      <c r="H565">
        <f>Table1[[#This Row],[cpu_hrs]]-Table3[[#This Row],[cpu_hrs]]</f>
        <v>-1.6666699999999882E-4</v>
      </c>
      <c r="I565">
        <f>Table1[[#This Row],[gpu_hrs]]-Table3[[#This Row],[gpu_hrs]]</f>
        <v>0</v>
      </c>
      <c r="J565">
        <f t="shared" si="18"/>
        <v>-0.60000119999999568</v>
      </c>
      <c r="K565">
        <f t="shared" si="19"/>
        <v>0</v>
      </c>
      <c r="L565">
        <f>DATEDIF(Table3[[#This Row],[date]],Table1[[#This Row],[date]],"d")</f>
        <v>0</v>
      </c>
      <c r="M565">
        <f>IF(L565=1,Table3[[#This Row],[date]],0)</f>
        <v>0</v>
      </c>
    </row>
    <row r="566" spans="1:13" x14ac:dyDescent="0.2">
      <c r="A566" s="2">
        <v>2457</v>
      </c>
      <c r="B566" s="2" t="s">
        <v>1</v>
      </c>
      <c r="C566" s="2">
        <v>2.3888889E-2</v>
      </c>
      <c r="D566" s="2">
        <v>0</v>
      </c>
      <c r="E566" s="3">
        <v>44120</v>
      </c>
      <c r="G566">
        <f>Table1[[#This Row],[jobid]]-Table3[[#This Row],[jobId]]</f>
        <v>0</v>
      </c>
      <c r="H566">
        <f>Table1[[#This Row],[cpu_hrs]]-Table3[[#This Row],[cpu_hrs]]</f>
        <v>1.1111100000000054E-4</v>
      </c>
      <c r="I566">
        <f>Table1[[#This Row],[gpu_hrs]]-Table3[[#This Row],[gpu_hrs]]</f>
        <v>0</v>
      </c>
      <c r="J566">
        <f t="shared" si="18"/>
        <v>0.39999960000000195</v>
      </c>
      <c r="K566">
        <f t="shared" si="19"/>
        <v>0</v>
      </c>
      <c r="L566">
        <f>DATEDIF(Table3[[#This Row],[date]],Table1[[#This Row],[date]],"d")</f>
        <v>0</v>
      </c>
      <c r="M566">
        <f>IF(L566=1,Table3[[#This Row],[date]],0)</f>
        <v>0</v>
      </c>
    </row>
    <row r="567" spans="1:13" x14ac:dyDescent="0.2">
      <c r="A567" s="2">
        <v>2458</v>
      </c>
      <c r="B567" s="2" t="s">
        <v>1</v>
      </c>
      <c r="C567" s="2">
        <v>2.3888889E-2</v>
      </c>
      <c r="D567" s="2">
        <v>0</v>
      </c>
      <c r="E567" s="3">
        <v>44120</v>
      </c>
      <c r="G567">
        <f>Table1[[#This Row],[jobid]]-Table3[[#This Row],[jobId]]</f>
        <v>0</v>
      </c>
      <c r="H567">
        <f>Table1[[#This Row],[cpu_hrs]]-Table3[[#This Row],[cpu_hrs]]</f>
        <v>1.1111100000000054E-4</v>
      </c>
      <c r="I567">
        <f>Table1[[#This Row],[gpu_hrs]]-Table3[[#This Row],[gpu_hrs]]</f>
        <v>0</v>
      </c>
      <c r="J567">
        <f t="shared" si="18"/>
        <v>0.39999960000000195</v>
      </c>
      <c r="K567">
        <f t="shared" si="19"/>
        <v>0</v>
      </c>
      <c r="L567">
        <f>DATEDIF(Table3[[#This Row],[date]],Table1[[#This Row],[date]],"d")</f>
        <v>0</v>
      </c>
      <c r="M567">
        <f>IF(L567=1,Table3[[#This Row],[date]],0)</f>
        <v>0</v>
      </c>
    </row>
    <row r="568" spans="1:13" x14ac:dyDescent="0.2">
      <c r="A568" s="2">
        <v>2459</v>
      </c>
      <c r="B568" s="2" t="s">
        <v>1</v>
      </c>
      <c r="C568" s="2">
        <v>2.3888889E-2</v>
      </c>
      <c r="D568" s="2">
        <v>0</v>
      </c>
      <c r="E568" s="3">
        <v>44120</v>
      </c>
      <c r="G568">
        <f>Table1[[#This Row],[jobid]]-Table3[[#This Row],[jobId]]</f>
        <v>0</v>
      </c>
      <c r="H568">
        <f>Table1[[#This Row],[cpu_hrs]]-Table3[[#This Row],[cpu_hrs]]</f>
        <v>1.1111100000000054E-4</v>
      </c>
      <c r="I568">
        <f>Table1[[#This Row],[gpu_hrs]]-Table3[[#This Row],[gpu_hrs]]</f>
        <v>0</v>
      </c>
      <c r="J568">
        <f t="shared" si="18"/>
        <v>0.39999960000000195</v>
      </c>
      <c r="K568">
        <f t="shared" si="19"/>
        <v>0</v>
      </c>
      <c r="L568">
        <f>DATEDIF(Table3[[#This Row],[date]],Table1[[#This Row],[date]],"d")</f>
        <v>0</v>
      </c>
      <c r="M568">
        <f>IF(L568=1,Table3[[#This Row],[date]],0)</f>
        <v>0</v>
      </c>
    </row>
    <row r="569" spans="1:13" x14ac:dyDescent="0.2">
      <c r="A569" s="2">
        <v>2460</v>
      </c>
      <c r="B569" s="2" t="s">
        <v>1</v>
      </c>
      <c r="C569" s="2">
        <v>2.3611111000000001E-2</v>
      </c>
      <c r="D569" s="2">
        <v>0</v>
      </c>
      <c r="E569" s="3">
        <v>44120</v>
      </c>
      <c r="G569">
        <f>Table1[[#This Row],[jobid]]-Table3[[#This Row],[jobId]]</f>
        <v>0</v>
      </c>
      <c r="H569">
        <f>Table1[[#This Row],[cpu_hrs]]-Table3[[#This Row],[cpu_hrs]]</f>
        <v>3.888889999999999E-4</v>
      </c>
      <c r="I569">
        <f>Table1[[#This Row],[gpu_hrs]]-Table3[[#This Row],[gpu_hrs]]</f>
        <v>0</v>
      </c>
      <c r="J569">
        <f t="shared" si="18"/>
        <v>1.4000003999999997</v>
      </c>
      <c r="K569">
        <f t="shared" si="19"/>
        <v>0</v>
      </c>
      <c r="L569">
        <f>DATEDIF(Table3[[#This Row],[date]],Table1[[#This Row],[date]],"d")</f>
        <v>0</v>
      </c>
      <c r="M569">
        <f>IF(L569=1,Table3[[#This Row],[date]],0)</f>
        <v>0</v>
      </c>
    </row>
    <row r="570" spans="1:13" x14ac:dyDescent="0.2">
      <c r="A570" s="2">
        <v>2461</v>
      </c>
      <c r="B570" s="2" t="s">
        <v>1</v>
      </c>
      <c r="C570" s="2">
        <v>2.3611111000000001E-2</v>
      </c>
      <c r="D570" s="2">
        <v>0</v>
      </c>
      <c r="E570" s="3">
        <v>44120</v>
      </c>
      <c r="G570">
        <f>Table1[[#This Row],[jobid]]-Table3[[#This Row],[jobId]]</f>
        <v>0</v>
      </c>
      <c r="H570">
        <f>Table1[[#This Row],[cpu_hrs]]-Table3[[#This Row],[cpu_hrs]]</f>
        <v>3.888889999999999E-4</v>
      </c>
      <c r="I570">
        <f>Table1[[#This Row],[gpu_hrs]]-Table3[[#This Row],[gpu_hrs]]</f>
        <v>0</v>
      </c>
      <c r="J570">
        <f t="shared" ref="J570:J633" si="20">H570*3600</f>
        <v>1.4000003999999997</v>
      </c>
      <c r="K570">
        <f t="shared" ref="K570:K633" si="21">I570*3600</f>
        <v>0</v>
      </c>
      <c r="L570">
        <f>DATEDIF(Table3[[#This Row],[date]],Table1[[#This Row],[date]],"d")</f>
        <v>0</v>
      </c>
      <c r="M570">
        <f>IF(L570=1,Table3[[#This Row],[date]],0)</f>
        <v>0</v>
      </c>
    </row>
    <row r="571" spans="1:13" x14ac:dyDescent="0.2">
      <c r="A571" s="2">
        <v>2462</v>
      </c>
      <c r="B571" s="2" t="s">
        <v>1</v>
      </c>
      <c r="C571" s="2">
        <v>2.3888889E-2</v>
      </c>
      <c r="D571" s="2">
        <v>0</v>
      </c>
      <c r="E571" s="3">
        <v>44120</v>
      </c>
      <c r="G571">
        <f>Table1[[#This Row],[jobid]]-Table3[[#This Row],[jobId]]</f>
        <v>0</v>
      </c>
      <c r="H571">
        <f>Table1[[#This Row],[cpu_hrs]]-Table3[[#This Row],[cpu_hrs]]</f>
        <v>1.1111100000000054E-4</v>
      </c>
      <c r="I571">
        <f>Table1[[#This Row],[gpu_hrs]]-Table3[[#This Row],[gpu_hrs]]</f>
        <v>0</v>
      </c>
      <c r="J571">
        <f t="shared" si="20"/>
        <v>0.39999960000000195</v>
      </c>
      <c r="K571">
        <f t="shared" si="21"/>
        <v>0</v>
      </c>
      <c r="L571">
        <f>DATEDIF(Table3[[#This Row],[date]],Table1[[#This Row],[date]],"d")</f>
        <v>0</v>
      </c>
      <c r="M571">
        <f>IF(L571=1,Table3[[#This Row],[date]],0)</f>
        <v>0</v>
      </c>
    </row>
    <row r="572" spans="1:13" x14ac:dyDescent="0.2">
      <c r="A572" s="2">
        <v>2463</v>
      </c>
      <c r="B572" s="2" t="s">
        <v>1</v>
      </c>
      <c r="C572" s="2">
        <v>2.1944444E-2</v>
      </c>
      <c r="D572" s="2">
        <v>0</v>
      </c>
      <c r="E572" s="3">
        <v>44120</v>
      </c>
      <c r="G572">
        <f>Table1[[#This Row],[jobid]]-Table3[[#This Row],[jobId]]</f>
        <v>0</v>
      </c>
      <c r="H572">
        <f>Table1[[#This Row],[cpu_hrs]]-Table3[[#This Row],[cpu_hrs]]</f>
        <v>5.5556000000199501E-5</v>
      </c>
      <c r="I572">
        <f>Table1[[#This Row],[gpu_hrs]]-Table3[[#This Row],[gpu_hrs]]</f>
        <v>0</v>
      </c>
      <c r="J572">
        <f t="shared" si="20"/>
        <v>0.2000016000007182</v>
      </c>
      <c r="K572">
        <f t="shared" si="21"/>
        <v>0</v>
      </c>
      <c r="L572">
        <f>DATEDIF(Table3[[#This Row],[date]],Table1[[#This Row],[date]],"d")</f>
        <v>0</v>
      </c>
      <c r="M572">
        <f>IF(L572=1,Table3[[#This Row],[date]],0)</f>
        <v>0</v>
      </c>
    </row>
    <row r="573" spans="1:13" x14ac:dyDescent="0.2">
      <c r="A573" s="2">
        <v>2464</v>
      </c>
      <c r="B573" s="2" t="s">
        <v>1</v>
      </c>
      <c r="C573" s="2">
        <v>2.2777777999999999E-2</v>
      </c>
      <c r="D573" s="2">
        <v>0</v>
      </c>
      <c r="E573" s="3">
        <v>44120</v>
      </c>
      <c r="G573">
        <f>Table1[[#This Row],[jobid]]-Table3[[#This Row],[jobId]]</f>
        <v>0</v>
      </c>
      <c r="H573">
        <f>Table1[[#This Row],[cpu_hrs]]-Table3[[#This Row],[cpu_hrs]]</f>
        <v>2.222219999996021E-4</v>
      </c>
      <c r="I573">
        <f>Table1[[#This Row],[gpu_hrs]]-Table3[[#This Row],[gpu_hrs]]</f>
        <v>0</v>
      </c>
      <c r="J573">
        <f t="shared" si="20"/>
        <v>0.79999919999856761</v>
      </c>
      <c r="K573">
        <f t="shared" si="21"/>
        <v>0</v>
      </c>
      <c r="L573">
        <f>DATEDIF(Table3[[#This Row],[date]],Table1[[#This Row],[date]],"d")</f>
        <v>0</v>
      </c>
      <c r="M573">
        <f>IF(L573=1,Table3[[#This Row],[date]],0)</f>
        <v>0</v>
      </c>
    </row>
    <row r="574" spans="1:13" x14ac:dyDescent="0.2">
      <c r="A574" s="2">
        <v>2465</v>
      </c>
      <c r="B574" s="2" t="s">
        <v>1</v>
      </c>
      <c r="C574" s="2">
        <v>2.1944444E-2</v>
      </c>
      <c r="D574" s="2">
        <v>0</v>
      </c>
      <c r="E574" s="3">
        <v>44120</v>
      </c>
      <c r="G574">
        <f>Table1[[#This Row],[jobid]]-Table3[[#This Row],[jobId]]</f>
        <v>0</v>
      </c>
      <c r="H574">
        <f>Table1[[#This Row],[cpu_hrs]]-Table3[[#This Row],[cpu_hrs]]</f>
        <v>5.5556000000199501E-5</v>
      </c>
      <c r="I574">
        <f>Table1[[#This Row],[gpu_hrs]]-Table3[[#This Row],[gpu_hrs]]</f>
        <v>0</v>
      </c>
      <c r="J574">
        <f t="shared" si="20"/>
        <v>0.2000016000007182</v>
      </c>
      <c r="K574">
        <f t="shared" si="21"/>
        <v>0</v>
      </c>
      <c r="L574">
        <f>DATEDIF(Table3[[#This Row],[date]],Table1[[#This Row],[date]],"d")</f>
        <v>0</v>
      </c>
      <c r="M574">
        <f>IF(L574=1,Table3[[#This Row],[date]],0)</f>
        <v>0</v>
      </c>
    </row>
    <row r="575" spans="1:13" x14ac:dyDescent="0.2">
      <c r="A575" s="2">
        <v>2466</v>
      </c>
      <c r="B575" s="2" t="s">
        <v>1</v>
      </c>
      <c r="C575" s="2">
        <v>2.1944444E-2</v>
      </c>
      <c r="D575" s="2">
        <v>0</v>
      </c>
      <c r="E575" s="3">
        <v>44120</v>
      </c>
      <c r="G575">
        <f>Table1[[#This Row],[jobid]]-Table3[[#This Row],[jobId]]</f>
        <v>0</v>
      </c>
      <c r="H575">
        <f>Table1[[#This Row],[cpu_hrs]]-Table3[[#This Row],[cpu_hrs]]</f>
        <v>5.5556000000199501E-5</v>
      </c>
      <c r="I575">
        <f>Table1[[#This Row],[gpu_hrs]]-Table3[[#This Row],[gpu_hrs]]</f>
        <v>0</v>
      </c>
      <c r="J575">
        <f t="shared" si="20"/>
        <v>0.2000016000007182</v>
      </c>
      <c r="K575">
        <f t="shared" si="21"/>
        <v>0</v>
      </c>
      <c r="L575">
        <f>DATEDIF(Table3[[#This Row],[date]],Table1[[#This Row],[date]],"d")</f>
        <v>0</v>
      </c>
      <c r="M575">
        <f>IF(L575=1,Table3[[#This Row],[date]],0)</f>
        <v>0</v>
      </c>
    </row>
    <row r="576" spans="1:13" x14ac:dyDescent="0.2">
      <c r="A576" s="2">
        <v>2467</v>
      </c>
      <c r="B576" s="2" t="s">
        <v>1</v>
      </c>
      <c r="C576" s="2">
        <v>2.1944444E-2</v>
      </c>
      <c r="D576" s="2">
        <v>0</v>
      </c>
      <c r="E576" s="3">
        <v>44120</v>
      </c>
      <c r="G576">
        <f>Table1[[#This Row],[jobid]]-Table3[[#This Row],[jobId]]</f>
        <v>0</v>
      </c>
      <c r="H576">
        <f>Table1[[#This Row],[cpu_hrs]]-Table3[[#This Row],[cpu_hrs]]</f>
        <v>5.5556000000199501E-5</v>
      </c>
      <c r="I576">
        <f>Table1[[#This Row],[gpu_hrs]]-Table3[[#This Row],[gpu_hrs]]</f>
        <v>0</v>
      </c>
      <c r="J576">
        <f t="shared" si="20"/>
        <v>0.2000016000007182</v>
      </c>
      <c r="K576">
        <f t="shared" si="21"/>
        <v>0</v>
      </c>
      <c r="L576">
        <f>DATEDIF(Table3[[#This Row],[date]],Table1[[#This Row],[date]],"d")</f>
        <v>0</v>
      </c>
      <c r="M576">
        <f>IF(L576=1,Table3[[#This Row],[date]],0)</f>
        <v>0</v>
      </c>
    </row>
    <row r="577" spans="1:13" x14ac:dyDescent="0.2">
      <c r="A577" s="2">
        <v>2468</v>
      </c>
      <c r="B577" s="2" t="s">
        <v>1</v>
      </c>
      <c r="C577" s="2">
        <v>2.2777777999999999E-2</v>
      </c>
      <c r="D577" s="2">
        <v>0</v>
      </c>
      <c r="E577" s="3">
        <v>44120</v>
      </c>
      <c r="G577">
        <f>Table1[[#This Row],[jobid]]-Table3[[#This Row],[jobId]]</f>
        <v>0</v>
      </c>
      <c r="H577">
        <f>Table1[[#This Row],[cpu_hrs]]-Table3[[#This Row],[cpu_hrs]]</f>
        <v>2.222219999996021E-4</v>
      </c>
      <c r="I577">
        <f>Table1[[#This Row],[gpu_hrs]]-Table3[[#This Row],[gpu_hrs]]</f>
        <v>0</v>
      </c>
      <c r="J577">
        <f t="shared" si="20"/>
        <v>0.79999919999856761</v>
      </c>
      <c r="K577">
        <f t="shared" si="21"/>
        <v>0</v>
      </c>
      <c r="L577">
        <f>DATEDIF(Table3[[#This Row],[date]],Table1[[#This Row],[date]],"d")</f>
        <v>0</v>
      </c>
      <c r="M577">
        <f>IF(L577=1,Table3[[#This Row],[date]],0)</f>
        <v>0</v>
      </c>
    </row>
    <row r="578" spans="1:13" x14ac:dyDescent="0.2">
      <c r="A578" s="2">
        <v>2469</v>
      </c>
      <c r="B578" s="2" t="s">
        <v>1</v>
      </c>
      <c r="C578" s="2">
        <v>2.1944444E-2</v>
      </c>
      <c r="D578" s="2">
        <v>0</v>
      </c>
      <c r="E578" s="3">
        <v>44120</v>
      </c>
      <c r="G578">
        <f>Table1[[#This Row],[jobid]]-Table3[[#This Row],[jobId]]</f>
        <v>0</v>
      </c>
      <c r="H578">
        <f>Table1[[#This Row],[cpu_hrs]]-Table3[[#This Row],[cpu_hrs]]</f>
        <v>5.5556000000199501E-5</v>
      </c>
      <c r="I578">
        <f>Table1[[#This Row],[gpu_hrs]]-Table3[[#This Row],[gpu_hrs]]</f>
        <v>0</v>
      </c>
      <c r="J578">
        <f t="shared" si="20"/>
        <v>0.2000016000007182</v>
      </c>
      <c r="K578">
        <f t="shared" si="21"/>
        <v>0</v>
      </c>
      <c r="L578">
        <f>DATEDIF(Table3[[#This Row],[date]],Table1[[#This Row],[date]],"d")</f>
        <v>0</v>
      </c>
      <c r="M578">
        <f>IF(L578=1,Table3[[#This Row],[date]],0)</f>
        <v>0</v>
      </c>
    </row>
    <row r="579" spans="1:13" x14ac:dyDescent="0.2">
      <c r="A579" s="2">
        <v>2470</v>
      </c>
      <c r="B579" s="2" t="s">
        <v>1</v>
      </c>
      <c r="C579" s="2">
        <v>2.1666667000000001E-2</v>
      </c>
      <c r="D579" s="2">
        <v>0</v>
      </c>
      <c r="E579" s="3">
        <v>44120</v>
      </c>
      <c r="G579">
        <f>Table1[[#This Row],[jobid]]-Table3[[#This Row],[jobId]]</f>
        <v>0</v>
      </c>
      <c r="H579">
        <f>Table1[[#This Row],[cpu_hrs]]-Table3[[#This Row],[cpu_hrs]]</f>
        <v>3.3333300000019939E-4</v>
      </c>
      <c r="I579">
        <f>Table1[[#This Row],[gpu_hrs]]-Table3[[#This Row],[gpu_hrs]]</f>
        <v>0</v>
      </c>
      <c r="J579">
        <f t="shared" si="20"/>
        <v>1.1999988000007178</v>
      </c>
      <c r="K579">
        <f t="shared" si="21"/>
        <v>0</v>
      </c>
      <c r="L579">
        <f>DATEDIF(Table3[[#This Row],[date]],Table1[[#This Row],[date]],"d")</f>
        <v>0</v>
      </c>
      <c r="M579">
        <f>IF(L579=1,Table3[[#This Row],[date]],0)</f>
        <v>0</v>
      </c>
    </row>
    <row r="580" spans="1:13" x14ac:dyDescent="0.2">
      <c r="A580" s="2">
        <v>2471</v>
      </c>
      <c r="B580" s="2" t="s">
        <v>1</v>
      </c>
      <c r="C580" s="2">
        <v>2.3888889E-2</v>
      </c>
      <c r="D580" s="2">
        <v>0</v>
      </c>
      <c r="E580" s="3">
        <v>44120</v>
      </c>
      <c r="G580">
        <f>Table1[[#This Row],[jobid]]-Table3[[#This Row],[jobId]]</f>
        <v>0</v>
      </c>
      <c r="H580">
        <f>Table1[[#This Row],[cpu_hrs]]-Table3[[#This Row],[cpu_hrs]]</f>
        <v>1.1111100000000054E-4</v>
      </c>
      <c r="I580">
        <f>Table1[[#This Row],[gpu_hrs]]-Table3[[#This Row],[gpu_hrs]]</f>
        <v>0</v>
      </c>
      <c r="J580">
        <f t="shared" si="20"/>
        <v>0.39999960000000195</v>
      </c>
      <c r="K580">
        <f t="shared" si="21"/>
        <v>0</v>
      </c>
      <c r="L580">
        <f>DATEDIF(Table3[[#This Row],[date]],Table1[[#This Row],[date]],"d")</f>
        <v>0</v>
      </c>
      <c r="M580">
        <f>IF(L580=1,Table3[[#This Row],[date]],0)</f>
        <v>0</v>
      </c>
    </row>
    <row r="581" spans="1:13" x14ac:dyDescent="0.2">
      <c r="A581" s="2">
        <v>2472</v>
      </c>
      <c r="B581" s="2" t="s">
        <v>1</v>
      </c>
      <c r="C581" s="2">
        <v>2.3888889E-2</v>
      </c>
      <c r="D581" s="2">
        <v>0</v>
      </c>
      <c r="E581" s="3">
        <v>44120</v>
      </c>
      <c r="G581">
        <f>Table1[[#This Row],[jobid]]-Table3[[#This Row],[jobId]]</f>
        <v>0</v>
      </c>
      <c r="H581">
        <f>Table1[[#This Row],[cpu_hrs]]-Table3[[#This Row],[cpu_hrs]]</f>
        <v>1.1111100000000054E-4</v>
      </c>
      <c r="I581">
        <f>Table1[[#This Row],[gpu_hrs]]-Table3[[#This Row],[gpu_hrs]]</f>
        <v>0</v>
      </c>
      <c r="J581">
        <f t="shared" si="20"/>
        <v>0.39999960000000195</v>
      </c>
      <c r="K581">
        <f t="shared" si="21"/>
        <v>0</v>
      </c>
      <c r="L581">
        <f>DATEDIF(Table3[[#This Row],[date]],Table1[[#This Row],[date]],"d")</f>
        <v>0</v>
      </c>
      <c r="M581">
        <f>IF(L581=1,Table3[[#This Row],[date]],0)</f>
        <v>0</v>
      </c>
    </row>
    <row r="582" spans="1:13" x14ac:dyDescent="0.2">
      <c r="A582" s="2">
        <v>2473</v>
      </c>
      <c r="B582" s="2" t="s">
        <v>1</v>
      </c>
      <c r="C582" s="2">
        <v>5.0277778000000002E-2</v>
      </c>
      <c r="D582" s="2">
        <v>0</v>
      </c>
      <c r="E582" s="3">
        <v>44120</v>
      </c>
      <c r="G582">
        <f>Table1[[#This Row],[jobid]]-Table3[[#This Row],[jobId]]</f>
        <v>0</v>
      </c>
      <c r="H582">
        <f>Table1[[#This Row],[cpu_hrs]]-Table3[[#This Row],[cpu_hrs]]</f>
        <v>-2.7777800000020059E-4</v>
      </c>
      <c r="I582">
        <f>Table1[[#This Row],[gpu_hrs]]-Table3[[#This Row],[gpu_hrs]]</f>
        <v>0</v>
      </c>
      <c r="J582">
        <f t="shared" si="20"/>
        <v>-1.0000008000007221</v>
      </c>
      <c r="K582">
        <f t="shared" si="21"/>
        <v>0</v>
      </c>
      <c r="L582">
        <f>DATEDIF(Table3[[#This Row],[date]],Table1[[#This Row],[date]],"d")</f>
        <v>0</v>
      </c>
      <c r="M582">
        <f>IF(L582=1,Table3[[#This Row],[date]],0)</f>
        <v>0</v>
      </c>
    </row>
    <row r="583" spans="1:13" x14ac:dyDescent="0.2">
      <c r="A583" s="2">
        <v>2474</v>
      </c>
      <c r="B583" s="2" t="s">
        <v>1</v>
      </c>
      <c r="C583" s="2">
        <v>2.3888889E-2</v>
      </c>
      <c r="D583" s="2">
        <v>0</v>
      </c>
      <c r="E583" s="3">
        <v>44120</v>
      </c>
      <c r="G583">
        <f>Table1[[#This Row],[jobid]]-Table3[[#This Row],[jobId]]</f>
        <v>0</v>
      </c>
      <c r="H583">
        <f>Table1[[#This Row],[cpu_hrs]]-Table3[[#This Row],[cpu_hrs]]</f>
        <v>1.1111100000000054E-4</v>
      </c>
      <c r="I583">
        <f>Table1[[#This Row],[gpu_hrs]]-Table3[[#This Row],[gpu_hrs]]</f>
        <v>0</v>
      </c>
      <c r="J583">
        <f t="shared" si="20"/>
        <v>0.39999960000000195</v>
      </c>
      <c r="K583">
        <f t="shared" si="21"/>
        <v>0</v>
      </c>
      <c r="L583">
        <f>DATEDIF(Table3[[#This Row],[date]],Table1[[#This Row],[date]],"d")</f>
        <v>0</v>
      </c>
      <c r="M583">
        <f>IF(L583=1,Table3[[#This Row],[date]],0)</f>
        <v>0</v>
      </c>
    </row>
    <row r="584" spans="1:13" x14ac:dyDescent="0.2">
      <c r="A584" s="2">
        <v>2475</v>
      </c>
      <c r="B584" s="2" t="s">
        <v>1</v>
      </c>
      <c r="C584" s="2">
        <v>2.3888889E-2</v>
      </c>
      <c r="D584" s="2">
        <v>0</v>
      </c>
      <c r="E584" s="3">
        <v>44120</v>
      </c>
      <c r="G584">
        <f>Table1[[#This Row],[jobid]]-Table3[[#This Row],[jobId]]</f>
        <v>0</v>
      </c>
      <c r="H584">
        <f>Table1[[#This Row],[cpu_hrs]]-Table3[[#This Row],[cpu_hrs]]</f>
        <v>1.1111100000000054E-4</v>
      </c>
      <c r="I584">
        <f>Table1[[#This Row],[gpu_hrs]]-Table3[[#This Row],[gpu_hrs]]</f>
        <v>0</v>
      </c>
      <c r="J584">
        <f t="shared" si="20"/>
        <v>0.39999960000000195</v>
      </c>
      <c r="K584">
        <f t="shared" si="21"/>
        <v>0</v>
      </c>
      <c r="L584">
        <f>DATEDIF(Table3[[#This Row],[date]],Table1[[#This Row],[date]],"d")</f>
        <v>0</v>
      </c>
      <c r="M584">
        <f>IF(L584=1,Table3[[#This Row],[date]],0)</f>
        <v>0</v>
      </c>
    </row>
    <row r="585" spans="1:13" x14ac:dyDescent="0.2">
      <c r="A585" s="2">
        <v>2476</v>
      </c>
      <c r="B585" s="2" t="s">
        <v>1</v>
      </c>
      <c r="C585" s="2">
        <v>2.3888889E-2</v>
      </c>
      <c r="D585" s="2">
        <v>0</v>
      </c>
      <c r="E585" s="3">
        <v>44120</v>
      </c>
      <c r="G585">
        <f>Table1[[#This Row],[jobid]]-Table3[[#This Row],[jobId]]</f>
        <v>0</v>
      </c>
      <c r="H585">
        <f>Table1[[#This Row],[cpu_hrs]]-Table3[[#This Row],[cpu_hrs]]</f>
        <v>1.1111100000000054E-4</v>
      </c>
      <c r="I585">
        <f>Table1[[#This Row],[gpu_hrs]]-Table3[[#This Row],[gpu_hrs]]</f>
        <v>0</v>
      </c>
      <c r="J585">
        <f t="shared" si="20"/>
        <v>0.39999960000000195</v>
      </c>
      <c r="K585">
        <f t="shared" si="21"/>
        <v>0</v>
      </c>
      <c r="L585">
        <f>DATEDIF(Table3[[#This Row],[date]],Table1[[#This Row],[date]],"d")</f>
        <v>0</v>
      </c>
      <c r="M585">
        <f>IF(L585=1,Table3[[#This Row],[date]],0)</f>
        <v>0</v>
      </c>
    </row>
    <row r="586" spans="1:13" x14ac:dyDescent="0.2">
      <c r="A586" s="2">
        <v>2477</v>
      </c>
      <c r="B586" s="2" t="s">
        <v>1</v>
      </c>
      <c r="C586" s="2">
        <v>2.3888889E-2</v>
      </c>
      <c r="D586" s="2">
        <v>0</v>
      </c>
      <c r="E586" s="3">
        <v>44120</v>
      </c>
      <c r="G586">
        <f>Table1[[#This Row],[jobid]]-Table3[[#This Row],[jobId]]</f>
        <v>0</v>
      </c>
      <c r="H586">
        <f>Table1[[#This Row],[cpu_hrs]]-Table3[[#This Row],[cpu_hrs]]</f>
        <v>1.1111100000000054E-4</v>
      </c>
      <c r="I586">
        <f>Table1[[#This Row],[gpu_hrs]]-Table3[[#This Row],[gpu_hrs]]</f>
        <v>0</v>
      </c>
      <c r="J586">
        <f t="shared" si="20"/>
        <v>0.39999960000000195</v>
      </c>
      <c r="K586">
        <f t="shared" si="21"/>
        <v>0</v>
      </c>
      <c r="L586">
        <f>DATEDIF(Table3[[#This Row],[date]],Table1[[#This Row],[date]],"d")</f>
        <v>0</v>
      </c>
      <c r="M586">
        <f>IF(L586=1,Table3[[#This Row],[date]],0)</f>
        <v>0</v>
      </c>
    </row>
    <row r="587" spans="1:13" x14ac:dyDescent="0.2">
      <c r="A587" s="2">
        <v>2478</v>
      </c>
      <c r="B587" s="2" t="s">
        <v>1</v>
      </c>
      <c r="C587" s="2">
        <v>2.3888889E-2</v>
      </c>
      <c r="D587" s="2">
        <v>0</v>
      </c>
      <c r="E587" s="3">
        <v>44120</v>
      </c>
      <c r="G587">
        <f>Table1[[#This Row],[jobid]]-Table3[[#This Row],[jobId]]</f>
        <v>0</v>
      </c>
      <c r="H587">
        <f>Table1[[#This Row],[cpu_hrs]]-Table3[[#This Row],[cpu_hrs]]</f>
        <v>1.1111100000000054E-4</v>
      </c>
      <c r="I587">
        <f>Table1[[#This Row],[gpu_hrs]]-Table3[[#This Row],[gpu_hrs]]</f>
        <v>0</v>
      </c>
      <c r="J587">
        <f t="shared" si="20"/>
        <v>0.39999960000000195</v>
      </c>
      <c r="K587">
        <f t="shared" si="21"/>
        <v>0</v>
      </c>
      <c r="L587">
        <f>DATEDIF(Table3[[#This Row],[date]],Table1[[#This Row],[date]],"d")</f>
        <v>0</v>
      </c>
      <c r="M587">
        <f>IF(L587=1,Table3[[#This Row],[date]],0)</f>
        <v>0</v>
      </c>
    </row>
    <row r="588" spans="1:13" x14ac:dyDescent="0.2">
      <c r="A588" s="2">
        <v>2479</v>
      </c>
      <c r="B588" s="2" t="s">
        <v>1</v>
      </c>
      <c r="C588" s="2">
        <v>1.8888888999999999E-2</v>
      </c>
      <c r="D588" s="2">
        <v>0</v>
      </c>
      <c r="E588" s="3">
        <v>44120</v>
      </c>
      <c r="G588">
        <f>Table1[[#This Row],[jobid]]-Table3[[#This Row],[jobId]]</f>
        <v>0</v>
      </c>
      <c r="H588">
        <f>Table1[[#This Row],[cpu_hrs]]-Table3[[#This Row],[cpu_hrs]]</f>
        <v>1.1111100000010116E-4</v>
      </c>
      <c r="I588">
        <f>Table1[[#This Row],[gpu_hrs]]-Table3[[#This Row],[gpu_hrs]]</f>
        <v>0</v>
      </c>
      <c r="J588">
        <f t="shared" si="20"/>
        <v>0.39999960000036416</v>
      </c>
      <c r="K588">
        <f t="shared" si="21"/>
        <v>0</v>
      </c>
      <c r="L588">
        <f>DATEDIF(Table3[[#This Row],[date]],Table1[[#This Row],[date]],"d")</f>
        <v>0</v>
      </c>
      <c r="M588">
        <f>IF(L588=1,Table3[[#This Row],[date]],0)</f>
        <v>0</v>
      </c>
    </row>
    <row r="589" spans="1:13" x14ac:dyDescent="0.2">
      <c r="A589" s="2">
        <v>2480</v>
      </c>
      <c r="B589" s="2" t="s">
        <v>1</v>
      </c>
      <c r="C589" s="2">
        <v>1.9444444000000002E-2</v>
      </c>
      <c r="D589" s="2">
        <v>0</v>
      </c>
      <c r="E589" s="3">
        <v>44120</v>
      </c>
      <c r="G589">
        <f>Table1[[#This Row],[jobid]]-Table3[[#This Row],[jobId]]</f>
        <v>0</v>
      </c>
      <c r="H589">
        <f>Table1[[#This Row],[cpu_hrs]]-Table3[[#This Row],[cpu_hrs]]</f>
        <v>-4.4444399999990156E-4</v>
      </c>
      <c r="I589">
        <f>Table1[[#This Row],[gpu_hrs]]-Table3[[#This Row],[gpu_hrs]]</f>
        <v>0</v>
      </c>
      <c r="J589">
        <f t="shared" si="20"/>
        <v>-1.5999983999996457</v>
      </c>
      <c r="K589">
        <f t="shared" si="21"/>
        <v>0</v>
      </c>
      <c r="L589">
        <f>DATEDIF(Table3[[#This Row],[date]],Table1[[#This Row],[date]],"d")</f>
        <v>0</v>
      </c>
      <c r="M589">
        <f>IF(L589=1,Table3[[#This Row],[date]],0)</f>
        <v>0</v>
      </c>
    </row>
    <row r="590" spans="1:13" x14ac:dyDescent="0.2">
      <c r="A590" s="2">
        <v>2481</v>
      </c>
      <c r="B590" s="2" t="s">
        <v>1</v>
      </c>
      <c r="C590" s="2">
        <v>1.9444444000000002E-2</v>
      </c>
      <c r="D590" s="2">
        <v>0</v>
      </c>
      <c r="E590" s="3">
        <v>44120</v>
      </c>
      <c r="G590">
        <f>Table1[[#This Row],[jobid]]-Table3[[#This Row],[jobId]]</f>
        <v>0</v>
      </c>
      <c r="H590">
        <f>Table1[[#This Row],[cpu_hrs]]-Table3[[#This Row],[cpu_hrs]]</f>
        <v>-4.4444399999990156E-4</v>
      </c>
      <c r="I590">
        <f>Table1[[#This Row],[gpu_hrs]]-Table3[[#This Row],[gpu_hrs]]</f>
        <v>0</v>
      </c>
      <c r="J590">
        <f t="shared" si="20"/>
        <v>-1.5999983999996457</v>
      </c>
      <c r="K590">
        <f t="shared" si="21"/>
        <v>0</v>
      </c>
      <c r="L590">
        <f>DATEDIF(Table3[[#This Row],[date]],Table1[[#This Row],[date]],"d")</f>
        <v>0</v>
      </c>
      <c r="M590">
        <f>IF(L590=1,Table3[[#This Row],[date]],0)</f>
        <v>0</v>
      </c>
    </row>
    <row r="591" spans="1:13" x14ac:dyDescent="0.2">
      <c r="A591" s="2">
        <v>2482</v>
      </c>
      <c r="B591" s="2" t="s">
        <v>1</v>
      </c>
      <c r="C591" s="2">
        <v>1.8888888999999999E-2</v>
      </c>
      <c r="D591" s="2">
        <v>0</v>
      </c>
      <c r="E591" s="3">
        <v>44120</v>
      </c>
      <c r="G591">
        <f>Table1[[#This Row],[jobid]]-Table3[[#This Row],[jobId]]</f>
        <v>0</v>
      </c>
      <c r="H591">
        <f>Table1[[#This Row],[cpu_hrs]]-Table3[[#This Row],[cpu_hrs]]</f>
        <v>1.1111100000010116E-4</v>
      </c>
      <c r="I591">
        <f>Table1[[#This Row],[gpu_hrs]]-Table3[[#This Row],[gpu_hrs]]</f>
        <v>0</v>
      </c>
      <c r="J591">
        <f t="shared" si="20"/>
        <v>0.39999960000036416</v>
      </c>
      <c r="K591">
        <f t="shared" si="21"/>
        <v>0</v>
      </c>
      <c r="L591">
        <f>DATEDIF(Table3[[#This Row],[date]],Table1[[#This Row],[date]],"d")</f>
        <v>0</v>
      </c>
      <c r="M591">
        <f>IF(L591=1,Table3[[#This Row],[date]],0)</f>
        <v>0</v>
      </c>
    </row>
    <row r="592" spans="1:13" x14ac:dyDescent="0.2">
      <c r="A592" s="2">
        <v>2483</v>
      </c>
      <c r="B592" s="2" t="s">
        <v>1</v>
      </c>
      <c r="C592" s="2">
        <v>1.9444444000000002E-2</v>
      </c>
      <c r="D592" s="2">
        <v>0</v>
      </c>
      <c r="E592" s="3">
        <v>44120</v>
      </c>
      <c r="G592">
        <f>Table1[[#This Row],[jobid]]-Table3[[#This Row],[jobId]]</f>
        <v>0</v>
      </c>
      <c r="H592">
        <f>Table1[[#This Row],[cpu_hrs]]-Table3[[#This Row],[cpu_hrs]]</f>
        <v>-4.4444399999990156E-4</v>
      </c>
      <c r="I592">
        <f>Table1[[#This Row],[gpu_hrs]]-Table3[[#This Row],[gpu_hrs]]</f>
        <v>0</v>
      </c>
      <c r="J592">
        <f t="shared" si="20"/>
        <v>-1.5999983999996457</v>
      </c>
      <c r="K592">
        <f t="shared" si="21"/>
        <v>0</v>
      </c>
      <c r="L592">
        <f>DATEDIF(Table3[[#This Row],[date]],Table1[[#This Row],[date]],"d")</f>
        <v>0</v>
      </c>
      <c r="M592">
        <f>IF(L592=1,Table3[[#This Row],[date]],0)</f>
        <v>0</v>
      </c>
    </row>
    <row r="593" spans="1:13" x14ac:dyDescent="0.2">
      <c r="A593" s="2">
        <v>2484</v>
      </c>
      <c r="B593" s="2" t="s">
        <v>1</v>
      </c>
      <c r="C593" s="2">
        <v>1.9444444000000002E-2</v>
      </c>
      <c r="D593" s="2">
        <v>0</v>
      </c>
      <c r="E593" s="3">
        <v>44120</v>
      </c>
      <c r="G593">
        <f>Table1[[#This Row],[jobid]]-Table3[[#This Row],[jobId]]</f>
        <v>0</v>
      </c>
      <c r="H593">
        <f>Table1[[#This Row],[cpu_hrs]]-Table3[[#This Row],[cpu_hrs]]</f>
        <v>-4.4444399999990156E-4</v>
      </c>
      <c r="I593">
        <f>Table1[[#This Row],[gpu_hrs]]-Table3[[#This Row],[gpu_hrs]]</f>
        <v>0</v>
      </c>
      <c r="J593">
        <f t="shared" si="20"/>
        <v>-1.5999983999996457</v>
      </c>
      <c r="K593">
        <f t="shared" si="21"/>
        <v>0</v>
      </c>
      <c r="L593">
        <f>DATEDIF(Table3[[#This Row],[date]],Table1[[#This Row],[date]],"d")</f>
        <v>0</v>
      </c>
      <c r="M593">
        <f>IF(L593=1,Table3[[#This Row],[date]],0)</f>
        <v>0</v>
      </c>
    </row>
    <row r="594" spans="1:13" x14ac:dyDescent="0.2">
      <c r="A594" s="2">
        <v>2485</v>
      </c>
      <c r="B594" s="2" t="s">
        <v>1</v>
      </c>
      <c r="C594" s="2">
        <v>1.9444444000000002E-2</v>
      </c>
      <c r="D594" s="2">
        <v>0</v>
      </c>
      <c r="E594" s="3">
        <v>44120</v>
      </c>
      <c r="G594">
        <f>Table1[[#This Row],[jobid]]-Table3[[#This Row],[jobId]]</f>
        <v>0</v>
      </c>
      <c r="H594">
        <f>Table1[[#This Row],[cpu_hrs]]-Table3[[#This Row],[cpu_hrs]]</f>
        <v>-4.4444399999990156E-4</v>
      </c>
      <c r="I594">
        <f>Table1[[#This Row],[gpu_hrs]]-Table3[[#This Row],[gpu_hrs]]</f>
        <v>0</v>
      </c>
      <c r="J594">
        <f t="shared" si="20"/>
        <v>-1.5999983999996457</v>
      </c>
      <c r="K594">
        <f t="shared" si="21"/>
        <v>0</v>
      </c>
      <c r="L594">
        <f>DATEDIF(Table3[[#This Row],[date]],Table1[[#This Row],[date]],"d")</f>
        <v>0</v>
      </c>
      <c r="M594">
        <f>IF(L594=1,Table3[[#This Row],[date]],0)</f>
        <v>0</v>
      </c>
    </row>
    <row r="595" spans="1:13" x14ac:dyDescent="0.2">
      <c r="A595" s="2">
        <v>2486</v>
      </c>
      <c r="B595" s="2" t="s">
        <v>1</v>
      </c>
      <c r="C595" s="2">
        <v>1.9166666999999998E-2</v>
      </c>
      <c r="D595" s="2">
        <v>0</v>
      </c>
      <c r="E595" s="3">
        <v>44120</v>
      </c>
      <c r="G595">
        <f>Table1[[#This Row],[jobid]]-Table3[[#This Row],[jobId]]</f>
        <v>0</v>
      </c>
      <c r="H595">
        <f>Table1[[#This Row],[cpu_hrs]]-Table3[[#This Row],[cpu_hrs]]</f>
        <v>-1.666669999998982E-4</v>
      </c>
      <c r="I595">
        <f>Table1[[#This Row],[gpu_hrs]]-Table3[[#This Row],[gpu_hrs]]</f>
        <v>0</v>
      </c>
      <c r="J595">
        <f t="shared" si="20"/>
        <v>-0.60000119999963353</v>
      </c>
      <c r="K595">
        <f t="shared" si="21"/>
        <v>0</v>
      </c>
      <c r="L595">
        <f>DATEDIF(Table3[[#This Row],[date]],Table1[[#This Row],[date]],"d")</f>
        <v>0</v>
      </c>
      <c r="M595">
        <f>IF(L595=1,Table3[[#This Row],[date]],0)</f>
        <v>0</v>
      </c>
    </row>
    <row r="596" spans="1:13" x14ac:dyDescent="0.2">
      <c r="A596" s="2">
        <v>2487</v>
      </c>
      <c r="B596" s="2" t="s">
        <v>1</v>
      </c>
      <c r="C596" s="2">
        <v>1.9444444000000002E-2</v>
      </c>
      <c r="D596" s="2">
        <v>0</v>
      </c>
      <c r="E596" s="3">
        <v>44120</v>
      </c>
      <c r="G596">
        <f>Table1[[#This Row],[jobid]]-Table3[[#This Row],[jobId]]</f>
        <v>0</v>
      </c>
      <c r="H596">
        <f>Table1[[#This Row],[cpu_hrs]]-Table3[[#This Row],[cpu_hrs]]</f>
        <v>-4.4444399999990156E-4</v>
      </c>
      <c r="I596">
        <f>Table1[[#This Row],[gpu_hrs]]-Table3[[#This Row],[gpu_hrs]]</f>
        <v>0</v>
      </c>
      <c r="J596">
        <f t="shared" si="20"/>
        <v>-1.5999983999996457</v>
      </c>
      <c r="K596">
        <f t="shared" si="21"/>
        <v>0</v>
      </c>
      <c r="L596">
        <f>DATEDIF(Table3[[#This Row],[date]],Table1[[#This Row],[date]],"d")</f>
        <v>0</v>
      </c>
      <c r="M596">
        <f>IF(L596=1,Table3[[#This Row],[date]],0)</f>
        <v>0</v>
      </c>
    </row>
    <row r="597" spans="1:13" x14ac:dyDescent="0.2">
      <c r="A597" s="2">
        <v>2488</v>
      </c>
      <c r="B597" s="2" t="s">
        <v>1</v>
      </c>
      <c r="C597" s="2">
        <v>1.9166666999999998E-2</v>
      </c>
      <c r="D597" s="2">
        <v>0</v>
      </c>
      <c r="E597" s="3">
        <v>44120</v>
      </c>
      <c r="G597">
        <f>Table1[[#This Row],[jobid]]-Table3[[#This Row],[jobId]]</f>
        <v>0</v>
      </c>
      <c r="H597">
        <f>Table1[[#This Row],[cpu_hrs]]-Table3[[#This Row],[cpu_hrs]]</f>
        <v>-1.666669999998982E-4</v>
      </c>
      <c r="I597">
        <f>Table1[[#This Row],[gpu_hrs]]-Table3[[#This Row],[gpu_hrs]]</f>
        <v>0</v>
      </c>
      <c r="J597">
        <f t="shared" si="20"/>
        <v>-0.60000119999963353</v>
      </c>
      <c r="K597">
        <f t="shared" si="21"/>
        <v>0</v>
      </c>
      <c r="L597">
        <f>DATEDIF(Table3[[#This Row],[date]],Table1[[#This Row],[date]],"d")</f>
        <v>0</v>
      </c>
      <c r="M597">
        <f>IF(L597=1,Table3[[#This Row],[date]],0)</f>
        <v>0</v>
      </c>
    </row>
    <row r="598" spans="1:13" x14ac:dyDescent="0.2">
      <c r="A598" s="2">
        <v>2489</v>
      </c>
      <c r="B598" s="2" t="s">
        <v>1</v>
      </c>
      <c r="C598" s="2">
        <v>1.9444444000000002E-2</v>
      </c>
      <c r="D598" s="2">
        <v>0</v>
      </c>
      <c r="E598" s="3">
        <v>44120</v>
      </c>
      <c r="G598">
        <f>Table1[[#This Row],[jobid]]-Table3[[#This Row],[jobId]]</f>
        <v>0</v>
      </c>
      <c r="H598">
        <f>Table1[[#This Row],[cpu_hrs]]-Table3[[#This Row],[cpu_hrs]]</f>
        <v>-4.4444399999990156E-4</v>
      </c>
      <c r="I598">
        <f>Table1[[#This Row],[gpu_hrs]]-Table3[[#This Row],[gpu_hrs]]</f>
        <v>0</v>
      </c>
      <c r="J598">
        <f t="shared" si="20"/>
        <v>-1.5999983999996457</v>
      </c>
      <c r="K598">
        <f t="shared" si="21"/>
        <v>0</v>
      </c>
      <c r="L598">
        <f>DATEDIF(Table3[[#This Row],[date]],Table1[[#This Row],[date]],"d")</f>
        <v>0</v>
      </c>
      <c r="M598">
        <f>IF(L598=1,Table3[[#This Row],[date]],0)</f>
        <v>0</v>
      </c>
    </row>
    <row r="599" spans="1:13" x14ac:dyDescent="0.2">
      <c r="A599" s="2">
        <v>2490</v>
      </c>
      <c r="B599" s="2" t="s">
        <v>1</v>
      </c>
      <c r="C599" s="2">
        <v>1.9444444000000002E-2</v>
      </c>
      <c r="D599" s="2">
        <v>0</v>
      </c>
      <c r="E599" s="3">
        <v>44120</v>
      </c>
      <c r="G599">
        <f>Table1[[#This Row],[jobid]]-Table3[[#This Row],[jobId]]</f>
        <v>0</v>
      </c>
      <c r="H599">
        <f>Table1[[#This Row],[cpu_hrs]]-Table3[[#This Row],[cpu_hrs]]</f>
        <v>-4.4444399999990156E-4</v>
      </c>
      <c r="I599">
        <f>Table1[[#This Row],[gpu_hrs]]-Table3[[#This Row],[gpu_hrs]]</f>
        <v>0</v>
      </c>
      <c r="J599">
        <f t="shared" si="20"/>
        <v>-1.5999983999996457</v>
      </c>
      <c r="K599">
        <f t="shared" si="21"/>
        <v>0</v>
      </c>
      <c r="L599">
        <f>DATEDIF(Table3[[#This Row],[date]],Table1[[#This Row],[date]],"d")</f>
        <v>0</v>
      </c>
      <c r="M599">
        <f>IF(L599=1,Table3[[#This Row],[date]],0)</f>
        <v>0</v>
      </c>
    </row>
    <row r="600" spans="1:13" x14ac:dyDescent="0.2">
      <c r="A600" s="2">
        <v>2491</v>
      </c>
      <c r="B600" s="2" t="s">
        <v>1</v>
      </c>
      <c r="C600" s="2">
        <v>1.9444444000000002E-2</v>
      </c>
      <c r="D600" s="2">
        <v>0</v>
      </c>
      <c r="E600" s="3">
        <v>44120</v>
      </c>
      <c r="G600">
        <f>Table1[[#This Row],[jobid]]-Table3[[#This Row],[jobId]]</f>
        <v>0</v>
      </c>
      <c r="H600">
        <f>Table1[[#This Row],[cpu_hrs]]-Table3[[#This Row],[cpu_hrs]]</f>
        <v>-4.4444399999990156E-4</v>
      </c>
      <c r="I600">
        <f>Table1[[#This Row],[gpu_hrs]]-Table3[[#This Row],[gpu_hrs]]</f>
        <v>0</v>
      </c>
      <c r="J600">
        <f t="shared" si="20"/>
        <v>-1.5999983999996457</v>
      </c>
      <c r="K600">
        <f t="shared" si="21"/>
        <v>0</v>
      </c>
      <c r="L600">
        <f>DATEDIF(Table3[[#This Row],[date]],Table1[[#This Row],[date]],"d")</f>
        <v>0</v>
      </c>
      <c r="M600">
        <f>IF(L600=1,Table3[[#This Row],[date]],0)</f>
        <v>0</v>
      </c>
    </row>
    <row r="601" spans="1:13" x14ac:dyDescent="0.2">
      <c r="A601" s="2">
        <v>2492</v>
      </c>
      <c r="B601" s="2" t="s">
        <v>1</v>
      </c>
      <c r="C601" s="2">
        <v>4.4999999999999998E-2</v>
      </c>
      <c r="D601" s="2">
        <v>0</v>
      </c>
      <c r="E601" s="3">
        <v>44120</v>
      </c>
      <c r="G601">
        <f>Table1[[#This Row],[jobid]]-Table3[[#This Row],[jobId]]</f>
        <v>0</v>
      </c>
      <c r="H601">
        <f>Table1[[#This Row],[cpu_hrs]]-Table3[[#This Row],[cpu_hrs]]</f>
        <v>-9.7144514654701197E-17</v>
      </c>
      <c r="I601">
        <f>Table1[[#This Row],[gpu_hrs]]-Table3[[#This Row],[gpu_hrs]]</f>
        <v>0</v>
      </c>
      <c r="J601">
        <f t="shared" si="20"/>
        <v>-3.4972025275692431E-13</v>
      </c>
      <c r="K601">
        <f t="shared" si="21"/>
        <v>0</v>
      </c>
      <c r="L601">
        <f>DATEDIF(Table3[[#This Row],[date]],Table1[[#This Row],[date]],"d")</f>
        <v>0</v>
      </c>
      <c r="M601">
        <f>IF(L601=1,Table3[[#This Row],[date]],0)</f>
        <v>0</v>
      </c>
    </row>
    <row r="602" spans="1:13" x14ac:dyDescent="0.2">
      <c r="A602" s="2">
        <v>2493</v>
      </c>
      <c r="B602" s="2" t="s">
        <v>1</v>
      </c>
      <c r="C602" s="2">
        <v>4.4722221999999999E-2</v>
      </c>
      <c r="D602" s="2">
        <v>0</v>
      </c>
      <c r="E602" s="3">
        <v>44120</v>
      </c>
      <c r="G602">
        <f>Table1[[#This Row],[jobid]]-Table3[[#This Row],[jobId]]</f>
        <v>0</v>
      </c>
      <c r="H602">
        <f>Table1[[#This Row],[cpu_hrs]]-Table3[[#This Row],[cpu_hrs]]</f>
        <v>2.7777799999990221E-4</v>
      </c>
      <c r="I602">
        <f>Table1[[#This Row],[gpu_hrs]]-Table3[[#This Row],[gpu_hrs]]</f>
        <v>0</v>
      </c>
      <c r="J602">
        <f t="shared" si="20"/>
        <v>1.0000007999996479</v>
      </c>
      <c r="K602">
        <f t="shared" si="21"/>
        <v>0</v>
      </c>
      <c r="L602">
        <f>DATEDIF(Table3[[#This Row],[date]],Table1[[#This Row],[date]],"d")</f>
        <v>0</v>
      </c>
      <c r="M602">
        <f>IF(L602=1,Table3[[#This Row],[date]],0)</f>
        <v>0</v>
      </c>
    </row>
    <row r="603" spans="1:13" x14ac:dyDescent="0.2">
      <c r="A603" s="2">
        <v>2494</v>
      </c>
      <c r="B603" s="2" t="s">
        <v>1</v>
      </c>
      <c r="C603" s="2">
        <v>3.7777777999999998E-2</v>
      </c>
      <c r="D603" s="2">
        <v>0</v>
      </c>
      <c r="E603" s="3">
        <v>44120</v>
      </c>
      <c r="G603">
        <f>Table1[[#This Row],[jobid]]-Table3[[#This Row],[jobId]]</f>
        <v>0</v>
      </c>
      <c r="H603">
        <f>Table1[[#This Row],[cpu_hrs]]-Table3[[#This Row],[cpu_hrs]]</f>
        <v>2.2222200000020231E-4</v>
      </c>
      <c r="I603">
        <f>Table1[[#This Row],[gpu_hrs]]-Table3[[#This Row],[gpu_hrs]]</f>
        <v>0</v>
      </c>
      <c r="J603">
        <f t="shared" si="20"/>
        <v>0.79999920000072833</v>
      </c>
      <c r="K603">
        <f t="shared" si="21"/>
        <v>0</v>
      </c>
      <c r="L603">
        <f>DATEDIF(Table3[[#This Row],[date]],Table1[[#This Row],[date]],"d")</f>
        <v>0</v>
      </c>
      <c r="M603">
        <f>IF(L603=1,Table3[[#This Row],[date]],0)</f>
        <v>0</v>
      </c>
    </row>
    <row r="604" spans="1:13" x14ac:dyDescent="0.2">
      <c r="A604" s="2">
        <v>2495</v>
      </c>
      <c r="B604" s="2" t="s">
        <v>1</v>
      </c>
      <c r="C604" s="2">
        <v>3.5833333000000002E-2</v>
      </c>
      <c r="D604" s="2">
        <v>0</v>
      </c>
      <c r="E604" s="3">
        <v>44120</v>
      </c>
      <c r="G604">
        <f>Table1[[#This Row],[jobid]]-Table3[[#This Row],[jobId]]</f>
        <v>0</v>
      </c>
      <c r="H604">
        <f>Table1[[#This Row],[cpu_hrs]]-Table3[[#This Row],[cpu_hrs]]</f>
        <v>1.666670000003978E-4</v>
      </c>
      <c r="I604">
        <f>Table1[[#This Row],[gpu_hrs]]-Table3[[#This Row],[gpu_hrs]]</f>
        <v>0</v>
      </c>
      <c r="J604">
        <f t="shared" si="20"/>
        <v>0.60000120000143209</v>
      </c>
      <c r="K604">
        <f t="shared" si="21"/>
        <v>0</v>
      </c>
      <c r="L604">
        <f>DATEDIF(Table3[[#This Row],[date]],Table1[[#This Row],[date]],"d")</f>
        <v>0</v>
      </c>
      <c r="M604">
        <f>IF(L604=1,Table3[[#This Row],[date]],0)</f>
        <v>0</v>
      </c>
    </row>
    <row r="605" spans="1:13" x14ac:dyDescent="0.2">
      <c r="A605" s="2">
        <v>2496</v>
      </c>
      <c r="B605" s="2" t="s">
        <v>1</v>
      </c>
      <c r="C605" s="2">
        <v>3.5833333000000002E-2</v>
      </c>
      <c r="D605" s="2">
        <v>0</v>
      </c>
      <c r="E605" s="3">
        <v>44120</v>
      </c>
      <c r="G605">
        <f>Table1[[#This Row],[jobid]]-Table3[[#This Row],[jobId]]</f>
        <v>0</v>
      </c>
      <c r="H605">
        <f>Table1[[#This Row],[cpu_hrs]]-Table3[[#This Row],[cpu_hrs]]</f>
        <v>1.666670000003978E-4</v>
      </c>
      <c r="I605">
        <f>Table1[[#This Row],[gpu_hrs]]-Table3[[#This Row],[gpu_hrs]]</f>
        <v>0</v>
      </c>
      <c r="J605">
        <f t="shared" si="20"/>
        <v>0.60000120000143209</v>
      </c>
      <c r="K605">
        <f t="shared" si="21"/>
        <v>0</v>
      </c>
      <c r="L605">
        <f>DATEDIF(Table3[[#This Row],[date]],Table1[[#This Row],[date]],"d")</f>
        <v>0</v>
      </c>
      <c r="M605">
        <f>IF(L605=1,Table3[[#This Row],[date]],0)</f>
        <v>0</v>
      </c>
    </row>
    <row r="606" spans="1:13" x14ac:dyDescent="0.2">
      <c r="A606" s="2">
        <v>2497</v>
      </c>
      <c r="B606" s="2" t="s">
        <v>1</v>
      </c>
      <c r="C606" s="2">
        <v>3.6111111000000001E-2</v>
      </c>
      <c r="D606" s="2">
        <v>0</v>
      </c>
      <c r="E606" s="3">
        <v>44120</v>
      </c>
      <c r="G606">
        <f>Table1[[#This Row],[jobid]]-Table3[[#This Row],[jobId]]</f>
        <v>0</v>
      </c>
      <c r="H606">
        <f>Table1[[#This Row],[cpu_hrs]]-Table3[[#This Row],[cpu_hrs]]</f>
        <v>-1.1111099999960156E-4</v>
      </c>
      <c r="I606">
        <f>Table1[[#This Row],[gpu_hrs]]-Table3[[#This Row],[gpu_hrs]]</f>
        <v>0</v>
      </c>
      <c r="J606">
        <f t="shared" si="20"/>
        <v>-0.3999995999985656</v>
      </c>
      <c r="K606">
        <f t="shared" si="21"/>
        <v>0</v>
      </c>
      <c r="L606">
        <f>DATEDIF(Table3[[#This Row],[date]],Table1[[#This Row],[date]],"d")</f>
        <v>0</v>
      </c>
      <c r="M606">
        <f>IF(L606=1,Table3[[#This Row],[date]],0)</f>
        <v>0</v>
      </c>
    </row>
    <row r="607" spans="1:13" x14ac:dyDescent="0.2">
      <c r="A607" s="2">
        <v>2498</v>
      </c>
      <c r="B607" s="2" t="s">
        <v>1</v>
      </c>
      <c r="C607" s="2">
        <v>3.5833333000000002E-2</v>
      </c>
      <c r="D607" s="2">
        <v>0</v>
      </c>
      <c r="E607" s="3">
        <v>44120</v>
      </c>
      <c r="G607">
        <f>Table1[[#This Row],[jobid]]-Table3[[#This Row],[jobId]]</f>
        <v>0</v>
      </c>
      <c r="H607">
        <f>Table1[[#This Row],[cpu_hrs]]-Table3[[#This Row],[cpu_hrs]]</f>
        <v>1.666670000003978E-4</v>
      </c>
      <c r="I607">
        <f>Table1[[#This Row],[gpu_hrs]]-Table3[[#This Row],[gpu_hrs]]</f>
        <v>0</v>
      </c>
      <c r="J607">
        <f t="shared" si="20"/>
        <v>0.60000120000143209</v>
      </c>
      <c r="K607">
        <f t="shared" si="21"/>
        <v>0</v>
      </c>
      <c r="L607">
        <f>DATEDIF(Table3[[#This Row],[date]],Table1[[#This Row],[date]],"d")</f>
        <v>0</v>
      </c>
      <c r="M607">
        <f>IF(L607=1,Table3[[#This Row],[date]],0)</f>
        <v>0</v>
      </c>
    </row>
    <row r="608" spans="1:13" x14ac:dyDescent="0.2">
      <c r="A608" s="2">
        <v>2499</v>
      </c>
      <c r="B608" s="2" t="s">
        <v>1</v>
      </c>
      <c r="C608" s="2">
        <v>3.6111111000000001E-2</v>
      </c>
      <c r="D608" s="2">
        <v>0</v>
      </c>
      <c r="E608" s="3">
        <v>44120</v>
      </c>
      <c r="G608">
        <f>Table1[[#This Row],[jobid]]-Table3[[#This Row],[jobId]]</f>
        <v>0</v>
      </c>
      <c r="H608">
        <f>Table1[[#This Row],[cpu_hrs]]-Table3[[#This Row],[cpu_hrs]]</f>
        <v>-1.1111099999960156E-4</v>
      </c>
      <c r="I608">
        <f>Table1[[#This Row],[gpu_hrs]]-Table3[[#This Row],[gpu_hrs]]</f>
        <v>0</v>
      </c>
      <c r="J608">
        <f t="shared" si="20"/>
        <v>-0.3999995999985656</v>
      </c>
      <c r="K608">
        <f t="shared" si="21"/>
        <v>0</v>
      </c>
      <c r="L608">
        <f>DATEDIF(Table3[[#This Row],[date]],Table1[[#This Row],[date]],"d")</f>
        <v>0</v>
      </c>
      <c r="M608">
        <f>IF(L608=1,Table3[[#This Row],[date]],0)</f>
        <v>0</v>
      </c>
    </row>
    <row r="609" spans="1:13" x14ac:dyDescent="0.2">
      <c r="A609" s="2">
        <v>2500</v>
      </c>
      <c r="B609" s="2" t="s">
        <v>1</v>
      </c>
      <c r="C609" s="2">
        <v>3.5833333000000002E-2</v>
      </c>
      <c r="D609" s="2">
        <v>0</v>
      </c>
      <c r="E609" s="3">
        <v>44120</v>
      </c>
      <c r="G609">
        <f>Table1[[#This Row],[jobid]]-Table3[[#This Row],[jobId]]</f>
        <v>0</v>
      </c>
      <c r="H609">
        <f>Table1[[#This Row],[cpu_hrs]]-Table3[[#This Row],[cpu_hrs]]</f>
        <v>1.666670000003978E-4</v>
      </c>
      <c r="I609">
        <f>Table1[[#This Row],[gpu_hrs]]-Table3[[#This Row],[gpu_hrs]]</f>
        <v>0</v>
      </c>
      <c r="J609">
        <f t="shared" si="20"/>
        <v>0.60000120000143209</v>
      </c>
      <c r="K609">
        <f t="shared" si="21"/>
        <v>0</v>
      </c>
      <c r="L609">
        <f>DATEDIF(Table3[[#This Row],[date]],Table1[[#This Row],[date]],"d")</f>
        <v>0</v>
      </c>
      <c r="M609">
        <f>IF(L609=1,Table3[[#This Row],[date]],0)</f>
        <v>0</v>
      </c>
    </row>
    <row r="610" spans="1:13" x14ac:dyDescent="0.2">
      <c r="A610" s="2">
        <v>2501</v>
      </c>
      <c r="B610" s="2" t="s">
        <v>1</v>
      </c>
      <c r="C610" s="2">
        <v>3.5833333000000002E-2</v>
      </c>
      <c r="D610" s="2">
        <v>0</v>
      </c>
      <c r="E610" s="3">
        <v>44120</v>
      </c>
      <c r="G610">
        <f>Table1[[#This Row],[jobid]]-Table3[[#This Row],[jobId]]</f>
        <v>0</v>
      </c>
      <c r="H610">
        <f>Table1[[#This Row],[cpu_hrs]]-Table3[[#This Row],[cpu_hrs]]</f>
        <v>1.666670000003978E-4</v>
      </c>
      <c r="I610">
        <f>Table1[[#This Row],[gpu_hrs]]-Table3[[#This Row],[gpu_hrs]]</f>
        <v>0</v>
      </c>
      <c r="J610">
        <f t="shared" si="20"/>
        <v>0.60000120000143209</v>
      </c>
      <c r="K610">
        <f t="shared" si="21"/>
        <v>0</v>
      </c>
      <c r="L610">
        <f>DATEDIF(Table3[[#This Row],[date]],Table1[[#This Row],[date]],"d")</f>
        <v>0</v>
      </c>
      <c r="M610">
        <f>IF(L610=1,Table3[[#This Row],[date]],0)</f>
        <v>0</v>
      </c>
    </row>
    <row r="611" spans="1:13" x14ac:dyDescent="0.2">
      <c r="A611" s="2">
        <v>2502</v>
      </c>
      <c r="B611" s="2" t="s">
        <v>1</v>
      </c>
      <c r="C611" s="2">
        <v>3.5833333000000002E-2</v>
      </c>
      <c r="D611" s="2">
        <v>0</v>
      </c>
      <c r="E611" s="3">
        <v>44120</v>
      </c>
      <c r="G611">
        <f>Table1[[#This Row],[jobid]]-Table3[[#This Row],[jobId]]</f>
        <v>0</v>
      </c>
      <c r="H611">
        <f>Table1[[#This Row],[cpu_hrs]]-Table3[[#This Row],[cpu_hrs]]</f>
        <v>1.666670000003978E-4</v>
      </c>
      <c r="I611">
        <f>Table1[[#This Row],[gpu_hrs]]-Table3[[#This Row],[gpu_hrs]]</f>
        <v>0</v>
      </c>
      <c r="J611">
        <f t="shared" si="20"/>
        <v>0.60000120000143209</v>
      </c>
      <c r="K611">
        <f t="shared" si="21"/>
        <v>0</v>
      </c>
      <c r="L611">
        <f>DATEDIF(Table3[[#This Row],[date]],Table1[[#This Row],[date]],"d")</f>
        <v>0</v>
      </c>
      <c r="M611">
        <f>IF(L611=1,Table3[[#This Row],[date]],0)</f>
        <v>0</v>
      </c>
    </row>
    <row r="612" spans="1:13" x14ac:dyDescent="0.2">
      <c r="A612" s="2">
        <v>2503</v>
      </c>
      <c r="B612" s="2" t="s">
        <v>1</v>
      </c>
      <c r="C612" s="2">
        <v>3.7777777999999998E-2</v>
      </c>
      <c r="D612" s="2">
        <v>0</v>
      </c>
      <c r="E612" s="3">
        <v>44120</v>
      </c>
      <c r="G612">
        <f>Table1[[#This Row],[jobid]]-Table3[[#This Row],[jobId]]</f>
        <v>0</v>
      </c>
      <c r="H612">
        <f>Table1[[#This Row],[cpu_hrs]]-Table3[[#This Row],[cpu_hrs]]</f>
        <v>2.2222200000020231E-4</v>
      </c>
      <c r="I612">
        <f>Table1[[#This Row],[gpu_hrs]]-Table3[[#This Row],[gpu_hrs]]</f>
        <v>0</v>
      </c>
      <c r="J612">
        <f t="shared" si="20"/>
        <v>0.79999920000072833</v>
      </c>
      <c r="K612">
        <f t="shared" si="21"/>
        <v>0</v>
      </c>
      <c r="L612">
        <f>DATEDIF(Table3[[#This Row],[date]],Table1[[#This Row],[date]],"d")</f>
        <v>0</v>
      </c>
      <c r="M612">
        <f>IF(L612=1,Table3[[#This Row],[date]],0)</f>
        <v>0</v>
      </c>
    </row>
    <row r="613" spans="1:13" x14ac:dyDescent="0.2">
      <c r="A613" s="2">
        <v>2504</v>
      </c>
      <c r="B613" s="2" t="s">
        <v>1</v>
      </c>
      <c r="C613" s="2">
        <v>3.5833333000000002E-2</v>
      </c>
      <c r="D613" s="2">
        <v>0</v>
      </c>
      <c r="E613" s="3">
        <v>44120</v>
      </c>
      <c r="G613">
        <f>Table1[[#This Row],[jobid]]-Table3[[#This Row],[jobId]]</f>
        <v>0</v>
      </c>
      <c r="H613">
        <f>Table1[[#This Row],[cpu_hrs]]-Table3[[#This Row],[cpu_hrs]]</f>
        <v>1.666670000003978E-4</v>
      </c>
      <c r="I613">
        <f>Table1[[#This Row],[gpu_hrs]]-Table3[[#This Row],[gpu_hrs]]</f>
        <v>0</v>
      </c>
      <c r="J613">
        <f t="shared" si="20"/>
        <v>0.60000120000143209</v>
      </c>
      <c r="K613">
        <f t="shared" si="21"/>
        <v>0</v>
      </c>
      <c r="L613">
        <f>DATEDIF(Table3[[#This Row],[date]],Table1[[#This Row],[date]],"d")</f>
        <v>0</v>
      </c>
      <c r="M613">
        <f>IF(L613=1,Table3[[#This Row],[date]],0)</f>
        <v>0</v>
      </c>
    </row>
    <row r="614" spans="1:13" x14ac:dyDescent="0.2">
      <c r="A614" s="2">
        <v>2505</v>
      </c>
      <c r="B614" s="2" t="s">
        <v>1</v>
      </c>
      <c r="C614" s="2">
        <v>3.5833333000000002E-2</v>
      </c>
      <c r="D614" s="2">
        <v>0</v>
      </c>
      <c r="E614" s="3">
        <v>44120</v>
      </c>
      <c r="G614">
        <f>Table1[[#This Row],[jobid]]-Table3[[#This Row],[jobId]]</f>
        <v>0</v>
      </c>
      <c r="H614">
        <f>Table1[[#This Row],[cpu_hrs]]-Table3[[#This Row],[cpu_hrs]]</f>
        <v>1.666670000003978E-4</v>
      </c>
      <c r="I614">
        <f>Table1[[#This Row],[gpu_hrs]]-Table3[[#This Row],[gpu_hrs]]</f>
        <v>0</v>
      </c>
      <c r="J614">
        <f t="shared" si="20"/>
        <v>0.60000120000143209</v>
      </c>
      <c r="K614">
        <f t="shared" si="21"/>
        <v>0</v>
      </c>
      <c r="L614">
        <f>DATEDIF(Table3[[#This Row],[date]],Table1[[#This Row],[date]],"d")</f>
        <v>0</v>
      </c>
      <c r="M614">
        <f>IF(L614=1,Table3[[#This Row],[date]],0)</f>
        <v>0</v>
      </c>
    </row>
    <row r="615" spans="1:13" x14ac:dyDescent="0.2">
      <c r="A615" s="2">
        <v>2506</v>
      </c>
      <c r="B615" s="2" t="s">
        <v>1</v>
      </c>
      <c r="C615" s="2">
        <v>3.7777777999999998E-2</v>
      </c>
      <c r="D615" s="2">
        <v>0</v>
      </c>
      <c r="E615" s="3">
        <v>44120</v>
      </c>
      <c r="G615">
        <f>Table1[[#This Row],[jobid]]-Table3[[#This Row],[jobId]]</f>
        <v>0</v>
      </c>
      <c r="H615">
        <f>Table1[[#This Row],[cpu_hrs]]-Table3[[#This Row],[cpu_hrs]]</f>
        <v>2.2222200000020231E-4</v>
      </c>
      <c r="I615">
        <f>Table1[[#This Row],[gpu_hrs]]-Table3[[#This Row],[gpu_hrs]]</f>
        <v>0</v>
      </c>
      <c r="J615">
        <f t="shared" si="20"/>
        <v>0.79999920000072833</v>
      </c>
      <c r="K615">
        <f t="shared" si="21"/>
        <v>0</v>
      </c>
      <c r="L615">
        <f>DATEDIF(Table3[[#This Row],[date]],Table1[[#This Row],[date]],"d")</f>
        <v>0</v>
      </c>
      <c r="M615">
        <f>IF(L615=1,Table3[[#This Row],[date]],0)</f>
        <v>0</v>
      </c>
    </row>
    <row r="616" spans="1:13" x14ac:dyDescent="0.2">
      <c r="A616" s="2">
        <v>2507</v>
      </c>
      <c r="B616" s="2" t="s">
        <v>1</v>
      </c>
      <c r="C616" s="2">
        <v>3.7777777999999998E-2</v>
      </c>
      <c r="D616" s="2">
        <v>0</v>
      </c>
      <c r="E616" s="3">
        <v>44120</v>
      </c>
      <c r="G616">
        <f>Table1[[#This Row],[jobid]]-Table3[[#This Row],[jobId]]</f>
        <v>0</v>
      </c>
      <c r="H616">
        <f>Table1[[#This Row],[cpu_hrs]]-Table3[[#This Row],[cpu_hrs]]</f>
        <v>2.2222200000020231E-4</v>
      </c>
      <c r="I616">
        <f>Table1[[#This Row],[gpu_hrs]]-Table3[[#This Row],[gpu_hrs]]</f>
        <v>0</v>
      </c>
      <c r="J616">
        <f t="shared" si="20"/>
        <v>0.79999920000072833</v>
      </c>
      <c r="K616">
        <f t="shared" si="21"/>
        <v>0</v>
      </c>
      <c r="L616">
        <f>DATEDIF(Table3[[#This Row],[date]],Table1[[#This Row],[date]],"d")</f>
        <v>0</v>
      </c>
      <c r="M616">
        <f>IF(L616=1,Table3[[#This Row],[date]],0)</f>
        <v>0</v>
      </c>
    </row>
    <row r="617" spans="1:13" x14ac:dyDescent="0.2">
      <c r="A617" s="2">
        <v>2508</v>
      </c>
      <c r="B617" s="2" t="s">
        <v>1</v>
      </c>
      <c r="C617" s="2">
        <v>3.7777777999999998E-2</v>
      </c>
      <c r="D617" s="2">
        <v>0</v>
      </c>
      <c r="E617" s="3">
        <v>44120</v>
      </c>
      <c r="G617">
        <f>Table1[[#This Row],[jobid]]-Table3[[#This Row],[jobId]]</f>
        <v>0</v>
      </c>
      <c r="H617">
        <f>Table1[[#This Row],[cpu_hrs]]-Table3[[#This Row],[cpu_hrs]]</f>
        <v>2.2222200000020231E-4</v>
      </c>
      <c r="I617">
        <f>Table1[[#This Row],[gpu_hrs]]-Table3[[#This Row],[gpu_hrs]]</f>
        <v>0</v>
      </c>
      <c r="J617">
        <f t="shared" si="20"/>
        <v>0.79999920000072833</v>
      </c>
      <c r="K617">
        <f t="shared" si="21"/>
        <v>0</v>
      </c>
      <c r="L617">
        <f>DATEDIF(Table3[[#This Row],[date]],Table1[[#This Row],[date]],"d")</f>
        <v>0</v>
      </c>
      <c r="M617">
        <f>IF(L617=1,Table3[[#This Row],[date]],0)</f>
        <v>0</v>
      </c>
    </row>
    <row r="618" spans="1:13" x14ac:dyDescent="0.2">
      <c r="A618" s="2">
        <v>2509</v>
      </c>
      <c r="B618" s="2" t="s">
        <v>1</v>
      </c>
      <c r="C618" s="2">
        <v>3.6111111000000001E-2</v>
      </c>
      <c r="D618" s="2">
        <v>0</v>
      </c>
      <c r="E618" s="3">
        <v>44120</v>
      </c>
      <c r="G618">
        <f>Table1[[#This Row],[jobid]]-Table3[[#This Row],[jobId]]</f>
        <v>0</v>
      </c>
      <c r="H618">
        <f>Table1[[#This Row],[cpu_hrs]]-Table3[[#This Row],[cpu_hrs]]</f>
        <v>-1.1111099999960156E-4</v>
      </c>
      <c r="I618">
        <f>Table1[[#This Row],[gpu_hrs]]-Table3[[#This Row],[gpu_hrs]]</f>
        <v>0</v>
      </c>
      <c r="J618">
        <f t="shared" si="20"/>
        <v>-0.3999995999985656</v>
      </c>
      <c r="K618">
        <f t="shared" si="21"/>
        <v>0</v>
      </c>
      <c r="L618">
        <f>DATEDIF(Table3[[#This Row],[date]],Table1[[#This Row],[date]],"d")</f>
        <v>0</v>
      </c>
      <c r="M618">
        <f>IF(L618=1,Table3[[#This Row],[date]],0)</f>
        <v>0</v>
      </c>
    </row>
    <row r="619" spans="1:13" x14ac:dyDescent="0.2">
      <c r="A619" s="2">
        <v>2510</v>
      </c>
      <c r="B619" s="2" t="s">
        <v>1</v>
      </c>
      <c r="C619" s="2">
        <v>3.7777777999999998E-2</v>
      </c>
      <c r="D619" s="2">
        <v>0</v>
      </c>
      <c r="E619" s="3">
        <v>44120</v>
      </c>
      <c r="G619">
        <f>Table1[[#This Row],[jobid]]-Table3[[#This Row],[jobId]]</f>
        <v>0</v>
      </c>
      <c r="H619">
        <f>Table1[[#This Row],[cpu_hrs]]-Table3[[#This Row],[cpu_hrs]]</f>
        <v>2.2222200000020231E-4</v>
      </c>
      <c r="I619">
        <f>Table1[[#This Row],[gpu_hrs]]-Table3[[#This Row],[gpu_hrs]]</f>
        <v>0</v>
      </c>
      <c r="J619">
        <f t="shared" si="20"/>
        <v>0.79999920000072833</v>
      </c>
      <c r="K619">
        <f t="shared" si="21"/>
        <v>0</v>
      </c>
      <c r="L619">
        <f>DATEDIF(Table3[[#This Row],[date]],Table1[[#This Row],[date]],"d")</f>
        <v>0</v>
      </c>
      <c r="M619">
        <f>IF(L619=1,Table3[[#This Row],[date]],0)</f>
        <v>0</v>
      </c>
    </row>
    <row r="620" spans="1:13" x14ac:dyDescent="0.2">
      <c r="A620" s="2">
        <v>2511</v>
      </c>
      <c r="B620" s="2" t="s">
        <v>1</v>
      </c>
      <c r="C620" s="2">
        <v>3.7777777999999998E-2</v>
      </c>
      <c r="D620" s="2">
        <v>0</v>
      </c>
      <c r="E620" s="3">
        <v>44120</v>
      </c>
      <c r="G620">
        <f>Table1[[#This Row],[jobid]]-Table3[[#This Row],[jobId]]</f>
        <v>0</v>
      </c>
      <c r="H620">
        <f>Table1[[#This Row],[cpu_hrs]]-Table3[[#This Row],[cpu_hrs]]</f>
        <v>2.2222200000020231E-4</v>
      </c>
      <c r="I620">
        <f>Table1[[#This Row],[gpu_hrs]]-Table3[[#This Row],[gpu_hrs]]</f>
        <v>0</v>
      </c>
      <c r="J620">
        <f t="shared" si="20"/>
        <v>0.79999920000072833</v>
      </c>
      <c r="K620">
        <f t="shared" si="21"/>
        <v>0</v>
      </c>
      <c r="L620">
        <f>DATEDIF(Table3[[#This Row],[date]],Table1[[#This Row],[date]],"d")</f>
        <v>0</v>
      </c>
      <c r="M620">
        <f>IF(L620=1,Table3[[#This Row],[date]],0)</f>
        <v>0</v>
      </c>
    </row>
    <row r="621" spans="1:13" x14ac:dyDescent="0.2">
      <c r="A621" s="2">
        <v>2512</v>
      </c>
      <c r="B621" s="2" t="s">
        <v>1</v>
      </c>
      <c r="C621" s="2">
        <v>3.7777777999999998E-2</v>
      </c>
      <c r="D621" s="2">
        <v>0</v>
      </c>
      <c r="E621" s="3">
        <v>44120</v>
      </c>
      <c r="G621">
        <f>Table1[[#This Row],[jobid]]-Table3[[#This Row],[jobId]]</f>
        <v>0</v>
      </c>
      <c r="H621">
        <f>Table1[[#This Row],[cpu_hrs]]-Table3[[#This Row],[cpu_hrs]]</f>
        <v>2.2222200000020231E-4</v>
      </c>
      <c r="I621">
        <f>Table1[[#This Row],[gpu_hrs]]-Table3[[#This Row],[gpu_hrs]]</f>
        <v>0</v>
      </c>
      <c r="J621">
        <f t="shared" si="20"/>
        <v>0.79999920000072833</v>
      </c>
      <c r="K621">
        <f t="shared" si="21"/>
        <v>0</v>
      </c>
      <c r="L621">
        <f>DATEDIF(Table3[[#This Row],[date]],Table1[[#This Row],[date]],"d")</f>
        <v>0</v>
      </c>
      <c r="M621">
        <f>IF(L621=1,Table3[[#This Row],[date]],0)</f>
        <v>0</v>
      </c>
    </row>
    <row r="622" spans="1:13" x14ac:dyDescent="0.2">
      <c r="A622" s="2">
        <v>2513</v>
      </c>
      <c r="B622" s="2" t="s">
        <v>1</v>
      </c>
      <c r="C622" s="2">
        <v>3.8611110999999997E-2</v>
      </c>
      <c r="D622" s="2">
        <v>0</v>
      </c>
      <c r="E622" s="3">
        <v>44120</v>
      </c>
      <c r="G622">
        <f>Table1[[#This Row],[jobid]]-Table3[[#This Row],[jobId]]</f>
        <v>0</v>
      </c>
      <c r="H622">
        <f>Table1[[#This Row],[cpu_hrs]]-Table3[[#This Row],[cpu_hrs]]</f>
        <v>3.88888999999705E-4</v>
      </c>
      <c r="I622">
        <f>Table1[[#This Row],[gpu_hrs]]-Table3[[#This Row],[gpu_hrs]]</f>
        <v>0</v>
      </c>
      <c r="J622">
        <f t="shared" si="20"/>
        <v>1.4000003999989379</v>
      </c>
      <c r="K622">
        <f t="shared" si="21"/>
        <v>0</v>
      </c>
      <c r="L622">
        <f>DATEDIF(Table3[[#This Row],[date]],Table1[[#This Row],[date]],"d")</f>
        <v>0</v>
      </c>
      <c r="M622">
        <f>IF(L622=1,Table3[[#This Row],[date]],0)</f>
        <v>0</v>
      </c>
    </row>
    <row r="623" spans="1:13" x14ac:dyDescent="0.2">
      <c r="A623" s="2">
        <v>2514</v>
      </c>
      <c r="B623" s="2" t="s">
        <v>1</v>
      </c>
      <c r="C623" s="2">
        <v>3.8888889000000003E-2</v>
      </c>
      <c r="D623" s="2">
        <v>0</v>
      </c>
      <c r="E623" s="3">
        <v>44120</v>
      </c>
      <c r="G623">
        <f>Table1[[#This Row],[jobid]]-Table3[[#This Row],[jobId]]</f>
        <v>0</v>
      </c>
      <c r="H623">
        <f>Table1[[#This Row],[cpu_hrs]]-Table3[[#This Row],[cpu_hrs]]</f>
        <v>1.111109999996987E-4</v>
      </c>
      <c r="I623">
        <f>Table1[[#This Row],[gpu_hrs]]-Table3[[#This Row],[gpu_hrs]]</f>
        <v>0</v>
      </c>
      <c r="J623">
        <f t="shared" si="20"/>
        <v>0.39999959999891532</v>
      </c>
      <c r="K623">
        <f t="shared" si="21"/>
        <v>0</v>
      </c>
      <c r="L623">
        <f>DATEDIF(Table3[[#This Row],[date]],Table1[[#This Row],[date]],"d")</f>
        <v>0</v>
      </c>
      <c r="M623">
        <f>IF(L623=1,Table3[[#This Row],[date]],0)</f>
        <v>0</v>
      </c>
    </row>
    <row r="624" spans="1:13" x14ac:dyDescent="0.2">
      <c r="A624" s="2">
        <v>2515</v>
      </c>
      <c r="B624" s="2" t="s">
        <v>1</v>
      </c>
      <c r="C624" s="2">
        <v>3.8888889000000003E-2</v>
      </c>
      <c r="D624" s="2">
        <v>0</v>
      </c>
      <c r="E624" s="3">
        <v>44120</v>
      </c>
      <c r="G624">
        <f>Table1[[#This Row],[jobid]]-Table3[[#This Row],[jobId]]</f>
        <v>0</v>
      </c>
      <c r="H624">
        <f>Table1[[#This Row],[cpu_hrs]]-Table3[[#This Row],[cpu_hrs]]</f>
        <v>1.111109999996987E-4</v>
      </c>
      <c r="I624">
        <f>Table1[[#This Row],[gpu_hrs]]-Table3[[#This Row],[gpu_hrs]]</f>
        <v>0</v>
      </c>
      <c r="J624">
        <f t="shared" si="20"/>
        <v>0.39999959999891532</v>
      </c>
      <c r="K624">
        <f t="shared" si="21"/>
        <v>0</v>
      </c>
      <c r="L624">
        <f>DATEDIF(Table3[[#This Row],[date]],Table1[[#This Row],[date]],"d")</f>
        <v>0</v>
      </c>
      <c r="M624">
        <f>IF(L624=1,Table3[[#This Row],[date]],0)</f>
        <v>0</v>
      </c>
    </row>
    <row r="625" spans="1:13" x14ac:dyDescent="0.2">
      <c r="A625" s="2">
        <v>2516</v>
      </c>
      <c r="B625" s="2" t="s">
        <v>1</v>
      </c>
      <c r="C625" s="2">
        <v>3.9444444000000002E-2</v>
      </c>
      <c r="D625" s="2">
        <v>0</v>
      </c>
      <c r="E625" s="3">
        <v>44120</v>
      </c>
      <c r="G625">
        <f>Table1[[#This Row],[jobid]]-Table3[[#This Row],[jobId]]</f>
        <v>0</v>
      </c>
      <c r="H625">
        <f>Table1[[#This Row],[cpu_hrs]]-Table3[[#This Row],[cpu_hrs]]</f>
        <v>-4.4444400000030054E-4</v>
      </c>
      <c r="I625">
        <f>Table1[[#This Row],[gpu_hrs]]-Table3[[#This Row],[gpu_hrs]]</f>
        <v>0</v>
      </c>
      <c r="J625">
        <f t="shared" si="20"/>
        <v>-1.5999984000010818</v>
      </c>
      <c r="K625">
        <f t="shared" si="21"/>
        <v>0</v>
      </c>
      <c r="L625">
        <f>DATEDIF(Table3[[#This Row],[date]],Table1[[#This Row],[date]],"d")</f>
        <v>0</v>
      </c>
      <c r="M625">
        <f>IF(L625=1,Table3[[#This Row],[date]],0)</f>
        <v>0</v>
      </c>
    </row>
    <row r="626" spans="1:13" x14ac:dyDescent="0.2">
      <c r="A626" s="2">
        <v>2517</v>
      </c>
      <c r="B626" s="2" t="s">
        <v>1</v>
      </c>
      <c r="C626" s="2">
        <v>1.3888889999999999E-3</v>
      </c>
      <c r="D626" s="2">
        <v>0</v>
      </c>
      <c r="E626" s="3">
        <v>44120</v>
      </c>
      <c r="G626">
        <f>Table1[[#This Row],[jobid]]-Table3[[#This Row],[jobId]]</f>
        <v>0</v>
      </c>
      <c r="H626">
        <f>Table1[[#This Row],[cpu_hrs]]-Table3[[#This Row],[cpu_hrs]]</f>
        <v>-3.8888899999966987E-4</v>
      </c>
      <c r="I626">
        <f>Table1[[#This Row],[gpu_hrs]]-Table3[[#This Row],[gpu_hrs]]</f>
        <v>0</v>
      </c>
      <c r="J626">
        <f t="shared" si="20"/>
        <v>-1.4000003999988115</v>
      </c>
      <c r="K626">
        <f t="shared" si="21"/>
        <v>0</v>
      </c>
      <c r="L626">
        <f>DATEDIF(Table3[[#This Row],[date]],Table1[[#This Row],[date]],"d")</f>
        <v>0</v>
      </c>
      <c r="M626">
        <f>IF(L626=1,Table3[[#This Row],[date]],0)</f>
        <v>0</v>
      </c>
    </row>
    <row r="627" spans="1:13" x14ac:dyDescent="0.2">
      <c r="A627" s="2">
        <v>2518</v>
      </c>
      <c r="B627" s="2" t="s">
        <v>1</v>
      </c>
      <c r="C627" s="2">
        <v>3.9444444000000002E-2</v>
      </c>
      <c r="D627" s="2">
        <v>0</v>
      </c>
      <c r="E627" s="3">
        <v>44120</v>
      </c>
      <c r="G627">
        <f>Table1[[#This Row],[jobid]]-Table3[[#This Row],[jobId]]</f>
        <v>0</v>
      </c>
      <c r="H627">
        <f>Table1[[#This Row],[cpu_hrs]]-Table3[[#This Row],[cpu_hrs]]</f>
        <v>-4.4444400000030054E-4</v>
      </c>
      <c r="I627">
        <f>Table1[[#This Row],[gpu_hrs]]-Table3[[#This Row],[gpu_hrs]]</f>
        <v>0</v>
      </c>
      <c r="J627">
        <f t="shared" si="20"/>
        <v>-1.5999984000010818</v>
      </c>
      <c r="K627">
        <f t="shared" si="21"/>
        <v>0</v>
      </c>
      <c r="L627">
        <f>DATEDIF(Table3[[#This Row],[date]],Table1[[#This Row],[date]],"d")</f>
        <v>0</v>
      </c>
      <c r="M627">
        <f>IF(L627=1,Table3[[#This Row],[date]],0)</f>
        <v>0</v>
      </c>
    </row>
    <row r="628" spans="1:13" x14ac:dyDescent="0.2">
      <c r="A628" s="2">
        <v>2519</v>
      </c>
      <c r="B628" s="2" t="s">
        <v>1</v>
      </c>
      <c r="C628" s="2">
        <v>3.9444444000000002E-2</v>
      </c>
      <c r="D628" s="2">
        <v>0</v>
      </c>
      <c r="E628" s="3">
        <v>44120</v>
      </c>
      <c r="G628">
        <f>Table1[[#This Row],[jobid]]-Table3[[#This Row],[jobId]]</f>
        <v>0</v>
      </c>
      <c r="H628">
        <f>Table1[[#This Row],[cpu_hrs]]-Table3[[#This Row],[cpu_hrs]]</f>
        <v>-4.4444400000030054E-4</v>
      </c>
      <c r="I628">
        <f>Table1[[#This Row],[gpu_hrs]]-Table3[[#This Row],[gpu_hrs]]</f>
        <v>0</v>
      </c>
      <c r="J628">
        <f t="shared" si="20"/>
        <v>-1.5999984000010818</v>
      </c>
      <c r="K628">
        <f t="shared" si="21"/>
        <v>0</v>
      </c>
      <c r="L628">
        <f>DATEDIF(Table3[[#This Row],[date]],Table1[[#This Row],[date]],"d")</f>
        <v>0</v>
      </c>
      <c r="M628">
        <f>IF(L628=1,Table3[[#This Row],[date]],0)</f>
        <v>0</v>
      </c>
    </row>
    <row r="629" spans="1:13" x14ac:dyDescent="0.2">
      <c r="A629" s="2">
        <v>2520</v>
      </c>
      <c r="B629" s="2" t="s">
        <v>1</v>
      </c>
      <c r="C629" s="2">
        <v>0.04</v>
      </c>
      <c r="D629" s="2">
        <v>0</v>
      </c>
      <c r="E629" s="3">
        <v>44120</v>
      </c>
      <c r="G629">
        <f>Table1[[#This Row],[jobid]]-Table3[[#This Row],[jobId]]</f>
        <v>0</v>
      </c>
      <c r="H629">
        <f>Table1[[#This Row],[cpu_hrs]]-Table3[[#This Row],[cpu_hrs]]</f>
        <v>0</v>
      </c>
      <c r="I629">
        <f>Table1[[#This Row],[gpu_hrs]]-Table3[[#This Row],[gpu_hrs]]</f>
        <v>0</v>
      </c>
      <c r="J629">
        <f t="shared" si="20"/>
        <v>0</v>
      </c>
      <c r="K629">
        <f t="shared" si="21"/>
        <v>0</v>
      </c>
      <c r="L629">
        <f>DATEDIF(Table3[[#This Row],[date]],Table1[[#This Row],[date]],"d")</f>
        <v>0</v>
      </c>
      <c r="M629">
        <f>IF(L629=1,Table3[[#This Row],[date]],0)</f>
        <v>0</v>
      </c>
    </row>
    <row r="630" spans="1:13" x14ac:dyDescent="0.2">
      <c r="A630" s="2">
        <v>2521</v>
      </c>
      <c r="B630" s="2" t="s">
        <v>1</v>
      </c>
      <c r="C630" s="2">
        <v>3.5000000000000003E-2</v>
      </c>
      <c r="D630" s="2">
        <v>0</v>
      </c>
      <c r="E630" s="3">
        <v>44120</v>
      </c>
      <c r="G630">
        <f>Table1[[#This Row],[jobid]]-Table3[[#This Row],[jobId]]</f>
        <v>0</v>
      </c>
      <c r="H630">
        <f>Table1[[#This Row],[cpu_hrs]]-Table3[[#This Row],[cpu_hrs]]</f>
        <v>9.7144514654701197E-17</v>
      </c>
      <c r="I630">
        <f>Table1[[#This Row],[gpu_hrs]]-Table3[[#This Row],[gpu_hrs]]</f>
        <v>0</v>
      </c>
      <c r="J630">
        <f t="shared" si="20"/>
        <v>3.4972025275692431E-13</v>
      </c>
      <c r="K630">
        <f t="shared" si="21"/>
        <v>0</v>
      </c>
      <c r="L630">
        <f>DATEDIF(Table3[[#This Row],[date]],Table1[[#This Row],[date]],"d")</f>
        <v>0</v>
      </c>
      <c r="M630">
        <f>IF(L630=1,Table3[[#This Row],[date]],0)</f>
        <v>0</v>
      </c>
    </row>
    <row r="631" spans="1:13" x14ac:dyDescent="0.2">
      <c r="A631" s="2">
        <v>2522</v>
      </c>
      <c r="B631" s="2" t="s">
        <v>1</v>
      </c>
      <c r="C631" s="2">
        <v>3.5000000000000003E-2</v>
      </c>
      <c r="D631" s="2">
        <v>0</v>
      </c>
      <c r="E631" s="3">
        <v>44120</v>
      </c>
      <c r="G631">
        <f>Table1[[#This Row],[jobid]]-Table3[[#This Row],[jobId]]</f>
        <v>0</v>
      </c>
      <c r="H631">
        <f>Table1[[#This Row],[cpu_hrs]]-Table3[[#This Row],[cpu_hrs]]</f>
        <v>9.7144514654701197E-17</v>
      </c>
      <c r="I631">
        <f>Table1[[#This Row],[gpu_hrs]]-Table3[[#This Row],[gpu_hrs]]</f>
        <v>0</v>
      </c>
      <c r="J631">
        <f t="shared" si="20"/>
        <v>3.4972025275692431E-13</v>
      </c>
      <c r="K631">
        <f t="shared" si="21"/>
        <v>0</v>
      </c>
      <c r="L631">
        <f>DATEDIF(Table3[[#This Row],[date]],Table1[[#This Row],[date]],"d")</f>
        <v>0</v>
      </c>
      <c r="M631">
        <f>IF(L631=1,Table3[[#This Row],[date]],0)</f>
        <v>0</v>
      </c>
    </row>
    <row r="632" spans="1:13" x14ac:dyDescent="0.2">
      <c r="A632" s="2">
        <v>2523</v>
      </c>
      <c r="B632" s="2" t="s">
        <v>1</v>
      </c>
      <c r="C632" s="2">
        <v>3.5555556000000002E-2</v>
      </c>
      <c r="D632" s="2">
        <v>0</v>
      </c>
      <c r="E632" s="3">
        <v>44120</v>
      </c>
      <c r="G632">
        <f>Table1[[#This Row],[jobid]]-Table3[[#This Row],[jobId]]</f>
        <v>0</v>
      </c>
      <c r="H632">
        <f>Table1[[#This Row],[cpu_hrs]]-Table3[[#This Row],[cpu_hrs]]</f>
        <v>4.4444400000039769E-4</v>
      </c>
      <c r="I632">
        <f>Table1[[#This Row],[gpu_hrs]]-Table3[[#This Row],[gpu_hrs]]</f>
        <v>0</v>
      </c>
      <c r="J632">
        <f t="shared" si="20"/>
        <v>1.5999984000014318</v>
      </c>
      <c r="K632">
        <f t="shared" si="21"/>
        <v>0</v>
      </c>
      <c r="L632">
        <f>DATEDIF(Table3[[#This Row],[date]],Table1[[#This Row],[date]],"d")</f>
        <v>0</v>
      </c>
      <c r="M632">
        <f>IF(L632=1,Table3[[#This Row],[date]],0)</f>
        <v>0</v>
      </c>
    </row>
    <row r="633" spans="1:13" x14ac:dyDescent="0.2">
      <c r="A633" s="2">
        <v>2524</v>
      </c>
      <c r="B633" s="2" t="s">
        <v>1</v>
      </c>
      <c r="C633" s="2">
        <v>3.5833333000000002E-2</v>
      </c>
      <c r="D633" s="2">
        <v>0</v>
      </c>
      <c r="E633" s="3">
        <v>44120</v>
      </c>
      <c r="G633">
        <f>Table1[[#This Row],[jobid]]-Table3[[#This Row],[jobId]]</f>
        <v>0</v>
      </c>
      <c r="H633">
        <f>Table1[[#This Row],[cpu_hrs]]-Table3[[#This Row],[cpu_hrs]]</f>
        <v>1.666670000003978E-4</v>
      </c>
      <c r="I633">
        <f>Table1[[#This Row],[gpu_hrs]]-Table3[[#This Row],[gpu_hrs]]</f>
        <v>0</v>
      </c>
      <c r="J633">
        <f t="shared" si="20"/>
        <v>0.60000120000143209</v>
      </c>
      <c r="K633">
        <f t="shared" si="21"/>
        <v>0</v>
      </c>
      <c r="L633">
        <f>DATEDIF(Table3[[#This Row],[date]],Table1[[#This Row],[date]],"d")</f>
        <v>0</v>
      </c>
      <c r="M633">
        <f>IF(L633=1,Table3[[#This Row],[date]],0)</f>
        <v>0</v>
      </c>
    </row>
    <row r="634" spans="1:13" x14ac:dyDescent="0.2">
      <c r="A634" s="2">
        <v>2525</v>
      </c>
      <c r="B634" s="2" t="s">
        <v>1</v>
      </c>
      <c r="C634" s="2">
        <v>3.6111111000000001E-2</v>
      </c>
      <c r="D634" s="2">
        <v>0</v>
      </c>
      <c r="E634" s="3">
        <v>44120</v>
      </c>
      <c r="G634">
        <f>Table1[[#This Row],[jobid]]-Table3[[#This Row],[jobId]]</f>
        <v>0</v>
      </c>
      <c r="H634">
        <f>Table1[[#This Row],[cpu_hrs]]-Table3[[#This Row],[cpu_hrs]]</f>
        <v>-1.1111099999960156E-4</v>
      </c>
      <c r="I634">
        <f>Table1[[#This Row],[gpu_hrs]]-Table3[[#This Row],[gpu_hrs]]</f>
        <v>0</v>
      </c>
      <c r="J634">
        <f t="shared" ref="J634:J654" si="22">H634*3600</f>
        <v>-0.3999995999985656</v>
      </c>
      <c r="K634">
        <f t="shared" ref="K634:K654" si="23">I634*3600</f>
        <v>0</v>
      </c>
      <c r="L634">
        <f>DATEDIF(Table3[[#This Row],[date]],Table1[[#This Row],[date]],"d")</f>
        <v>0</v>
      </c>
      <c r="M634">
        <f>IF(L634=1,Table3[[#This Row],[date]],0)</f>
        <v>0</v>
      </c>
    </row>
    <row r="635" spans="1:13" x14ac:dyDescent="0.2">
      <c r="A635" s="2">
        <v>2526</v>
      </c>
      <c r="B635" s="2" t="s">
        <v>1</v>
      </c>
      <c r="C635" s="2">
        <v>3.6388889000000001E-2</v>
      </c>
      <c r="D635" s="2">
        <v>0</v>
      </c>
      <c r="E635" s="3">
        <v>44120</v>
      </c>
      <c r="G635">
        <f>Table1[[#This Row],[jobid]]-Table3[[#This Row],[jobId]]</f>
        <v>0</v>
      </c>
      <c r="H635">
        <f>Table1[[#This Row],[cpu_hrs]]-Table3[[#This Row],[cpu_hrs]]</f>
        <v>-3.8888899999960092E-4</v>
      </c>
      <c r="I635">
        <f>Table1[[#This Row],[gpu_hrs]]-Table3[[#This Row],[gpu_hrs]]</f>
        <v>0</v>
      </c>
      <c r="J635">
        <f t="shared" si="22"/>
        <v>-1.4000003999985633</v>
      </c>
      <c r="K635">
        <f t="shared" si="23"/>
        <v>0</v>
      </c>
      <c r="L635">
        <f>DATEDIF(Table3[[#This Row],[date]],Table1[[#This Row],[date]],"d")</f>
        <v>0</v>
      </c>
      <c r="M635">
        <f>IF(L635=1,Table3[[#This Row],[date]],0)</f>
        <v>0</v>
      </c>
    </row>
    <row r="636" spans="1:13" x14ac:dyDescent="0.2">
      <c r="A636" s="2">
        <v>2527</v>
      </c>
      <c r="B636" s="2" t="s">
        <v>1</v>
      </c>
      <c r="C636" s="2">
        <v>3.6388889000000001E-2</v>
      </c>
      <c r="D636" s="2">
        <v>0</v>
      </c>
      <c r="E636" s="3">
        <v>44120</v>
      </c>
      <c r="G636">
        <f>Table1[[#This Row],[jobid]]-Table3[[#This Row],[jobId]]</f>
        <v>0</v>
      </c>
      <c r="H636">
        <f>Table1[[#This Row],[cpu_hrs]]-Table3[[#This Row],[cpu_hrs]]</f>
        <v>-3.8888899999960092E-4</v>
      </c>
      <c r="I636">
        <f>Table1[[#This Row],[gpu_hrs]]-Table3[[#This Row],[gpu_hrs]]</f>
        <v>0</v>
      </c>
      <c r="J636">
        <f t="shared" si="22"/>
        <v>-1.4000003999985633</v>
      </c>
      <c r="K636">
        <f t="shared" si="23"/>
        <v>0</v>
      </c>
      <c r="L636">
        <f>DATEDIF(Table3[[#This Row],[date]],Table1[[#This Row],[date]],"d")</f>
        <v>0</v>
      </c>
      <c r="M636">
        <f>IF(L636=1,Table3[[#This Row],[date]],0)</f>
        <v>0</v>
      </c>
    </row>
    <row r="637" spans="1:13" x14ac:dyDescent="0.2">
      <c r="A637" s="2">
        <v>2528</v>
      </c>
      <c r="B637" s="2" t="s">
        <v>1</v>
      </c>
      <c r="C637" s="2">
        <v>3.6944444E-2</v>
      </c>
      <c r="D637" s="2">
        <v>0</v>
      </c>
      <c r="E637" s="3">
        <v>44120</v>
      </c>
      <c r="G637">
        <f>Table1[[#This Row],[jobid]]-Table3[[#This Row],[jobId]]</f>
        <v>0</v>
      </c>
      <c r="H637">
        <f>Table1[[#This Row],[cpu_hrs]]-Table3[[#This Row],[cpu_hrs]]</f>
        <v>5.5555999999901129E-5</v>
      </c>
      <c r="I637">
        <f>Table1[[#This Row],[gpu_hrs]]-Table3[[#This Row],[gpu_hrs]]</f>
        <v>0</v>
      </c>
      <c r="J637">
        <f t="shared" si="22"/>
        <v>0.20000159999964406</v>
      </c>
      <c r="K637">
        <f t="shared" si="23"/>
        <v>0</v>
      </c>
      <c r="L637">
        <f>DATEDIF(Table3[[#This Row],[date]],Table1[[#This Row],[date]],"d")</f>
        <v>0</v>
      </c>
      <c r="M637">
        <f>IF(L637=1,Table3[[#This Row],[date]],0)</f>
        <v>0</v>
      </c>
    </row>
    <row r="638" spans="1:13" x14ac:dyDescent="0.2">
      <c r="A638" s="2">
        <v>2529</v>
      </c>
      <c r="B638" s="2" t="s">
        <v>1</v>
      </c>
      <c r="C638" s="2">
        <v>3.7222221999999999E-2</v>
      </c>
      <c r="D638" s="2">
        <v>0</v>
      </c>
      <c r="E638" s="3">
        <v>44120</v>
      </c>
      <c r="G638">
        <f>Table1[[#This Row],[jobid]]-Table3[[#This Row],[jobId]]</f>
        <v>0</v>
      </c>
      <c r="H638">
        <f>Table1[[#This Row],[cpu_hrs]]-Table3[[#This Row],[cpu_hrs]]</f>
        <v>-2.2222200000009823E-4</v>
      </c>
      <c r="I638">
        <f>Table1[[#This Row],[gpu_hrs]]-Table3[[#This Row],[gpu_hrs]]</f>
        <v>0</v>
      </c>
      <c r="J638">
        <f t="shared" si="22"/>
        <v>-0.79999920000035363</v>
      </c>
      <c r="K638">
        <f t="shared" si="23"/>
        <v>0</v>
      </c>
      <c r="L638">
        <f>DATEDIF(Table3[[#This Row],[date]],Table1[[#This Row],[date]],"d")</f>
        <v>0</v>
      </c>
      <c r="M638">
        <f>IF(L638=1,Table3[[#This Row],[date]],0)</f>
        <v>0</v>
      </c>
    </row>
    <row r="639" spans="1:13" x14ac:dyDescent="0.2">
      <c r="A639" s="2">
        <v>2530</v>
      </c>
      <c r="B639" s="2" t="s">
        <v>1</v>
      </c>
      <c r="C639" s="2">
        <v>3.7499999999999999E-2</v>
      </c>
      <c r="D639" s="2">
        <v>0</v>
      </c>
      <c r="E639" s="3">
        <v>44120</v>
      </c>
      <c r="G639">
        <f>Table1[[#This Row],[jobid]]-Table3[[#This Row],[jobId]]</f>
        <v>0</v>
      </c>
      <c r="H639">
        <f>Table1[[#This Row],[cpu_hrs]]-Table3[[#This Row],[cpu_hrs]]</f>
        <v>-5.0000000000009759E-4</v>
      </c>
      <c r="I639">
        <f>Table1[[#This Row],[gpu_hrs]]-Table3[[#This Row],[gpu_hrs]]</f>
        <v>0</v>
      </c>
      <c r="J639">
        <f t="shared" si="22"/>
        <v>-1.8000000000003513</v>
      </c>
      <c r="K639">
        <f t="shared" si="23"/>
        <v>0</v>
      </c>
      <c r="L639">
        <f>DATEDIF(Table3[[#This Row],[date]],Table1[[#This Row],[date]],"d")</f>
        <v>0</v>
      </c>
      <c r="M639">
        <f>IF(L639=1,Table3[[#This Row],[date]],0)</f>
        <v>0</v>
      </c>
    </row>
    <row r="640" spans="1:13" x14ac:dyDescent="0.2">
      <c r="A640" s="2">
        <v>2531</v>
      </c>
      <c r="B640" s="2" t="s">
        <v>1</v>
      </c>
      <c r="C640" s="2">
        <v>3.7777777999999998E-2</v>
      </c>
      <c r="D640" s="2">
        <v>0</v>
      </c>
      <c r="E640" s="3">
        <v>44120</v>
      </c>
      <c r="G640">
        <f>Table1[[#This Row],[jobid]]-Table3[[#This Row],[jobId]]</f>
        <v>0</v>
      </c>
      <c r="H640">
        <f>Table1[[#This Row],[cpu_hrs]]-Table3[[#This Row],[cpu_hrs]]</f>
        <v>2.2222200000020231E-4</v>
      </c>
      <c r="I640">
        <f>Table1[[#This Row],[gpu_hrs]]-Table3[[#This Row],[gpu_hrs]]</f>
        <v>0</v>
      </c>
      <c r="J640">
        <f t="shared" si="22"/>
        <v>0.79999920000072833</v>
      </c>
      <c r="K640">
        <f t="shared" si="23"/>
        <v>0</v>
      </c>
      <c r="L640">
        <f>DATEDIF(Table3[[#This Row],[date]],Table1[[#This Row],[date]],"d")</f>
        <v>0</v>
      </c>
      <c r="M640">
        <f>IF(L640=1,Table3[[#This Row],[date]],0)</f>
        <v>0</v>
      </c>
    </row>
    <row r="641" spans="1:13" x14ac:dyDescent="0.2">
      <c r="A641" s="2">
        <v>2532</v>
      </c>
      <c r="B641" s="2" t="s">
        <v>1</v>
      </c>
      <c r="C641" s="2">
        <v>3.7777777999999998E-2</v>
      </c>
      <c r="D641" s="2">
        <v>0</v>
      </c>
      <c r="E641" s="3">
        <v>44120</v>
      </c>
      <c r="G641">
        <f>Table1[[#This Row],[jobid]]-Table3[[#This Row],[jobId]]</f>
        <v>0</v>
      </c>
      <c r="H641">
        <f>Table1[[#This Row],[cpu_hrs]]-Table3[[#This Row],[cpu_hrs]]</f>
        <v>2.2222200000020231E-4</v>
      </c>
      <c r="I641">
        <f>Table1[[#This Row],[gpu_hrs]]-Table3[[#This Row],[gpu_hrs]]</f>
        <v>0</v>
      </c>
      <c r="J641">
        <f t="shared" si="22"/>
        <v>0.79999920000072833</v>
      </c>
      <c r="K641">
        <f t="shared" si="23"/>
        <v>0</v>
      </c>
      <c r="L641">
        <f>DATEDIF(Table3[[#This Row],[date]],Table1[[#This Row],[date]],"d")</f>
        <v>0</v>
      </c>
      <c r="M641">
        <f>IF(L641=1,Table3[[#This Row],[date]],0)</f>
        <v>0</v>
      </c>
    </row>
    <row r="642" spans="1:13" x14ac:dyDescent="0.2">
      <c r="A642" s="2">
        <v>2533</v>
      </c>
      <c r="B642" s="2" t="s">
        <v>1</v>
      </c>
      <c r="C642" s="2">
        <v>3.8333332999999997E-2</v>
      </c>
      <c r="D642" s="2">
        <v>0</v>
      </c>
      <c r="E642" s="3">
        <v>44120</v>
      </c>
      <c r="G642">
        <f>Table1[[#This Row],[jobid]]-Table3[[#This Row],[jobId]]</f>
        <v>0</v>
      </c>
      <c r="H642">
        <f>Table1[[#This Row],[cpu_hrs]]-Table3[[#This Row],[cpu_hrs]]</f>
        <v>-3.3333299999979693E-4</v>
      </c>
      <c r="I642">
        <f>Table1[[#This Row],[gpu_hrs]]-Table3[[#This Row],[gpu_hrs]]</f>
        <v>0</v>
      </c>
      <c r="J642">
        <f t="shared" si="22"/>
        <v>-1.199998799999269</v>
      </c>
      <c r="K642">
        <f t="shared" si="23"/>
        <v>0</v>
      </c>
      <c r="L642">
        <f>DATEDIF(Table3[[#This Row],[date]],Table1[[#This Row],[date]],"d")</f>
        <v>0</v>
      </c>
      <c r="M642">
        <f>IF(L642=1,Table3[[#This Row],[date]],0)</f>
        <v>0</v>
      </c>
    </row>
    <row r="643" spans="1:13" x14ac:dyDescent="0.2">
      <c r="A643" s="2">
        <v>2534</v>
      </c>
      <c r="B643" s="2" t="s">
        <v>1</v>
      </c>
      <c r="C643" s="2">
        <v>1.1666667E-2</v>
      </c>
      <c r="D643" s="2">
        <v>0</v>
      </c>
      <c r="E643" s="3">
        <v>44120</v>
      </c>
      <c r="G643">
        <f>Table1[[#This Row],[jobid]]-Table3[[#This Row],[jobId]]</f>
        <v>0</v>
      </c>
      <c r="H643">
        <f>Table1[[#This Row],[cpu_hrs]]-Table3[[#This Row],[cpu_hrs]]</f>
        <v>3.3333299999950029E-4</v>
      </c>
      <c r="I643">
        <f>Table1[[#This Row],[gpu_hrs]]-Table3[[#This Row],[gpu_hrs]]</f>
        <v>0</v>
      </c>
      <c r="J643">
        <f t="shared" si="22"/>
        <v>1.1999987999982011</v>
      </c>
      <c r="K643">
        <f t="shared" si="23"/>
        <v>0</v>
      </c>
      <c r="L643">
        <f>DATEDIF(Table3[[#This Row],[date]],Table1[[#This Row],[date]],"d")</f>
        <v>0</v>
      </c>
      <c r="M643">
        <f>IF(L643=1,Table3[[#This Row],[date]],0)</f>
        <v>0</v>
      </c>
    </row>
    <row r="644" spans="1:13" x14ac:dyDescent="0.2">
      <c r="A644" s="2">
        <v>2535</v>
      </c>
      <c r="B644" s="2" t="s">
        <v>1</v>
      </c>
      <c r="C644" s="2">
        <v>6.1111109999999998E-3</v>
      </c>
      <c r="D644" s="2">
        <v>0</v>
      </c>
      <c r="E644" s="3">
        <v>44120</v>
      </c>
      <c r="G644">
        <f>Table1[[#This Row],[jobid]]-Table3[[#This Row],[jobId]]</f>
        <v>0</v>
      </c>
      <c r="H644">
        <f>Table1[[#This Row],[cpu_hrs]]-Table3[[#This Row],[cpu_hrs]]</f>
        <v>-1.1111099999978023E-4</v>
      </c>
      <c r="I644">
        <f>Table1[[#This Row],[gpu_hrs]]-Table3[[#This Row],[gpu_hrs]]</f>
        <v>0</v>
      </c>
      <c r="J644">
        <f t="shared" si="22"/>
        <v>-0.39999959999920887</v>
      </c>
      <c r="K644">
        <f t="shared" si="23"/>
        <v>0</v>
      </c>
      <c r="L644">
        <f>DATEDIF(Table3[[#This Row],[date]],Table1[[#This Row],[date]],"d")</f>
        <v>0</v>
      </c>
      <c r="M644">
        <f>IF(L644=1,Table3[[#This Row],[date]],0)</f>
        <v>0</v>
      </c>
    </row>
    <row r="645" spans="1:13" x14ac:dyDescent="0.2">
      <c r="A645" s="2">
        <v>2536</v>
      </c>
      <c r="B645" s="2" t="s">
        <v>1</v>
      </c>
      <c r="C645" s="2">
        <v>6.388889E-3</v>
      </c>
      <c r="D645" s="2">
        <v>0</v>
      </c>
      <c r="E645" s="3">
        <v>44120</v>
      </c>
      <c r="G645">
        <f>Table1[[#This Row],[jobid]]-Table3[[#This Row],[jobId]]</f>
        <v>0</v>
      </c>
      <c r="H645">
        <f>Table1[[#This Row],[cpu_hrs]]-Table3[[#This Row],[cpu_hrs]]</f>
        <v>-3.8888899999978046E-4</v>
      </c>
      <c r="I645">
        <f>Table1[[#This Row],[gpu_hrs]]-Table3[[#This Row],[gpu_hrs]]</f>
        <v>0</v>
      </c>
      <c r="J645">
        <f t="shared" si="22"/>
        <v>-1.4000003999992097</v>
      </c>
      <c r="K645">
        <f t="shared" si="23"/>
        <v>0</v>
      </c>
      <c r="L645">
        <f>DATEDIF(Table3[[#This Row],[date]],Table1[[#This Row],[date]],"d")</f>
        <v>0</v>
      </c>
      <c r="M645">
        <f>IF(L645=1,Table3[[#This Row],[date]],0)</f>
        <v>0</v>
      </c>
    </row>
    <row r="646" spans="1:13" x14ac:dyDescent="0.2">
      <c r="A646" s="2">
        <v>2537</v>
      </c>
      <c r="B646" s="2" t="s">
        <v>1</v>
      </c>
      <c r="C646" s="2">
        <v>6.6666670000000003E-3</v>
      </c>
      <c r="D646" s="2">
        <v>0</v>
      </c>
      <c r="E646" s="3">
        <v>44120</v>
      </c>
      <c r="G646">
        <f>Table1[[#This Row],[jobid]]-Table3[[#This Row],[jobId]]</f>
        <v>0</v>
      </c>
      <c r="H646">
        <f>Table1[[#This Row],[cpu_hrs]]-Table3[[#This Row],[cpu_hrs]]</f>
        <v>3.3333299999966943E-4</v>
      </c>
      <c r="I646">
        <f>Table1[[#This Row],[gpu_hrs]]-Table3[[#This Row],[gpu_hrs]]</f>
        <v>0</v>
      </c>
      <c r="J646">
        <f t="shared" si="22"/>
        <v>1.19999879999881</v>
      </c>
      <c r="K646">
        <f t="shared" si="23"/>
        <v>0</v>
      </c>
      <c r="L646">
        <f>DATEDIF(Table3[[#This Row],[date]],Table1[[#This Row],[date]],"d")</f>
        <v>0</v>
      </c>
      <c r="M646">
        <f>IF(L646=1,Table3[[#This Row],[date]],0)</f>
        <v>0</v>
      </c>
    </row>
    <row r="647" spans="1:13" x14ac:dyDescent="0.2">
      <c r="A647" s="2">
        <v>2538</v>
      </c>
      <c r="B647" s="2" t="s">
        <v>1</v>
      </c>
      <c r="C647" s="2">
        <v>6.9444440000000001E-3</v>
      </c>
      <c r="D647" s="2">
        <v>0</v>
      </c>
      <c r="E647" s="3">
        <v>44120</v>
      </c>
      <c r="G647">
        <f>Table1[[#This Row],[jobid]]-Table3[[#This Row],[jobId]]</f>
        <v>0</v>
      </c>
      <c r="H647">
        <f>Table1[[#This Row],[cpu_hrs]]-Table3[[#This Row],[cpu_hrs]]</f>
        <v>5.5555999999669543E-5</v>
      </c>
      <c r="I647">
        <f>Table1[[#This Row],[gpu_hrs]]-Table3[[#This Row],[gpu_hrs]]</f>
        <v>0</v>
      </c>
      <c r="J647">
        <f t="shared" si="22"/>
        <v>0.20000159999881034</v>
      </c>
      <c r="K647">
        <f t="shared" si="23"/>
        <v>0</v>
      </c>
      <c r="L647">
        <f>DATEDIF(Table3[[#This Row],[date]],Table1[[#This Row],[date]],"d")</f>
        <v>0</v>
      </c>
      <c r="M647">
        <f>IF(L647=1,Table3[[#This Row],[date]],0)</f>
        <v>0</v>
      </c>
    </row>
    <row r="648" spans="1:13" x14ac:dyDescent="0.2">
      <c r="A648" s="2">
        <v>2539</v>
      </c>
      <c r="B648" s="2" t="s">
        <v>1</v>
      </c>
      <c r="C648" s="2">
        <v>7.2222220000000004E-3</v>
      </c>
      <c r="D648" s="2">
        <v>0</v>
      </c>
      <c r="E648" s="3">
        <v>44120</v>
      </c>
      <c r="G648">
        <f>Table1[[#This Row],[jobid]]-Table3[[#This Row],[jobId]]</f>
        <v>0</v>
      </c>
      <c r="H648">
        <f>Table1[[#This Row],[cpu_hrs]]-Table3[[#This Row],[cpu_hrs]]</f>
        <v>-2.2222200000033068E-4</v>
      </c>
      <c r="I648">
        <f>Table1[[#This Row],[gpu_hrs]]-Table3[[#This Row],[gpu_hrs]]</f>
        <v>0</v>
      </c>
      <c r="J648">
        <f t="shared" si="22"/>
        <v>-0.7999992000011904</v>
      </c>
      <c r="K648">
        <f t="shared" si="23"/>
        <v>0</v>
      </c>
      <c r="L648">
        <f>DATEDIF(Table3[[#This Row],[date]],Table1[[#This Row],[date]],"d")</f>
        <v>0</v>
      </c>
      <c r="M648">
        <f>IF(L648=1,Table3[[#This Row],[date]],0)</f>
        <v>0</v>
      </c>
    </row>
    <row r="649" spans="1:13" x14ac:dyDescent="0.2">
      <c r="A649" s="2">
        <v>2540</v>
      </c>
      <c r="B649" s="2" t="s">
        <v>1</v>
      </c>
      <c r="C649" s="2">
        <v>0</v>
      </c>
      <c r="D649" s="2">
        <v>0</v>
      </c>
      <c r="E649" s="3">
        <v>44120</v>
      </c>
      <c r="G649">
        <f>Table1[[#This Row],[jobid]]-Table3[[#This Row],[jobId]]</f>
        <v>0</v>
      </c>
      <c r="H649">
        <f>Table1[[#This Row],[cpu_hrs]]-Table3[[#This Row],[cpu_hrs]]</f>
        <v>0</v>
      </c>
      <c r="I649">
        <f>Table1[[#This Row],[gpu_hrs]]-Table3[[#This Row],[gpu_hrs]]</f>
        <v>0</v>
      </c>
      <c r="J649">
        <f t="shared" si="22"/>
        <v>0</v>
      </c>
      <c r="K649">
        <f t="shared" si="23"/>
        <v>0</v>
      </c>
      <c r="L649">
        <f>DATEDIF(Table3[[#This Row],[date]],Table1[[#This Row],[date]],"d")</f>
        <v>0</v>
      </c>
      <c r="M649">
        <f>IF(L649=1,Table3[[#This Row],[date]],0)</f>
        <v>0</v>
      </c>
    </row>
    <row r="650" spans="1:13" x14ac:dyDescent="0.2">
      <c r="A650" s="2">
        <v>2541</v>
      </c>
      <c r="B650" s="2" t="s">
        <v>1</v>
      </c>
      <c r="C650" s="2">
        <v>7.2222220000000004E-3</v>
      </c>
      <c r="D650" s="2">
        <v>0</v>
      </c>
      <c r="E650" s="3">
        <v>44120</v>
      </c>
      <c r="G650">
        <f>Table1[[#This Row],[jobid]]-Table3[[#This Row],[jobId]]</f>
        <v>0</v>
      </c>
      <c r="H650">
        <f>Table1[[#This Row],[cpu_hrs]]-Table3[[#This Row],[cpu_hrs]]</f>
        <v>-2.2222200000033068E-4</v>
      </c>
      <c r="I650">
        <f>Table1[[#This Row],[gpu_hrs]]-Table3[[#This Row],[gpu_hrs]]</f>
        <v>0</v>
      </c>
      <c r="J650">
        <f t="shared" si="22"/>
        <v>-0.7999992000011904</v>
      </c>
      <c r="K650">
        <f t="shared" si="23"/>
        <v>0</v>
      </c>
      <c r="L650">
        <f>DATEDIF(Table3[[#This Row],[date]],Table1[[#This Row],[date]],"d")</f>
        <v>0</v>
      </c>
      <c r="M650">
        <f>IF(L650=1,Table3[[#This Row],[date]],0)</f>
        <v>0</v>
      </c>
    </row>
    <row r="651" spans="1:13" x14ac:dyDescent="0.2">
      <c r="A651" s="2">
        <v>2542</v>
      </c>
      <c r="B651" s="2" t="s">
        <v>1</v>
      </c>
      <c r="C651" s="2">
        <v>7.4999999999999997E-3</v>
      </c>
      <c r="D651" s="2">
        <v>0</v>
      </c>
      <c r="E651" s="3">
        <v>44120</v>
      </c>
      <c r="G651">
        <f>Table1[[#This Row],[jobid]]-Table3[[#This Row],[jobId]]</f>
        <v>0</v>
      </c>
      <c r="H651">
        <f>Table1[[#This Row],[cpu_hrs]]-Table3[[#This Row],[cpu_hrs]]</f>
        <v>-5.0000000000033004E-4</v>
      </c>
      <c r="I651">
        <f>Table1[[#This Row],[gpu_hrs]]-Table3[[#This Row],[gpu_hrs]]</f>
        <v>0</v>
      </c>
      <c r="J651">
        <f t="shared" si="22"/>
        <v>-1.8000000000011882</v>
      </c>
      <c r="K651">
        <f t="shared" si="23"/>
        <v>0</v>
      </c>
      <c r="L651">
        <f>DATEDIF(Table3[[#This Row],[date]],Table1[[#This Row],[date]],"d")</f>
        <v>0</v>
      </c>
      <c r="M651">
        <f>IF(L651=1,Table3[[#This Row],[date]],0)</f>
        <v>0</v>
      </c>
    </row>
    <row r="652" spans="1:13" x14ac:dyDescent="0.2">
      <c r="A652" s="2">
        <v>2543</v>
      </c>
      <c r="B652" s="2" t="s">
        <v>1</v>
      </c>
      <c r="C652" s="2">
        <v>7.4999999999999997E-3</v>
      </c>
      <c r="D652" s="2">
        <v>0</v>
      </c>
      <c r="E652" s="3">
        <v>44120</v>
      </c>
      <c r="G652">
        <f>Table1[[#This Row],[jobid]]-Table3[[#This Row],[jobId]]</f>
        <v>0</v>
      </c>
      <c r="H652">
        <f>Table1[[#This Row],[cpu_hrs]]-Table3[[#This Row],[cpu_hrs]]</f>
        <v>-5.0000000000033004E-4</v>
      </c>
      <c r="I652">
        <f>Table1[[#This Row],[gpu_hrs]]-Table3[[#This Row],[gpu_hrs]]</f>
        <v>0</v>
      </c>
      <c r="J652">
        <f t="shared" si="22"/>
        <v>-1.8000000000011882</v>
      </c>
      <c r="K652">
        <f t="shared" si="23"/>
        <v>0</v>
      </c>
      <c r="L652">
        <f>DATEDIF(Table3[[#This Row],[date]],Table1[[#This Row],[date]],"d")</f>
        <v>0</v>
      </c>
      <c r="M652">
        <f>IF(L652=1,Table3[[#This Row],[date]],0)</f>
        <v>0</v>
      </c>
    </row>
    <row r="653" spans="1:13" x14ac:dyDescent="0.2">
      <c r="A653" s="2">
        <v>2544</v>
      </c>
      <c r="B653" s="2" t="s">
        <v>1</v>
      </c>
      <c r="C653" s="2">
        <v>7.4999999999999997E-3</v>
      </c>
      <c r="D653" s="2">
        <v>0</v>
      </c>
      <c r="E653" s="3">
        <v>44120</v>
      </c>
      <c r="G653">
        <f>Table1[[#This Row],[jobid]]-Table3[[#This Row],[jobId]]</f>
        <v>0</v>
      </c>
      <c r="H653">
        <f>Table1[[#This Row],[cpu_hrs]]-Table3[[#This Row],[cpu_hrs]]</f>
        <v>-5.0000000000033004E-4</v>
      </c>
      <c r="I653">
        <f>Table1[[#This Row],[gpu_hrs]]-Table3[[#This Row],[gpu_hrs]]</f>
        <v>0</v>
      </c>
      <c r="J653">
        <f t="shared" si="22"/>
        <v>-1.8000000000011882</v>
      </c>
      <c r="K653">
        <f t="shared" si="23"/>
        <v>0</v>
      </c>
      <c r="L653">
        <f>DATEDIF(Table3[[#This Row],[date]],Table1[[#This Row],[date]],"d")</f>
        <v>0</v>
      </c>
      <c r="M653">
        <f>IF(L653=1,Table3[[#This Row],[date]],0)</f>
        <v>0</v>
      </c>
    </row>
    <row r="654" spans="1:13" x14ac:dyDescent="0.2">
      <c r="A654" s="2">
        <v>2545</v>
      </c>
      <c r="B654" s="2" t="s">
        <v>1</v>
      </c>
      <c r="C654" s="2">
        <v>7.4999999999999997E-3</v>
      </c>
      <c r="D654" s="2">
        <v>0</v>
      </c>
      <c r="E654" s="3">
        <v>44120</v>
      </c>
      <c r="G654">
        <f>Table1[[#This Row],[jobid]]-Table3[[#This Row],[jobId]]</f>
        <v>0</v>
      </c>
      <c r="H654">
        <f>Table1[[#This Row],[cpu_hrs]]-Table3[[#This Row],[cpu_hrs]]</f>
        <v>-5.0000000000033004E-4</v>
      </c>
      <c r="I654">
        <f>Table1[[#This Row],[gpu_hrs]]-Table3[[#This Row],[gpu_hrs]]</f>
        <v>0</v>
      </c>
      <c r="J654">
        <f t="shared" si="22"/>
        <v>-1.8000000000011882</v>
      </c>
      <c r="K654">
        <f t="shared" si="23"/>
        <v>0</v>
      </c>
      <c r="L654">
        <f>DATEDIF(Table3[[#This Row],[date]],Table1[[#This Row],[date]],"d")</f>
        <v>0</v>
      </c>
      <c r="M654">
        <f>IF(L654=1,Table3[[#This Row],[date]],0)</f>
        <v>0</v>
      </c>
    </row>
    <row r="655" spans="1:13" x14ac:dyDescent="0.2">
      <c r="A655" s="2">
        <v>2546</v>
      </c>
      <c r="B655" s="2" t="s">
        <v>1</v>
      </c>
      <c r="C655" s="2">
        <v>7.7777779999999999E-3</v>
      </c>
      <c r="D655" s="2">
        <v>0</v>
      </c>
      <c r="E655" s="3">
        <v>44120</v>
      </c>
      <c r="G655">
        <f>Table1[[#This Row],[jobid]]-Table3[[#This Row],[jobId]]</f>
        <v>0</v>
      </c>
      <c r="H655">
        <f>Table1[[#This Row],[cpu_hrs]]-Table3[[#This Row],[cpu_hrs]]</f>
        <v>2.2222200000000022E-4</v>
      </c>
      <c r="I655">
        <f>Table1[[#This Row],[gpu_hrs]]-Table3[[#This Row],[gpu_hrs]]</f>
        <v>0</v>
      </c>
      <c r="J655">
        <f>H655*3600</f>
        <v>0.7999992000000008</v>
      </c>
      <c r="K655">
        <f>I655*3600</f>
        <v>0</v>
      </c>
      <c r="L655">
        <f>DATEDIF(Table3[[#This Row],[date]],Table1[[#This Row],[date]],"d")</f>
        <v>0</v>
      </c>
      <c r="M655">
        <f>IF(L655=1,Table3[[#This Row],[date]],0)</f>
        <v>0</v>
      </c>
    </row>
    <row r="656" spans="1:13" x14ac:dyDescent="0.2">
      <c r="A656" s="2">
        <v>2547</v>
      </c>
      <c r="B656" s="2" t="s">
        <v>1</v>
      </c>
      <c r="C656" s="2">
        <v>7.7777779999999999E-3</v>
      </c>
      <c r="D656" s="2">
        <v>0</v>
      </c>
      <c r="E656" s="3">
        <v>44120</v>
      </c>
      <c r="G656">
        <f>Table1[[#This Row],[jobid]]-Table3[[#This Row],[jobId]]</f>
        <v>0</v>
      </c>
      <c r="H656">
        <f>Table1[[#This Row],[cpu_hrs]]-Table3[[#This Row],[cpu_hrs]]</f>
        <v>2.2222200000000022E-4</v>
      </c>
      <c r="I656">
        <f>Table1[[#This Row],[gpu_hrs]]-Table3[[#This Row],[gpu_hrs]]</f>
        <v>0</v>
      </c>
      <c r="J656">
        <f t="shared" ref="J656:J679" si="24">H656*3600</f>
        <v>0.7999992000000008</v>
      </c>
      <c r="K656">
        <f t="shared" ref="K656:K679" si="25">I656*3600</f>
        <v>0</v>
      </c>
      <c r="L656">
        <f>DATEDIF(Table3[[#This Row],[date]],Table1[[#This Row],[date]],"d")</f>
        <v>0</v>
      </c>
      <c r="M656">
        <f>IF(L656=1,Table3[[#This Row],[date]],0)</f>
        <v>0</v>
      </c>
    </row>
    <row r="657" spans="1:13" x14ac:dyDescent="0.2">
      <c r="A657" s="2">
        <v>2548</v>
      </c>
      <c r="B657" s="2" t="s">
        <v>1</v>
      </c>
      <c r="C657" s="2">
        <v>7.7777779999999999E-3</v>
      </c>
      <c r="D657" s="2">
        <v>0</v>
      </c>
      <c r="E657" s="3">
        <v>44120</v>
      </c>
      <c r="G657">
        <f>Table1[[#This Row],[jobid]]-Table3[[#This Row],[jobId]]</f>
        <v>0</v>
      </c>
      <c r="H657">
        <f>Table1[[#This Row],[cpu_hrs]]-Table3[[#This Row],[cpu_hrs]]</f>
        <v>2.2222200000000022E-4</v>
      </c>
      <c r="I657">
        <f>Table1[[#This Row],[gpu_hrs]]-Table3[[#This Row],[gpu_hrs]]</f>
        <v>0</v>
      </c>
      <c r="J657">
        <f t="shared" si="24"/>
        <v>0.7999992000000008</v>
      </c>
      <c r="K657">
        <f t="shared" si="25"/>
        <v>0</v>
      </c>
      <c r="L657">
        <f>DATEDIF(Table3[[#This Row],[date]],Table1[[#This Row],[date]],"d")</f>
        <v>0</v>
      </c>
      <c r="M657">
        <f>IF(L657=1,Table3[[#This Row],[date]],0)</f>
        <v>0</v>
      </c>
    </row>
    <row r="658" spans="1:13" x14ac:dyDescent="0.2">
      <c r="A658" s="2">
        <v>2549</v>
      </c>
      <c r="B658" s="2" t="s">
        <v>1</v>
      </c>
      <c r="C658" s="2">
        <v>7.7777779999999999E-3</v>
      </c>
      <c r="D658" s="2">
        <v>0</v>
      </c>
      <c r="E658" s="3">
        <v>44120</v>
      </c>
      <c r="G658">
        <f>Table1[[#This Row],[jobid]]-Table3[[#This Row],[jobId]]</f>
        <v>0</v>
      </c>
      <c r="H658">
        <f>Table1[[#This Row],[cpu_hrs]]-Table3[[#This Row],[cpu_hrs]]</f>
        <v>2.2222200000000022E-4</v>
      </c>
      <c r="I658">
        <f>Table1[[#This Row],[gpu_hrs]]-Table3[[#This Row],[gpu_hrs]]</f>
        <v>0</v>
      </c>
      <c r="J658">
        <f t="shared" si="24"/>
        <v>0.7999992000000008</v>
      </c>
      <c r="K658">
        <f t="shared" si="25"/>
        <v>0</v>
      </c>
      <c r="L658">
        <f>DATEDIF(Table3[[#This Row],[date]],Table1[[#This Row],[date]],"d")</f>
        <v>0</v>
      </c>
      <c r="M658">
        <f>IF(L658=1,Table3[[#This Row],[date]],0)</f>
        <v>0</v>
      </c>
    </row>
    <row r="659" spans="1:13" x14ac:dyDescent="0.2">
      <c r="A659" s="2">
        <v>2550</v>
      </c>
      <c r="B659" s="2" t="s">
        <v>1</v>
      </c>
      <c r="C659" s="2">
        <v>8.0555560000000002E-3</v>
      </c>
      <c r="D659" s="2">
        <v>0</v>
      </c>
      <c r="E659" s="3">
        <v>44120</v>
      </c>
      <c r="G659">
        <f>Table1[[#This Row],[jobid]]-Table3[[#This Row],[jobId]]</f>
        <v>0</v>
      </c>
      <c r="H659">
        <f>Table1[[#This Row],[cpu_hrs]]-Table3[[#This Row],[cpu_hrs]]</f>
        <v>-5.5556000000000008E-5</v>
      </c>
      <c r="I659">
        <f>Table1[[#This Row],[gpu_hrs]]-Table3[[#This Row],[gpu_hrs]]</f>
        <v>0</v>
      </c>
      <c r="J659">
        <f t="shared" si="24"/>
        <v>-0.20000160000000003</v>
      </c>
      <c r="K659">
        <f t="shared" si="25"/>
        <v>0</v>
      </c>
      <c r="L659">
        <f>DATEDIF(Table3[[#This Row],[date]],Table1[[#This Row],[date]],"d")</f>
        <v>0</v>
      </c>
      <c r="M659">
        <f>IF(L659=1,Table3[[#This Row],[date]],0)</f>
        <v>0</v>
      </c>
    </row>
    <row r="660" spans="1:13" x14ac:dyDescent="0.2">
      <c r="A660" s="2">
        <v>2551</v>
      </c>
      <c r="B660" s="2" t="s">
        <v>1</v>
      </c>
      <c r="C660" s="2">
        <v>8.0555560000000002E-3</v>
      </c>
      <c r="D660" s="2">
        <v>0</v>
      </c>
      <c r="E660" s="3">
        <v>44120</v>
      </c>
      <c r="G660">
        <f>Table1[[#This Row],[jobid]]-Table3[[#This Row],[jobId]]</f>
        <v>0</v>
      </c>
      <c r="H660">
        <f>Table1[[#This Row],[cpu_hrs]]-Table3[[#This Row],[cpu_hrs]]</f>
        <v>-5.5556000000000008E-5</v>
      </c>
      <c r="I660">
        <f>Table1[[#This Row],[gpu_hrs]]-Table3[[#This Row],[gpu_hrs]]</f>
        <v>0</v>
      </c>
      <c r="J660">
        <f t="shared" si="24"/>
        <v>-0.20000160000000003</v>
      </c>
      <c r="K660">
        <f t="shared" si="25"/>
        <v>0</v>
      </c>
      <c r="L660">
        <f>DATEDIF(Table3[[#This Row],[date]],Table1[[#This Row],[date]],"d")</f>
        <v>0</v>
      </c>
      <c r="M660">
        <f>IF(L660=1,Table3[[#This Row],[date]],0)</f>
        <v>0</v>
      </c>
    </row>
    <row r="661" spans="1:13" x14ac:dyDescent="0.2">
      <c r="A661" s="2">
        <v>2552</v>
      </c>
      <c r="B661" s="2" t="s">
        <v>1</v>
      </c>
      <c r="C661" s="2">
        <v>8.3333330000000001E-3</v>
      </c>
      <c r="D661" s="2">
        <v>0</v>
      </c>
      <c r="E661" s="3">
        <v>44120</v>
      </c>
      <c r="G661">
        <f>Table1[[#This Row],[jobid]]-Table3[[#This Row],[jobId]]</f>
        <v>0</v>
      </c>
      <c r="H661">
        <f>Table1[[#This Row],[cpu_hrs]]-Table3[[#This Row],[cpu_hrs]]</f>
        <v>-3.3333299999999989E-4</v>
      </c>
      <c r="I661">
        <f>Table1[[#This Row],[gpu_hrs]]-Table3[[#This Row],[gpu_hrs]]</f>
        <v>0</v>
      </c>
      <c r="J661">
        <f t="shared" si="24"/>
        <v>-1.1999987999999997</v>
      </c>
      <c r="K661">
        <f t="shared" si="25"/>
        <v>0</v>
      </c>
      <c r="L661">
        <f>DATEDIF(Table3[[#This Row],[date]],Table1[[#This Row],[date]],"d")</f>
        <v>0</v>
      </c>
      <c r="M661">
        <f>IF(L661=1,Table3[[#This Row],[date]],0)</f>
        <v>0</v>
      </c>
    </row>
    <row r="662" spans="1:13" x14ac:dyDescent="0.2">
      <c r="A662" s="2">
        <v>2553</v>
      </c>
      <c r="B662" s="2" t="s">
        <v>1</v>
      </c>
      <c r="C662" s="2">
        <v>8.3333330000000001E-3</v>
      </c>
      <c r="D662" s="2">
        <v>0</v>
      </c>
      <c r="E662" s="3">
        <v>44120</v>
      </c>
      <c r="G662">
        <f>Table1[[#This Row],[jobid]]-Table3[[#This Row],[jobId]]</f>
        <v>0</v>
      </c>
      <c r="H662">
        <f>Table1[[#This Row],[cpu_hrs]]-Table3[[#This Row],[cpu_hrs]]</f>
        <v>-3.3333299999999989E-4</v>
      </c>
      <c r="I662">
        <f>Table1[[#This Row],[gpu_hrs]]-Table3[[#This Row],[gpu_hrs]]</f>
        <v>0</v>
      </c>
      <c r="J662">
        <f t="shared" si="24"/>
        <v>-1.1999987999999997</v>
      </c>
      <c r="K662">
        <f t="shared" si="25"/>
        <v>0</v>
      </c>
      <c r="L662">
        <f>DATEDIF(Table3[[#This Row],[date]],Table1[[#This Row],[date]],"d")</f>
        <v>0</v>
      </c>
      <c r="M662">
        <f>IF(L662=1,Table3[[#This Row],[date]],0)</f>
        <v>0</v>
      </c>
    </row>
    <row r="663" spans="1:13" x14ac:dyDescent="0.2">
      <c r="A663" s="2">
        <v>2554</v>
      </c>
      <c r="B663" s="2" t="s">
        <v>1</v>
      </c>
      <c r="C663" s="2">
        <v>7.4999999999999997E-3</v>
      </c>
      <c r="D663" s="2">
        <v>0</v>
      </c>
      <c r="E663" s="3">
        <v>44120</v>
      </c>
      <c r="G663">
        <f>Table1[[#This Row],[jobid]]-Table3[[#This Row],[jobId]]</f>
        <v>0</v>
      </c>
      <c r="H663">
        <f>Table1[[#This Row],[cpu_hrs]]-Table3[[#This Row],[cpu_hrs]]</f>
        <v>-5.0000000000033004E-4</v>
      </c>
      <c r="I663">
        <f>Table1[[#This Row],[gpu_hrs]]-Table3[[#This Row],[gpu_hrs]]</f>
        <v>0</v>
      </c>
      <c r="J663">
        <f t="shared" si="24"/>
        <v>-1.8000000000011882</v>
      </c>
      <c r="K663">
        <f t="shared" si="25"/>
        <v>0</v>
      </c>
      <c r="L663">
        <f>DATEDIF(Table3[[#This Row],[date]],Table1[[#This Row],[date]],"d")</f>
        <v>0</v>
      </c>
      <c r="M663">
        <f>IF(L663=1,Table3[[#This Row],[date]],0)</f>
        <v>0</v>
      </c>
    </row>
    <row r="664" spans="1:13" x14ac:dyDescent="0.2">
      <c r="A664" s="2">
        <v>2555</v>
      </c>
      <c r="B664" s="2" t="s">
        <v>1</v>
      </c>
      <c r="C664" s="2">
        <v>0.234444444</v>
      </c>
      <c r="D664" s="2">
        <v>0</v>
      </c>
      <c r="E664" s="3">
        <v>44120</v>
      </c>
      <c r="G664">
        <f>Table1[[#This Row],[jobid]]-Table3[[#This Row],[jobId]]</f>
        <v>0</v>
      </c>
      <c r="H664">
        <f>Table1[[#This Row],[cpu_hrs]]-Table3[[#This Row],[cpu_hrs]]</f>
        <v>-4.4444400000101525E-4</v>
      </c>
      <c r="I664">
        <f>Table1[[#This Row],[gpu_hrs]]-Table3[[#This Row],[gpu_hrs]]</f>
        <v>0</v>
      </c>
      <c r="J664">
        <f t="shared" si="24"/>
        <v>-1.5999984000036549</v>
      </c>
      <c r="K664">
        <f t="shared" si="25"/>
        <v>0</v>
      </c>
      <c r="L664">
        <f>DATEDIF(Table3[[#This Row],[date]],Table1[[#This Row],[date]],"d")</f>
        <v>0</v>
      </c>
      <c r="M664">
        <f>IF(L664=1,Table3[[#This Row],[date]],0)</f>
        <v>0</v>
      </c>
    </row>
    <row r="665" spans="1:13" x14ac:dyDescent="0.2">
      <c r="A665" s="2">
        <v>2556</v>
      </c>
      <c r="B665" s="2" t="s">
        <v>1</v>
      </c>
      <c r="C665" s="2">
        <v>0.238055556</v>
      </c>
      <c r="D665" s="2">
        <v>0</v>
      </c>
      <c r="E665" s="3">
        <v>44120</v>
      </c>
      <c r="G665">
        <f>Table1[[#This Row],[jobid]]-Table3[[#This Row],[jobId]]</f>
        <v>0</v>
      </c>
      <c r="H665">
        <f>Table1[[#This Row],[cpu_hrs]]-Table3[[#This Row],[cpu_hrs]]</f>
        <v>-5.5556000000012151E-5</v>
      </c>
      <c r="I665">
        <f>Table1[[#This Row],[gpu_hrs]]-Table3[[#This Row],[gpu_hrs]]</f>
        <v>0</v>
      </c>
      <c r="J665">
        <f t="shared" si="24"/>
        <v>-0.20000160000004374</v>
      </c>
      <c r="K665">
        <f t="shared" si="25"/>
        <v>0</v>
      </c>
      <c r="L665">
        <f>DATEDIF(Table3[[#This Row],[date]],Table1[[#This Row],[date]],"d")</f>
        <v>0</v>
      </c>
      <c r="M665">
        <f>IF(L665=1,Table3[[#This Row],[date]],0)</f>
        <v>0</v>
      </c>
    </row>
    <row r="666" spans="1:13" x14ac:dyDescent="0.2">
      <c r="A666" s="2">
        <v>2557</v>
      </c>
      <c r="B666" s="2" t="s">
        <v>1</v>
      </c>
      <c r="C666" s="2">
        <v>0.239166667</v>
      </c>
      <c r="D666" s="2">
        <v>0</v>
      </c>
      <c r="E666" s="3">
        <v>44120</v>
      </c>
      <c r="G666">
        <f>Table1[[#This Row],[jobid]]-Table3[[#This Row],[jobId]]</f>
        <v>0</v>
      </c>
      <c r="H666">
        <f>Table1[[#This Row],[cpu_hrs]]-Table3[[#This Row],[cpu_hrs]]</f>
        <v>-1.6666700000100843E-4</v>
      </c>
      <c r="I666">
        <f>Table1[[#This Row],[gpu_hrs]]-Table3[[#This Row],[gpu_hrs]]</f>
        <v>0</v>
      </c>
      <c r="J666">
        <f t="shared" si="24"/>
        <v>-0.60000120000363033</v>
      </c>
      <c r="K666">
        <f t="shared" si="25"/>
        <v>0</v>
      </c>
      <c r="L666">
        <f>DATEDIF(Table3[[#This Row],[date]],Table1[[#This Row],[date]],"d")</f>
        <v>0</v>
      </c>
      <c r="M666">
        <f>IF(L666=1,Table3[[#This Row],[date]],0)</f>
        <v>0</v>
      </c>
    </row>
    <row r="667" spans="1:13" x14ac:dyDescent="0.2">
      <c r="A667" s="2">
        <v>2558</v>
      </c>
      <c r="B667" s="2" t="s">
        <v>1</v>
      </c>
      <c r="C667" s="2">
        <v>0.23749999999999999</v>
      </c>
      <c r="D667" s="2">
        <v>0</v>
      </c>
      <c r="E667" s="3">
        <v>44120</v>
      </c>
      <c r="G667">
        <f>Table1[[#This Row],[jobid]]-Table3[[#This Row],[jobId]]</f>
        <v>0</v>
      </c>
      <c r="H667">
        <f>Table1[[#This Row],[cpu_hrs]]-Table3[[#This Row],[cpu_hrs]]</f>
        <v>-5.0000000000000044E-4</v>
      </c>
      <c r="I667">
        <f>Table1[[#This Row],[gpu_hrs]]-Table3[[#This Row],[gpu_hrs]]</f>
        <v>0</v>
      </c>
      <c r="J667">
        <f t="shared" si="24"/>
        <v>-1.8000000000000016</v>
      </c>
      <c r="K667">
        <f t="shared" si="25"/>
        <v>0</v>
      </c>
      <c r="L667">
        <f>DATEDIF(Table3[[#This Row],[date]],Table1[[#This Row],[date]],"d")</f>
        <v>0</v>
      </c>
      <c r="M667">
        <f>IF(L667=1,Table3[[#This Row],[date]],0)</f>
        <v>0</v>
      </c>
    </row>
    <row r="668" spans="1:13" x14ac:dyDescent="0.2">
      <c r="A668" s="2">
        <v>2559</v>
      </c>
      <c r="B668" s="2" t="s">
        <v>1</v>
      </c>
      <c r="C668" s="2">
        <v>0.24249999999999999</v>
      </c>
      <c r="D668" s="2">
        <v>0</v>
      </c>
      <c r="E668" s="3">
        <v>44120</v>
      </c>
      <c r="G668">
        <f>Table1[[#This Row],[jobid]]-Table3[[#This Row],[jobId]]</f>
        <v>0</v>
      </c>
      <c r="H668">
        <f>Table1[[#This Row],[cpu_hrs]]-Table3[[#This Row],[cpu_hrs]]</f>
        <v>-5.0000000000000044E-4</v>
      </c>
      <c r="I668">
        <f>Table1[[#This Row],[gpu_hrs]]-Table3[[#This Row],[gpu_hrs]]</f>
        <v>0</v>
      </c>
      <c r="J668">
        <f t="shared" si="24"/>
        <v>-1.8000000000000016</v>
      </c>
      <c r="K668">
        <f t="shared" si="25"/>
        <v>0</v>
      </c>
      <c r="L668">
        <f>DATEDIF(Table3[[#This Row],[date]],Table1[[#This Row],[date]],"d")</f>
        <v>0</v>
      </c>
      <c r="M668">
        <f>IF(L668=1,Table3[[#This Row],[date]],0)</f>
        <v>0</v>
      </c>
    </row>
    <row r="669" spans="1:13" x14ac:dyDescent="0.2">
      <c r="A669" s="2">
        <v>2560</v>
      </c>
      <c r="B669" s="2" t="s">
        <v>1</v>
      </c>
      <c r="C669" s="2">
        <v>0.23972222200000001</v>
      </c>
      <c r="D669" s="2">
        <v>0</v>
      </c>
      <c r="E669" s="3">
        <v>44120</v>
      </c>
      <c r="G669">
        <f>Table1[[#This Row],[jobid]]-Table3[[#This Row],[jobId]]</f>
        <v>0</v>
      </c>
      <c r="H669">
        <f>Table1[[#This Row],[cpu_hrs]]-Table3[[#This Row],[cpu_hrs]]</f>
        <v>2.7777799999997854E-4</v>
      </c>
      <c r="I669">
        <f>Table1[[#This Row],[gpu_hrs]]-Table3[[#This Row],[gpu_hrs]]</f>
        <v>0</v>
      </c>
      <c r="J669">
        <f t="shared" si="24"/>
        <v>1.0000007999999228</v>
      </c>
      <c r="K669">
        <f t="shared" si="25"/>
        <v>0</v>
      </c>
      <c r="L669">
        <f>DATEDIF(Table3[[#This Row],[date]],Table1[[#This Row],[date]],"d")</f>
        <v>0</v>
      </c>
      <c r="M669">
        <f>IF(L669=1,Table3[[#This Row],[date]],0)</f>
        <v>0</v>
      </c>
    </row>
    <row r="670" spans="1:13" x14ac:dyDescent="0.2">
      <c r="A670" s="2">
        <v>2561</v>
      </c>
      <c r="B670" s="2" t="s">
        <v>1</v>
      </c>
      <c r="C670" s="2">
        <v>0.428888889</v>
      </c>
      <c r="D670" s="2">
        <v>0</v>
      </c>
      <c r="E670" s="3">
        <v>44120</v>
      </c>
      <c r="G670">
        <f>Table1[[#This Row],[jobid]]-Table3[[#This Row],[jobId]]</f>
        <v>0</v>
      </c>
      <c r="H670">
        <f>Table1[[#This Row],[cpu_hrs]]-Table3[[#This Row],[cpu_hrs]]</f>
        <v>1.1111099999899787E-4</v>
      </c>
      <c r="I670">
        <f>Table1[[#This Row],[gpu_hrs]]-Table3[[#This Row],[gpu_hrs]]</f>
        <v>0</v>
      </c>
      <c r="J670">
        <f t="shared" si="24"/>
        <v>0.39999959999639234</v>
      </c>
      <c r="K670">
        <f t="shared" si="25"/>
        <v>0</v>
      </c>
      <c r="L670">
        <f>DATEDIF(Table3[[#This Row],[date]],Table1[[#This Row],[date]],"d")</f>
        <v>0</v>
      </c>
      <c r="M670">
        <f>IF(L670=1,Table3[[#This Row],[date]],0)</f>
        <v>0</v>
      </c>
    </row>
    <row r="671" spans="1:13" x14ac:dyDescent="0.2">
      <c r="A671" s="2">
        <v>2562</v>
      </c>
      <c r="B671" s="2" t="s">
        <v>1</v>
      </c>
      <c r="C671" s="2">
        <v>0.236666667</v>
      </c>
      <c r="D671" s="2">
        <v>0</v>
      </c>
      <c r="E671" s="3">
        <v>44120</v>
      </c>
      <c r="G671">
        <f>Table1[[#This Row],[jobid]]-Table3[[#This Row],[jobId]]</f>
        <v>0</v>
      </c>
      <c r="H671">
        <f>Table1[[#This Row],[cpu_hrs]]-Table3[[#This Row],[cpu_hrs]]</f>
        <v>3.3333299999999122E-4</v>
      </c>
      <c r="I671">
        <f>Table1[[#This Row],[gpu_hrs]]-Table3[[#This Row],[gpu_hrs]]</f>
        <v>0</v>
      </c>
      <c r="J671">
        <f t="shared" si="24"/>
        <v>1.1999987999999684</v>
      </c>
      <c r="K671">
        <f t="shared" si="25"/>
        <v>0</v>
      </c>
      <c r="L671">
        <f>DATEDIF(Table3[[#This Row],[date]],Table1[[#This Row],[date]],"d")</f>
        <v>0</v>
      </c>
      <c r="M671">
        <f>IF(L671=1,Table3[[#This Row],[date]],0)</f>
        <v>0</v>
      </c>
    </row>
    <row r="672" spans="1:13" x14ac:dyDescent="0.2">
      <c r="A672" s="2">
        <v>2563</v>
      </c>
      <c r="B672" s="2" t="s">
        <v>1</v>
      </c>
      <c r="C672" s="2">
        <v>0.24083333300000001</v>
      </c>
      <c r="D672" s="2">
        <v>0</v>
      </c>
      <c r="E672" s="3">
        <v>44120</v>
      </c>
      <c r="G672">
        <f>Table1[[#This Row],[jobid]]-Table3[[#This Row],[jobId]]</f>
        <v>0</v>
      </c>
      <c r="H672">
        <f>Table1[[#This Row],[cpu_hrs]]-Table3[[#This Row],[cpu_hrs]]</f>
        <v>1.6666699999998147E-4</v>
      </c>
      <c r="I672">
        <f>Table1[[#This Row],[gpu_hrs]]-Table3[[#This Row],[gpu_hrs]]</f>
        <v>0</v>
      </c>
      <c r="J672">
        <f t="shared" si="24"/>
        <v>0.60000119999993329</v>
      </c>
      <c r="K672">
        <f t="shared" si="25"/>
        <v>0</v>
      </c>
      <c r="L672">
        <f>DATEDIF(Table3[[#This Row],[date]],Table1[[#This Row],[date]],"d")</f>
        <v>0</v>
      </c>
      <c r="M672">
        <f>IF(L672=1,Table3[[#This Row],[date]],0)</f>
        <v>0</v>
      </c>
    </row>
    <row r="673" spans="1:13" x14ac:dyDescent="0.2">
      <c r="A673" s="2">
        <v>2564</v>
      </c>
      <c r="B673" s="2" t="s">
        <v>1</v>
      </c>
      <c r="C673" s="2">
        <v>0.23888888899999999</v>
      </c>
      <c r="D673" s="2">
        <v>0</v>
      </c>
      <c r="E673" s="3">
        <v>44120</v>
      </c>
      <c r="G673">
        <f>Table1[[#This Row],[jobid]]-Table3[[#This Row],[jobId]]</f>
        <v>0</v>
      </c>
      <c r="H673">
        <f>Table1[[#This Row],[cpu_hrs]]-Table3[[#This Row],[cpu_hrs]]</f>
        <v>1.1111099999899787E-4</v>
      </c>
      <c r="I673">
        <f>Table1[[#This Row],[gpu_hrs]]-Table3[[#This Row],[gpu_hrs]]</f>
        <v>0</v>
      </c>
      <c r="J673">
        <f t="shared" si="24"/>
        <v>0.39999959999639234</v>
      </c>
      <c r="K673">
        <f t="shared" si="25"/>
        <v>0</v>
      </c>
      <c r="L673">
        <f>DATEDIF(Table3[[#This Row],[date]],Table1[[#This Row],[date]],"d")</f>
        <v>0</v>
      </c>
      <c r="M673">
        <f>IF(L673=1,Table3[[#This Row],[date]],0)</f>
        <v>0</v>
      </c>
    </row>
    <row r="674" spans="1:13" x14ac:dyDescent="0.2">
      <c r="A674" s="2">
        <v>2565</v>
      </c>
      <c r="B674" s="2" t="s">
        <v>1</v>
      </c>
      <c r="C674" s="2">
        <v>0.24194444400000001</v>
      </c>
      <c r="D674" s="2">
        <v>0</v>
      </c>
      <c r="E674" s="3">
        <v>44120</v>
      </c>
      <c r="G674">
        <f>Table1[[#This Row],[jobid]]-Table3[[#This Row],[jobId]]</f>
        <v>0</v>
      </c>
      <c r="H674">
        <f>Table1[[#This Row],[cpu_hrs]]-Table3[[#This Row],[cpu_hrs]]</f>
        <v>5.5555999999984396E-5</v>
      </c>
      <c r="I674">
        <f>Table1[[#This Row],[gpu_hrs]]-Table3[[#This Row],[gpu_hrs]]</f>
        <v>0</v>
      </c>
      <c r="J674">
        <f t="shared" si="24"/>
        <v>0.20000159999994382</v>
      </c>
      <c r="K674">
        <f t="shared" si="25"/>
        <v>0</v>
      </c>
      <c r="L674">
        <f>DATEDIF(Table3[[#This Row],[date]],Table1[[#This Row],[date]],"d")</f>
        <v>0</v>
      </c>
      <c r="M674">
        <f>IF(L674=1,Table3[[#This Row],[date]],0)</f>
        <v>0</v>
      </c>
    </row>
    <row r="675" spans="1:13" x14ac:dyDescent="0.2">
      <c r="A675" s="2">
        <v>2566</v>
      </c>
      <c r="B675" s="2" t="s">
        <v>1</v>
      </c>
      <c r="C675" s="2">
        <v>0.248888889</v>
      </c>
      <c r="D675" s="2">
        <v>0</v>
      </c>
      <c r="E675" s="3">
        <v>44120</v>
      </c>
      <c r="G675">
        <f>Table1[[#This Row],[jobid]]-Table3[[#This Row],[jobId]]</f>
        <v>0</v>
      </c>
      <c r="H675">
        <f>Table1[[#This Row],[cpu_hrs]]-Table3[[#This Row],[cpu_hrs]]</f>
        <v>1.1111099999899787E-4</v>
      </c>
      <c r="I675">
        <f>Table1[[#This Row],[gpu_hrs]]-Table3[[#This Row],[gpu_hrs]]</f>
        <v>0</v>
      </c>
      <c r="J675">
        <f t="shared" si="24"/>
        <v>0.39999959999639234</v>
      </c>
      <c r="K675">
        <f t="shared" si="25"/>
        <v>0</v>
      </c>
      <c r="L675">
        <f>DATEDIF(Table3[[#This Row],[date]],Table1[[#This Row],[date]],"d")</f>
        <v>0</v>
      </c>
      <c r="M675">
        <f>IF(L675=1,Table3[[#This Row],[date]],0)</f>
        <v>0</v>
      </c>
    </row>
    <row r="676" spans="1:13" x14ac:dyDescent="0.2">
      <c r="A676" s="2">
        <v>2567</v>
      </c>
      <c r="B676" s="2" t="s">
        <v>1</v>
      </c>
      <c r="C676" s="2">
        <v>0.24361111099999999</v>
      </c>
      <c r="D676" s="2">
        <v>0</v>
      </c>
      <c r="E676" s="3">
        <v>44120</v>
      </c>
      <c r="G676">
        <f>Table1[[#This Row],[jobid]]-Table3[[#This Row],[jobId]]</f>
        <v>0</v>
      </c>
      <c r="H676">
        <f>Table1[[#This Row],[cpu_hrs]]-Table3[[#This Row],[cpu_hrs]]</f>
        <v>3.8888899999900417E-4</v>
      </c>
      <c r="I676">
        <f>Table1[[#This Row],[gpu_hrs]]-Table3[[#This Row],[gpu_hrs]]</f>
        <v>0</v>
      </c>
      <c r="J676">
        <f t="shared" si="24"/>
        <v>1.400000399996415</v>
      </c>
      <c r="K676">
        <f t="shared" si="25"/>
        <v>0</v>
      </c>
      <c r="L676">
        <f>DATEDIF(Table3[[#This Row],[date]],Table1[[#This Row],[date]],"d")</f>
        <v>0</v>
      </c>
      <c r="M676">
        <f>IF(L676=1,Table3[[#This Row],[date]],0)</f>
        <v>0</v>
      </c>
    </row>
    <row r="677" spans="1:13" x14ac:dyDescent="0.2">
      <c r="A677" s="2">
        <v>2568</v>
      </c>
      <c r="B677" s="2" t="s">
        <v>1</v>
      </c>
      <c r="C677" s="2">
        <v>0.241666667</v>
      </c>
      <c r="D677" s="2">
        <v>0</v>
      </c>
      <c r="E677" s="3">
        <v>44120</v>
      </c>
      <c r="G677">
        <f>Table1[[#This Row],[jobid]]-Table3[[#This Row],[jobId]]</f>
        <v>0</v>
      </c>
      <c r="H677">
        <f>Table1[[#This Row],[cpu_hrs]]-Table3[[#This Row],[cpu_hrs]]</f>
        <v>3.3333299999999122E-4</v>
      </c>
      <c r="I677">
        <f>Table1[[#This Row],[gpu_hrs]]-Table3[[#This Row],[gpu_hrs]]</f>
        <v>0</v>
      </c>
      <c r="J677">
        <f t="shared" si="24"/>
        <v>1.1999987999999684</v>
      </c>
      <c r="K677">
        <f t="shared" si="25"/>
        <v>0</v>
      </c>
      <c r="L677">
        <f>DATEDIF(Table3[[#This Row],[date]],Table1[[#This Row],[date]],"d")</f>
        <v>0</v>
      </c>
      <c r="M677">
        <f>IF(L677=1,Table3[[#This Row],[date]],0)</f>
        <v>0</v>
      </c>
    </row>
    <row r="678" spans="1:13" x14ac:dyDescent="0.2">
      <c r="A678" s="2">
        <v>2569</v>
      </c>
      <c r="B678" s="2" t="s">
        <v>1</v>
      </c>
      <c r="C678" s="2">
        <v>0.24333333300000001</v>
      </c>
      <c r="D678" s="2">
        <v>0</v>
      </c>
      <c r="E678" s="3">
        <v>44120</v>
      </c>
      <c r="G678">
        <f>Table1[[#This Row],[jobid]]-Table3[[#This Row],[jobId]]</f>
        <v>0</v>
      </c>
      <c r="H678">
        <f>Table1[[#This Row],[cpu_hrs]]-Table3[[#This Row],[cpu_hrs]]</f>
        <v>-3.3333300000001898E-4</v>
      </c>
      <c r="I678">
        <f>Table1[[#This Row],[gpu_hrs]]-Table3[[#This Row],[gpu_hrs]]</f>
        <v>0</v>
      </c>
      <c r="J678">
        <f t="shared" si="24"/>
        <v>-1.1999988000000683</v>
      </c>
      <c r="K678">
        <f t="shared" si="25"/>
        <v>0</v>
      </c>
      <c r="L678">
        <f>DATEDIF(Table3[[#This Row],[date]],Table1[[#This Row],[date]],"d")</f>
        <v>0</v>
      </c>
      <c r="M678">
        <f>IF(L678=1,Table3[[#This Row],[date]],0)</f>
        <v>0</v>
      </c>
    </row>
    <row r="679" spans="1:13" x14ac:dyDescent="0.2">
      <c r="A679" s="2">
        <v>2570</v>
      </c>
      <c r="B679" s="2" t="s">
        <v>1</v>
      </c>
      <c r="C679" s="2">
        <v>0.24944444399999999</v>
      </c>
      <c r="D679" s="2">
        <v>0</v>
      </c>
      <c r="E679" s="3">
        <v>44120</v>
      </c>
      <c r="G679">
        <f>Table1[[#This Row],[jobid]]-Table3[[#This Row],[jobId]]</f>
        <v>0</v>
      </c>
      <c r="H679">
        <f>Table1[[#This Row],[cpu_hrs]]-Table3[[#This Row],[cpu_hrs]]</f>
        <v>-4.4444400000098749E-4</v>
      </c>
      <c r="I679">
        <f>Table1[[#This Row],[gpu_hrs]]-Table3[[#This Row],[gpu_hrs]]</f>
        <v>0</v>
      </c>
      <c r="J679">
        <f t="shared" si="24"/>
        <v>-1.599998400003555</v>
      </c>
      <c r="K679">
        <f t="shared" si="25"/>
        <v>0</v>
      </c>
      <c r="L679">
        <f>DATEDIF(Table3[[#This Row],[date]],Table1[[#This Row],[date]],"d")</f>
        <v>0</v>
      </c>
      <c r="M679">
        <f>IF(L679=1,Table3[[#This Row],[date]],0)</f>
        <v>0</v>
      </c>
    </row>
    <row r="680" spans="1:13" x14ac:dyDescent="0.2">
      <c r="A680" s="2">
        <v>2571</v>
      </c>
      <c r="B680" s="2" t="s">
        <v>1</v>
      </c>
      <c r="C680" s="2">
        <v>0.20611111100000001</v>
      </c>
      <c r="D680" s="2">
        <v>0</v>
      </c>
      <c r="E680" s="3">
        <v>44120</v>
      </c>
      <c r="G680">
        <f>Table1[[#This Row],[jobid]]-Table3[[#This Row],[jobId]]</f>
        <v>0</v>
      </c>
      <c r="H680">
        <f>Table1[[#This Row],[cpu_hrs]]-Table3[[#This Row],[cpu_hrs]]</f>
        <v>-1.1111100000002483E-4</v>
      </c>
      <c r="I680">
        <f>Table1[[#This Row],[gpu_hrs]]-Table3[[#This Row],[gpu_hrs]]</f>
        <v>0</v>
      </c>
      <c r="J680">
        <f>H680*3600</f>
        <v>-0.39999960000008938</v>
      </c>
      <c r="K680">
        <f>I680*3600</f>
        <v>0</v>
      </c>
      <c r="L680">
        <f>DATEDIF(Table3[[#This Row],[date]],Table1[[#This Row],[date]],"d")</f>
        <v>0</v>
      </c>
      <c r="M680">
        <f>IF(L680=1,Table3[[#This Row],[date]],0)</f>
        <v>0</v>
      </c>
    </row>
    <row r="681" spans="1:13" x14ac:dyDescent="0.2">
      <c r="A681" s="2">
        <v>2572</v>
      </c>
      <c r="B681" s="2" t="s">
        <v>1</v>
      </c>
      <c r="C681" s="2">
        <v>0.20611111100000001</v>
      </c>
      <c r="D681" s="2">
        <v>0</v>
      </c>
      <c r="E681" s="3">
        <v>44120</v>
      </c>
      <c r="G681">
        <f>Table1[[#This Row],[jobid]]-Table3[[#This Row],[jobId]]</f>
        <v>0</v>
      </c>
      <c r="H681">
        <f>Table1[[#This Row],[cpu_hrs]]-Table3[[#This Row],[cpu_hrs]]</f>
        <v>-1.1111100000002483E-4</v>
      </c>
      <c r="I681">
        <f>Table1[[#This Row],[gpu_hrs]]-Table3[[#This Row],[gpu_hrs]]</f>
        <v>0</v>
      </c>
      <c r="J681">
        <f t="shared" ref="J681:J701" si="26">H681*3600</f>
        <v>-0.39999960000008938</v>
      </c>
      <c r="K681">
        <f t="shared" ref="K681:K701" si="27">I681*3600</f>
        <v>0</v>
      </c>
      <c r="L681">
        <f>DATEDIF(Table3[[#This Row],[date]],Table1[[#This Row],[date]],"d")</f>
        <v>0</v>
      </c>
      <c r="M681">
        <f>IF(L681=1,Table3[[#This Row],[date]],0)</f>
        <v>0</v>
      </c>
    </row>
    <row r="682" spans="1:13" x14ac:dyDescent="0.2">
      <c r="A682" s="2">
        <v>2573</v>
      </c>
      <c r="B682" s="2" t="s">
        <v>1</v>
      </c>
      <c r="C682" s="2">
        <v>0.21222222199999999</v>
      </c>
      <c r="D682" s="2">
        <v>0</v>
      </c>
      <c r="E682" s="3">
        <v>44120</v>
      </c>
      <c r="G682">
        <f>Table1[[#This Row],[jobid]]-Table3[[#This Row],[jobId]]</f>
        <v>0</v>
      </c>
      <c r="H682">
        <f>Table1[[#This Row],[cpu_hrs]]-Table3[[#This Row],[cpu_hrs]]</f>
        <v>-2.2222200000099335E-4</v>
      </c>
      <c r="I682">
        <f>Table1[[#This Row],[gpu_hrs]]-Table3[[#This Row],[gpu_hrs]]</f>
        <v>0</v>
      </c>
      <c r="J682">
        <f t="shared" si="26"/>
        <v>-0.79999920000357605</v>
      </c>
      <c r="K682">
        <f t="shared" si="27"/>
        <v>0</v>
      </c>
      <c r="L682">
        <f>DATEDIF(Table3[[#This Row],[date]],Table1[[#This Row],[date]],"d")</f>
        <v>0</v>
      </c>
      <c r="M682">
        <f>IF(L682=1,Table3[[#This Row],[date]],0)</f>
        <v>0</v>
      </c>
    </row>
    <row r="683" spans="1:13" x14ac:dyDescent="0.2">
      <c r="A683" s="2">
        <v>2574</v>
      </c>
      <c r="B683" s="2" t="s">
        <v>1</v>
      </c>
      <c r="C683" s="2">
        <v>0.31638888900000001</v>
      </c>
      <c r="D683" s="2">
        <v>0</v>
      </c>
      <c r="E683" s="3">
        <v>44120</v>
      </c>
      <c r="G683">
        <f>Table1[[#This Row],[jobid]]-Table3[[#This Row],[jobId]]</f>
        <v>0</v>
      </c>
      <c r="H683">
        <f>Table1[[#This Row],[cpu_hrs]]-Table3[[#This Row],[cpu_hrs]]</f>
        <v>-3.8888900000100257E-4</v>
      </c>
      <c r="I683">
        <f>Table1[[#This Row],[gpu_hrs]]-Table3[[#This Row],[gpu_hrs]]</f>
        <v>0</v>
      </c>
      <c r="J683">
        <f t="shared" si="26"/>
        <v>-1.4000004000036093</v>
      </c>
      <c r="K683">
        <f t="shared" si="27"/>
        <v>0</v>
      </c>
      <c r="L683">
        <f>DATEDIF(Table3[[#This Row],[date]],Table1[[#This Row],[date]],"d")</f>
        <v>0</v>
      </c>
      <c r="M683">
        <f>IF(L683=1,Table3[[#This Row],[date]],0)</f>
        <v>0</v>
      </c>
    </row>
    <row r="684" spans="1:13" x14ac:dyDescent="0.2">
      <c r="A684" s="2">
        <v>2575</v>
      </c>
      <c r="B684" s="2" t="s">
        <v>1</v>
      </c>
      <c r="C684" s="2">
        <v>0.317222222</v>
      </c>
      <c r="D684" s="2">
        <v>0</v>
      </c>
      <c r="E684" s="3">
        <v>44120</v>
      </c>
      <c r="G684">
        <f>Table1[[#This Row],[jobid]]-Table3[[#This Row],[jobId]]</f>
        <v>0</v>
      </c>
      <c r="H684">
        <f>Table1[[#This Row],[cpu_hrs]]-Table3[[#This Row],[cpu_hrs]]</f>
        <v>-2.2222199999999415E-4</v>
      </c>
      <c r="I684">
        <f>Table1[[#This Row],[gpu_hrs]]-Table3[[#This Row],[gpu_hrs]]</f>
        <v>0</v>
      </c>
      <c r="J684">
        <f t="shared" si="26"/>
        <v>-0.79999919999997893</v>
      </c>
      <c r="K684">
        <f t="shared" si="27"/>
        <v>0</v>
      </c>
      <c r="L684">
        <f>DATEDIF(Table3[[#This Row],[date]],Table1[[#This Row],[date]],"d")</f>
        <v>0</v>
      </c>
      <c r="M684">
        <f>IF(L684=1,Table3[[#This Row],[date]],0)</f>
        <v>0</v>
      </c>
    </row>
    <row r="685" spans="1:13" x14ac:dyDescent="0.2">
      <c r="A685" s="2">
        <v>2576</v>
      </c>
      <c r="B685" s="2" t="s">
        <v>1</v>
      </c>
      <c r="C685" s="2">
        <v>0.131111111</v>
      </c>
      <c r="D685" s="2">
        <v>0</v>
      </c>
      <c r="E685" s="3">
        <v>44120</v>
      </c>
      <c r="G685">
        <f>Table1[[#This Row],[jobid]]-Table3[[#This Row],[jobId]]</f>
        <v>0</v>
      </c>
      <c r="H685">
        <f>Table1[[#This Row],[cpu_hrs]]-Table3[[#This Row],[cpu_hrs]]</f>
        <v>-1.1111099999999707E-4</v>
      </c>
      <c r="I685">
        <f>Table1[[#This Row],[gpu_hrs]]-Table3[[#This Row],[gpu_hrs]]</f>
        <v>0</v>
      </c>
      <c r="J685">
        <f t="shared" si="26"/>
        <v>-0.39999959999998946</v>
      </c>
      <c r="K685">
        <f t="shared" si="27"/>
        <v>0</v>
      </c>
      <c r="L685">
        <f>DATEDIF(Table3[[#This Row],[date]],Table1[[#This Row],[date]],"d")</f>
        <v>1</v>
      </c>
      <c r="M685" s="1">
        <f>IF(L685=1,Table3[[#This Row],[date]],0)</f>
        <v>44120</v>
      </c>
    </row>
    <row r="686" spans="1:13" x14ac:dyDescent="0.2">
      <c r="A686" s="2">
        <v>2577</v>
      </c>
      <c r="B686" s="2" t="s">
        <v>1</v>
      </c>
      <c r="C686" s="2">
        <v>0.20388888899999999</v>
      </c>
      <c r="D686" s="2">
        <v>0</v>
      </c>
      <c r="E686" s="3">
        <v>44120</v>
      </c>
      <c r="G686">
        <f>Table1[[#This Row],[jobid]]-Table3[[#This Row],[jobId]]</f>
        <v>0</v>
      </c>
      <c r="H686">
        <f>Table1[[#This Row],[cpu_hrs]]-Table3[[#This Row],[cpu_hrs]]</f>
        <v>1.1111099999899787E-4</v>
      </c>
      <c r="I686">
        <f>Table1[[#This Row],[gpu_hrs]]-Table3[[#This Row],[gpu_hrs]]</f>
        <v>0</v>
      </c>
      <c r="J686">
        <f t="shared" si="26"/>
        <v>0.39999959999639234</v>
      </c>
      <c r="K686">
        <f t="shared" si="27"/>
        <v>0</v>
      </c>
      <c r="L686">
        <f>DATEDIF(Table3[[#This Row],[date]],Table1[[#This Row],[date]],"d")</f>
        <v>1</v>
      </c>
      <c r="M686" s="1">
        <f>IF(L686=1,Table3[[#This Row],[date]],0)</f>
        <v>44120</v>
      </c>
    </row>
    <row r="687" spans="1:13" x14ac:dyDescent="0.2">
      <c r="A687" s="2">
        <v>2578</v>
      </c>
      <c r="B687" s="2" t="s">
        <v>1</v>
      </c>
      <c r="C687" s="2">
        <v>0.19750000000000001</v>
      </c>
      <c r="D687" s="2">
        <v>0</v>
      </c>
      <c r="E687" s="3">
        <v>44120</v>
      </c>
      <c r="G687">
        <f>Table1[[#This Row],[jobid]]-Table3[[#This Row],[jobId]]</f>
        <v>0</v>
      </c>
      <c r="H687">
        <f>Table1[[#This Row],[cpu_hrs]]-Table3[[#This Row],[cpu_hrs]]</f>
        <v>5.0000000000000044E-4</v>
      </c>
      <c r="I687">
        <f>Table1[[#This Row],[gpu_hrs]]-Table3[[#This Row],[gpu_hrs]]</f>
        <v>0</v>
      </c>
      <c r="J687">
        <f t="shared" si="26"/>
        <v>1.8000000000000016</v>
      </c>
      <c r="K687">
        <f t="shared" si="27"/>
        <v>0</v>
      </c>
      <c r="L687">
        <f>DATEDIF(Table3[[#This Row],[date]],Table1[[#This Row],[date]],"d")</f>
        <v>1</v>
      </c>
      <c r="M687" s="1">
        <f>IF(L687=1,Table3[[#This Row],[date]],0)</f>
        <v>44120</v>
      </c>
    </row>
    <row r="688" spans="1:13" x14ac:dyDescent="0.2">
      <c r="A688" s="2">
        <v>2579</v>
      </c>
      <c r="B688" s="2" t="s">
        <v>1</v>
      </c>
      <c r="C688" s="2">
        <v>0.15083333300000001</v>
      </c>
      <c r="D688" s="2">
        <v>0</v>
      </c>
      <c r="E688" s="3">
        <v>44120</v>
      </c>
      <c r="G688">
        <f>Table1[[#This Row],[jobid]]-Table3[[#This Row],[jobId]]</f>
        <v>0</v>
      </c>
      <c r="H688">
        <f>Table1[[#This Row],[cpu_hrs]]-Table3[[#This Row],[cpu_hrs]]</f>
        <v>1.6666699999898227E-4</v>
      </c>
      <c r="I688">
        <f>Table1[[#This Row],[gpu_hrs]]-Table3[[#This Row],[gpu_hrs]]</f>
        <v>0</v>
      </c>
      <c r="J688">
        <f t="shared" si="26"/>
        <v>0.60000119999633617</v>
      </c>
      <c r="K688">
        <f t="shared" si="27"/>
        <v>0</v>
      </c>
      <c r="L688">
        <f>DATEDIF(Table3[[#This Row],[date]],Table1[[#This Row],[date]],"d")</f>
        <v>1</v>
      </c>
      <c r="M688" s="1">
        <f>IF(L688=1,Table3[[#This Row],[date]],0)</f>
        <v>44120</v>
      </c>
    </row>
    <row r="689" spans="1:13" x14ac:dyDescent="0.2">
      <c r="A689" s="2">
        <v>2580</v>
      </c>
      <c r="B689" s="2" t="s">
        <v>1</v>
      </c>
      <c r="C689" s="2">
        <v>0.24305555600000001</v>
      </c>
      <c r="D689" s="2">
        <v>0</v>
      </c>
      <c r="E689" s="3">
        <v>44120</v>
      </c>
      <c r="G689">
        <f>Table1[[#This Row],[jobid]]-Table3[[#This Row],[jobId]]</f>
        <v>0</v>
      </c>
      <c r="H689">
        <f>Table1[[#This Row],[cpu_hrs]]-Table3[[#This Row],[cpu_hrs]]</f>
        <v>-5.5556000000012151E-5</v>
      </c>
      <c r="I689">
        <f>Table1[[#This Row],[gpu_hrs]]-Table3[[#This Row],[gpu_hrs]]</f>
        <v>0</v>
      </c>
      <c r="J689">
        <f t="shared" si="26"/>
        <v>-0.20000160000004374</v>
      </c>
      <c r="K689">
        <f t="shared" si="27"/>
        <v>0</v>
      </c>
      <c r="L689">
        <f>DATEDIF(Table3[[#This Row],[date]],Table1[[#This Row],[date]],"d")</f>
        <v>1</v>
      </c>
      <c r="M689" s="1">
        <f>IF(L689=1,Table3[[#This Row],[date]],0)</f>
        <v>44120</v>
      </c>
    </row>
    <row r="690" spans="1:13" x14ac:dyDescent="0.2">
      <c r="A690" s="2">
        <v>2581</v>
      </c>
      <c r="B690" s="2" t="s">
        <v>1</v>
      </c>
      <c r="C690" s="2">
        <v>0.21249999999999999</v>
      </c>
      <c r="D690" s="2">
        <v>0</v>
      </c>
      <c r="E690" s="3">
        <v>44120</v>
      </c>
      <c r="G690">
        <f>Table1[[#This Row],[jobid]]-Table3[[#This Row],[jobId]]</f>
        <v>0</v>
      </c>
      <c r="H690">
        <f>Table1[[#This Row],[cpu_hrs]]-Table3[[#This Row],[cpu_hrs]]</f>
        <v>-5.0000000000099964E-4</v>
      </c>
      <c r="I690">
        <f>Table1[[#This Row],[gpu_hrs]]-Table3[[#This Row],[gpu_hrs]]</f>
        <v>0</v>
      </c>
      <c r="J690">
        <f t="shared" si="26"/>
        <v>-1.8000000000035987</v>
      </c>
      <c r="K690">
        <f t="shared" si="27"/>
        <v>0</v>
      </c>
      <c r="L690">
        <f>DATEDIF(Table3[[#This Row],[date]],Table1[[#This Row],[date]],"d")</f>
        <v>1</v>
      </c>
      <c r="M690" s="1">
        <f>IF(L690=1,Table3[[#This Row],[date]],0)</f>
        <v>44120</v>
      </c>
    </row>
    <row r="691" spans="1:13" x14ac:dyDescent="0.2">
      <c r="A691" s="2">
        <v>2582</v>
      </c>
      <c r="B691" s="2" t="s">
        <v>1</v>
      </c>
      <c r="C691" s="2">
        <v>0.208055556</v>
      </c>
      <c r="D691" s="2">
        <v>0</v>
      </c>
      <c r="E691" s="3">
        <v>44120</v>
      </c>
      <c r="G691">
        <f>Table1[[#This Row],[jobid]]-Table3[[#This Row],[jobId]]</f>
        <v>0</v>
      </c>
      <c r="H691">
        <f>Table1[[#This Row],[cpu_hrs]]-Table3[[#This Row],[cpu_hrs]]</f>
        <v>-5.5556000000012151E-5</v>
      </c>
      <c r="I691">
        <f>Table1[[#This Row],[gpu_hrs]]-Table3[[#This Row],[gpu_hrs]]</f>
        <v>0</v>
      </c>
      <c r="J691">
        <f t="shared" si="26"/>
        <v>-0.20000160000004374</v>
      </c>
      <c r="K691">
        <f t="shared" si="27"/>
        <v>0</v>
      </c>
      <c r="L691">
        <f>DATEDIF(Table3[[#This Row],[date]],Table1[[#This Row],[date]],"d")</f>
        <v>1</v>
      </c>
      <c r="M691" s="1">
        <f>IF(L691=1,Table3[[#This Row],[date]],0)</f>
        <v>44120</v>
      </c>
    </row>
    <row r="692" spans="1:13" x14ac:dyDescent="0.2">
      <c r="A692" s="2">
        <v>2583</v>
      </c>
      <c r="B692" s="2" t="s">
        <v>1</v>
      </c>
      <c r="C692" s="2">
        <v>0.19805555599999999</v>
      </c>
      <c r="D692" s="2">
        <v>0</v>
      </c>
      <c r="E692" s="3">
        <v>44120</v>
      </c>
      <c r="G692">
        <f>Table1[[#This Row],[jobid]]-Table3[[#This Row],[jobId]]</f>
        <v>0</v>
      </c>
      <c r="H692">
        <f>Table1[[#This Row],[cpu_hrs]]-Table3[[#This Row],[cpu_hrs]]</f>
        <v>-5.5555999999984396E-5</v>
      </c>
      <c r="I692">
        <f>Table1[[#This Row],[gpu_hrs]]-Table3[[#This Row],[gpu_hrs]]</f>
        <v>0</v>
      </c>
      <c r="J692">
        <f t="shared" si="26"/>
        <v>-0.20000159999994382</v>
      </c>
      <c r="K692">
        <f t="shared" si="27"/>
        <v>0</v>
      </c>
      <c r="L692">
        <f>DATEDIF(Table3[[#This Row],[date]],Table1[[#This Row],[date]],"d")</f>
        <v>1</v>
      </c>
      <c r="M692" s="1">
        <f>IF(L692=1,Table3[[#This Row],[date]],0)</f>
        <v>44120</v>
      </c>
    </row>
    <row r="693" spans="1:13" x14ac:dyDescent="0.2">
      <c r="A693" s="2">
        <v>2584</v>
      </c>
      <c r="B693" s="2" t="s">
        <v>1</v>
      </c>
      <c r="C693" s="2">
        <v>0.19027777800000001</v>
      </c>
      <c r="D693" s="2">
        <v>0</v>
      </c>
      <c r="E693" s="3">
        <v>44120</v>
      </c>
      <c r="G693">
        <f>Table1[[#This Row],[jobid]]-Table3[[#This Row],[jobId]]</f>
        <v>0</v>
      </c>
      <c r="H693">
        <f>Table1[[#This Row],[cpu_hrs]]-Table3[[#This Row],[cpu_hrs]]</f>
        <v>-2.777780000000063E-4</v>
      </c>
      <c r="I693">
        <f>Table1[[#This Row],[gpu_hrs]]-Table3[[#This Row],[gpu_hrs]]</f>
        <v>0</v>
      </c>
      <c r="J693">
        <f t="shared" si="26"/>
        <v>-1.0000008000000227</v>
      </c>
      <c r="K693">
        <f t="shared" si="27"/>
        <v>0</v>
      </c>
      <c r="L693">
        <f>DATEDIF(Table3[[#This Row],[date]],Table1[[#This Row],[date]],"d")</f>
        <v>1</v>
      </c>
      <c r="M693" s="1">
        <f>IF(L693=1,Table3[[#This Row],[date]],0)</f>
        <v>44120</v>
      </c>
    </row>
    <row r="694" spans="1:13" x14ac:dyDescent="0.2">
      <c r="A694" s="2">
        <v>2585</v>
      </c>
      <c r="B694" s="2" t="s">
        <v>1</v>
      </c>
      <c r="C694" s="2">
        <v>0.25277777800000001</v>
      </c>
      <c r="D694" s="2">
        <v>0</v>
      </c>
      <c r="E694" s="3">
        <v>44120</v>
      </c>
      <c r="G694">
        <f>Table1[[#This Row],[jobid]]-Table3[[#This Row],[jobId]]</f>
        <v>0</v>
      </c>
      <c r="H694">
        <f>Table1[[#This Row],[cpu_hrs]]-Table3[[#This Row],[cpu_hrs]]</f>
        <v>2.2222199999999415E-4</v>
      </c>
      <c r="I694">
        <f>Table1[[#This Row],[gpu_hrs]]-Table3[[#This Row],[gpu_hrs]]</f>
        <v>0</v>
      </c>
      <c r="J694">
        <f t="shared" si="26"/>
        <v>0.79999919999997893</v>
      </c>
      <c r="K694">
        <f t="shared" si="27"/>
        <v>0</v>
      </c>
      <c r="L694">
        <f>DATEDIF(Table3[[#This Row],[date]],Table1[[#This Row],[date]],"d")</f>
        <v>1</v>
      </c>
      <c r="M694" s="1">
        <f>IF(L694=1,Table3[[#This Row],[date]],0)</f>
        <v>44120</v>
      </c>
    </row>
    <row r="695" spans="1:13" x14ac:dyDescent="0.2">
      <c r="A695" s="2">
        <v>2586</v>
      </c>
      <c r="B695" s="2" t="s">
        <v>1</v>
      </c>
      <c r="C695" s="2">
        <v>0.16638888900000001</v>
      </c>
      <c r="D695" s="2">
        <v>0</v>
      </c>
      <c r="E695" s="3">
        <v>44120</v>
      </c>
      <c r="G695">
        <f>Table1[[#This Row],[jobid]]-Table3[[#This Row],[jobId]]</f>
        <v>0</v>
      </c>
      <c r="H695">
        <f>Table1[[#This Row],[cpu_hrs]]-Table3[[#This Row],[cpu_hrs]]</f>
        <v>-3.8888900000000337E-4</v>
      </c>
      <c r="I695">
        <f>Table1[[#This Row],[gpu_hrs]]-Table3[[#This Row],[gpu_hrs]]</f>
        <v>0</v>
      </c>
      <c r="J695">
        <f t="shared" si="26"/>
        <v>-1.4000004000000121</v>
      </c>
      <c r="K695">
        <f t="shared" si="27"/>
        <v>0</v>
      </c>
      <c r="L695">
        <f>DATEDIF(Table3[[#This Row],[date]],Table1[[#This Row],[date]],"d")</f>
        <v>1</v>
      </c>
      <c r="M695" s="1">
        <f>IF(L695=1,Table3[[#This Row],[date]],0)</f>
        <v>44120</v>
      </c>
    </row>
    <row r="696" spans="1:13" x14ac:dyDescent="0.2">
      <c r="A696" s="2">
        <v>2587</v>
      </c>
      <c r="B696" s="2" t="s">
        <v>1</v>
      </c>
      <c r="C696" s="2">
        <v>0.255</v>
      </c>
      <c r="D696" s="2">
        <v>0</v>
      </c>
      <c r="E696" s="3">
        <v>44120</v>
      </c>
      <c r="G696">
        <f>Table1[[#This Row],[jobid]]-Table3[[#This Row],[jobId]]</f>
        <v>0</v>
      </c>
      <c r="H696">
        <f>Table1[[#This Row],[cpu_hrs]]-Table3[[#This Row],[cpu_hrs]]</f>
        <v>-9.9920072216264089E-16</v>
      </c>
      <c r="I696">
        <f>Table1[[#This Row],[gpu_hrs]]-Table3[[#This Row],[gpu_hrs]]</f>
        <v>0</v>
      </c>
      <c r="J696">
        <f t="shared" si="26"/>
        <v>-3.5971225997855072E-12</v>
      </c>
      <c r="K696">
        <f t="shared" si="27"/>
        <v>0</v>
      </c>
      <c r="L696">
        <f>DATEDIF(Table3[[#This Row],[date]],Table1[[#This Row],[date]],"d")</f>
        <v>1</v>
      </c>
      <c r="M696" s="1">
        <f>IF(L696=1,Table3[[#This Row],[date]],0)</f>
        <v>44120</v>
      </c>
    </row>
    <row r="697" spans="1:13" x14ac:dyDescent="0.2">
      <c r="A697" s="2">
        <v>2588</v>
      </c>
      <c r="B697" s="2" t="s">
        <v>1</v>
      </c>
      <c r="C697" s="2">
        <v>0.255</v>
      </c>
      <c r="D697" s="2">
        <v>0</v>
      </c>
      <c r="E697" s="3">
        <v>44120</v>
      </c>
      <c r="G697">
        <f>Table1[[#This Row],[jobid]]-Table3[[#This Row],[jobId]]</f>
        <v>0</v>
      </c>
      <c r="H697">
        <f>Table1[[#This Row],[cpu_hrs]]-Table3[[#This Row],[cpu_hrs]]</f>
        <v>-9.9920072216264089E-16</v>
      </c>
      <c r="I697">
        <f>Table1[[#This Row],[gpu_hrs]]-Table3[[#This Row],[gpu_hrs]]</f>
        <v>0</v>
      </c>
      <c r="J697">
        <f t="shared" si="26"/>
        <v>-3.5971225997855072E-12</v>
      </c>
      <c r="K697">
        <f t="shared" si="27"/>
        <v>0</v>
      </c>
      <c r="L697">
        <f>DATEDIF(Table3[[#This Row],[date]],Table1[[#This Row],[date]],"d")</f>
        <v>1</v>
      </c>
      <c r="M697" s="1">
        <f>IF(L697=1,Table3[[#This Row],[date]],0)</f>
        <v>44120</v>
      </c>
    </row>
    <row r="698" spans="1:13" x14ac:dyDescent="0.2">
      <c r="A698" s="2">
        <v>2589</v>
      </c>
      <c r="B698" s="2" t="s">
        <v>1</v>
      </c>
      <c r="C698" s="2">
        <v>0.37111111099999999</v>
      </c>
      <c r="D698" s="2">
        <v>0</v>
      </c>
      <c r="E698" s="3">
        <v>44120</v>
      </c>
      <c r="G698">
        <f>Table1[[#This Row],[jobid]]-Table3[[#This Row],[jobId]]</f>
        <v>0</v>
      </c>
      <c r="H698">
        <f>Table1[[#This Row],[cpu_hrs]]-Table3[[#This Row],[cpu_hrs]]</f>
        <v>-1.1111099999999707E-4</v>
      </c>
      <c r="I698">
        <f>Table1[[#This Row],[gpu_hrs]]-Table3[[#This Row],[gpu_hrs]]</f>
        <v>0</v>
      </c>
      <c r="J698">
        <f t="shared" si="26"/>
        <v>-0.39999959999998946</v>
      </c>
      <c r="K698">
        <f t="shared" si="27"/>
        <v>0</v>
      </c>
      <c r="L698">
        <f>DATEDIF(Table3[[#This Row],[date]],Table1[[#This Row],[date]],"d")</f>
        <v>1</v>
      </c>
      <c r="M698" s="1">
        <f>IF(L698=1,Table3[[#This Row],[date]],0)</f>
        <v>44120</v>
      </c>
    </row>
    <row r="699" spans="1:13" x14ac:dyDescent="0.2">
      <c r="A699" s="2">
        <v>2590</v>
      </c>
      <c r="B699" s="2" t="s">
        <v>1</v>
      </c>
      <c r="C699" s="2">
        <v>0.12777777800000001</v>
      </c>
      <c r="D699" s="2">
        <v>0</v>
      </c>
      <c r="E699" s="3">
        <v>44120</v>
      </c>
      <c r="G699">
        <f>Table1[[#This Row],[jobid]]-Table3[[#This Row],[jobId]]</f>
        <v>0</v>
      </c>
      <c r="H699">
        <f>Table1[[#This Row],[cpu_hrs]]-Table3[[#This Row],[cpu_hrs]]</f>
        <v>2.2222199999999415E-4</v>
      </c>
      <c r="I699">
        <f>Table1[[#This Row],[gpu_hrs]]-Table3[[#This Row],[gpu_hrs]]</f>
        <v>0</v>
      </c>
      <c r="J699">
        <f t="shared" si="26"/>
        <v>0.79999919999997893</v>
      </c>
      <c r="K699">
        <f t="shared" si="27"/>
        <v>0</v>
      </c>
      <c r="L699">
        <f>DATEDIF(Table3[[#This Row],[date]],Table1[[#This Row],[date]],"d")</f>
        <v>1</v>
      </c>
      <c r="M699" s="1">
        <f>IF(L699=1,Table3[[#This Row],[date]],0)</f>
        <v>44120</v>
      </c>
    </row>
    <row r="700" spans="1:13" x14ac:dyDescent="0.2">
      <c r="A700" s="2">
        <v>2591</v>
      </c>
      <c r="B700" s="2" t="s">
        <v>1</v>
      </c>
      <c r="C700" s="2">
        <v>0.77749999999999997</v>
      </c>
      <c r="D700" s="2">
        <v>0</v>
      </c>
      <c r="E700" s="3">
        <v>44120</v>
      </c>
      <c r="G700">
        <f>Table1[[#This Row],[jobid]]-Table3[[#This Row],[jobId]]</f>
        <v>0</v>
      </c>
      <c r="H700">
        <f>Table1[[#This Row],[cpu_hrs]]-Table3[[#This Row],[cpu_hrs]]</f>
        <v>-4.9999999999994493E-4</v>
      </c>
      <c r="I700">
        <f>Table1[[#This Row],[gpu_hrs]]-Table3[[#This Row],[gpu_hrs]]</f>
        <v>0</v>
      </c>
      <c r="J700">
        <f t="shared" si="26"/>
        <v>-1.7999999999998018</v>
      </c>
      <c r="K700">
        <f t="shared" si="27"/>
        <v>0</v>
      </c>
      <c r="L700">
        <f>DATEDIF(Table3[[#This Row],[date]],Table1[[#This Row],[date]],"d")</f>
        <v>1</v>
      </c>
      <c r="M700" s="1">
        <f>IF(L700=1,Table3[[#This Row],[date]],0)</f>
        <v>44120</v>
      </c>
    </row>
    <row r="701" spans="1:13" x14ac:dyDescent="0.2">
      <c r="A701" s="2">
        <v>2592</v>
      </c>
      <c r="B701" s="2" t="s">
        <v>1</v>
      </c>
      <c r="C701" s="2">
        <v>0.21444444400000001</v>
      </c>
      <c r="D701" s="2">
        <v>0</v>
      </c>
      <c r="E701" s="3">
        <v>44120</v>
      </c>
      <c r="G701">
        <f>Table1[[#This Row],[jobid]]-Table3[[#This Row],[jobId]]</f>
        <v>0</v>
      </c>
      <c r="H701">
        <f>Table1[[#This Row],[cpu_hrs]]-Table3[[#This Row],[cpu_hrs]]</f>
        <v>-4.4444400000101525E-4</v>
      </c>
      <c r="I701">
        <f>Table1[[#This Row],[gpu_hrs]]-Table3[[#This Row],[gpu_hrs]]</f>
        <v>0</v>
      </c>
      <c r="J701">
        <f t="shared" si="26"/>
        <v>-1.5999984000036549</v>
      </c>
      <c r="K701">
        <f t="shared" si="27"/>
        <v>0</v>
      </c>
      <c r="L701">
        <f>DATEDIF(Table3[[#This Row],[date]],Table1[[#This Row],[date]],"d")</f>
        <v>1</v>
      </c>
      <c r="M701" s="1">
        <f>IF(L701=1,Table3[[#This Row],[date]],0)</f>
        <v>44120</v>
      </c>
    </row>
    <row r="702" spans="1:13" x14ac:dyDescent="0.2">
      <c r="A702" s="2">
        <v>2593</v>
      </c>
      <c r="B702" s="2" t="s">
        <v>1</v>
      </c>
      <c r="C702" s="2">
        <v>0.175277778</v>
      </c>
      <c r="D702" s="2">
        <v>0</v>
      </c>
      <c r="E702" s="3">
        <v>44120</v>
      </c>
      <c r="G702">
        <f>Table1[[#This Row],[jobid]]-Table3[[#This Row],[jobId]]</f>
        <v>0</v>
      </c>
      <c r="H702">
        <f>Table1[[#This Row],[cpu_hrs]]-Table3[[#This Row],[cpu_hrs]]</f>
        <v>-2.777780000010055E-4</v>
      </c>
      <c r="I702">
        <f>Table1[[#This Row],[gpu_hrs]]-Table3[[#This Row],[gpu_hrs]]</f>
        <v>0</v>
      </c>
      <c r="J702">
        <f>H702*3600</f>
        <v>-1.0000008000036198</v>
      </c>
      <c r="K702">
        <f>I702*3600</f>
        <v>0</v>
      </c>
      <c r="L702">
        <f>DATEDIF(Table3[[#This Row],[date]],Table1[[#This Row],[date]],"d")</f>
        <v>1</v>
      </c>
      <c r="M702" s="1">
        <f>IF(L702=1,Table3[[#This Row],[date]],0)</f>
        <v>44120</v>
      </c>
    </row>
    <row r="703" spans="1:13" x14ac:dyDescent="0.2">
      <c r="A703" s="2">
        <v>2594</v>
      </c>
      <c r="B703" s="2" t="s">
        <v>1</v>
      </c>
      <c r="C703" s="2">
        <v>0.40361111100000002</v>
      </c>
      <c r="D703" s="2">
        <v>0</v>
      </c>
      <c r="E703" s="3">
        <v>44120</v>
      </c>
      <c r="G703">
        <f>Table1[[#This Row],[jobid]]-Table3[[#This Row],[jobId]]</f>
        <v>0</v>
      </c>
      <c r="H703">
        <f>Table1[[#This Row],[cpu_hrs]]-Table3[[#This Row],[cpu_hrs]]</f>
        <v>3.8888899999900417E-4</v>
      </c>
      <c r="I703">
        <f>Table1[[#This Row],[gpu_hrs]]-Table3[[#This Row],[gpu_hrs]]</f>
        <v>0</v>
      </c>
      <c r="J703">
        <f t="shared" ref="J703:J725" si="28">H703*3600</f>
        <v>1.400000399996415</v>
      </c>
      <c r="K703">
        <f t="shared" ref="K703:K725" si="29">I703*3600</f>
        <v>0</v>
      </c>
      <c r="L703">
        <f>DATEDIF(Table3[[#This Row],[date]],Table1[[#This Row],[date]],"d")</f>
        <v>1</v>
      </c>
      <c r="M703" s="1">
        <f>IF(L703=1,Table3[[#This Row],[date]],0)</f>
        <v>44120</v>
      </c>
    </row>
    <row r="704" spans="1:13" x14ac:dyDescent="0.2">
      <c r="A704" s="2">
        <v>2595</v>
      </c>
      <c r="B704" s="2" t="s">
        <v>1</v>
      </c>
      <c r="C704" s="2">
        <v>0.18361111099999999</v>
      </c>
      <c r="D704" s="2">
        <v>0</v>
      </c>
      <c r="E704" s="3">
        <v>44120</v>
      </c>
      <c r="G704">
        <f>Table1[[#This Row],[jobid]]-Table3[[#This Row],[jobId]]</f>
        <v>0</v>
      </c>
      <c r="H704">
        <f>Table1[[#This Row],[cpu_hrs]]-Table3[[#This Row],[cpu_hrs]]</f>
        <v>3.8888900000000337E-4</v>
      </c>
      <c r="I704">
        <f>Table1[[#This Row],[gpu_hrs]]-Table3[[#This Row],[gpu_hrs]]</f>
        <v>0</v>
      </c>
      <c r="J704">
        <f t="shared" si="28"/>
        <v>1.4000004000000121</v>
      </c>
      <c r="K704">
        <f t="shared" si="29"/>
        <v>0</v>
      </c>
      <c r="L704">
        <f>DATEDIF(Table3[[#This Row],[date]],Table1[[#This Row],[date]],"d")</f>
        <v>1</v>
      </c>
      <c r="M704" s="1">
        <f>IF(L704=1,Table3[[#This Row],[date]],0)</f>
        <v>44120</v>
      </c>
    </row>
    <row r="705" spans="1:13" x14ac:dyDescent="0.2">
      <c r="A705" s="2">
        <v>2596</v>
      </c>
      <c r="B705" s="2" t="s">
        <v>1</v>
      </c>
      <c r="C705" s="2">
        <v>0.25305555600000001</v>
      </c>
      <c r="D705" s="2">
        <v>0</v>
      </c>
      <c r="E705" s="3">
        <v>44120</v>
      </c>
      <c r="G705">
        <f>Table1[[#This Row],[jobid]]-Table3[[#This Row],[jobId]]</f>
        <v>0</v>
      </c>
      <c r="H705">
        <f>Table1[[#This Row],[cpu_hrs]]-Table3[[#This Row],[cpu_hrs]]</f>
        <v>-5.5556000000012151E-5</v>
      </c>
      <c r="I705">
        <f>Table1[[#This Row],[gpu_hrs]]-Table3[[#This Row],[gpu_hrs]]</f>
        <v>0</v>
      </c>
      <c r="J705">
        <f t="shared" si="28"/>
        <v>-0.20000160000004374</v>
      </c>
      <c r="K705">
        <f t="shared" si="29"/>
        <v>0</v>
      </c>
      <c r="L705">
        <f>DATEDIF(Table3[[#This Row],[date]],Table1[[#This Row],[date]],"d")</f>
        <v>1</v>
      </c>
      <c r="M705" s="1">
        <f>IF(L705=1,Table3[[#This Row],[date]],0)</f>
        <v>44120</v>
      </c>
    </row>
    <row r="706" spans="1:13" x14ac:dyDescent="0.2">
      <c r="A706" s="2">
        <v>2597</v>
      </c>
      <c r="B706" s="2" t="s">
        <v>1</v>
      </c>
      <c r="C706" s="2">
        <v>0.19638888900000001</v>
      </c>
      <c r="D706" s="2">
        <v>0</v>
      </c>
      <c r="E706" s="3">
        <v>44120</v>
      </c>
      <c r="G706">
        <f>Table1[[#This Row],[jobid]]-Table3[[#This Row],[jobId]]</f>
        <v>0</v>
      </c>
      <c r="H706">
        <f>Table1[[#This Row],[cpu_hrs]]-Table3[[#This Row],[cpu_hrs]]</f>
        <v>-3.8888900000000337E-4</v>
      </c>
      <c r="I706">
        <f>Table1[[#This Row],[gpu_hrs]]-Table3[[#This Row],[gpu_hrs]]</f>
        <v>0</v>
      </c>
      <c r="J706">
        <f t="shared" si="28"/>
        <v>-1.4000004000000121</v>
      </c>
      <c r="K706">
        <f t="shared" si="29"/>
        <v>0</v>
      </c>
      <c r="L706">
        <f>DATEDIF(Table3[[#This Row],[date]],Table1[[#This Row],[date]],"d")</f>
        <v>1</v>
      </c>
      <c r="M706" s="1">
        <f>IF(L706=1,Table3[[#This Row],[date]],0)</f>
        <v>44120</v>
      </c>
    </row>
    <row r="707" spans="1:13" x14ac:dyDescent="0.2">
      <c r="A707" s="2">
        <v>2598</v>
      </c>
      <c r="B707" s="2" t="s">
        <v>1</v>
      </c>
      <c r="C707" s="2">
        <v>0.31</v>
      </c>
      <c r="D707" s="2">
        <v>0</v>
      </c>
      <c r="E707" s="3">
        <v>44120</v>
      </c>
      <c r="G707">
        <f>Table1[[#This Row],[jobid]]-Table3[[#This Row],[jobId]]</f>
        <v>0</v>
      </c>
      <c r="H707">
        <f>Table1[[#This Row],[cpu_hrs]]-Table3[[#This Row],[cpu_hrs]]</f>
        <v>-9.9920072216264089E-16</v>
      </c>
      <c r="I707">
        <f>Table1[[#This Row],[gpu_hrs]]-Table3[[#This Row],[gpu_hrs]]</f>
        <v>0</v>
      </c>
      <c r="J707">
        <f t="shared" si="28"/>
        <v>-3.5971225997855072E-12</v>
      </c>
      <c r="K707">
        <f t="shared" si="29"/>
        <v>0</v>
      </c>
      <c r="L707">
        <f>DATEDIF(Table3[[#This Row],[date]],Table1[[#This Row],[date]],"d")</f>
        <v>1</v>
      </c>
      <c r="M707" s="1">
        <f>IF(L707=1,Table3[[#This Row],[date]],0)</f>
        <v>44120</v>
      </c>
    </row>
    <row r="708" spans="1:13" x14ac:dyDescent="0.2">
      <c r="A708" s="2">
        <v>2599</v>
      </c>
      <c r="B708" s="2" t="s">
        <v>1</v>
      </c>
      <c r="C708" s="2">
        <v>0.193611111</v>
      </c>
      <c r="D708" s="2">
        <v>0</v>
      </c>
      <c r="E708" s="3">
        <v>44120</v>
      </c>
      <c r="G708">
        <f>Table1[[#This Row],[jobid]]-Table3[[#This Row],[jobId]]</f>
        <v>0</v>
      </c>
      <c r="H708">
        <f>Table1[[#This Row],[cpu_hrs]]-Table3[[#This Row],[cpu_hrs]]</f>
        <v>3.8888899999900417E-4</v>
      </c>
      <c r="I708">
        <f>Table1[[#This Row],[gpu_hrs]]-Table3[[#This Row],[gpu_hrs]]</f>
        <v>0</v>
      </c>
      <c r="J708">
        <f t="shared" si="28"/>
        <v>1.400000399996415</v>
      </c>
      <c r="K708">
        <f t="shared" si="29"/>
        <v>0</v>
      </c>
      <c r="L708">
        <f>DATEDIF(Table3[[#This Row],[date]],Table1[[#This Row],[date]],"d")</f>
        <v>1</v>
      </c>
      <c r="M708" s="1">
        <f>IF(L708=1,Table3[[#This Row],[date]],0)</f>
        <v>44120</v>
      </c>
    </row>
    <row r="709" spans="1:13" x14ac:dyDescent="0.2">
      <c r="A709" s="2">
        <v>2600</v>
      </c>
      <c r="B709" s="2" t="s">
        <v>1</v>
      </c>
      <c r="C709" s="2">
        <v>0.199444444</v>
      </c>
      <c r="D709" s="2">
        <v>0</v>
      </c>
      <c r="E709" s="3">
        <v>44120</v>
      </c>
      <c r="G709">
        <f>Table1[[#This Row],[jobid]]-Table3[[#This Row],[jobId]]</f>
        <v>0</v>
      </c>
      <c r="H709">
        <f>Table1[[#This Row],[cpu_hrs]]-Table3[[#This Row],[cpu_hrs]]</f>
        <v>-4.4444400000098749E-4</v>
      </c>
      <c r="I709">
        <f>Table1[[#This Row],[gpu_hrs]]-Table3[[#This Row],[gpu_hrs]]</f>
        <v>0</v>
      </c>
      <c r="J709">
        <f t="shared" si="28"/>
        <v>-1.599998400003555</v>
      </c>
      <c r="K709">
        <f t="shared" si="29"/>
        <v>0</v>
      </c>
      <c r="L709">
        <f>DATEDIF(Table3[[#This Row],[date]],Table1[[#This Row],[date]],"d")</f>
        <v>1</v>
      </c>
      <c r="M709" s="1">
        <f>IF(L709=1,Table3[[#This Row],[date]],0)</f>
        <v>44120</v>
      </c>
    </row>
    <row r="710" spans="1:13" x14ac:dyDescent="0.2">
      <c r="A710" s="2">
        <v>2601</v>
      </c>
      <c r="B710" s="2" t="s">
        <v>1</v>
      </c>
      <c r="C710" s="2">
        <v>0.29027777799999999</v>
      </c>
      <c r="D710" s="2">
        <v>0</v>
      </c>
      <c r="E710" s="3">
        <v>44120</v>
      </c>
      <c r="G710">
        <f>Table1[[#This Row],[jobid]]-Table3[[#This Row],[jobId]]</f>
        <v>0</v>
      </c>
      <c r="H710">
        <f>Table1[[#This Row],[cpu_hrs]]-Table3[[#This Row],[cpu_hrs]]</f>
        <v>-2.777780000000063E-4</v>
      </c>
      <c r="I710">
        <f>Table1[[#This Row],[gpu_hrs]]-Table3[[#This Row],[gpu_hrs]]</f>
        <v>0</v>
      </c>
      <c r="J710">
        <f t="shared" si="28"/>
        <v>-1.0000008000000227</v>
      </c>
      <c r="K710">
        <f t="shared" si="29"/>
        <v>0</v>
      </c>
      <c r="L710">
        <f>DATEDIF(Table3[[#This Row],[date]],Table1[[#This Row],[date]],"d")</f>
        <v>1</v>
      </c>
      <c r="M710" s="1">
        <f>IF(L710=1,Table3[[#This Row],[date]],0)</f>
        <v>44120</v>
      </c>
    </row>
    <row r="711" spans="1:13" x14ac:dyDescent="0.2">
      <c r="A711" s="2">
        <v>2602</v>
      </c>
      <c r="B711" s="2" t="s">
        <v>1</v>
      </c>
      <c r="C711" s="2">
        <v>0.26611111100000001</v>
      </c>
      <c r="D711" s="2">
        <v>0</v>
      </c>
      <c r="E711" s="3">
        <v>44120</v>
      </c>
      <c r="G711">
        <f>Table1[[#This Row],[jobid]]-Table3[[#This Row],[jobId]]</f>
        <v>0</v>
      </c>
      <c r="H711">
        <f>Table1[[#This Row],[cpu_hrs]]-Table3[[#This Row],[cpu_hrs]]</f>
        <v>-1.1111099999999707E-4</v>
      </c>
      <c r="I711">
        <f>Table1[[#This Row],[gpu_hrs]]-Table3[[#This Row],[gpu_hrs]]</f>
        <v>0</v>
      </c>
      <c r="J711">
        <f t="shared" si="28"/>
        <v>-0.39999959999998946</v>
      </c>
      <c r="K711">
        <f t="shared" si="29"/>
        <v>0</v>
      </c>
      <c r="L711">
        <f>DATEDIF(Table3[[#This Row],[date]],Table1[[#This Row],[date]],"d")</f>
        <v>1</v>
      </c>
      <c r="M711" s="1">
        <f>IF(L711=1,Table3[[#This Row],[date]],0)</f>
        <v>44120</v>
      </c>
    </row>
    <row r="712" spans="1:13" x14ac:dyDescent="0.2">
      <c r="A712" s="2">
        <v>2603</v>
      </c>
      <c r="B712" s="2" t="s">
        <v>1</v>
      </c>
      <c r="C712" s="2">
        <v>0.29499999999999998</v>
      </c>
      <c r="D712" s="2">
        <v>0</v>
      </c>
      <c r="E712" s="3">
        <v>44120</v>
      </c>
      <c r="G712">
        <f>Table1[[#This Row],[jobid]]-Table3[[#This Row],[jobId]]</f>
        <v>0</v>
      </c>
      <c r="H712">
        <f>Table1[[#This Row],[cpu_hrs]]-Table3[[#This Row],[cpu_hrs]]</f>
        <v>-9.9920072216264089E-16</v>
      </c>
      <c r="I712">
        <f>Table1[[#This Row],[gpu_hrs]]-Table3[[#This Row],[gpu_hrs]]</f>
        <v>0</v>
      </c>
      <c r="J712">
        <f t="shared" si="28"/>
        <v>-3.5971225997855072E-12</v>
      </c>
      <c r="K712">
        <f t="shared" si="29"/>
        <v>0</v>
      </c>
      <c r="L712">
        <f>DATEDIF(Table3[[#This Row],[date]],Table1[[#This Row],[date]],"d")</f>
        <v>1</v>
      </c>
      <c r="M712" s="1">
        <f>IF(L712=1,Table3[[#This Row],[date]],0)</f>
        <v>44120</v>
      </c>
    </row>
    <row r="713" spans="1:13" x14ac:dyDescent="0.2">
      <c r="A713" s="2">
        <v>2604</v>
      </c>
      <c r="B713" s="2" t="s">
        <v>1</v>
      </c>
      <c r="C713" s="2">
        <v>0.19277777800000001</v>
      </c>
      <c r="D713" s="2">
        <v>0</v>
      </c>
      <c r="E713" s="3">
        <v>44120</v>
      </c>
      <c r="G713">
        <f>Table1[[#This Row],[jobid]]-Table3[[#This Row],[jobId]]</f>
        <v>0</v>
      </c>
      <c r="H713">
        <f>Table1[[#This Row],[cpu_hrs]]-Table3[[#This Row],[cpu_hrs]]</f>
        <v>2.2222199999999415E-4</v>
      </c>
      <c r="I713">
        <f>Table1[[#This Row],[gpu_hrs]]-Table3[[#This Row],[gpu_hrs]]</f>
        <v>0</v>
      </c>
      <c r="J713">
        <f t="shared" si="28"/>
        <v>0.79999919999997893</v>
      </c>
      <c r="K713">
        <f t="shared" si="29"/>
        <v>0</v>
      </c>
      <c r="L713">
        <f>DATEDIF(Table3[[#This Row],[date]],Table1[[#This Row],[date]],"d")</f>
        <v>1</v>
      </c>
      <c r="M713" s="1">
        <f>IF(L713=1,Table3[[#This Row],[date]],0)</f>
        <v>44120</v>
      </c>
    </row>
    <row r="714" spans="1:13" x14ac:dyDescent="0.2">
      <c r="A714" s="2">
        <v>2605</v>
      </c>
      <c r="B714" s="2" t="s">
        <v>1</v>
      </c>
      <c r="C714" s="2">
        <v>0.21555555600000001</v>
      </c>
      <c r="D714" s="2">
        <v>0</v>
      </c>
      <c r="E714" s="3">
        <v>44120</v>
      </c>
      <c r="G714">
        <f>Table1[[#This Row],[jobid]]-Table3[[#This Row],[jobId]]</f>
        <v>0</v>
      </c>
      <c r="H714">
        <f>Table1[[#This Row],[cpu_hrs]]-Table3[[#This Row],[cpu_hrs]]</f>
        <v>4.4444399999998829E-4</v>
      </c>
      <c r="I714">
        <f>Table1[[#This Row],[gpu_hrs]]-Table3[[#This Row],[gpu_hrs]]</f>
        <v>0</v>
      </c>
      <c r="J714">
        <f t="shared" si="28"/>
        <v>1.5999983999999579</v>
      </c>
      <c r="K714">
        <f t="shared" si="29"/>
        <v>0</v>
      </c>
      <c r="L714">
        <f>DATEDIF(Table3[[#This Row],[date]],Table1[[#This Row],[date]],"d")</f>
        <v>1</v>
      </c>
      <c r="M714" s="1">
        <f>IF(L714=1,Table3[[#This Row],[date]],0)</f>
        <v>44120</v>
      </c>
    </row>
    <row r="715" spans="1:13" x14ac:dyDescent="0.2">
      <c r="A715" s="2">
        <v>2606</v>
      </c>
      <c r="B715" s="2" t="s">
        <v>1</v>
      </c>
      <c r="C715" s="2">
        <v>0.296666667</v>
      </c>
      <c r="D715" s="2">
        <v>0</v>
      </c>
      <c r="E715" s="3">
        <v>44120</v>
      </c>
      <c r="G715">
        <f>Table1[[#This Row],[jobid]]-Table3[[#This Row],[jobId]]</f>
        <v>0</v>
      </c>
      <c r="H715">
        <f>Table1[[#This Row],[cpu_hrs]]-Table3[[#This Row],[cpu_hrs]]</f>
        <v>3.3333299999899202E-4</v>
      </c>
      <c r="I715">
        <f>Table1[[#This Row],[gpu_hrs]]-Table3[[#This Row],[gpu_hrs]]</f>
        <v>0</v>
      </c>
      <c r="J715">
        <f t="shared" si="28"/>
        <v>1.1999987999963713</v>
      </c>
      <c r="K715">
        <f t="shared" si="29"/>
        <v>0</v>
      </c>
      <c r="L715">
        <f>DATEDIF(Table3[[#This Row],[date]],Table1[[#This Row],[date]],"d")</f>
        <v>1</v>
      </c>
      <c r="M715" s="1">
        <f>IF(L715=1,Table3[[#This Row],[date]],0)</f>
        <v>44120</v>
      </c>
    </row>
    <row r="716" spans="1:13" x14ac:dyDescent="0.2">
      <c r="A716" s="2">
        <v>2607</v>
      </c>
      <c r="B716" s="2" t="s">
        <v>1</v>
      </c>
      <c r="C716" s="2">
        <v>0.19638888900000001</v>
      </c>
      <c r="D716" s="2">
        <v>0</v>
      </c>
      <c r="E716" s="3">
        <v>44120</v>
      </c>
      <c r="G716">
        <f>Table1[[#This Row],[jobid]]-Table3[[#This Row],[jobId]]</f>
        <v>0</v>
      </c>
      <c r="H716">
        <f>Table1[[#This Row],[cpu_hrs]]-Table3[[#This Row],[cpu_hrs]]</f>
        <v>-3.8888900000000337E-4</v>
      </c>
      <c r="I716">
        <f>Table1[[#This Row],[gpu_hrs]]-Table3[[#This Row],[gpu_hrs]]</f>
        <v>0</v>
      </c>
      <c r="J716">
        <f t="shared" si="28"/>
        <v>-1.4000004000000121</v>
      </c>
      <c r="K716">
        <f t="shared" si="29"/>
        <v>0</v>
      </c>
      <c r="L716">
        <f>DATEDIF(Table3[[#This Row],[date]],Table1[[#This Row],[date]],"d")</f>
        <v>1</v>
      </c>
      <c r="M716" s="1">
        <f>IF(L716=1,Table3[[#This Row],[date]],0)</f>
        <v>44120</v>
      </c>
    </row>
    <row r="717" spans="1:13" x14ac:dyDescent="0.2">
      <c r="A717" s="2">
        <v>2608</v>
      </c>
      <c r="B717" s="2" t="s">
        <v>1</v>
      </c>
      <c r="C717" s="2">
        <v>0.246388889</v>
      </c>
      <c r="D717" s="2">
        <v>0</v>
      </c>
      <c r="E717" s="3">
        <v>44120</v>
      </c>
      <c r="G717">
        <f>Table1[[#This Row],[jobid]]-Table3[[#This Row],[jobId]]</f>
        <v>0</v>
      </c>
      <c r="H717">
        <f>Table1[[#This Row],[cpu_hrs]]-Table3[[#This Row],[cpu_hrs]]</f>
        <v>-3.8888900000000337E-4</v>
      </c>
      <c r="I717">
        <f>Table1[[#This Row],[gpu_hrs]]-Table3[[#This Row],[gpu_hrs]]</f>
        <v>0</v>
      </c>
      <c r="J717">
        <f t="shared" si="28"/>
        <v>-1.4000004000000121</v>
      </c>
      <c r="K717">
        <f t="shared" si="29"/>
        <v>0</v>
      </c>
      <c r="L717">
        <f>DATEDIF(Table3[[#This Row],[date]],Table1[[#This Row],[date]],"d")</f>
        <v>1</v>
      </c>
      <c r="M717" s="1">
        <f>IF(L717=1,Table3[[#This Row],[date]],0)</f>
        <v>44120</v>
      </c>
    </row>
    <row r="718" spans="1:13" x14ac:dyDescent="0.2">
      <c r="A718" s="2">
        <v>2609</v>
      </c>
      <c r="B718" s="2" t="s">
        <v>1</v>
      </c>
      <c r="C718" s="2">
        <v>0.19638888900000001</v>
      </c>
      <c r="D718" s="2">
        <v>0</v>
      </c>
      <c r="E718" s="3">
        <v>44120</v>
      </c>
      <c r="G718">
        <f>Table1[[#This Row],[jobid]]-Table3[[#This Row],[jobId]]</f>
        <v>0</v>
      </c>
      <c r="H718">
        <f>Table1[[#This Row],[cpu_hrs]]-Table3[[#This Row],[cpu_hrs]]</f>
        <v>-3.8888900000000337E-4</v>
      </c>
      <c r="I718">
        <f>Table1[[#This Row],[gpu_hrs]]-Table3[[#This Row],[gpu_hrs]]</f>
        <v>0</v>
      </c>
      <c r="J718">
        <f t="shared" si="28"/>
        <v>-1.4000004000000121</v>
      </c>
      <c r="K718">
        <f t="shared" si="29"/>
        <v>0</v>
      </c>
      <c r="L718">
        <f>DATEDIF(Table3[[#This Row],[date]],Table1[[#This Row],[date]],"d")</f>
        <v>1</v>
      </c>
      <c r="M718" s="1">
        <f>IF(L718=1,Table3[[#This Row],[date]],0)</f>
        <v>44120</v>
      </c>
    </row>
    <row r="719" spans="1:13" x14ac:dyDescent="0.2">
      <c r="A719" s="2">
        <v>2610</v>
      </c>
      <c r="B719" s="2" t="s">
        <v>1</v>
      </c>
      <c r="C719" s="2">
        <v>0.21722222199999999</v>
      </c>
      <c r="D719" s="2">
        <v>0</v>
      </c>
      <c r="E719" s="3">
        <v>44120</v>
      </c>
      <c r="G719">
        <f>Table1[[#This Row],[jobid]]-Table3[[#This Row],[jobId]]</f>
        <v>0</v>
      </c>
      <c r="H719">
        <f>Table1[[#This Row],[cpu_hrs]]-Table3[[#This Row],[cpu_hrs]]</f>
        <v>-2.2222200000099335E-4</v>
      </c>
      <c r="I719">
        <f>Table1[[#This Row],[gpu_hrs]]-Table3[[#This Row],[gpu_hrs]]</f>
        <v>0</v>
      </c>
      <c r="J719">
        <f t="shared" si="28"/>
        <v>-0.79999920000357605</v>
      </c>
      <c r="K719">
        <f t="shared" si="29"/>
        <v>0</v>
      </c>
      <c r="L719">
        <f>DATEDIF(Table3[[#This Row],[date]],Table1[[#This Row],[date]],"d")</f>
        <v>1</v>
      </c>
      <c r="M719" s="1">
        <f>IF(L719=1,Table3[[#This Row],[date]],0)</f>
        <v>44120</v>
      </c>
    </row>
    <row r="720" spans="1:13" x14ac:dyDescent="0.2">
      <c r="A720" s="2">
        <v>2611</v>
      </c>
      <c r="B720" s="2" t="s">
        <v>1</v>
      </c>
      <c r="C720" s="2">
        <v>0.23972222200000001</v>
      </c>
      <c r="D720" s="2">
        <v>0</v>
      </c>
      <c r="E720" s="3">
        <v>44120</v>
      </c>
      <c r="G720">
        <f>Table1[[#This Row],[jobid]]-Table3[[#This Row],[jobId]]</f>
        <v>0</v>
      </c>
      <c r="H720">
        <f>Table1[[#This Row],[cpu_hrs]]-Table3[[#This Row],[cpu_hrs]]</f>
        <v>2.7777799999997854E-4</v>
      </c>
      <c r="I720">
        <f>Table1[[#This Row],[gpu_hrs]]-Table3[[#This Row],[gpu_hrs]]</f>
        <v>0</v>
      </c>
      <c r="J720">
        <f t="shared" si="28"/>
        <v>1.0000007999999228</v>
      </c>
      <c r="K720">
        <f t="shared" si="29"/>
        <v>0</v>
      </c>
      <c r="L720">
        <f>DATEDIF(Table3[[#This Row],[date]],Table1[[#This Row],[date]],"d")</f>
        <v>1</v>
      </c>
      <c r="M720" s="1">
        <f>IF(L720=1,Table3[[#This Row],[date]],0)</f>
        <v>44120</v>
      </c>
    </row>
    <row r="721" spans="1:13" x14ac:dyDescent="0.2">
      <c r="A721" s="2">
        <v>2612</v>
      </c>
      <c r="B721" s="2" t="s">
        <v>1</v>
      </c>
      <c r="C721" s="2">
        <v>0.203055556</v>
      </c>
      <c r="D721" s="2">
        <v>0</v>
      </c>
      <c r="E721" s="3">
        <v>44120</v>
      </c>
      <c r="G721">
        <f>Table1[[#This Row],[jobid]]-Table3[[#This Row],[jobId]]</f>
        <v>0</v>
      </c>
      <c r="H721">
        <f>Table1[[#This Row],[cpu_hrs]]-Table3[[#This Row],[cpu_hrs]]</f>
        <v>-5.5555999999984396E-5</v>
      </c>
      <c r="I721">
        <f>Table1[[#This Row],[gpu_hrs]]-Table3[[#This Row],[gpu_hrs]]</f>
        <v>0</v>
      </c>
      <c r="J721">
        <f t="shared" si="28"/>
        <v>-0.20000159999994382</v>
      </c>
      <c r="K721">
        <f t="shared" si="29"/>
        <v>0</v>
      </c>
      <c r="L721">
        <f>DATEDIF(Table3[[#This Row],[date]],Table1[[#This Row],[date]],"d")</f>
        <v>1</v>
      </c>
      <c r="M721" s="1">
        <f>IF(L721=1,Table3[[#This Row],[date]],0)</f>
        <v>44120</v>
      </c>
    </row>
    <row r="722" spans="1:13" x14ac:dyDescent="0.2">
      <c r="A722" s="2">
        <v>2613</v>
      </c>
      <c r="B722" s="2" t="s">
        <v>1</v>
      </c>
      <c r="C722" s="2">
        <v>0.168333333</v>
      </c>
      <c r="D722" s="2">
        <v>0</v>
      </c>
      <c r="E722" s="3">
        <v>44120</v>
      </c>
      <c r="G722">
        <f>Table1[[#This Row],[jobid]]-Table3[[#This Row],[jobId]]</f>
        <v>0</v>
      </c>
      <c r="H722">
        <f>Table1[[#This Row],[cpu_hrs]]-Table3[[#This Row],[cpu_hrs]]</f>
        <v>-3.3333299999999122E-4</v>
      </c>
      <c r="I722">
        <f>Table1[[#This Row],[gpu_hrs]]-Table3[[#This Row],[gpu_hrs]]</f>
        <v>0</v>
      </c>
      <c r="J722">
        <f t="shared" si="28"/>
        <v>-1.1999987999999684</v>
      </c>
      <c r="K722">
        <f t="shared" si="29"/>
        <v>0</v>
      </c>
      <c r="L722">
        <f>DATEDIF(Table3[[#This Row],[date]],Table1[[#This Row],[date]],"d")</f>
        <v>1</v>
      </c>
      <c r="M722" s="1">
        <f>IF(L722=1,Table3[[#This Row],[date]],0)</f>
        <v>44120</v>
      </c>
    </row>
    <row r="723" spans="1:13" x14ac:dyDescent="0.2">
      <c r="A723" s="2">
        <v>2614</v>
      </c>
      <c r="B723" s="2" t="s">
        <v>1</v>
      </c>
      <c r="C723" s="2">
        <v>0.15833333299999999</v>
      </c>
      <c r="D723" s="2">
        <v>0</v>
      </c>
      <c r="E723" s="3">
        <v>44120</v>
      </c>
      <c r="G723">
        <f>Table1[[#This Row],[jobid]]-Table3[[#This Row],[jobId]]</f>
        <v>0</v>
      </c>
      <c r="H723">
        <f>Table1[[#This Row],[cpu_hrs]]-Table3[[#This Row],[cpu_hrs]]</f>
        <v>-3.3333299999999122E-4</v>
      </c>
      <c r="I723">
        <f>Table1[[#This Row],[gpu_hrs]]-Table3[[#This Row],[gpu_hrs]]</f>
        <v>0</v>
      </c>
      <c r="J723">
        <f t="shared" si="28"/>
        <v>-1.1999987999999684</v>
      </c>
      <c r="K723">
        <f t="shared" si="29"/>
        <v>0</v>
      </c>
      <c r="L723">
        <f>DATEDIF(Table3[[#This Row],[date]],Table1[[#This Row],[date]],"d")</f>
        <v>1</v>
      </c>
      <c r="M723" s="1">
        <f>IF(L723=1,Table3[[#This Row],[date]],0)</f>
        <v>44120</v>
      </c>
    </row>
    <row r="724" spans="1:13" x14ac:dyDescent="0.2">
      <c r="A724" s="2">
        <v>2615</v>
      </c>
      <c r="B724" s="2" t="s">
        <v>1</v>
      </c>
      <c r="C724" s="2">
        <v>0.17638888899999999</v>
      </c>
      <c r="D724" s="2">
        <v>0</v>
      </c>
      <c r="E724" s="3">
        <v>44120</v>
      </c>
      <c r="G724">
        <f>Table1[[#This Row],[jobid]]-Table3[[#This Row],[jobId]]</f>
        <v>0</v>
      </c>
      <c r="H724">
        <f>Table1[[#This Row],[cpu_hrs]]-Table3[[#This Row],[cpu_hrs]]</f>
        <v>-3.8888900000000337E-4</v>
      </c>
      <c r="I724">
        <f>Table1[[#This Row],[gpu_hrs]]-Table3[[#This Row],[gpu_hrs]]</f>
        <v>0</v>
      </c>
      <c r="J724">
        <f t="shared" si="28"/>
        <v>-1.4000004000000121</v>
      </c>
      <c r="K724">
        <f t="shared" si="29"/>
        <v>0</v>
      </c>
      <c r="L724">
        <f>DATEDIF(Table3[[#This Row],[date]],Table1[[#This Row],[date]],"d")</f>
        <v>1</v>
      </c>
      <c r="M724" s="1">
        <f>IF(L724=1,Table3[[#This Row],[date]],0)</f>
        <v>44120</v>
      </c>
    </row>
    <row r="725" spans="1:13" x14ac:dyDescent="0.2">
      <c r="A725" s="2">
        <v>2616</v>
      </c>
      <c r="B725" s="2" t="s">
        <v>1</v>
      </c>
      <c r="C725" s="2">
        <v>0.16083333299999999</v>
      </c>
      <c r="D725" s="2">
        <v>0</v>
      </c>
      <c r="E725" s="3">
        <v>44120</v>
      </c>
      <c r="G725">
        <f>Table1[[#This Row],[jobid]]-Table3[[#This Row],[jobId]]</f>
        <v>0</v>
      </c>
      <c r="H725">
        <f>Table1[[#This Row],[cpu_hrs]]-Table3[[#This Row],[cpu_hrs]]</f>
        <v>1.6666700000000922E-4</v>
      </c>
      <c r="I725">
        <f>Table1[[#This Row],[gpu_hrs]]-Table3[[#This Row],[gpu_hrs]]</f>
        <v>0</v>
      </c>
      <c r="J725">
        <f t="shared" si="28"/>
        <v>0.60000120000003321</v>
      </c>
      <c r="K725">
        <f t="shared" si="29"/>
        <v>0</v>
      </c>
      <c r="L725">
        <f>DATEDIF(Table3[[#This Row],[date]],Table1[[#This Row],[date]],"d")</f>
        <v>1</v>
      </c>
      <c r="M725" s="1">
        <f>IF(L725=1,Table3[[#This Row],[date]],0)</f>
        <v>44120</v>
      </c>
    </row>
    <row r="726" spans="1:13" x14ac:dyDescent="0.2">
      <c r="A726" s="2">
        <v>2617</v>
      </c>
      <c r="B726" s="2" t="s">
        <v>1</v>
      </c>
      <c r="C726" s="2">
        <v>0.32500000000000001</v>
      </c>
      <c r="D726" s="2">
        <v>0</v>
      </c>
      <c r="E726" s="3">
        <v>44120</v>
      </c>
      <c r="G726">
        <f>Table1[[#This Row],[jobid]]-Table3[[#This Row],[jobId]]</f>
        <v>0</v>
      </c>
      <c r="H726">
        <f>Table1[[#This Row],[cpu_hrs]]-Table3[[#This Row],[cpu_hrs]]</f>
        <v>0</v>
      </c>
      <c r="I726">
        <f>Table1[[#This Row],[gpu_hrs]]-Table3[[#This Row],[gpu_hrs]]</f>
        <v>0</v>
      </c>
      <c r="J726">
        <f>H726*3600</f>
        <v>0</v>
      </c>
      <c r="K726">
        <f>I726*3600</f>
        <v>0</v>
      </c>
      <c r="L726">
        <f>DATEDIF(Table3[[#This Row],[date]],Table1[[#This Row],[date]],"d")</f>
        <v>1</v>
      </c>
      <c r="M726" s="1">
        <f>IF(L726=1,Table3[[#This Row],[date]],0)</f>
        <v>44120</v>
      </c>
    </row>
    <row r="727" spans="1:13" x14ac:dyDescent="0.2">
      <c r="A727" s="2">
        <v>2618</v>
      </c>
      <c r="B727" s="2" t="s">
        <v>1</v>
      </c>
      <c r="C727" s="2">
        <v>0.238055556</v>
      </c>
      <c r="D727" s="2">
        <v>0</v>
      </c>
      <c r="E727" s="3">
        <v>44120</v>
      </c>
      <c r="G727">
        <f>Table1[[#This Row],[jobid]]-Table3[[#This Row],[jobId]]</f>
        <v>0</v>
      </c>
      <c r="H727">
        <f>Table1[[#This Row],[cpu_hrs]]-Table3[[#This Row],[cpu_hrs]]</f>
        <v>-5.5556000000012151E-5</v>
      </c>
      <c r="I727">
        <f>Table1[[#This Row],[gpu_hrs]]-Table3[[#This Row],[gpu_hrs]]</f>
        <v>0</v>
      </c>
      <c r="J727">
        <f t="shared" ref="J727:J789" si="30">H727*3600</f>
        <v>-0.20000160000004374</v>
      </c>
      <c r="K727">
        <f t="shared" ref="K727:K789" si="31">I727*3600</f>
        <v>0</v>
      </c>
      <c r="L727">
        <f>DATEDIF(Table3[[#This Row],[date]],Table1[[#This Row],[date]],"d")</f>
        <v>1</v>
      </c>
      <c r="M727" s="1">
        <f>IF(L727=1,Table3[[#This Row],[date]],0)</f>
        <v>44120</v>
      </c>
    </row>
    <row r="728" spans="1:13" x14ac:dyDescent="0.2">
      <c r="A728" s="2">
        <v>2619</v>
      </c>
      <c r="B728" s="2" t="s">
        <v>1</v>
      </c>
      <c r="C728" s="2">
        <v>0.20833333300000001</v>
      </c>
      <c r="D728" s="2">
        <v>0</v>
      </c>
      <c r="E728" s="3">
        <v>44120</v>
      </c>
      <c r="G728">
        <f>Table1[[#This Row],[jobid]]-Table3[[#This Row],[jobId]]</f>
        <v>0</v>
      </c>
      <c r="H728">
        <f>Table1[[#This Row],[cpu_hrs]]-Table3[[#This Row],[cpu_hrs]]</f>
        <v>-3.3333300000001898E-4</v>
      </c>
      <c r="I728">
        <f>Table1[[#This Row],[gpu_hrs]]-Table3[[#This Row],[gpu_hrs]]</f>
        <v>0</v>
      </c>
      <c r="J728">
        <f t="shared" si="30"/>
        <v>-1.1999988000000683</v>
      </c>
      <c r="K728">
        <f t="shared" si="31"/>
        <v>0</v>
      </c>
      <c r="L728">
        <f>DATEDIF(Table3[[#This Row],[date]],Table1[[#This Row],[date]],"d")</f>
        <v>1</v>
      </c>
      <c r="M728" s="1">
        <f>IF(L728=1,Table3[[#This Row],[date]],0)</f>
        <v>44120</v>
      </c>
    </row>
    <row r="729" spans="1:13" x14ac:dyDescent="0.2">
      <c r="A729" s="2">
        <v>2620</v>
      </c>
      <c r="B729" s="2" t="s">
        <v>1</v>
      </c>
      <c r="C729" s="2">
        <v>0.23361111100000001</v>
      </c>
      <c r="D729" s="2">
        <v>0</v>
      </c>
      <c r="E729" s="3">
        <v>44120</v>
      </c>
      <c r="G729">
        <f>Table1[[#This Row],[jobid]]-Table3[[#This Row],[jobId]]</f>
        <v>0</v>
      </c>
      <c r="H729">
        <f>Table1[[#This Row],[cpu_hrs]]-Table3[[#This Row],[cpu_hrs]]</f>
        <v>3.8888899999897641E-4</v>
      </c>
      <c r="I729">
        <f>Table1[[#This Row],[gpu_hrs]]-Table3[[#This Row],[gpu_hrs]]</f>
        <v>0</v>
      </c>
      <c r="J729">
        <f t="shared" si="30"/>
        <v>1.4000003999963151</v>
      </c>
      <c r="K729">
        <f t="shared" si="31"/>
        <v>0</v>
      </c>
      <c r="L729">
        <f>DATEDIF(Table3[[#This Row],[date]],Table1[[#This Row],[date]],"d")</f>
        <v>1</v>
      </c>
      <c r="M729" s="1">
        <f>IF(L729=1,Table3[[#This Row],[date]],0)</f>
        <v>44120</v>
      </c>
    </row>
    <row r="730" spans="1:13" x14ac:dyDescent="0.2">
      <c r="A730" s="2">
        <v>2621</v>
      </c>
      <c r="B730" s="2" t="s">
        <v>1</v>
      </c>
      <c r="C730" s="2">
        <v>0.20861111099999999</v>
      </c>
      <c r="D730" s="2">
        <v>0</v>
      </c>
      <c r="E730" s="3">
        <v>44120</v>
      </c>
      <c r="G730">
        <f>Table1[[#This Row],[jobid]]-Table3[[#This Row],[jobId]]</f>
        <v>0</v>
      </c>
      <c r="H730">
        <f>Table1[[#This Row],[cpu_hrs]]-Table3[[#This Row],[cpu_hrs]]</f>
        <v>3.8888899999900417E-4</v>
      </c>
      <c r="I730">
        <f>Table1[[#This Row],[gpu_hrs]]-Table3[[#This Row],[gpu_hrs]]</f>
        <v>0</v>
      </c>
      <c r="J730">
        <f t="shared" si="30"/>
        <v>1.400000399996415</v>
      </c>
      <c r="K730">
        <f t="shared" si="31"/>
        <v>0</v>
      </c>
      <c r="L730">
        <f>DATEDIF(Table3[[#This Row],[date]],Table1[[#This Row],[date]],"d")</f>
        <v>1</v>
      </c>
      <c r="M730" s="1">
        <f>IF(L730=1,Table3[[#This Row],[date]],0)</f>
        <v>44120</v>
      </c>
    </row>
    <row r="731" spans="1:13" x14ac:dyDescent="0.2">
      <c r="A731" s="2">
        <v>2622</v>
      </c>
      <c r="B731" s="2" t="s">
        <v>1</v>
      </c>
      <c r="C731" s="2">
        <v>0.22305555599999999</v>
      </c>
      <c r="D731" s="2">
        <v>0</v>
      </c>
      <c r="E731" s="3">
        <v>44120</v>
      </c>
      <c r="G731">
        <f>Table1[[#This Row],[jobid]]-Table3[[#This Row],[jobId]]</f>
        <v>0</v>
      </c>
      <c r="H731">
        <f>Table1[[#This Row],[cpu_hrs]]-Table3[[#This Row],[cpu_hrs]]</f>
        <v>-5.5556000000983596E-5</v>
      </c>
      <c r="I731">
        <f>Table1[[#This Row],[gpu_hrs]]-Table3[[#This Row],[gpu_hrs]]</f>
        <v>0</v>
      </c>
      <c r="J731">
        <f t="shared" si="30"/>
        <v>-0.20000160000354095</v>
      </c>
      <c r="K731">
        <f t="shared" si="31"/>
        <v>0</v>
      </c>
      <c r="L731">
        <f>DATEDIF(Table3[[#This Row],[date]],Table1[[#This Row],[date]],"d")</f>
        <v>1</v>
      </c>
      <c r="M731" s="1">
        <f>IF(L731=1,Table3[[#This Row],[date]],0)</f>
        <v>44120</v>
      </c>
    </row>
    <row r="732" spans="1:13" x14ac:dyDescent="0.2">
      <c r="A732" s="2">
        <v>2623</v>
      </c>
      <c r="B732" s="2" t="s">
        <v>1</v>
      </c>
      <c r="C732" s="2">
        <v>0.20222222200000001</v>
      </c>
      <c r="D732" s="2">
        <v>0</v>
      </c>
      <c r="E732" s="3">
        <v>44120</v>
      </c>
      <c r="G732">
        <f>Table1[[#This Row],[jobid]]-Table3[[#This Row],[jobId]]</f>
        <v>0</v>
      </c>
      <c r="H732">
        <f>Table1[[#This Row],[cpu_hrs]]-Table3[[#This Row],[cpu_hrs]]</f>
        <v>-2.2222200000099335E-4</v>
      </c>
      <c r="I732">
        <f>Table1[[#This Row],[gpu_hrs]]-Table3[[#This Row],[gpu_hrs]]</f>
        <v>0</v>
      </c>
      <c r="J732">
        <f t="shared" si="30"/>
        <v>-0.79999920000357605</v>
      </c>
      <c r="K732">
        <f t="shared" si="31"/>
        <v>0</v>
      </c>
      <c r="L732">
        <f>DATEDIF(Table3[[#This Row],[date]],Table1[[#This Row],[date]],"d")</f>
        <v>1</v>
      </c>
      <c r="M732" s="1">
        <f>IF(L732=1,Table3[[#This Row],[date]],0)</f>
        <v>44120</v>
      </c>
    </row>
    <row r="733" spans="1:13" x14ac:dyDescent="0.2">
      <c r="A733" s="2">
        <v>2624</v>
      </c>
      <c r="B733" s="2" t="s">
        <v>1</v>
      </c>
      <c r="C733" s="2">
        <v>0.28194444400000002</v>
      </c>
      <c r="D733" s="2">
        <v>0</v>
      </c>
      <c r="E733" s="3">
        <v>44120</v>
      </c>
      <c r="G733">
        <f>Table1[[#This Row],[jobid]]-Table3[[#This Row],[jobId]]</f>
        <v>0</v>
      </c>
      <c r="H733">
        <f>Table1[[#This Row],[cpu_hrs]]-Table3[[#This Row],[cpu_hrs]]</f>
        <v>5.555599999995664E-5</v>
      </c>
      <c r="I733">
        <f>Table1[[#This Row],[gpu_hrs]]-Table3[[#This Row],[gpu_hrs]]</f>
        <v>0</v>
      </c>
      <c r="J733">
        <f t="shared" si="30"/>
        <v>0.2000015999998439</v>
      </c>
      <c r="K733">
        <f t="shared" si="31"/>
        <v>0</v>
      </c>
      <c r="L733">
        <f>DATEDIF(Table3[[#This Row],[date]],Table1[[#This Row],[date]],"d")</f>
        <v>1</v>
      </c>
      <c r="M733" s="1">
        <f>IF(L733=1,Table3[[#This Row],[date]],0)</f>
        <v>44120</v>
      </c>
    </row>
    <row r="734" spans="1:13" x14ac:dyDescent="0.2">
      <c r="A734" s="2">
        <v>2625</v>
      </c>
      <c r="B734" s="2" t="s">
        <v>1</v>
      </c>
      <c r="C734" s="2">
        <v>0.248611111</v>
      </c>
      <c r="D734" s="2">
        <v>0</v>
      </c>
      <c r="E734" s="3">
        <v>44120</v>
      </c>
      <c r="G734">
        <f>Table1[[#This Row],[jobid]]-Table3[[#This Row],[jobId]]</f>
        <v>0</v>
      </c>
      <c r="H734">
        <f>Table1[[#This Row],[cpu_hrs]]-Table3[[#This Row],[cpu_hrs]]</f>
        <v>3.8888899999900417E-4</v>
      </c>
      <c r="I734">
        <f>Table1[[#This Row],[gpu_hrs]]-Table3[[#This Row],[gpu_hrs]]</f>
        <v>0</v>
      </c>
      <c r="J734">
        <f t="shared" si="30"/>
        <v>1.400000399996415</v>
      </c>
      <c r="K734">
        <f t="shared" si="31"/>
        <v>0</v>
      </c>
      <c r="L734">
        <f>DATEDIF(Table3[[#This Row],[date]],Table1[[#This Row],[date]],"d")</f>
        <v>1</v>
      </c>
      <c r="M734" s="1">
        <f>IF(L734=1,Table3[[#This Row],[date]],0)</f>
        <v>44120</v>
      </c>
    </row>
    <row r="735" spans="1:13" x14ac:dyDescent="0.2">
      <c r="A735" s="2">
        <v>2626</v>
      </c>
      <c r="B735" s="2" t="s">
        <v>1</v>
      </c>
      <c r="C735" s="2">
        <v>0.22027777800000001</v>
      </c>
      <c r="D735" s="2">
        <v>0</v>
      </c>
      <c r="E735" s="3">
        <v>44120</v>
      </c>
      <c r="G735">
        <f>Table1[[#This Row],[jobid]]-Table3[[#This Row],[jobId]]</f>
        <v>0</v>
      </c>
      <c r="H735">
        <f>Table1[[#This Row],[cpu_hrs]]-Table3[[#This Row],[cpu_hrs]]</f>
        <v>-2.777780000010055E-4</v>
      </c>
      <c r="I735">
        <f>Table1[[#This Row],[gpu_hrs]]-Table3[[#This Row],[gpu_hrs]]</f>
        <v>0</v>
      </c>
      <c r="J735">
        <f t="shared" si="30"/>
        <v>-1.0000008000036198</v>
      </c>
      <c r="K735">
        <f t="shared" si="31"/>
        <v>0</v>
      </c>
      <c r="L735">
        <f>DATEDIF(Table3[[#This Row],[date]],Table1[[#This Row],[date]],"d")</f>
        <v>1</v>
      </c>
      <c r="M735" s="1">
        <f>IF(L735=1,Table3[[#This Row],[date]],0)</f>
        <v>44120</v>
      </c>
    </row>
    <row r="736" spans="1:13" x14ac:dyDescent="0.2">
      <c r="A736" s="2">
        <v>2627</v>
      </c>
      <c r="B736" s="2" t="s">
        <v>1</v>
      </c>
      <c r="C736" s="2">
        <v>0.25527777800000001</v>
      </c>
      <c r="D736" s="2">
        <v>0</v>
      </c>
      <c r="E736" s="3">
        <v>44120</v>
      </c>
      <c r="G736">
        <f>Table1[[#This Row],[jobid]]-Table3[[#This Row],[jobId]]</f>
        <v>0</v>
      </c>
      <c r="H736">
        <f>Table1[[#This Row],[cpu_hrs]]-Table3[[#This Row],[cpu_hrs]]</f>
        <v>-2.777780000010055E-4</v>
      </c>
      <c r="I736">
        <f>Table1[[#This Row],[gpu_hrs]]-Table3[[#This Row],[gpu_hrs]]</f>
        <v>0</v>
      </c>
      <c r="J736">
        <f t="shared" si="30"/>
        <v>-1.0000008000036198</v>
      </c>
      <c r="K736">
        <f t="shared" si="31"/>
        <v>0</v>
      </c>
      <c r="L736">
        <f>DATEDIF(Table3[[#This Row],[date]],Table1[[#This Row],[date]],"d")</f>
        <v>1</v>
      </c>
      <c r="M736" s="1">
        <f>IF(L736=1,Table3[[#This Row],[date]],0)</f>
        <v>44120</v>
      </c>
    </row>
    <row r="737" spans="1:13" x14ac:dyDescent="0.2">
      <c r="A737" s="2">
        <v>2628</v>
      </c>
      <c r="B737" s="2" t="s">
        <v>1</v>
      </c>
      <c r="C737" s="2">
        <v>0.23861111099999999</v>
      </c>
      <c r="D737" s="2">
        <v>0</v>
      </c>
      <c r="E737" s="3">
        <v>44120</v>
      </c>
      <c r="G737">
        <f>Table1[[#This Row],[jobid]]-Table3[[#This Row],[jobId]]</f>
        <v>0</v>
      </c>
      <c r="H737">
        <f>Table1[[#This Row],[cpu_hrs]]-Table3[[#This Row],[cpu_hrs]]</f>
        <v>3.8888899999900417E-4</v>
      </c>
      <c r="I737">
        <f>Table1[[#This Row],[gpu_hrs]]-Table3[[#This Row],[gpu_hrs]]</f>
        <v>0</v>
      </c>
      <c r="J737">
        <f t="shared" si="30"/>
        <v>1.400000399996415</v>
      </c>
      <c r="K737">
        <f t="shared" si="31"/>
        <v>0</v>
      </c>
      <c r="L737">
        <f>DATEDIF(Table3[[#This Row],[date]],Table1[[#This Row],[date]],"d")</f>
        <v>1</v>
      </c>
      <c r="M737" s="1">
        <f>IF(L737=1,Table3[[#This Row],[date]],0)</f>
        <v>44120</v>
      </c>
    </row>
    <row r="738" spans="1:13" x14ac:dyDescent="0.2">
      <c r="A738" s="2">
        <v>2629</v>
      </c>
      <c r="B738" s="2" t="s">
        <v>1</v>
      </c>
      <c r="C738" s="2">
        <v>0.21472222199999999</v>
      </c>
      <c r="D738" s="2">
        <v>0</v>
      </c>
      <c r="E738" s="3">
        <v>44120</v>
      </c>
      <c r="G738">
        <f>Table1[[#This Row],[jobid]]-Table3[[#This Row],[jobId]]</f>
        <v>0</v>
      </c>
      <c r="H738">
        <f>Table1[[#This Row],[cpu_hrs]]-Table3[[#This Row],[cpu_hrs]]</f>
        <v>2.777779999990071E-4</v>
      </c>
      <c r="I738">
        <f>Table1[[#This Row],[gpu_hrs]]-Table3[[#This Row],[gpu_hrs]]</f>
        <v>0</v>
      </c>
      <c r="J738">
        <f t="shared" si="30"/>
        <v>1.0000007999964255</v>
      </c>
      <c r="K738">
        <f t="shared" si="31"/>
        <v>0</v>
      </c>
      <c r="L738">
        <f>DATEDIF(Table3[[#This Row],[date]],Table1[[#This Row],[date]],"d")</f>
        <v>1</v>
      </c>
      <c r="M738" s="1">
        <f>IF(L738=1,Table3[[#This Row],[date]],0)</f>
        <v>44120</v>
      </c>
    </row>
    <row r="739" spans="1:13" x14ac:dyDescent="0.2">
      <c r="A739" s="2">
        <v>2630</v>
      </c>
      <c r="B739" s="2" t="s">
        <v>1</v>
      </c>
      <c r="C739" s="2">
        <v>0.218611111</v>
      </c>
      <c r="D739" s="2">
        <v>0</v>
      </c>
      <c r="E739" s="3">
        <v>44120</v>
      </c>
      <c r="G739">
        <f>Table1[[#This Row],[jobid]]-Table3[[#This Row],[jobId]]</f>
        <v>0</v>
      </c>
      <c r="H739">
        <f>Table1[[#This Row],[cpu_hrs]]-Table3[[#This Row],[cpu_hrs]]</f>
        <v>3.8888899999900417E-4</v>
      </c>
      <c r="I739">
        <f>Table1[[#This Row],[gpu_hrs]]-Table3[[#This Row],[gpu_hrs]]</f>
        <v>0</v>
      </c>
      <c r="J739">
        <f t="shared" si="30"/>
        <v>1.400000399996415</v>
      </c>
      <c r="K739">
        <f t="shared" si="31"/>
        <v>0</v>
      </c>
      <c r="L739">
        <f>DATEDIF(Table3[[#This Row],[date]],Table1[[#This Row],[date]],"d")</f>
        <v>1</v>
      </c>
      <c r="M739" s="1">
        <f>IF(L739=1,Table3[[#This Row],[date]],0)</f>
        <v>44120</v>
      </c>
    </row>
    <row r="740" spans="1:13" x14ac:dyDescent="0.2">
      <c r="A740" s="2">
        <v>2631</v>
      </c>
      <c r="B740" s="2" t="s">
        <v>1</v>
      </c>
      <c r="C740" s="2">
        <v>0.29583333299999998</v>
      </c>
      <c r="D740" s="2">
        <v>0</v>
      </c>
      <c r="E740" s="3">
        <v>44120</v>
      </c>
      <c r="G740">
        <f>Table1[[#This Row],[jobid]]-Table3[[#This Row],[jobId]]</f>
        <v>0</v>
      </c>
      <c r="H740">
        <f>Table1[[#This Row],[cpu_hrs]]-Table3[[#This Row],[cpu_hrs]]</f>
        <v>1.6666700000000922E-4</v>
      </c>
      <c r="I740">
        <f>Table1[[#This Row],[gpu_hrs]]-Table3[[#This Row],[gpu_hrs]]</f>
        <v>0</v>
      </c>
      <c r="J740">
        <f t="shared" si="30"/>
        <v>0.60000120000003321</v>
      </c>
      <c r="K740">
        <f t="shared" si="31"/>
        <v>0</v>
      </c>
      <c r="L740">
        <f>DATEDIF(Table3[[#This Row],[date]],Table1[[#This Row],[date]],"d")</f>
        <v>1</v>
      </c>
      <c r="M740" s="1">
        <f>IF(L740=1,Table3[[#This Row],[date]],0)</f>
        <v>44120</v>
      </c>
    </row>
    <row r="741" spans="1:13" x14ac:dyDescent="0.2">
      <c r="A741" s="2">
        <v>2632</v>
      </c>
      <c r="B741" s="2" t="s">
        <v>1</v>
      </c>
      <c r="C741" s="2">
        <v>0.188888889</v>
      </c>
      <c r="D741" s="2">
        <v>0</v>
      </c>
      <c r="E741" s="3">
        <v>44120</v>
      </c>
      <c r="G741">
        <f>Table1[[#This Row],[jobid]]-Table3[[#This Row],[jobId]]</f>
        <v>0</v>
      </c>
      <c r="H741">
        <f>Table1[[#This Row],[cpu_hrs]]-Table3[[#This Row],[cpu_hrs]]</f>
        <v>1.1111099999999707E-4</v>
      </c>
      <c r="I741">
        <f>Table1[[#This Row],[gpu_hrs]]-Table3[[#This Row],[gpu_hrs]]</f>
        <v>0</v>
      </c>
      <c r="J741">
        <f t="shared" si="30"/>
        <v>0.39999959999998946</v>
      </c>
      <c r="K741">
        <f t="shared" si="31"/>
        <v>0</v>
      </c>
      <c r="L741">
        <f>DATEDIF(Table3[[#This Row],[date]],Table1[[#This Row],[date]],"d")</f>
        <v>1</v>
      </c>
      <c r="M741" s="1">
        <f>IF(L741=1,Table3[[#This Row],[date]],0)</f>
        <v>44120</v>
      </c>
    </row>
    <row r="742" spans="1:13" x14ac:dyDescent="0.2">
      <c r="A742" s="2">
        <v>2633</v>
      </c>
      <c r="B742" s="2" t="s">
        <v>1</v>
      </c>
      <c r="C742" s="2">
        <v>0.24222222199999999</v>
      </c>
      <c r="D742" s="2">
        <v>0</v>
      </c>
      <c r="E742" s="3">
        <v>44120</v>
      </c>
      <c r="G742">
        <f>Table1[[#This Row],[jobid]]-Table3[[#This Row],[jobId]]</f>
        <v>0</v>
      </c>
      <c r="H742">
        <f>Table1[[#This Row],[cpu_hrs]]-Table3[[#This Row],[cpu_hrs]]</f>
        <v>-2.2222199999999415E-4</v>
      </c>
      <c r="I742">
        <f>Table1[[#This Row],[gpu_hrs]]-Table3[[#This Row],[gpu_hrs]]</f>
        <v>0</v>
      </c>
      <c r="J742">
        <f t="shared" si="30"/>
        <v>-0.79999919999997893</v>
      </c>
      <c r="K742">
        <f t="shared" si="31"/>
        <v>0</v>
      </c>
      <c r="L742">
        <f>DATEDIF(Table3[[#This Row],[date]],Table1[[#This Row],[date]],"d")</f>
        <v>1</v>
      </c>
      <c r="M742" s="1">
        <f>IF(L742=1,Table3[[#This Row],[date]],0)</f>
        <v>44120</v>
      </c>
    </row>
    <row r="743" spans="1:13" x14ac:dyDescent="0.2">
      <c r="A743" s="2">
        <v>2634</v>
      </c>
      <c r="B743" s="2" t="s">
        <v>1</v>
      </c>
      <c r="C743" s="2">
        <v>0.22138888900000001</v>
      </c>
      <c r="D743" s="2">
        <v>0</v>
      </c>
      <c r="E743" s="3">
        <v>44120</v>
      </c>
      <c r="G743">
        <f>Table1[[#This Row],[jobid]]-Table3[[#This Row],[jobId]]</f>
        <v>0</v>
      </c>
      <c r="H743">
        <f>Table1[[#This Row],[cpu_hrs]]-Table3[[#This Row],[cpu_hrs]]</f>
        <v>-3.8888900000000337E-4</v>
      </c>
      <c r="I743">
        <f>Table1[[#This Row],[gpu_hrs]]-Table3[[#This Row],[gpu_hrs]]</f>
        <v>0</v>
      </c>
      <c r="J743">
        <f t="shared" si="30"/>
        <v>-1.4000004000000121</v>
      </c>
      <c r="K743">
        <f t="shared" si="31"/>
        <v>0</v>
      </c>
      <c r="L743">
        <f>DATEDIF(Table3[[#This Row],[date]],Table1[[#This Row],[date]],"d")</f>
        <v>1</v>
      </c>
      <c r="M743" s="1">
        <f>IF(L743=1,Table3[[#This Row],[date]],0)</f>
        <v>44120</v>
      </c>
    </row>
    <row r="744" spans="1:13" x14ac:dyDescent="0.2">
      <c r="A744" s="2">
        <v>2635</v>
      </c>
      <c r="B744" s="2" t="s">
        <v>1</v>
      </c>
      <c r="C744" s="2">
        <v>0.28777777799999998</v>
      </c>
      <c r="D744" s="2">
        <v>0</v>
      </c>
      <c r="E744" s="3">
        <v>44120</v>
      </c>
      <c r="G744">
        <f>Table1[[#This Row],[jobid]]-Table3[[#This Row],[jobId]]</f>
        <v>0</v>
      </c>
      <c r="H744">
        <f>Table1[[#This Row],[cpu_hrs]]-Table3[[#This Row],[cpu_hrs]]</f>
        <v>2.2222199999999415E-4</v>
      </c>
      <c r="I744">
        <f>Table1[[#This Row],[gpu_hrs]]-Table3[[#This Row],[gpu_hrs]]</f>
        <v>0</v>
      </c>
      <c r="J744">
        <f t="shared" si="30"/>
        <v>0.79999919999997893</v>
      </c>
      <c r="K744">
        <f t="shared" si="31"/>
        <v>0</v>
      </c>
      <c r="L744">
        <f>DATEDIF(Table3[[#This Row],[date]],Table1[[#This Row],[date]],"d")</f>
        <v>1</v>
      </c>
      <c r="M744" s="1">
        <f>IF(L744=1,Table3[[#This Row],[date]],0)</f>
        <v>44120</v>
      </c>
    </row>
    <row r="745" spans="1:13" x14ac:dyDescent="0.2">
      <c r="A745" s="2">
        <v>2636</v>
      </c>
      <c r="B745" s="2" t="s">
        <v>1</v>
      </c>
      <c r="C745" s="2">
        <v>0.164722222</v>
      </c>
      <c r="D745" s="2">
        <v>0</v>
      </c>
      <c r="E745" s="3">
        <v>44120</v>
      </c>
      <c r="G745">
        <f>Table1[[#This Row],[jobid]]-Table3[[#This Row],[jobId]]</f>
        <v>0</v>
      </c>
      <c r="H745">
        <f>Table1[[#This Row],[cpu_hrs]]-Table3[[#This Row],[cpu_hrs]]</f>
        <v>2.777780000000063E-4</v>
      </c>
      <c r="I745">
        <f>Table1[[#This Row],[gpu_hrs]]-Table3[[#This Row],[gpu_hrs]]</f>
        <v>0</v>
      </c>
      <c r="J745">
        <f t="shared" si="30"/>
        <v>1.0000008000000227</v>
      </c>
      <c r="K745">
        <f t="shared" si="31"/>
        <v>0</v>
      </c>
      <c r="L745">
        <f>DATEDIF(Table3[[#This Row],[date]],Table1[[#This Row],[date]],"d")</f>
        <v>1</v>
      </c>
      <c r="M745" s="1">
        <f>IF(L745=1,Table3[[#This Row],[date]],0)</f>
        <v>44120</v>
      </c>
    </row>
    <row r="746" spans="1:13" x14ac:dyDescent="0.2">
      <c r="A746" s="2">
        <v>2637</v>
      </c>
      <c r="B746" s="2" t="s">
        <v>1</v>
      </c>
      <c r="C746" s="2">
        <v>0.16861111100000001</v>
      </c>
      <c r="D746" s="2">
        <v>0</v>
      </c>
      <c r="E746" s="3">
        <v>44120</v>
      </c>
      <c r="G746">
        <f>Table1[[#This Row],[jobid]]-Table3[[#This Row],[jobId]]</f>
        <v>0</v>
      </c>
      <c r="H746">
        <f>Table1[[#This Row],[cpu_hrs]]-Table3[[#This Row],[cpu_hrs]]</f>
        <v>3.8888899999900417E-4</v>
      </c>
      <c r="I746">
        <f>Table1[[#This Row],[gpu_hrs]]-Table3[[#This Row],[gpu_hrs]]</f>
        <v>0</v>
      </c>
      <c r="J746">
        <f t="shared" si="30"/>
        <v>1.400000399996415</v>
      </c>
      <c r="K746">
        <f t="shared" si="31"/>
        <v>0</v>
      </c>
      <c r="L746">
        <f>DATEDIF(Table3[[#This Row],[date]],Table1[[#This Row],[date]],"d")</f>
        <v>1</v>
      </c>
      <c r="M746" s="1">
        <f>IF(L746=1,Table3[[#This Row],[date]],0)</f>
        <v>44120</v>
      </c>
    </row>
    <row r="747" spans="1:13" x14ac:dyDescent="0.2">
      <c r="A747" s="2">
        <v>2638</v>
      </c>
      <c r="B747" s="2" t="s">
        <v>1</v>
      </c>
      <c r="C747" s="2">
        <v>0.29583333299999998</v>
      </c>
      <c r="D747" s="2">
        <v>0</v>
      </c>
      <c r="E747" s="3">
        <v>44120</v>
      </c>
      <c r="G747">
        <f>Table1[[#This Row],[jobid]]-Table3[[#This Row],[jobId]]</f>
        <v>0</v>
      </c>
      <c r="H747">
        <f>Table1[[#This Row],[cpu_hrs]]-Table3[[#This Row],[cpu_hrs]]</f>
        <v>1.6666700000000922E-4</v>
      </c>
      <c r="I747">
        <f>Table1[[#This Row],[gpu_hrs]]-Table3[[#This Row],[gpu_hrs]]</f>
        <v>0</v>
      </c>
      <c r="J747">
        <f t="shared" si="30"/>
        <v>0.60000120000003321</v>
      </c>
      <c r="K747">
        <f t="shared" si="31"/>
        <v>0</v>
      </c>
      <c r="L747">
        <f>DATEDIF(Table3[[#This Row],[date]],Table1[[#This Row],[date]],"d")</f>
        <v>1</v>
      </c>
      <c r="M747" s="1">
        <f>IF(L747=1,Table3[[#This Row],[date]],0)</f>
        <v>44120</v>
      </c>
    </row>
    <row r="748" spans="1:13" x14ac:dyDescent="0.2">
      <c r="A748" s="2">
        <v>2639</v>
      </c>
      <c r="B748" s="2" t="s">
        <v>1</v>
      </c>
      <c r="C748" s="2">
        <v>0.22138888900000001</v>
      </c>
      <c r="D748" s="2">
        <v>0</v>
      </c>
      <c r="E748" s="3">
        <v>44120</v>
      </c>
      <c r="G748">
        <f>Table1[[#This Row],[jobid]]-Table3[[#This Row],[jobId]]</f>
        <v>0</v>
      </c>
      <c r="H748">
        <f>Table1[[#This Row],[cpu_hrs]]-Table3[[#This Row],[cpu_hrs]]</f>
        <v>-3.8888900000000337E-4</v>
      </c>
      <c r="I748">
        <f>Table1[[#This Row],[gpu_hrs]]-Table3[[#This Row],[gpu_hrs]]</f>
        <v>0</v>
      </c>
      <c r="J748">
        <f t="shared" si="30"/>
        <v>-1.4000004000000121</v>
      </c>
      <c r="K748">
        <f t="shared" si="31"/>
        <v>0</v>
      </c>
      <c r="L748">
        <f>DATEDIF(Table3[[#This Row],[date]],Table1[[#This Row],[date]],"d")</f>
        <v>1</v>
      </c>
      <c r="M748" s="1">
        <f>IF(L748=1,Table3[[#This Row],[date]],0)</f>
        <v>44120</v>
      </c>
    </row>
    <row r="749" spans="1:13" x14ac:dyDescent="0.2">
      <c r="A749" s="2">
        <v>2640</v>
      </c>
      <c r="B749" s="2" t="s">
        <v>1</v>
      </c>
      <c r="C749" s="2">
        <v>0.22444444399999999</v>
      </c>
      <c r="D749" s="2">
        <v>0</v>
      </c>
      <c r="E749" s="3">
        <v>44120</v>
      </c>
      <c r="G749">
        <f>Table1[[#This Row],[jobid]]-Table3[[#This Row],[jobId]]</f>
        <v>0</v>
      </c>
      <c r="H749">
        <f>Table1[[#This Row],[cpu_hrs]]-Table3[[#This Row],[cpu_hrs]]</f>
        <v>-4.4444399999998829E-4</v>
      </c>
      <c r="I749">
        <f>Table1[[#This Row],[gpu_hrs]]-Table3[[#This Row],[gpu_hrs]]</f>
        <v>0</v>
      </c>
      <c r="J749">
        <f t="shared" si="30"/>
        <v>-1.5999983999999579</v>
      </c>
      <c r="K749">
        <f t="shared" si="31"/>
        <v>0</v>
      </c>
      <c r="L749">
        <f>DATEDIF(Table3[[#This Row],[date]],Table1[[#This Row],[date]],"d")</f>
        <v>1</v>
      </c>
      <c r="M749" s="1">
        <f>IF(L749=1,Table3[[#This Row],[date]],0)</f>
        <v>44120</v>
      </c>
    </row>
    <row r="750" spans="1:13" x14ac:dyDescent="0.2">
      <c r="A750" s="2">
        <v>2641</v>
      </c>
      <c r="B750" s="2" t="s">
        <v>1</v>
      </c>
      <c r="C750" s="2">
        <v>0.234166667</v>
      </c>
      <c r="D750" s="2">
        <v>0</v>
      </c>
      <c r="E750" s="3">
        <v>44120</v>
      </c>
      <c r="G750">
        <f>Table1[[#This Row],[jobid]]-Table3[[#This Row],[jobId]]</f>
        <v>0</v>
      </c>
      <c r="H750">
        <f>Table1[[#This Row],[cpu_hrs]]-Table3[[#This Row],[cpu_hrs]]</f>
        <v>-1.6666700000100843E-4</v>
      </c>
      <c r="I750">
        <f>Table1[[#This Row],[gpu_hrs]]-Table3[[#This Row],[gpu_hrs]]</f>
        <v>0</v>
      </c>
      <c r="J750">
        <f t="shared" si="30"/>
        <v>-0.60000120000363033</v>
      </c>
      <c r="K750">
        <f t="shared" si="31"/>
        <v>0</v>
      </c>
      <c r="L750">
        <f>DATEDIF(Table3[[#This Row],[date]],Table1[[#This Row],[date]],"d")</f>
        <v>1</v>
      </c>
      <c r="M750" s="1">
        <f>IF(L750=1,Table3[[#This Row],[date]],0)</f>
        <v>44120</v>
      </c>
    </row>
    <row r="751" spans="1:13" x14ac:dyDescent="0.2">
      <c r="A751" s="2">
        <v>2642</v>
      </c>
      <c r="B751" s="2" t="s">
        <v>1</v>
      </c>
      <c r="C751" s="2">
        <v>0.21777777800000001</v>
      </c>
      <c r="D751" s="2">
        <v>0</v>
      </c>
      <c r="E751" s="3">
        <v>44120</v>
      </c>
      <c r="G751">
        <f>Table1[[#This Row],[jobid]]-Table3[[#This Row],[jobId]]</f>
        <v>0</v>
      </c>
      <c r="H751">
        <f>Table1[[#This Row],[cpu_hrs]]-Table3[[#This Row],[cpu_hrs]]</f>
        <v>2.2222199999899495E-4</v>
      </c>
      <c r="I751">
        <f>Table1[[#This Row],[gpu_hrs]]-Table3[[#This Row],[gpu_hrs]]</f>
        <v>0</v>
      </c>
      <c r="J751">
        <f t="shared" si="30"/>
        <v>0.7999991999963818</v>
      </c>
      <c r="K751">
        <f t="shared" si="31"/>
        <v>0</v>
      </c>
      <c r="L751">
        <f>DATEDIF(Table3[[#This Row],[date]],Table1[[#This Row],[date]],"d")</f>
        <v>1</v>
      </c>
      <c r="M751" s="1">
        <f>IF(L751=1,Table3[[#This Row],[date]],0)</f>
        <v>44120</v>
      </c>
    </row>
    <row r="752" spans="1:13" x14ac:dyDescent="0.2">
      <c r="A752" s="2">
        <v>2643</v>
      </c>
      <c r="B752" s="2" t="s">
        <v>1</v>
      </c>
      <c r="C752" s="2">
        <v>0.22333333299999999</v>
      </c>
      <c r="D752" s="2">
        <v>0</v>
      </c>
      <c r="E752" s="3">
        <v>44120</v>
      </c>
      <c r="G752">
        <f>Table1[[#This Row],[jobid]]-Table3[[#This Row],[jobId]]</f>
        <v>0</v>
      </c>
      <c r="H752">
        <f>Table1[[#This Row],[cpu_hrs]]-Table3[[#This Row],[cpu_hrs]]</f>
        <v>-3.3333300000099042E-4</v>
      </c>
      <c r="I752">
        <f>Table1[[#This Row],[gpu_hrs]]-Table3[[#This Row],[gpu_hrs]]</f>
        <v>0</v>
      </c>
      <c r="J752">
        <f t="shared" si="30"/>
        <v>-1.1999988000035655</v>
      </c>
      <c r="K752">
        <f t="shared" si="31"/>
        <v>0</v>
      </c>
      <c r="L752">
        <f>DATEDIF(Table3[[#This Row],[date]],Table1[[#This Row],[date]],"d")</f>
        <v>1</v>
      </c>
      <c r="M752" s="1">
        <f>IF(L752=1,Table3[[#This Row],[date]],0)</f>
        <v>44120</v>
      </c>
    </row>
    <row r="753" spans="1:13" x14ac:dyDescent="0.2">
      <c r="A753" s="2">
        <v>2644</v>
      </c>
      <c r="B753" s="2" t="s">
        <v>1</v>
      </c>
      <c r="C753" s="2">
        <v>0.22638888900000001</v>
      </c>
      <c r="D753" s="2">
        <v>0</v>
      </c>
      <c r="E753" s="3">
        <v>44120</v>
      </c>
      <c r="G753">
        <f>Table1[[#This Row],[jobid]]-Table3[[#This Row],[jobId]]</f>
        <v>0</v>
      </c>
      <c r="H753">
        <f>Table1[[#This Row],[cpu_hrs]]-Table3[[#This Row],[cpu_hrs]]</f>
        <v>-3.8888900000100257E-4</v>
      </c>
      <c r="I753">
        <f>Table1[[#This Row],[gpu_hrs]]-Table3[[#This Row],[gpu_hrs]]</f>
        <v>0</v>
      </c>
      <c r="J753">
        <f t="shared" si="30"/>
        <v>-1.4000004000036093</v>
      </c>
      <c r="K753">
        <f t="shared" si="31"/>
        <v>0</v>
      </c>
      <c r="L753">
        <f>DATEDIF(Table3[[#This Row],[date]],Table1[[#This Row],[date]],"d")</f>
        <v>1</v>
      </c>
      <c r="M753" s="1">
        <f>IF(L753=1,Table3[[#This Row],[date]],0)</f>
        <v>44120</v>
      </c>
    </row>
    <row r="754" spans="1:13" x14ac:dyDescent="0.2">
      <c r="A754" s="2">
        <v>2645</v>
      </c>
      <c r="B754" s="2" t="s">
        <v>1</v>
      </c>
      <c r="C754" s="2">
        <v>0.234444444</v>
      </c>
      <c r="D754" s="2">
        <v>0</v>
      </c>
      <c r="E754" s="3">
        <v>44120</v>
      </c>
      <c r="G754">
        <f>Table1[[#This Row],[jobid]]-Table3[[#This Row],[jobId]]</f>
        <v>0</v>
      </c>
      <c r="H754">
        <f>Table1[[#This Row],[cpu_hrs]]-Table3[[#This Row],[cpu_hrs]]</f>
        <v>-4.4444400000101525E-4</v>
      </c>
      <c r="I754">
        <f>Table1[[#This Row],[gpu_hrs]]-Table3[[#This Row],[gpu_hrs]]</f>
        <v>0</v>
      </c>
      <c r="J754">
        <f t="shared" si="30"/>
        <v>-1.5999984000036549</v>
      </c>
      <c r="K754">
        <f t="shared" si="31"/>
        <v>0</v>
      </c>
      <c r="L754">
        <f>DATEDIF(Table3[[#This Row],[date]],Table1[[#This Row],[date]],"d")</f>
        <v>1</v>
      </c>
      <c r="M754" s="1">
        <f>IF(L754=1,Table3[[#This Row],[date]],0)</f>
        <v>44120</v>
      </c>
    </row>
    <row r="755" spans="1:13" x14ac:dyDescent="0.2">
      <c r="A755" s="2">
        <v>2646</v>
      </c>
      <c r="B755" s="2" t="s">
        <v>1</v>
      </c>
      <c r="C755" s="2">
        <v>0.21916666700000001</v>
      </c>
      <c r="D755" s="2">
        <v>0</v>
      </c>
      <c r="E755" s="3">
        <v>44120</v>
      </c>
      <c r="G755">
        <f>Table1[[#This Row],[jobid]]-Table3[[#This Row],[jobId]]</f>
        <v>0</v>
      </c>
      <c r="H755">
        <f>Table1[[#This Row],[cpu_hrs]]-Table3[[#This Row],[cpu_hrs]]</f>
        <v>-1.6666700000100843E-4</v>
      </c>
      <c r="I755">
        <f>Table1[[#This Row],[gpu_hrs]]-Table3[[#This Row],[gpu_hrs]]</f>
        <v>0</v>
      </c>
      <c r="J755">
        <f t="shared" si="30"/>
        <v>-0.60000120000363033</v>
      </c>
      <c r="K755">
        <f t="shared" si="31"/>
        <v>0</v>
      </c>
      <c r="L755">
        <f>DATEDIF(Table3[[#This Row],[date]],Table1[[#This Row],[date]],"d")</f>
        <v>1</v>
      </c>
      <c r="M755" s="1">
        <f>IF(L755=1,Table3[[#This Row],[date]],0)</f>
        <v>44120</v>
      </c>
    </row>
    <row r="756" spans="1:13" x14ac:dyDescent="0.2">
      <c r="A756" s="2">
        <v>2647</v>
      </c>
      <c r="B756" s="2" t="s">
        <v>1</v>
      </c>
      <c r="C756" s="2">
        <v>0.21916666700000001</v>
      </c>
      <c r="D756" s="2">
        <v>0</v>
      </c>
      <c r="E756" s="3">
        <v>44120</v>
      </c>
      <c r="G756">
        <f>Table1[[#This Row],[jobid]]-Table3[[#This Row],[jobId]]</f>
        <v>0</v>
      </c>
      <c r="H756">
        <f>Table1[[#This Row],[cpu_hrs]]-Table3[[#This Row],[cpu_hrs]]</f>
        <v>-1.6666700000100843E-4</v>
      </c>
      <c r="I756">
        <f>Table1[[#This Row],[gpu_hrs]]-Table3[[#This Row],[gpu_hrs]]</f>
        <v>0</v>
      </c>
      <c r="J756">
        <f t="shared" si="30"/>
        <v>-0.60000120000363033</v>
      </c>
      <c r="K756">
        <f t="shared" si="31"/>
        <v>0</v>
      </c>
      <c r="L756">
        <f>DATEDIF(Table3[[#This Row],[date]],Table1[[#This Row],[date]],"d")</f>
        <v>1</v>
      </c>
      <c r="M756" s="1">
        <f>IF(L756=1,Table3[[#This Row],[date]],0)</f>
        <v>44120</v>
      </c>
    </row>
    <row r="757" spans="1:13" x14ac:dyDescent="0.2">
      <c r="A757" s="2">
        <v>2648</v>
      </c>
      <c r="B757" s="2" t="s">
        <v>1</v>
      </c>
      <c r="C757" s="2">
        <v>0.200555556</v>
      </c>
      <c r="D757" s="2">
        <v>0</v>
      </c>
      <c r="E757" s="3">
        <v>44120</v>
      </c>
      <c r="G757">
        <f>Table1[[#This Row],[jobid]]-Table3[[#This Row],[jobId]]</f>
        <v>0</v>
      </c>
      <c r="H757">
        <f>Table1[[#This Row],[cpu_hrs]]-Table3[[#This Row],[cpu_hrs]]</f>
        <v>4.4444400000001605E-4</v>
      </c>
      <c r="I757">
        <f>Table1[[#This Row],[gpu_hrs]]-Table3[[#This Row],[gpu_hrs]]</f>
        <v>0</v>
      </c>
      <c r="J757">
        <f t="shared" si="30"/>
        <v>1.5999984000000578</v>
      </c>
      <c r="K757">
        <f t="shared" si="31"/>
        <v>0</v>
      </c>
      <c r="L757">
        <f>DATEDIF(Table3[[#This Row],[date]],Table1[[#This Row],[date]],"d")</f>
        <v>1</v>
      </c>
      <c r="M757" s="1">
        <f>IF(L757=1,Table3[[#This Row],[date]],0)</f>
        <v>44120</v>
      </c>
    </row>
    <row r="758" spans="1:13" x14ac:dyDescent="0.2">
      <c r="A758" s="2">
        <v>2649</v>
      </c>
      <c r="B758" s="2" t="s">
        <v>1</v>
      </c>
      <c r="C758" s="2">
        <v>0.2225</v>
      </c>
      <c r="D758" s="2">
        <v>0</v>
      </c>
      <c r="E758" s="3">
        <v>44120</v>
      </c>
      <c r="G758">
        <f>Table1[[#This Row],[jobid]]-Table3[[#This Row],[jobId]]</f>
        <v>0</v>
      </c>
      <c r="H758">
        <f>Table1[[#This Row],[cpu_hrs]]-Table3[[#This Row],[cpu_hrs]]</f>
        <v>4.9999999999900124E-4</v>
      </c>
      <c r="I758">
        <f>Table1[[#This Row],[gpu_hrs]]-Table3[[#This Row],[gpu_hrs]]</f>
        <v>0</v>
      </c>
      <c r="J758">
        <f t="shared" si="30"/>
        <v>1.7999999999964045</v>
      </c>
      <c r="K758">
        <f t="shared" si="31"/>
        <v>0</v>
      </c>
      <c r="L758">
        <f>DATEDIF(Table3[[#This Row],[date]],Table1[[#This Row],[date]],"d")</f>
        <v>1</v>
      </c>
      <c r="M758" s="1">
        <f>IF(L758=1,Table3[[#This Row],[date]],0)</f>
        <v>44120</v>
      </c>
    </row>
    <row r="759" spans="1:13" x14ac:dyDescent="0.2">
      <c r="A759" s="2">
        <v>2650</v>
      </c>
      <c r="B759" s="2" t="s">
        <v>1</v>
      </c>
      <c r="C759" s="2">
        <v>0.21472222199999999</v>
      </c>
      <c r="D759" s="2">
        <v>0</v>
      </c>
      <c r="E759" s="3">
        <v>44120</v>
      </c>
      <c r="G759">
        <f>Table1[[#This Row],[jobid]]-Table3[[#This Row],[jobId]]</f>
        <v>0</v>
      </c>
      <c r="H759">
        <f>Table1[[#This Row],[cpu_hrs]]-Table3[[#This Row],[cpu_hrs]]</f>
        <v>2.777779999990071E-4</v>
      </c>
      <c r="I759">
        <f>Table1[[#This Row],[gpu_hrs]]-Table3[[#This Row],[gpu_hrs]]</f>
        <v>0</v>
      </c>
      <c r="J759">
        <f t="shared" si="30"/>
        <v>1.0000007999964255</v>
      </c>
      <c r="K759">
        <f t="shared" si="31"/>
        <v>0</v>
      </c>
      <c r="L759">
        <f>DATEDIF(Table3[[#This Row],[date]],Table1[[#This Row],[date]],"d")</f>
        <v>1</v>
      </c>
      <c r="M759" s="1">
        <f>IF(L759=1,Table3[[#This Row],[date]],0)</f>
        <v>44120</v>
      </c>
    </row>
    <row r="760" spans="1:13" x14ac:dyDescent="0.2">
      <c r="A760" s="2">
        <v>2651</v>
      </c>
      <c r="B760" s="2" t="s">
        <v>1</v>
      </c>
      <c r="C760" s="2">
        <v>0.23527777799999999</v>
      </c>
      <c r="D760" s="2">
        <v>0</v>
      </c>
      <c r="E760" s="3">
        <v>44120</v>
      </c>
      <c r="G760">
        <f>Table1[[#This Row],[jobid]]-Table3[[#This Row],[jobId]]</f>
        <v>0</v>
      </c>
      <c r="H760">
        <f>Table1[[#This Row],[cpu_hrs]]-Table3[[#This Row],[cpu_hrs]]</f>
        <v>-2.777780000000063E-4</v>
      </c>
      <c r="I760">
        <f>Table1[[#This Row],[gpu_hrs]]-Table3[[#This Row],[gpu_hrs]]</f>
        <v>0</v>
      </c>
      <c r="J760">
        <f t="shared" si="30"/>
        <v>-1.0000008000000227</v>
      </c>
      <c r="K760">
        <f t="shared" si="31"/>
        <v>0</v>
      </c>
      <c r="L760">
        <f>DATEDIF(Table3[[#This Row],[date]],Table1[[#This Row],[date]],"d")</f>
        <v>1</v>
      </c>
      <c r="M760" s="1">
        <f>IF(L760=1,Table3[[#This Row],[date]],0)</f>
        <v>44120</v>
      </c>
    </row>
    <row r="761" spans="1:13" x14ac:dyDescent="0.2">
      <c r="A761" s="2">
        <v>2652</v>
      </c>
      <c r="B761" s="2" t="s">
        <v>1</v>
      </c>
      <c r="C761" s="2">
        <v>0.41833333299999997</v>
      </c>
      <c r="D761" s="2">
        <v>0</v>
      </c>
      <c r="E761" s="3">
        <v>44120</v>
      </c>
      <c r="G761">
        <f>Table1[[#This Row],[jobid]]-Table3[[#This Row],[jobId]]</f>
        <v>0</v>
      </c>
      <c r="H761">
        <f>Table1[[#This Row],[cpu_hrs]]-Table3[[#This Row],[cpu_hrs]]</f>
        <v>-3.3333299999999122E-4</v>
      </c>
      <c r="I761">
        <f>Table1[[#This Row],[gpu_hrs]]-Table3[[#This Row],[gpu_hrs]]</f>
        <v>0</v>
      </c>
      <c r="J761">
        <f t="shared" si="30"/>
        <v>-1.1999987999999684</v>
      </c>
      <c r="K761">
        <f t="shared" si="31"/>
        <v>0</v>
      </c>
      <c r="L761">
        <f>DATEDIF(Table3[[#This Row],[date]],Table1[[#This Row],[date]],"d")</f>
        <v>1</v>
      </c>
      <c r="M761" s="1">
        <f>IF(L761=1,Table3[[#This Row],[date]],0)</f>
        <v>44120</v>
      </c>
    </row>
    <row r="762" spans="1:13" x14ac:dyDescent="0.2">
      <c r="A762" s="2">
        <v>2653</v>
      </c>
      <c r="B762" s="2" t="s">
        <v>1</v>
      </c>
      <c r="C762" s="2">
        <v>0.23</v>
      </c>
      <c r="D762" s="2">
        <v>0</v>
      </c>
      <c r="E762" s="3">
        <v>44120</v>
      </c>
      <c r="G762">
        <f>Table1[[#This Row],[jobid]]-Table3[[#This Row],[jobId]]</f>
        <v>0</v>
      </c>
      <c r="H762">
        <f>Table1[[#This Row],[cpu_hrs]]-Table3[[#This Row],[cpu_hrs]]</f>
        <v>0</v>
      </c>
      <c r="I762">
        <f>Table1[[#This Row],[gpu_hrs]]-Table3[[#This Row],[gpu_hrs]]</f>
        <v>0</v>
      </c>
      <c r="J762">
        <f t="shared" si="30"/>
        <v>0</v>
      </c>
      <c r="K762">
        <f t="shared" si="31"/>
        <v>0</v>
      </c>
      <c r="L762">
        <f>DATEDIF(Table3[[#This Row],[date]],Table1[[#This Row],[date]],"d")</f>
        <v>1</v>
      </c>
      <c r="M762" s="1">
        <f>IF(L762=1,Table3[[#This Row],[date]],0)</f>
        <v>44120</v>
      </c>
    </row>
    <row r="763" spans="1:13" x14ac:dyDescent="0.2">
      <c r="A763" s="2">
        <v>2654</v>
      </c>
      <c r="B763" s="2" t="s">
        <v>1</v>
      </c>
      <c r="C763" s="2">
        <v>0.21722222199999999</v>
      </c>
      <c r="D763" s="2">
        <v>0</v>
      </c>
      <c r="E763" s="3">
        <v>44120</v>
      </c>
      <c r="G763">
        <f>Table1[[#This Row],[jobid]]-Table3[[#This Row],[jobId]]</f>
        <v>0</v>
      </c>
      <c r="H763">
        <f>Table1[[#This Row],[cpu_hrs]]-Table3[[#This Row],[cpu_hrs]]</f>
        <v>-2.2222200000099335E-4</v>
      </c>
      <c r="I763">
        <f>Table1[[#This Row],[gpu_hrs]]-Table3[[#This Row],[gpu_hrs]]</f>
        <v>0</v>
      </c>
      <c r="J763">
        <f t="shared" si="30"/>
        <v>-0.79999920000357605</v>
      </c>
      <c r="K763">
        <f t="shared" si="31"/>
        <v>0</v>
      </c>
      <c r="L763">
        <f>DATEDIF(Table3[[#This Row],[date]],Table1[[#This Row],[date]],"d")</f>
        <v>1</v>
      </c>
      <c r="M763" s="1">
        <f>IF(L763=1,Table3[[#This Row],[date]],0)</f>
        <v>44120</v>
      </c>
    </row>
    <row r="764" spans="1:13" x14ac:dyDescent="0.2">
      <c r="A764" s="2">
        <v>2655</v>
      </c>
      <c r="B764" s="2" t="s">
        <v>1</v>
      </c>
      <c r="C764" s="2">
        <v>0.1925</v>
      </c>
      <c r="D764" s="2">
        <v>0</v>
      </c>
      <c r="E764" s="3">
        <v>44120</v>
      </c>
      <c r="G764">
        <f>Table1[[#This Row],[jobid]]-Table3[[#This Row],[jobId]]</f>
        <v>0</v>
      </c>
      <c r="H764">
        <f>Table1[[#This Row],[cpu_hrs]]-Table3[[#This Row],[cpu_hrs]]</f>
        <v>5.0000000000000044E-4</v>
      </c>
      <c r="I764">
        <f>Table1[[#This Row],[gpu_hrs]]-Table3[[#This Row],[gpu_hrs]]</f>
        <v>0</v>
      </c>
      <c r="J764">
        <f t="shared" si="30"/>
        <v>1.8000000000000016</v>
      </c>
      <c r="K764">
        <f t="shared" si="31"/>
        <v>0</v>
      </c>
      <c r="L764">
        <f>DATEDIF(Table3[[#This Row],[date]],Table1[[#This Row],[date]],"d")</f>
        <v>1</v>
      </c>
      <c r="M764" s="1">
        <f>IF(L764=1,Table3[[#This Row],[date]],0)</f>
        <v>44120</v>
      </c>
    </row>
    <row r="765" spans="1:13" x14ac:dyDescent="0.2">
      <c r="A765" s="2">
        <v>2656</v>
      </c>
      <c r="B765" s="2" t="s">
        <v>1</v>
      </c>
      <c r="C765" s="2">
        <v>0.28361111100000003</v>
      </c>
      <c r="D765" s="2">
        <v>0</v>
      </c>
      <c r="E765" s="3">
        <v>44120</v>
      </c>
      <c r="G765">
        <f>Table1[[#This Row],[jobid]]-Table3[[#This Row],[jobId]]</f>
        <v>0</v>
      </c>
      <c r="H765">
        <f>Table1[[#This Row],[cpu_hrs]]-Table3[[#This Row],[cpu_hrs]]</f>
        <v>3.8888899999894866E-4</v>
      </c>
      <c r="I765">
        <f>Table1[[#This Row],[gpu_hrs]]-Table3[[#This Row],[gpu_hrs]]</f>
        <v>0</v>
      </c>
      <c r="J765">
        <f t="shared" si="30"/>
        <v>1.4000003999962152</v>
      </c>
      <c r="K765">
        <f t="shared" si="31"/>
        <v>0</v>
      </c>
      <c r="L765">
        <f>DATEDIF(Table3[[#This Row],[date]],Table1[[#This Row],[date]],"d")</f>
        <v>1</v>
      </c>
      <c r="M765" s="1">
        <f>IF(L765=1,Table3[[#This Row],[date]],0)</f>
        <v>44120</v>
      </c>
    </row>
    <row r="766" spans="1:13" x14ac:dyDescent="0.2">
      <c r="A766" s="2">
        <v>2657</v>
      </c>
      <c r="B766" s="2" t="s">
        <v>1</v>
      </c>
      <c r="C766" s="2">
        <v>0.21194444400000001</v>
      </c>
      <c r="D766" s="2">
        <v>0</v>
      </c>
      <c r="E766" s="3">
        <v>44120</v>
      </c>
      <c r="G766">
        <f>Table1[[#This Row],[jobid]]-Table3[[#This Row],[jobId]]</f>
        <v>0</v>
      </c>
      <c r="H766">
        <f>Table1[[#This Row],[cpu_hrs]]-Table3[[#This Row],[cpu_hrs]]</f>
        <v>5.5555999998985195E-5</v>
      </c>
      <c r="I766">
        <f>Table1[[#This Row],[gpu_hrs]]-Table3[[#This Row],[gpu_hrs]]</f>
        <v>0</v>
      </c>
      <c r="J766">
        <f t="shared" si="30"/>
        <v>0.2000015999963467</v>
      </c>
      <c r="K766">
        <f t="shared" si="31"/>
        <v>0</v>
      </c>
      <c r="L766">
        <f>DATEDIF(Table3[[#This Row],[date]],Table1[[#This Row],[date]],"d")</f>
        <v>1</v>
      </c>
      <c r="M766" s="1">
        <f>IF(L766=1,Table3[[#This Row],[date]],0)</f>
        <v>44120</v>
      </c>
    </row>
    <row r="767" spans="1:13" x14ac:dyDescent="0.2">
      <c r="A767" s="2">
        <v>2658</v>
      </c>
      <c r="B767" s="2" t="s">
        <v>1</v>
      </c>
      <c r="C767" s="2">
        <v>0.23611111100000001</v>
      </c>
      <c r="D767" s="2">
        <v>0</v>
      </c>
      <c r="E767" s="3">
        <v>44120</v>
      </c>
      <c r="G767">
        <f>Table1[[#This Row],[jobid]]-Table3[[#This Row],[jobId]]</f>
        <v>0</v>
      </c>
      <c r="H767">
        <f>Table1[[#This Row],[cpu_hrs]]-Table3[[#This Row],[cpu_hrs]]</f>
        <v>-1.1111100000002483E-4</v>
      </c>
      <c r="I767">
        <f>Table1[[#This Row],[gpu_hrs]]-Table3[[#This Row],[gpu_hrs]]</f>
        <v>0</v>
      </c>
      <c r="J767">
        <f t="shared" si="30"/>
        <v>-0.39999960000008938</v>
      </c>
      <c r="K767">
        <f t="shared" si="31"/>
        <v>0</v>
      </c>
      <c r="L767">
        <f>DATEDIF(Table3[[#This Row],[date]],Table1[[#This Row],[date]],"d")</f>
        <v>1</v>
      </c>
      <c r="M767" s="1">
        <f>IF(L767=1,Table3[[#This Row],[date]],0)</f>
        <v>44120</v>
      </c>
    </row>
    <row r="768" spans="1:13" x14ac:dyDescent="0.2">
      <c r="A768" s="2">
        <v>2659</v>
      </c>
      <c r="B768" s="2" t="s">
        <v>1</v>
      </c>
      <c r="C768" s="2">
        <v>0.30972222199999999</v>
      </c>
      <c r="D768" s="2">
        <v>0</v>
      </c>
      <c r="E768" s="3">
        <v>44120</v>
      </c>
      <c r="G768">
        <f>Table1[[#This Row],[jobid]]-Table3[[#This Row],[jobId]]</f>
        <v>0</v>
      </c>
      <c r="H768">
        <f>Table1[[#This Row],[cpu_hrs]]-Table3[[#This Row],[cpu_hrs]]</f>
        <v>2.777779999990071E-4</v>
      </c>
      <c r="I768">
        <f>Table1[[#This Row],[gpu_hrs]]-Table3[[#This Row],[gpu_hrs]]</f>
        <v>0</v>
      </c>
      <c r="J768">
        <f t="shared" si="30"/>
        <v>1.0000007999964255</v>
      </c>
      <c r="K768">
        <f t="shared" si="31"/>
        <v>0</v>
      </c>
      <c r="L768">
        <f>DATEDIF(Table3[[#This Row],[date]],Table1[[#This Row],[date]],"d")</f>
        <v>1</v>
      </c>
      <c r="M768" s="1">
        <f>IF(L768=1,Table3[[#This Row],[date]],0)</f>
        <v>44120</v>
      </c>
    </row>
    <row r="769" spans="1:13" x14ac:dyDescent="0.2">
      <c r="A769" s="2">
        <v>2660</v>
      </c>
      <c r="B769" s="2" t="s">
        <v>1</v>
      </c>
      <c r="C769" s="2">
        <v>0.20722222200000001</v>
      </c>
      <c r="D769" s="2">
        <v>0</v>
      </c>
      <c r="E769" s="3">
        <v>44121</v>
      </c>
      <c r="G769">
        <f>Table1[[#This Row],[jobid]]-Table3[[#This Row],[jobId]]</f>
        <v>0</v>
      </c>
      <c r="H769">
        <f>Table1[[#This Row],[cpu_hrs]]-Table3[[#This Row],[cpu_hrs]]</f>
        <v>-2.222220000010211E-4</v>
      </c>
      <c r="I769">
        <f>Table1[[#This Row],[gpu_hrs]]-Table3[[#This Row],[gpu_hrs]]</f>
        <v>0</v>
      </c>
      <c r="J769">
        <f t="shared" si="30"/>
        <v>-0.79999920000367597</v>
      </c>
      <c r="K769">
        <f t="shared" si="31"/>
        <v>0</v>
      </c>
      <c r="L769">
        <f>DATEDIF(Table3[[#This Row],[date]],Table1[[#This Row],[date]],"d")</f>
        <v>0</v>
      </c>
      <c r="M769">
        <f>IF(L769=1,Table3[[#This Row],[date]],0)</f>
        <v>0</v>
      </c>
    </row>
    <row r="770" spans="1:13" x14ac:dyDescent="0.2">
      <c r="A770" s="2">
        <v>2661</v>
      </c>
      <c r="B770" s="2" t="s">
        <v>1</v>
      </c>
      <c r="C770" s="2">
        <v>0.22305555599999999</v>
      </c>
      <c r="D770" s="2">
        <v>0</v>
      </c>
      <c r="E770" s="3">
        <v>44121</v>
      </c>
      <c r="G770">
        <f>Table1[[#This Row],[jobid]]-Table3[[#This Row],[jobId]]</f>
        <v>0</v>
      </c>
      <c r="H770">
        <f>Table1[[#This Row],[cpu_hrs]]-Table3[[#This Row],[cpu_hrs]]</f>
        <v>-5.5556000000983596E-5</v>
      </c>
      <c r="I770">
        <f>Table1[[#This Row],[gpu_hrs]]-Table3[[#This Row],[gpu_hrs]]</f>
        <v>0</v>
      </c>
      <c r="J770">
        <f t="shared" si="30"/>
        <v>-0.20000160000354095</v>
      </c>
      <c r="K770">
        <f t="shared" si="31"/>
        <v>0</v>
      </c>
      <c r="L770">
        <f>DATEDIF(Table3[[#This Row],[date]],Table1[[#This Row],[date]],"d")</f>
        <v>0</v>
      </c>
      <c r="M770">
        <f>IF(L770=1,Table3[[#This Row],[date]],0)</f>
        <v>0</v>
      </c>
    </row>
    <row r="771" spans="1:13" x14ac:dyDescent="0.2">
      <c r="A771" s="2">
        <v>2662</v>
      </c>
      <c r="B771" s="2" t="s">
        <v>1</v>
      </c>
      <c r="C771" s="2">
        <v>0.210277778</v>
      </c>
      <c r="D771" s="2">
        <v>0</v>
      </c>
      <c r="E771" s="3">
        <v>44121</v>
      </c>
      <c r="G771">
        <f>Table1[[#This Row],[jobid]]-Table3[[#This Row],[jobId]]</f>
        <v>0</v>
      </c>
      <c r="H771">
        <f>Table1[[#This Row],[cpu_hrs]]-Table3[[#This Row],[cpu_hrs]]</f>
        <v>-2.777780000010055E-4</v>
      </c>
      <c r="I771">
        <f>Table1[[#This Row],[gpu_hrs]]-Table3[[#This Row],[gpu_hrs]]</f>
        <v>0</v>
      </c>
      <c r="J771">
        <f t="shared" si="30"/>
        <v>-1.0000008000036198</v>
      </c>
      <c r="K771">
        <f t="shared" si="31"/>
        <v>0</v>
      </c>
      <c r="L771">
        <f>DATEDIF(Table3[[#This Row],[date]],Table1[[#This Row],[date]],"d")</f>
        <v>0</v>
      </c>
      <c r="M771">
        <f>IF(L771=1,Table3[[#This Row],[date]],0)</f>
        <v>0</v>
      </c>
    </row>
    <row r="772" spans="1:13" x14ac:dyDescent="0.2">
      <c r="A772" s="2">
        <v>2663</v>
      </c>
      <c r="B772" s="2" t="s">
        <v>1</v>
      </c>
      <c r="C772" s="2">
        <v>0.22666666699999999</v>
      </c>
      <c r="D772" s="2">
        <v>0</v>
      </c>
      <c r="E772" s="3">
        <v>44121</v>
      </c>
      <c r="G772">
        <f>Table1[[#This Row],[jobid]]-Table3[[#This Row],[jobId]]</f>
        <v>0</v>
      </c>
      <c r="H772">
        <f>Table1[[#This Row],[cpu_hrs]]-Table3[[#This Row],[cpu_hrs]]</f>
        <v>3.3333300000001898E-4</v>
      </c>
      <c r="I772">
        <f>Table1[[#This Row],[gpu_hrs]]-Table3[[#This Row],[gpu_hrs]]</f>
        <v>0</v>
      </c>
      <c r="J772">
        <f t="shared" si="30"/>
        <v>1.1999988000000683</v>
      </c>
      <c r="K772">
        <f t="shared" si="31"/>
        <v>0</v>
      </c>
      <c r="L772">
        <f>DATEDIF(Table3[[#This Row],[date]],Table1[[#This Row],[date]],"d")</f>
        <v>0</v>
      </c>
      <c r="M772">
        <f>IF(L772=1,Table3[[#This Row],[date]],0)</f>
        <v>0</v>
      </c>
    </row>
    <row r="773" spans="1:13" x14ac:dyDescent="0.2">
      <c r="A773" s="2">
        <v>2664</v>
      </c>
      <c r="B773" s="2" t="s">
        <v>1</v>
      </c>
      <c r="C773" s="2">
        <v>0.21722222199999999</v>
      </c>
      <c r="D773" s="2">
        <v>0</v>
      </c>
      <c r="E773" s="3">
        <v>44121</v>
      </c>
      <c r="G773">
        <f>Table1[[#This Row],[jobid]]-Table3[[#This Row],[jobId]]</f>
        <v>0</v>
      </c>
      <c r="H773">
        <f>Table1[[#This Row],[cpu_hrs]]-Table3[[#This Row],[cpu_hrs]]</f>
        <v>-2.2222200000099335E-4</v>
      </c>
      <c r="I773">
        <f>Table1[[#This Row],[gpu_hrs]]-Table3[[#This Row],[gpu_hrs]]</f>
        <v>0</v>
      </c>
      <c r="J773">
        <f t="shared" si="30"/>
        <v>-0.79999920000357605</v>
      </c>
      <c r="K773">
        <f t="shared" si="31"/>
        <v>0</v>
      </c>
      <c r="L773">
        <f>DATEDIF(Table3[[#This Row],[date]],Table1[[#This Row],[date]],"d")</f>
        <v>0</v>
      </c>
      <c r="M773">
        <f>IF(L773=1,Table3[[#This Row],[date]],0)</f>
        <v>0</v>
      </c>
    </row>
    <row r="774" spans="1:13" x14ac:dyDescent="0.2">
      <c r="A774" s="2">
        <v>2665</v>
      </c>
      <c r="B774" s="2" t="s">
        <v>1</v>
      </c>
      <c r="C774" s="2">
        <v>0.24194444400000001</v>
      </c>
      <c r="D774" s="2">
        <v>0</v>
      </c>
      <c r="E774" s="3">
        <v>44121</v>
      </c>
      <c r="G774">
        <f>Table1[[#This Row],[jobid]]-Table3[[#This Row],[jobId]]</f>
        <v>0</v>
      </c>
      <c r="H774">
        <f>Table1[[#This Row],[cpu_hrs]]-Table3[[#This Row],[cpu_hrs]]</f>
        <v>5.5555999999984396E-5</v>
      </c>
      <c r="I774">
        <f>Table1[[#This Row],[gpu_hrs]]-Table3[[#This Row],[gpu_hrs]]</f>
        <v>0</v>
      </c>
      <c r="J774">
        <f t="shared" si="30"/>
        <v>0.20000159999994382</v>
      </c>
      <c r="K774">
        <f t="shared" si="31"/>
        <v>0</v>
      </c>
      <c r="L774">
        <f>DATEDIF(Table3[[#This Row],[date]],Table1[[#This Row],[date]],"d")</f>
        <v>0</v>
      </c>
      <c r="M774">
        <f>IF(L774=1,Table3[[#This Row],[date]],0)</f>
        <v>0</v>
      </c>
    </row>
    <row r="775" spans="1:13" x14ac:dyDescent="0.2">
      <c r="A775" s="2">
        <v>2666</v>
      </c>
      <c r="B775" s="2" t="s">
        <v>1</v>
      </c>
      <c r="C775" s="2">
        <v>0.42249999999999999</v>
      </c>
      <c r="D775" s="2">
        <v>0</v>
      </c>
      <c r="E775" s="3">
        <v>44121</v>
      </c>
      <c r="G775">
        <f>Table1[[#This Row],[jobid]]-Table3[[#This Row],[jobId]]</f>
        <v>0</v>
      </c>
      <c r="H775">
        <f>Table1[[#This Row],[cpu_hrs]]-Table3[[#This Row],[cpu_hrs]]</f>
        <v>-5.0000000000099964E-4</v>
      </c>
      <c r="I775">
        <f>Table1[[#This Row],[gpu_hrs]]-Table3[[#This Row],[gpu_hrs]]</f>
        <v>0</v>
      </c>
      <c r="J775">
        <f t="shared" si="30"/>
        <v>-1.8000000000035987</v>
      </c>
      <c r="K775">
        <f t="shared" si="31"/>
        <v>0</v>
      </c>
      <c r="L775">
        <f>DATEDIF(Table3[[#This Row],[date]],Table1[[#This Row],[date]],"d")</f>
        <v>0</v>
      </c>
      <c r="M775">
        <f>IF(L775=1,Table3[[#This Row],[date]],0)</f>
        <v>0</v>
      </c>
    </row>
    <row r="776" spans="1:13" x14ac:dyDescent="0.2">
      <c r="A776" s="2">
        <v>2667</v>
      </c>
      <c r="B776" s="2" t="s">
        <v>1</v>
      </c>
      <c r="C776" s="2">
        <v>0.22027777800000001</v>
      </c>
      <c r="D776" s="2">
        <v>0</v>
      </c>
      <c r="E776" s="3">
        <v>44121</v>
      </c>
      <c r="G776">
        <f>Table1[[#This Row],[jobid]]-Table3[[#This Row],[jobId]]</f>
        <v>0</v>
      </c>
      <c r="H776">
        <f>Table1[[#This Row],[cpu_hrs]]-Table3[[#This Row],[cpu_hrs]]</f>
        <v>-2.777780000010055E-4</v>
      </c>
      <c r="I776">
        <f>Table1[[#This Row],[gpu_hrs]]-Table3[[#This Row],[gpu_hrs]]</f>
        <v>0</v>
      </c>
      <c r="J776">
        <f t="shared" si="30"/>
        <v>-1.0000008000036198</v>
      </c>
      <c r="K776">
        <f t="shared" si="31"/>
        <v>0</v>
      </c>
      <c r="L776">
        <f>DATEDIF(Table3[[#This Row],[date]],Table1[[#This Row],[date]],"d")</f>
        <v>0</v>
      </c>
      <c r="M776">
        <f>IF(L776=1,Table3[[#This Row],[date]],0)</f>
        <v>0</v>
      </c>
    </row>
    <row r="777" spans="1:13" x14ac:dyDescent="0.2">
      <c r="A777" s="2">
        <v>2668</v>
      </c>
      <c r="B777" s="2" t="s">
        <v>1</v>
      </c>
      <c r="C777" s="2">
        <v>0.22027777800000001</v>
      </c>
      <c r="D777" s="2">
        <v>0</v>
      </c>
      <c r="E777" s="3">
        <v>44121</v>
      </c>
      <c r="G777">
        <f>Table1[[#This Row],[jobid]]-Table3[[#This Row],[jobId]]</f>
        <v>0</v>
      </c>
      <c r="H777">
        <f>Table1[[#This Row],[cpu_hrs]]-Table3[[#This Row],[cpu_hrs]]</f>
        <v>-2.777780000010055E-4</v>
      </c>
      <c r="I777">
        <f>Table1[[#This Row],[gpu_hrs]]-Table3[[#This Row],[gpu_hrs]]</f>
        <v>0</v>
      </c>
      <c r="J777">
        <f t="shared" si="30"/>
        <v>-1.0000008000036198</v>
      </c>
      <c r="K777">
        <f t="shared" si="31"/>
        <v>0</v>
      </c>
      <c r="L777">
        <f>DATEDIF(Table3[[#This Row],[date]],Table1[[#This Row],[date]],"d")</f>
        <v>0</v>
      </c>
      <c r="M777">
        <f>IF(L777=1,Table3[[#This Row],[date]],0)</f>
        <v>0</v>
      </c>
    </row>
    <row r="778" spans="1:13" x14ac:dyDescent="0.2">
      <c r="A778" s="2">
        <v>2669</v>
      </c>
      <c r="B778" s="2" t="s">
        <v>1</v>
      </c>
      <c r="C778" s="2">
        <v>0.22</v>
      </c>
      <c r="D778" s="2">
        <v>0</v>
      </c>
      <c r="E778" s="3">
        <v>44121</v>
      </c>
      <c r="G778">
        <f>Table1[[#This Row],[jobid]]-Table3[[#This Row],[jobId]]</f>
        <v>0</v>
      </c>
      <c r="H778">
        <f>Table1[[#This Row],[cpu_hrs]]-Table3[[#This Row],[cpu_hrs]]</f>
        <v>-9.9920072216264089E-16</v>
      </c>
      <c r="I778">
        <f>Table1[[#This Row],[gpu_hrs]]-Table3[[#This Row],[gpu_hrs]]</f>
        <v>0</v>
      </c>
      <c r="J778">
        <f t="shared" si="30"/>
        <v>-3.5971225997855072E-12</v>
      </c>
      <c r="K778">
        <f t="shared" si="31"/>
        <v>0</v>
      </c>
      <c r="L778">
        <f>DATEDIF(Table3[[#This Row],[date]],Table1[[#This Row],[date]],"d")</f>
        <v>0</v>
      </c>
      <c r="M778">
        <f>IF(L778=1,Table3[[#This Row],[date]],0)</f>
        <v>0</v>
      </c>
    </row>
    <row r="779" spans="1:13" x14ac:dyDescent="0.2">
      <c r="A779" s="2">
        <v>2670</v>
      </c>
      <c r="B779" s="2" t="s">
        <v>1</v>
      </c>
      <c r="C779" s="2">
        <v>0.22416666699999999</v>
      </c>
      <c r="D779" s="2">
        <v>0</v>
      </c>
      <c r="E779" s="3">
        <v>44121</v>
      </c>
      <c r="G779">
        <f>Table1[[#This Row],[jobid]]-Table3[[#This Row],[jobId]]</f>
        <v>0</v>
      </c>
      <c r="H779">
        <f>Table1[[#This Row],[cpu_hrs]]-Table3[[#This Row],[cpu_hrs]]</f>
        <v>-1.6666699999998147E-4</v>
      </c>
      <c r="I779">
        <f>Table1[[#This Row],[gpu_hrs]]-Table3[[#This Row],[gpu_hrs]]</f>
        <v>0</v>
      </c>
      <c r="J779">
        <f t="shared" si="30"/>
        <v>-0.60000119999993329</v>
      </c>
      <c r="K779">
        <f t="shared" si="31"/>
        <v>0</v>
      </c>
      <c r="L779">
        <f>DATEDIF(Table3[[#This Row],[date]],Table1[[#This Row],[date]],"d")</f>
        <v>0</v>
      </c>
      <c r="M779">
        <f>IF(L779=1,Table3[[#This Row],[date]],0)</f>
        <v>0</v>
      </c>
    </row>
    <row r="780" spans="1:13" x14ac:dyDescent="0.2">
      <c r="A780" s="2">
        <v>2671</v>
      </c>
      <c r="B780" s="2" t="s">
        <v>1</v>
      </c>
      <c r="C780" s="2">
        <v>0.22277777800000001</v>
      </c>
      <c r="D780" s="2">
        <v>0</v>
      </c>
      <c r="E780" s="3">
        <v>44121</v>
      </c>
      <c r="G780">
        <f>Table1[[#This Row],[jobid]]-Table3[[#This Row],[jobId]]</f>
        <v>0</v>
      </c>
      <c r="H780">
        <f>Table1[[#This Row],[cpu_hrs]]-Table3[[#This Row],[cpu_hrs]]</f>
        <v>2.2222199999899495E-4</v>
      </c>
      <c r="I780">
        <f>Table1[[#This Row],[gpu_hrs]]-Table3[[#This Row],[gpu_hrs]]</f>
        <v>0</v>
      </c>
      <c r="J780">
        <f t="shared" si="30"/>
        <v>0.7999991999963818</v>
      </c>
      <c r="K780">
        <f t="shared" si="31"/>
        <v>0</v>
      </c>
      <c r="L780">
        <f>DATEDIF(Table3[[#This Row],[date]],Table1[[#This Row],[date]],"d")</f>
        <v>0</v>
      </c>
      <c r="M780">
        <f>IF(L780=1,Table3[[#This Row],[date]],0)</f>
        <v>0</v>
      </c>
    </row>
    <row r="781" spans="1:13" x14ac:dyDescent="0.2">
      <c r="A781" s="2">
        <v>2672</v>
      </c>
      <c r="B781" s="2" t="s">
        <v>1</v>
      </c>
      <c r="C781" s="2">
        <v>0.25444444399999999</v>
      </c>
      <c r="D781" s="2">
        <v>0</v>
      </c>
      <c r="E781" s="3">
        <v>44121</v>
      </c>
      <c r="G781">
        <f>Table1[[#This Row],[jobid]]-Table3[[#This Row],[jobId]]</f>
        <v>0</v>
      </c>
      <c r="H781">
        <f>Table1[[#This Row],[cpu_hrs]]-Table3[[#This Row],[cpu_hrs]]</f>
        <v>-4.4444400000098749E-4</v>
      </c>
      <c r="I781">
        <f>Table1[[#This Row],[gpu_hrs]]-Table3[[#This Row],[gpu_hrs]]</f>
        <v>0</v>
      </c>
      <c r="J781">
        <f t="shared" si="30"/>
        <v>-1.599998400003555</v>
      </c>
      <c r="K781">
        <f t="shared" si="31"/>
        <v>0</v>
      </c>
      <c r="L781">
        <f>DATEDIF(Table3[[#This Row],[date]],Table1[[#This Row],[date]],"d")</f>
        <v>0</v>
      </c>
      <c r="M781">
        <f>IF(L781=1,Table3[[#This Row],[date]],0)</f>
        <v>0</v>
      </c>
    </row>
    <row r="782" spans="1:13" x14ac:dyDescent="0.2">
      <c r="A782" s="2">
        <v>2673</v>
      </c>
      <c r="B782" s="2" t="s">
        <v>1</v>
      </c>
      <c r="C782" s="2">
        <v>0.22888888900000001</v>
      </c>
      <c r="D782" s="2">
        <v>0</v>
      </c>
      <c r="E782" s="3">
        <v>44121</v>
      </c>
      <c r="G782">
        <f>Table1[[#This Row],[jobid]]-Table3[[#This Row],[jobId]]</f>
        <v>0</v>
      </c>
      <c r="H782">
        <f>Table1[[#This Row],[cpu_hrs]]-Table3[[#This Row],[cpu_hrs]]</f>
        <v>1.1111099999999707E-4</v>
      </c>
      <c r="I782">
        <f>Table1[[#This Row],[gpu_hrs]]-Table3[[#This Row],[gpu_hrs]]</f>
        <v>0</v>
      </c>
      <c r="J782">
        <f t="shared" si="30"/>
        <v>0.39999959999998946</v>
      </c>
      <c r="K782">
        <f t="shared" si="31"/>
        <v>0</v>
      </c>
      <c r="L782">
        <f>DATEDIF(Table3[[#This Row],[date]],Table1[[#This Row],[date]],"d")</f>
        <v>0</v>
      </c>
      <c r="M782">
        <f>IF(L782=1,Table3[[#This Row],[date]],0)</f>
        <v>0</v>
      </c>
    </row>
    <row r="783" spans="1:13" x14ac:dyDescent="0.2">
      <c r="A783" s="2">
        <v>2674</v>
      </c>
      <c r="B783" s="2" t="s">
        <v>1</v>
      </c>
      <c r="C783" s="2">
        <v>0.22416666699999999</v>
      </c>
      <c r="D783" s="2">
        <v>0</v>
      </c>
      <c r="E783" s="3">
        <v>44121</v>
      </c>
      <c r="G783">
        <f>Table1[[#This Row],[jobid]]-Table3[[#This Row],[jobId]]</f>
        <v>0</v>
      </c>
      <c r="H783">
        <f>Table1[[#This Row],[cpu_hrs]]-Table3[[#This Row],[cpu_hrs]]</f>
        <v>-1.6666699999998147E-4</v>
      </c>
      <c r="I783">
        <f>Table1[[#This Row],[gpu_hrs]]-Table3[[#This Row],[gpu_hrs]]</f>
        <v>0</v>
      </c>
      <c r="J783">
        <f t="shared" si="30"/>
        <v>-0.60000119999993329</v>
      </c>
      <c r="K783">
        <f t="shared" si="31"/>
        <v>0</v>
      </c>
      <c r="L783">
        <f>DATEDIF(Table3[[#This Row],[date]],Table1[[#This Row],[date]],"d")</f>
        <v>0</v>
      </c>
      <c r="M783">
        <f>IF(L783=1,Table3[[#This Row],[date]],0)</f>
        <v>0</v>
      </c>
    </row>
    <row r="784" spans="1:13" x14ac:dyDescent="0.2">
      <c r="A784" s="2">
        <v>2675</v>
      </c>
      <c r="B784" s="2" t="s">
        <v>1</v>
      </c>
      <c r="C784" s="2">
        <v>0.23361111100000001</v>
      </c>
      <c r="D784" s="2">
        <v>0</v>
      </c>
      <c r="E784" s="3">
        <v>44121</v>
      </c>
      <c r="G784">
        <f>Table1[[#This Row],[jobid]]-Table3[[#This Row],[jobId]]</f>
        <v>0</v>
      </c>
      <c r="H784">
        <f>Table1[[#This Row],[cpu_hrs]]-Table3[[#This Row],[cpu_hrs]]</f>
        <v>3.8888899999897641E-4</v>
      </c>
      <c r="I784">
        <f>Table1[[#This Row],[gpu_hrs]]-Table3[[#This Row],[gpu_hrs]]</f>
        <v>0</v>
      </c>
      <c r="J784">
        <f t="shared" si="30"/>
        <v>1.4000003999963151</v>
      </c>
      <c r="K784">
        <f t="shared" si="31"/>
        <v>0</v>
      </c>
      <c r="L784">
        <f>DATEDIF(Table3[[#This Row],[date]],Table1[[#This Row],[date]],"d")</f>
        <v>0</v>
      </c>
      <c r="M784">
        <f>IF(L784=1,Table3[[#This Row],[date]],0)</f>
        <v>0</v>
      </c>
    </row>
    <row r="785" spans="1:13" x14ac:dyDescent="0.2">
      <c r="A785" s="2">
        <v>2676</v>
      </c>
      <c r="B785" s="2" t="s">
        <v>1</v>
      </c>
      <c r="C785" s="2">
        <v>0.197222222</v>
      </c>
      <c r="D785" s="2">
        <v>0</v>
      </c>
      <c r="E785" s="3">
        <v>44121</v>
      </c>
      <c r="G785">
        <f>Table1[[#This Row],[jobid]]-Table3[[#This Row],[jobId]]</f>
        <v>0</v>
      </c>
      <c r="H785">
        <f>Table1[[#This Row],[cpu_hrs]]-Table3[[#This Row],[cpu_hrs]]</f>
        <v>-2.2222199999999415E-4</v>
      </c>
      <c r="I785">
        <f>Table1[[#This Row],[gpu_hrs]]-Table3[[#This Row],[gpu_hrs]]</f>
        <v>0</v>
      </c>
      <c r="J785">
        <f t="shared" si="30"/>
        <v>-0.79999919999997893</v>
      </c>
      <c r="K785">
        <f t="shared" si="31"/>
        <v>0</v>
      </c>
      <c r="L785">
        <f>DATEDIF(Table3[[#This Row],[date]],Table1[[#This Row],[date]],"d")</f>
        <v>0</v>
      </c>
      <c r="M785">
        <f>IF(L785=1,Table3[[#This Row],[date]],0)</f>
        <v>0</v>
      </c>
    </row>
    <row r="786" spans="1:13" x14ac:dyDescent="0.2">
      <c r="A786" s="2">
        <v>2677</v>
      </c>
      <c r="B786" s="2" t="s">
        <v>1</v>
      </c>
      <c r="C786" s="2">
        <v>0.175555556</v>
      </c>
      <c r="D786" s="2">
        <v>0</v>
      </c>
      <c r="E786" s="3">
        <v>44121</v>
      </c>
      <c r="G786">
        <f>Table1[[#This Row],[jobid]]-Table3[[#This Row],[jobId]]</f>
        <v>0</v>
      </c>
      <c r="H786">
        <f>Table1[[#This Row],[cpu_hrs]]-Table3[[#This Row],[cpu_hrs]]</f>
        <v>4.4444399999998829E-4</v>
      </c>
      <c r="I786">
        <f>Table1[[#This Row],[gpu_hrs]]-Table3[[#This Row],[gpu_hrs]]</f>
        <v>0</v>
      </c>
      <c r="J786">
        <f t="shared" si="30"/>
        <v>1.5999983999999579</v>
      </c>
      <c r="K786">
        <f t="shared" si="31"/>
        <v>0</v>
      </c>
      <c r="L786">
        <f>DATEDIF(Table3[[#This Row],[date]],Table1[[#This Row],[date]],"d")</f>
        <v>0</v>
      </c>
      <c r="M786">
        <f>IF(L786=1,Table3[[#This Row],[date]],0)</f>
        <v>0</v>
      </c>
    </row>
    <row r="787" spans="1:13" x14ac:dyDescent="0.2">
      <c r="A787" s="2">
        <v>2678</v>
      </c>
      <c r="B787" s="2" t="s">
        <v>1</v>
      </c>
      <c r="C787" s="2">
        <v>0.20833333300000001</v>
      </c>
      <c r="D787" s="2">
        <v>0</v>
      </c>
      <c r="E787" s="3">
        <v>44121</v>
      </c>
      <c r="G787">
        <f>Table1[[#This Row],[jobid]]-Table3[[#This Row],[jobId]]</f>
        <v>0</v>
      </c>
      <c r="H787">
        <f>Table1[[#This Row],[cpu_hrs]]-Table3[[#This Row],[cpu_hrs]]</f>
        <v>-3.3333300000001898E-4</v>
      </c>
      <c r="I787">
        <f>Table1[[#This Row],[gpu_hrs]]-Table3[[#This Row],[gpu_hrs]]</f>
        <v>0</v>
      </c>
      <c r="J787">
        <f t="shared" si="30"/>
        <v>-1.1999988000000683</v>
      </c>
      <c r="K787">
        <f t="shared" si="31"/>
        <v>0</v>
      </c>
      <c r="L787">
        <f>DATEDIF(Table3[[#This Row],[date]],Table1[[#This Row],[date]],"d")</f>
        <v>0</v>
      </c>
      <c r="M787">
        <f>IF(L787=1,Table3[[#This Row],[date]],0)</f>
        <v>0</v>
      </c>
    </row>
    <row r="788" spans="1:13" x14ac:dyDescent="0.2">
      <c r="A788" s="2">
        <v>2679</v>
      </c>
      <c r="B788" s="2" t="s">
        <v>1</v>
      </c>
      <c r="C788" s="2">
        <v>0.168333333</v>
      </c>
      <c r="D788" s="2">
        <v>0</v>
      </c>
      <c r="E788" s="3">
        <v>44121</v>
      </c>
      <c r="G788">
        <f>Table1[[#This Row],[jobid]]-Table3[[#This Row],[jobId]]</f>
        <v>0</v>
      </c>
      <c r="H788">
        <f>Table1[[#This Row],[cpu_hrs]]-Table3[[#This Row],[cpu_hrs]]</f>
        <v>-3.3333299999999122E-4</v>
      </c>
      <c r="I788">
        <f>Table1[[#This Row],[gpu_hrs]]-Table3[[#This Row],[gpu_hrs]]</f>
        <v>0</v>
      </c>
      <c r="J788">
        <f t="shared" si="30"/>
        <v>-1.1999987999999684</v>
      </c>
      <c r="K788">
        <f t="shared" si="31"/>
        <v>0</v>
      </c>
      <c r="L788">
        <f>DATEDIF(Table3[[#This Row],[date]],Table1[[#This Row],[date]],"d")</f>
        <v>0</v>
      </c>
      <c r="M788">
        <f>IF(L788=1,Table3[[#This Row],[date]],0)</f>
        <v>0</v>
      </c>
    </row>
    <row r="789" spans="1:13" x14ac:dyDescent="0.2">
      <c r="A789" s="2">
        <v>2680</v>
      </c>
      <c r="B789" s="2" t="s">
        <v>1</v>
      </c>
      <c r="C789" s="2">
        <v>0.306388889</v>
      </c>
      <c r="D789" s="2">
        <v>0</v>
      </c>
      <c r="E789" s="3">
        <v>44121</v>
      </c>
      <c r="G789">
        <f>Table1[[#This Row],[jobid]]-Table3[[#This Row],[jobId]]</f>
        <v>0</v>
      </c>
      <c r="H789">
        <f>Table1[[#This Row],[cpu_hrs]]-Table3[[#This Row],[cpu_hrs]]</f>
        <v>-3.8888900000000337E-4</v>
      </c>
      <c r="I789">
        <f>Table1[[#This Row],[gpu_hrs]]-Table3[[#This Row],[gpu_hrs]]</f>
        <v>0</v>
      </c>
      <c r="J789">
        <f t="shared" si="30"/>
        <v>-1.4000004000000121</v>
      </c>
      <c r="K789">
        <f t="shared" si="31"/>
        <v>0</v>
      </c>
      <c r="L789">
        <f>DATEDIF(Table3[[#This Row],[date]],Table1[[#This Row],[date]],"d")</f>
        <v>0</v>
      </c>
      <c r="M789">
        <f>IF(L789=1,Table3[[#This Row],[date]],0)</f>
        <v>0</v>
      </c>
    </row>
    <row r="791" spans="1:13" x14ac:dyDescent="0.2">
      <c r="I791" t="s">
        <v>11</v>
      </c>
      <c r="J791">
        <f>SUM(J2:J789)</f>
        <v>-132.19889760593691</v>
      </c>
      <c r="K791">
        <f>SUM(K2:K789)</f>
        <v>9.5999939999727868</v>
      </c>
      <c r="L791">
        <f>SUM(L2:L789)</f>
        <v>128</v>
      </c>
    </row>
    <row r="792" spans="1:13" x14ac:dyDescent="0.2">
      <c r="I792" t="s">
        <v>12</v>
      </c>
      <c r="J792">
        <f>MAX(J2:J789)</f>
        <v>1.8000000000000016</v>
      </c>
      <c r="K792">
        <f>MAX(K2:K789)</f>
        <v>1.5999984000215905</v>
      </c>
      <c r="L792">
        <f>MAX(L2:L789)</f>
        <v>1</v>
      </c>
    </row>
    <row r="793" spans="1:13" x14ac:dyDescent="0.2">
      <c r="I793" t="s">
        <v>13</v>
      </c>
      <c r="J793">
        <f>MIN(J2:J789)</f>
        <v>-1.8000000000035987</v>
      </c>
      <c r="K793">
        <f>MIN(K2:K789)</f>
        <v>-1.5999984000367284</v>
      </c>
      <c r="L793">
        <f>MIN(L2:L789)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 Zhiguo</dc:creator>
  <cp:lastModifiedBy>Qi Zhiguo</cp:lastModifiedBy>
  <dcterms:created xsi:type="dcterms:W3CDTF">2020-10-20T07:15:15Z</dcterms:created>
  <dcterms:modified xsi:type="dcterms:W3CDTF">2020-10-20T08:59:19Z</dcterms:modified>
</cp:coreProperties>
</file>