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ickson/Dropbox/My Mac (mk-perickson_mbp)/Documents/ExtRNA/Consult_Projects/2024/02_2024/AF2_Keratins_All_Peps/Keratin_1_Coil_2/Results/JSON_Files/"/>
    </mc:Choice>
  </mc:AlternateContent>
  <xr:revisionPtr revIDLastSave="0" documentId="13_ncr:1_{D45FEE74-9525-0642-91F3-7B66E3252DB0}" xr6:coauthVersionLast="47" xr6:coauthVersionMax="47" xr10:uidLastSave="{00000000-0000-0000-0000-000000000000}"/>
  <bookViews>
    <workbookView xWindow="3100" yWindow="460" windowWidth="17000" windowHeight="205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2" i="1"/>
  <c r="D2" i="1"/>
  <c r="D4" i="1"/>
  <c r="D5" i="1"/>
  <c r="D6" i="1"/>
  <c r="D7" i="1"/>
  <c r="D8" i="1"/>
  <c r="D9" i="1"/>
  <c r="D10" i="1"/>
  <c r="E10" i="1" s="1"/>
  <c r="D11" i="1"/>
  <c r="E11" i="1" s="1"/>
  <c r="D12" i="1"/>
  <c r="D13" i="1"/>
  <c r="D14" i="1"/>
  <c r="D15" i="1"/>
  <c r="D16" i="1"/>
  <c r="D17" i="1"/>
  <c r="D18" i="1"/>
  <c r="E18" i="1" s="1"/>
  <c r="D19" i="1"/>
  <c r="E19" i="1" s="1"/>
  <c r="D20" i="1"/>
  <c r="D21" i="1"/>
  <c r="D22" i="1"/>
  <c r="D23" i="1"/>
  <c r="D24" i="1"/>
  <c r="D25" i="1"/>
  <c r="D26" i="1"/>
  <c r="E26" i="1" s="1"/>
  <c r="D27" i="1"/>
  <c r="E27" i="1" s="1"/>
  <c r="D28" i="1"/>
  <c r="D29" i="1"/>
  <c r="D30" i="1"/>
  <c r="D31" i="1"/>
  <c r="D32" i="1"/>
  <c r="D33" i="1"/>
  <c r="D34" i="1"/>
  <c r="E34" i="1" s="1"/>
  <c r="D35" i="1"/>
  <c r="E35" i="1" s="1"/>
  <c r="D36" i="1"/>
  <c r="D37" i="1"/>
  <c r="D38" i="1"/>
  <c r="D39" i="1"/>
  <c r="D40" i="1"/>
  <c r="D41" i="1"/>
  <c r="D42" i="1"/>
  <c r="E42" i="1" s="1"/>
  <c r="D43" i="1"/>
  <c r="E43" i="1" s="1"/>
  <c r="D44" i="1"/>
  <c r="D45" i="1"/>
  <c r="D46" i="1"/>
  <c r="D47" i="1"/>
  <c r="D48" i="1"/>
  <c r="D49" i="1"/>
  <c r="D50" i="1"/>
  <c r="E50" i="1" s="1"/>
  <c r="D51" i="1"/>
  <c r="E51" i="1" s="1"/>
  <c r="D52" i="1"/>
  <c r="D53" i="1"/>
  <c r="D54" i="1"/>
  <c r="D55" i="1"/>
  <c r="D56" i="1"/>
  <c r="D57" i="1"/>
  <c r="D58" i="1"/>
  <c r="E58" i="1" s="1"/>
  <c r="D59" i="1"/>
  <c r="E59" i="1" s="1"/>
  <c r="D60" i="1"/>
  <c r="D61" i="1"/>
  <c r="D62" i="1"/>
  <c r="D63" i="1"/>
  <c r="D64" i="1"/>
  <c r="D65" i="1"/>
  <c r="D66" i="1"/>
  <c r="E66" i="1" s="1"/>
  <c r="D67" i="1"/>
  <c r="E67" i="1" s="1"/>
  <c r="D68" i="1"/>
  <c r="D69" i="1"/>
  <c r="D70" i="1"/>
  <c r="D71" i="1"/>
  <c r="D72" i="1"/>
  <c r="D73" i="1"/>
  <c r="D74" i="1"/>
  <c r="E74" i="1" s="1"/>
  <c r="D75" i="1"/>
  <c r="E75" i="1" s="1"/>
  <c r="D76" i="1"/>
  <c r="D77" i="1"/>
  <c r="D78" i="1"/>
  <c r="D79" i="1"/>
  <c r="D80" i="1"/>
  <c r="D81" i="1"/>
  <c r="D82" i="1"/>
  <c r="E82" i="1" s="1"/>
  <c r="D83" i="1"/>
  <c r="E83" i="1" s="1"/>
  <c r="D84" i="1"/>
  <c r="D85" i="1"/>
  <c r="D86" i="1"/>
  <c r="D87" i="1"/>
  <c r="D88" i="1"/>
  <c r="D89" i="1"/>
  <c r="D90" i="1"/>
  <c r="E90" i="1" s="1"/>
  <c r="D91" i="1"/>
  <c r="E91" i="1" s="1"/>
  <c r="D92" i="1"/>
  <c r="D93" i="1"/>
  <c r="D94" i="1"/>
  <c r="D95" i="1"/>
  <c r="D96" i="1"/>
  <c r="D97" i="1"/>
  <c r="D98" i="1"/>
  <c r="E98" i="1" s="1"/>
  <c r="D99" i="1"/>
  <c r="E99" i="1" s="1"/>
  <c r="D100" i="1"/>
  <c r="D101" i="1"/>
  <c r="D102" i="1"/>
  <c r="D103" i="1"/>
  <c r="D104" i="1"/>
  <c r="D105" i="1"/>
  <c r="D106" i="1"/>
  <c r="E106" i="1" s="1"/>
  <c r="D107" i="1"/>
  <c r="E107" i="1" s="1"/>
  <c r="D108" i="1"/>
  <c r="D109" i="1"/>
  <c r="D110" i="1"/>
  <c r="D111" i="1"/>
  <c r="D112" i="1"/>
  <c r="D113" i="1"/>
  <c r="D114" i="1"/>
  <c r="E114" i="1" s="1"/>
  <c r="D115" i="1"/>
  <c r="E115" i="1" s="1"/>
  <c r="D116" i="1"/>
  <c r="D3" i="1"/>
  <c r="E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2" i="1"/>
  <c r="J27" i="1"/>
  <c r="J101" i="1"/>
  <c r="J8" i="1"/>
  <c r="J53" i="1"/>
  <c r="J54" i="1"/>
  <c r="J55" i="1"/>
  <c r="J9" i="1"/>
  <c r="J56" i="1"/>
  <c r="J102" i="1"/>
  <c r="J57" i="1"/>
  <c r="J19" i="1"/>
  <c r="J58" i="1"/>
  <c r="J28" i="1"/>
  <c r="J59" i="1"/>
  <c r="J103" i="1"/>
  <c r="J104" i="1"/>
  <c r="J60" i="1"/>
  <c r="J10" i="1"/>
  <c r="J61" i="1"/>
  <c r="J62" i="1"/>
  <c r="J20" i="1"/>
  <c r="J29" i="1"/>
  <c r="J2" i="1"/>
  <c r="J50" i="1"/>
  <c r="J63" i="1"/>
  <c r="J15" i="1"/>
  <c r="J64" i="1"/>
  <c r="J105" i="1"/>
  <c r="J65" i="1"/>
  <c r="J16" i="1"/>
  <c r="J7" i="1"/>
  <c r="J66" i="1"/>
  <c r="J11" i="1"/>
  <c r="J30" i="1"/>
  <c r="J51" i="1"/>
  <c r="J67" i="1"/>
  <c r="J68" i="1"/>
  <c r="J69" i="1"/>
  <c r="J31" i="1"/>
  <c r="J12" i="1"/>
  <c r="J4" i="1"/>
  <c r="J70" i="1"/>
  <c r="J32" i="1"/>
  <c r="J71" i="1"/>
  <c r="J72" i="1"/>
  <c r="J73" i="1"/>
  <c r="J106" i="1"/>
  <c r="J107" i="1"/>
  <c r="J74" i="1"/>
  <c r="J33" i="1"/>
  <c r="J34" i="1"/>
  <c r="J108" i="1"/>
  <c r="J109" i="1"/>
  <c r="J110" i="1"/>
  <c r="J35" i="1"/>
  <c r="J52" i="1"/>
  <c r="J75" i="1"/>
  <c r="J76" i="1"/>
  <c r="J77" i="1"/>
  <c r="J78" i="1"/>
  <c r="J3" i="1"/>
  <c r="J5" i="1"/>
  <c r="J79" i="1"/>
  <c r="J36" i="1"/>
  <c r="J80" i="1"/>
  <c r="J37" i="1"/>
  <c r="J38" i="1"/>
  <c r="J81" i="1"/>
  <c r="J82" i="1"/>
  <c r="J21" i="1"/>
  <c r="J39" i="1"/>
  <c r="J6" i="1"/>
  <c r="J40" i="1"/>
  <c r="J111" i="1"/>
  <c r="J83" i="1"/>
  <c r="J13" i="1"/>
  <c r="J112" i="1"/>
  <c r="J84" i="1"/>
  <c r="J41" i="1"/>
  <c r="J114" i="1"/>
  <c r="J22" i="1"/>
  <c r="J42" i="1"/>
  <c r="J43" i="1"/>
  <c r="J85" i="1"/>
  <c r="J44" i="1"/>
  <c r="J45" i="1"/>
  <c r="J17" i="1"/>
  <c r="J86" i="1"/>
  <c r="J87" i="1"/>
  <c r="J88" i="1"/>
  <c r="J89" i="1"/>
  <c r="J46" i="1"/>
  <c r="J90" i="1"/>
  <c r="J91" i="1"/>
  <c r="J23" i="1"/>
  <c r="J92" i="1"/>
  <c r="J115" i="1"/>
  <c r="J24" i="1"/>
  <c r="J93" i="1"/>
  <c r="J14" i="1"/>
  <c r="J94" i="1"/>
  <c r="J95" i="1"/>
  <c r="J96" i="1"/>
  <c r="J116" i="1"/>
  <c r="J25" i="1"/>
  <c r="J97" i="1"/>
  <c r="J47" i="1"/>
  <c r="J48" i="1"/>
  <c r="J26" i="1"/>
  <c r="J98" i="1"/>
  <c r="J113" i="1"/>
  <c r="J99" i="1"/>
  <c r="J100" i="1"/>
  <c r="J49" i="1"/>
  <c r="J18" i="1"/>
  <c r="E113" i="1" l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2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</calcChain>
</file>

<file path=xl/sharedStrings.xml><?xml version="1.0" encoding="utf-8"?>
<sst xmlns="http://schemas.openxmlformats.org/spreadsheetml/2006/main" count="240" uniqueCount="240">
  <si>
    <t>File Name</t>
  </si>
  <si>
    <t>PTM Score</t>
  </si>
  <si>
    <t>IPTM Score</t>
  </si>
  <si>
    <t>Hair_Keratin_1_Coil_2_Pep_Seq_90_scores_rank_001_alphafold2_multimer_v3_model_4_seed_000.json</t>
  </si>
  <si>
    <t>Hair_Keratin_1_Coil_2_Pep_Seq_35_scores_rank_001_alphafold2_multimer_v3_model_4_seed_000.json</t>
  </si>
  <si>
    <t>Hair_Keratin_1_Coil_2_Pep_Seq_102_scores_rank_001_alphafold2_multimer_v3_model_5_seed_000.json</t>
  </si>
  <si>
    <t>Hair_Keratin_1_Coil_2_Pep_Seq_96_scores_rank_001_alphafold2_multimer_v3_model_2_seed_000.json</t>
  </si>
  <si>
    <t>Hair_Keratin_1_Coil_2_Pep_Seq_16_scores_rank_001_alphafold2_multimer_v3_model_4_seed_000.json</t>
  </si>
  <si>
    <t>Hair_Keratin_1_Coil_2_Pep_Seq_71_scores_rank_001_alphafold2_multimer_v3_model_4_seed_000.json</t>
  </si>
  <si>
    <t>Hair_Keratin_1_Coil_2_Pep_Seq_9_scores_rank_001_alphafold2_multimer_v3_model_4_seed_000.json</t>
  </si>
  <si>
    <t>Hair_Keratin_1_Coil_2_Pep_Seq_28_scores_rank_001_alphafold2_multimer_v3_model_4_seed_000.json</t>
  </si>
  <si>
    <t>Hair_Keratin_1_Coil_2_Pep_Seq_107_scores_rank_001_alphafold2_multimer_v3_model_4_seed_000.json</t>
  </si>
  <si>
    <t>Hair_Keratin_1_Coil_2_Pep_Seq_52_scores_rank_001_alphafold2_multimer_v3_model_4_seed_000.json</t>
  </si>
  <si>
    <t>Hair_Keratin_1_Coil_2_Pep_Seq_60_scores_rank_001_alphafold2_multimer_v3_model_4_seed_000.json</t>
  </si>
  <si>
    <t>Hair_Keratin_1_Coil_2_Pep_Seq_66_scores_rank_001_alphafold2_multimer_v3_model_2_seed_000.json</t>
  </si>
  <si>
    <t>Hair_Keratin_1_Coil_2_Pep_Seq_43_scores_rank_001_alphafold2_multimer_v3_model_4_seed_000.json</t>
  </si>
  <si>
    <t>Hair_Keratin_1_Coil_2_Pep_Seq_81_scores_rank_001_alphafold2_multimer_v3_model_4_seed_000.json</t>
  </si>
  <si>
    <t>Hair_Keratin_1_Coil_2_Pep_Seq_24_scores_rank_001_alphafold2_multimer_v3_model_4_seed_000.json</t>
  </si>
  <si>
    <t>Hair_Keratin_1_Coil_2_Pep_Seq_5_scores_rank_001_alphafold2_multimer_v3_model_4_seed_000.json</t>
  </si>
  <si>
    <t>Hair_Keratin_1_Coil_2_Pep_Seq_46_scores_rank_001_alphafold2_multimer_v3_model_2_seed_000.json</t>
  </si>
  <si>
    <t>Hair_Keratin_1_Coil_2_Pep_Seq_115_scores_rank_001_alphafold2_multimer_v3_model_4_seed_000.json</t>
  </si>
  <si>
    <t>Hair_Keratin_1_Coil_2_Pep_Seq_63_scores_rank_001_alphafold2_multimer_v3_model_4_seed_000.json</t>
  </si>
  <si>
    <t>Hair_Keratin_1_Coil_2_Pep_Seq_19_scores_rank_001_alphafold2_multimer_v3_model_4_seed_000.json</t>
  </si>
  <si>
    <t>Hair_Keratin_1_Coil_2_Pep_Seq_113_scores_rank_001_alphafold2_multimer_v3_model_2_seed_000.json</t>
  </si>
  <si>
    <t>Hair_Keratin_1_Coil_2_Pep_Seq_40_scores_rank_001_alphafold2_multimer_v3_model_4_seed_000.json</t>
  </si>
  <si>
    <t>Hair_Keratin_1_Coil_2_Pep_Seq_82_scores_rank_001_alphafold2_multimer_v3_model_4_seed_000.json</t>
  </si>
  <si>
    <t>Hair_Keratin_1_Coil_2_Pep_Seq_108_scores_rank_001_alphafold2_multimer_v3_model_4_seed_000.json</t>
  </si>
  <si>
    <t>Hair_Keratin_1_Coil_2_Pep_Seq_93_scores_rank_001_alphafold2_multimer_v3_model_4_seed_000.json</t>
  </si>
  <si>
    <t>Hair_Keratin_1_Coil_2_Pep_Seq_36_scores_rank_001_alphafold2_multimer_v3_model_4_seed_000.json</t>
  </si>
  <si>
    <t>Hair_Keratin_1_Coil_2_Pep_Seq_15_scores_rank_001_alphafold2_multimer_v3_model_4_seed_000.json</t>
  </si>
  <si>
    <t>Hair_Keratin_1_Coil_2_Pep_Seq_104_scores_rank_001_alphafold2_multimer_v3_model_4_seed_000.json</t>
  </si>
  <si>
    <t>Hair_Keratin_1_Coil_2_Pep_Seq_51_scores_rank_001_alphafold2_multimer_v3_model_4_seed_000.json</t>
  </si>
  <si>
    <t>Hair_Keratin_1_Coil_2_Pep_Seq_74_scores_rank_001_alphafold2_multimer_v3_model_2_seed_000.json</t>
  </si>
  <si>
    <t>Hair_Keratin_1_Coil_2_Pep_Seq_111_scores_rank_001_alphafold2_multimer_v3_model_4_seed_000.json</t>
  </si>
  <si>
    <t>Hair_Keratin_1_Coil_2_Pep_Seq_67_scores_rank_001_alphafold2_multimer_v3_model_4_seed_000.json</t>
  </si>
  <si>
    <t>Hair_Keratin_1_Coil_2_Pep_Seq_23_scores_rank_001_alphafold2_multimer_v3_model_4_seed_000.json</t>
  </si>
  <si>
    <t>Hair_Keratin_1_Coil_2_Pep_Seq_2_scores_rank_001_alphafold2_multimer_v3_model_4_seed_000.json</t>
  </si>
  <si>
    <t>Hair_Keratin_1_Coil_2_Pep_Seq_86_scores_rank_001_alphafold2_multimer_v3_model_4_seed_000.json</t>
  </si>
  <si>
    <t>Hair_Keratin_1_Coil_2_Pep_Seq_59_scores_rank_001_alphafold2_multimer_v3_model_4_seed_000.json</t>
  </si>
  <si>
    <t>Hair_Keratin_1_Coil_2_Pep_Seq_25_scores_rank_001_alphafold2_multimer_v3_model_2_seed_000.json</t>
  </si>
  <si>
    <t>Hair_Keratin_1_Coil_2_Pep_Seq_17_scores_rank_001_alphafold2_multimer_v3_model_2_seed_000.json</t>
  </si>
  <si>
    <t>Hair_Keratin_1_Coil_2_Pep_Seq_32_scores_rank_001_alphafold2_multimer_v3_model_4_seed_000.json</t>
  </si>
  <si>
    <t>Hair_Keratin_1_Coil_2_Pep_Seq_97_scores_rank_001_alphafold2_multimer_v3_model_4_seed_000.json</t>
  </si>
  <si>
    <t>Hair_Keratin_1_Coil_2_Pep_Seq_48_scores_rank_001_alphafold2_multimer_v3_model_4_seed_000.json</t>
  </si>
  <si>
    <t>Hair_Keratin_1_Coil_2_Pep_Seq_11_scores_rank_001_alphafold2_multimer_v3_model_4_seed_000.json</t>
  </si>
  <si>
    <t>Hair_Keratin_1_Coil_2_Pep_Seq_76_scores_rank_001_alphafold2_multimer_v3_model_4_seed_000.json</t>
  </si>
  <si>
    <t>Hair_Keratin_1_Coil_2_Pep_Seq_100_scores_rank_001_alphafold2_multimer_v3_model_4_seed_000.json</t>
  </si>
  <si>
    <t>Hair_Keratin_1_Coil_2_Pep_Seq_55_scores_rank_001_alphafold2_multimer_v3_model_4_seed_000.json</t>
  </si>
  <si>
    <t>Hair_Keratin_1_Coil_2_Pep_Seq_68_scores_rank_001_alphafold2_multimer_v3_model_4_seed_000.json</t>
  </si>
  <si>
    <t>Hair_Keratin_1_Coil_2_Pep_Seq_31_scores_rank_001_alphafold2_multimer_v3_model_4_seed_000.json</t>
  </si>
  <si>
    <t>Hair_Keratin_1_Coil_2_Pep_Seq_94_scores_rank_001_alphafold2_multimer_v3_model_4_seed_000.json</t>
  </si>
  <si>
    <t>Hair_Keratin_1_Coil_2_Pep_Seq_12_scores_rank_001_alphafold2_multimer_v3_model_4_seed_000.json</t>
  </si>
  <si>
    <t>Hair_Keratin_1_Coil_2_Pep_Seq_103_scores_rank_001_alphafold2_multimer_v3_model_4_seed_000.json</t>
  </si>
  <si>
    <t>Hair_Keratin_1_Coil_2_Pep_Seq_89_scores_rank_001_alphafold2_multimer_v3_model_4_seed_000.json</t>
  </si>
  <si>
    <t>Hair_Keratin_1_Coil_2_Pep_Seq_112_scores_rank_001_alphafold2_multimer_v3_model_4_seed_000.json</t>
  </si>
  <si>
    <t>Hair_Keratin_1_Coil_2_Pep_Seq_41_scores_rank_001_alphafold2_multimer_v3_model_2_seed_000.json</t>
  </si>
  <si>
    <t>Hair_Keratin_1_Coil_2_Pep_Seq_98_scores_rank_001_alphafold2_multimer_v3_model_4_seed_000.json</t>
  </si>
  <si>
    <t>Hair_Keratin_1_Coil_2_Pep_Seq_64_scores_rank_001_alphafold2_multimer_v3_model_4_seed_000.json</t>
  </si>
  <si>
    <t>Hair_Keratin_1_Coil_2_Pep_Seq_47_scores_rank_001_alphafold2_multimer_v3_model_4_seed_000.json</t>
  </si>
  <si>
    <t>Hair_Keratin_1_Coil_2_Pep_Seq_1_scores_rank_001_alphafold2_multimer_v3_model_4_seed_000.json</t>
  </si>
  <si>
    <t>Hair_Keratin_1_Coil_2_Pep_Seq_85_scores_rank_001_alphafold2_multimer_v3_model_4_seed_000.json</t>
  </si>
  <si>
    <t>Hair_Keratin_1_Coil_2_Pep_Seq_79_scores_rank_001_alphafold2_multimer_v3_model_4_seed_000.json</t>
  </si>
  <si>
    <t>Hair_Keratin_1_Coil_2_Pep_Seq_7_scores_rank_001_alphafold2_multimer_v3_model_2_seed_000.json</t>
  </si>
  <si>
    <t>Hair_Keratin_1_Coil_2_Pep_Seq_91_scores_rank_001_alphafold2_multimer_v3_model_4_seed_000.json</t>
  </si>
  <si>
    <t>Hair_Keratin_1_Coil_2_Pep_Seq_34_scores_rank_001_alphafold2_multimer_v3_model_4_seed_000.json</t>
  </si>
  <si>
    <t>Hair_Keratin_1_Coil_2_Pep_Seq_75_scores_rank_001_alphafold2_multimer_v3_model_5_seed_000.json</t>
  </si>
  <si>
    <t>Hair_Keratin_1_Coil_2_Pep_Seq_70_scores_rank_001_alphafold2_multimer_v3_model_4_seed_000.json</t>
  </si>
  <si>
    <t>Hair_Keratin_1_Coil_2_Pep_Seq_106_scores_rank_001_alphafold2_multimer_v3_model_4_seed_000.json</t>
  </si>
  <si>
    <t>Hair_Keratin_1_Coil_2_Pep_Seq_8_scores_rank_001_alphafold2_multimer_v3_model_4_seed_000.json</t>
  </si>
  <si>
    <t>Hair_Keratin_1_Coil_2_Pep_Seq_29_scores_rank_001_alphafold2_multimer_v3_model_4_seed_000.json</t>
  </si>
  <si>
    <t>Hair_Keratin_1_Coil_2_Pep_Seq_53_scores_rank_001_alphafold2_multimer_v3_model_4_seed_000.json</t>
  </si>
  <si>
    <t>Hair_Keratin_1_Coil_2_Pep_Seq_44_scores_rank_001_alphafold2_multimer_v3_model_2_seed_000.json</t>
  </si>
  <si>
    <t>Hair_Keratin_1_Coil_2_Pep_Seq_38_scores_rank_001_alphafold2_multimer_v3_model_4_seed_000.json</t>
  </si>
  <si>
    <t>Hair_Keratin_1_Coil_2_Pep_Seq_61_scores_rank_001_alphafold2_multimer_v3_model_4_seed_000.json</t>
  </si>
  <si>
    <t>Hair_Keratin_1_Coil_2_Pep_Seq_42_scores_rank_001_alphafold2_multimer_v3_model_4_seed_000.json</t>
  </si>
  <si>
    <t>Hair_Keratin_1_Coil_2_Pep_Seq_80_scores_rank_001_alphafold2_multimer_v3_model_4_seed_000.json</t>
  </si>
  <si>
    <t>Hair_Keratin_1_Coil_2_Pep_Seq_4_scores_rank_001_alphafold2_multimer_v3_model_4_seed_000.json</t>
  </si>
  <si>
    <t>Hair_Keratin_1_Coil_2_Pep_Seq_114_scores_rank_001_alphafold2_multimer_v3_model_4_seed_000.json</t>
  </si>
  <si>
    <t>Hair_Keratin_1_Coil_2_Pep_Seq_62_scores_rank_001_alphafold2_multimer_v3_model_4_seed_000.json</t>
  </si>
  <si>
    <t>Hair_Keratin_1_Coil_2_Pep_Seq_18_scores_rank_001_alphafold2_multimer_v3_model_4_seed_000.json</t>
  </si>
  <si>
    <t>Hair_Keratin_1_Coil_2_Pep_Seq_83_scores_rank_001_alphafold2_multimer_v3_model_4_seed_000.json</t>
  </si>
  <si>
    <t>Hair_Keratin_1_Coil_2_Pep_Seq_26_scores_rank_001_alphafold2_multimer_v3_model_4_seed_000.json</t>
  </si>
  <si>
    <t>Hair_Keratin_1_Coil_2_Pep_Seq_109_scores_rank_001_alphafold2_multimer_v3_model_4_seed_000.json</t>
  </si>
  <si>
    <t>Hair_Keratin_1_Coil_2_Pep_Seq_20_scores_rank_001_alphafold2_multimer_v3_model_2_seed_000.json</t>
  </si>
  <si>
    <t>Hair_Keratin_1_Coil_2_Pep_Seq_92_scores_rank_001_alphafold2_multimer_v3_model_4_seed_000.json</t>
  </si>
  <si>
    <t>Hair_Keratin_1_Coil_2_Pep_Seq_37_scores_rank_001_alphafold2_multimer_v3_model_4_seed_000.json</t>
  </si>
  <si>
    <t>Hair_Keratin_1_Coil_2_Pep_Seq_14_scores_rank_001_alphafold2_multimer_v3_model_4_seed_000.json</t>
  </si>
  <si>
    <t>Hair_Keratin_1_Coil_2_Pep_Seq_73_scores_rank_001_alphafold2_multimer_v3_model_4_seed_000.json</t>
  </si>
  <si>
    <t>Hair_Keratin_1_Coil_2_Pep_Seq_56_scores_rank_001_alphafold2_multimer_v3_model_2_seed_000.json</t>
  </si>
  <si>
    <t>Hair_Keratin_1_Coil_2_Pep_Seq_105_scores_rank_001_alphafold2_multimer_v3_model_4_seed_000.json</t>
  </si>
  <si>
    <t>Hair_Keratin_1_Coil_2_Pep_Seq_50_scores_rank_001_alphafold2_multimer_v3_model_4_seed_000.json</t>
  </si>
  <si>
    <t>Hair_Keratin_1_Coil_2_Pep_Seq_110_scores_rank_001_alphafold2_multimer_v3_model_4_seed_000.json</t>
  </si>
  <si>
    <t>Hair_Keratin_1_Coil_2_Pep_Seq_45_scores_rank_001_alphafold2_multimer_v3_model_4_seed_000.json</t>
  </si>
  <si>
    <t>Hair_Keratin_1_Coil_2_Pep_Seq_39_scores_rank_001_alphafold2_multimer_v3_model_2_seed_000.json</t>
  </si>
  <si>
    <t>Hair_Keratin_1_Coil_2_Pep_Seq_22_scores_rank_001_alphafold2_multimer_v3_model_4_seed_000.json</t>
  </si>
  <si>
    <t>Hair_Keratin_1_Coil_2_Pep_Seq_3_scores_rank_001_alphafold2_multimer_v3_model_4_seed_000.json</t>
  </si>
  <si>
    <t>Hair_Keratin_1_Coil_2_Pep_Seq_87_scores_rank_001_alphafold2_multimer_v3_model_4_seed_000.json</t>
  </si>
  <si>
    <t>Hair_Keratin_1_Coil_2_Pep_Seq_58_scores_rank_001_alphafold2_multimer_v3_model_4_seed_000.json</t>
  </si>
  <si>
    <t>Hair_Keratin_1_Coil_2_Pep_Seq_33_scores_rank_001_alphafold2_multimer_v3_model_4_seed_000.json</t>
  </si>
  <si>
    <t>Hair_Keratin_1_Coil_2_Pep_Seq_49_scores_rank_001_alphafold2_multimer_v3_model_4_seed_000.json</t>
  </si>
  <si>
    <t>Hair_Keratin_1_Coil_2_Pep_Seq_10_scores_rank_001_alphafold2_multimer_v3_model_4_seed_000.json</t>
  </si>
  <si>
    <t>Hair_Keratin_1_Coil_2_Pep_Seq_77_scores_rank_001_alphafold2_multimer_v3_model_4_seed_000.json</t>
  </si>
  <si>
    <t>Hair_Keratin_1_Coil_2_Pep_Seq_101_scores_rank_001_alphafold2_multimer_v3_model_4_seed_000.json</t>
  </si>
  <si>
    <t>Hair_Keratin_1_Coil_2_Pep_Seq_54_scores_rank_001_alphafold2_multimer_v3_model_4_seed_000.json</t>
  </si>
  <si>
    <t>Hair_Keratin_1_Coil_2_Pep_Seq_69_scores_rank_001_alphafold2_multimer_v3_model_4_seed_000.json</t>
  </si>
  <si>
    <t>Hair_Keratin_1_Coil_2_Pep_Seq_30_scores_rank_001_alphafold2_multimer_v3_model_4_seed_000.json</t>
  </si>
  <si>
    <t>Hair_Keratin_1_Coil_2_Pep_Seq_95_scores_rank_001_alphafold2_multimer_v3_model_4_seed_000.json</t>
  </si>
  <si>
    <t>Hair_Keratin_1_Coil_2_Pep_Seq_13_scores_rank_001_alphafold2_multimer_v3_model_4_seed_000.json</t>
  </si>
  <si>
    <t>Hair_Keratin_1_Coil_2_Pep_Seq_88_scores_rank_001_alphafold2_multimer_v3_model_4_seed_000.json</t>
  </si>
  <si>
    <t>Hair_Keratin_1_Coil_2_Pep_Seq_57_scores_rank_001_alphafold2_multimer_v3_model_4_seed_000.json</t>
  </si>
  <si>
    <t>Hair_Keratin_1_Coil_2_Pep_Seq_72_scores_rank_001_alphafold2_multimer_v3_model_2_seed_000.json</t>
  </si>
  <si>
    <t>Hair_Keratin_1_Coil_2_Pep_Seq_99_scores_rank_001_alphafold2_multimer_v3_model_4_seed_000.json</t>
  </si>
  <si>
    <t>Hair_Keratin_1_Coil_2_Pep_Seq_65_scores_rank_001_alphafold2_multimer_v3_model_4_seed_000.json</t>
  </si>
  <si>
    <t>Hair_Keratin_1_Coil_2_Pep_Seq_21_scores_rank_001_alphafold2_multimer_v3_model_4_seed_000.json</t>
  </si>
  <si>
    <t>Hair_Keratin_1_Coil_2_Pep_Seq_84_scores_rank_001_alphafold2_multimer_v3_model_4_seed_000.json</t>
  </si>
  <si>
    <t>Hair_Keratin_1_Coil_2_Pep_Seq_78_scores_rank_001_alphafold2_multimer_v3_model_4_seed_000.json</t>
  </si>
  <si>
    <t>Hair_Keratin_1_Coil_2_Pep_Seq_27_scores_rank_001_alphafold2_multimer_v3_model_2_seed_000.json</t>
  </si>
  <si>
    <t>Hair_Keratin_1_Coil_2_Pep_Seq_6_scores_rank_001_alphafold2_multimer_v3_model_2_seed_000.json</t>
  </si>
  <si>
    <t>Peptide Sequence</t>
  </si>
  <si>
    <t>QCCCQHCQACCCCYKKCCPK</t>
  </si>
  <si>
    <t>QGQVQALQAAFSQCAKVEAFPK</t>
  </si>
  <si>
    <t>QGQVQCLQAAFCQCKKVECFPK</t>
  </si>
  <si>
    <t>QGQVQCLQCAFSQAKCAEAFPA</t>
  </si>
  <si>
    <t>QGCCQHCQCACSQCCKVECCCK</t>
  </si>
  <si>
    <t>CGCCAALCACCSCYKKACCEPA</t>
  </si>
  <si>
    <t>CCCCQHLCACFSCYCKVECFCK</t>
  </si>
  <si>
    <t>QGQVQHLQAAFSQCCACECFPK</t>
  </si>
  <si>
    <t>CGCVQHCOAAFCOYAKVCLFAK</t>
  </si>
  <si>
    <t>QGQVQHLQACFSQYKKCELFPK</t>
  </si>
  <si>
    <t>CCQVOCCCAACCOYCKVECEPK</t>
  </si>
  <si>
    <t>CGAVQCCCACCCCAKVECFCA</t>
  </si>
  <si>
    <t>CCQCCHCQCCFSQYCKVCCEPK</t>
  </si>
  <si>
    <t>QGQVQHLQAACSQYKCAECFPK</t>
  </si>
  <si>
    <t>QGQVOHLCACCSCYKKVCCCCC</t>
  </si>
  <si>
    <t>QGACQALQAAFCQYKKVCAFCK</t>
  </si>
  <si>
    <t>CQGQVQHLQAAFSQYKKVELFPKC</t>
  </si>
  <si>
    <t>QCQAQCACAACCQYKKVACFPK</t>
  </si>
  <si>
    <t>AGCVQCLCCCCCCYAKVCAFPK</t>
  </si>
  <si>
    <t>QGQVCHCCCAFAQYKCACAFPK</t>
  </si>
  <si>
    <t>QGCVCHLQAACSQYKKCELFPC</t>
  </si>
  <si>
    <t>CGQVCCCQACFSCCCKCCLFCK</t>
  </si>
  <si>
    <t>QGQVQHLQACFSCYKCVELFPC</t>
  </si>
  <si>
    <t>KKVELFPK</t>
  </si>
  <si>
    <t>QGQVQHLQACFSAYKKVELEPK</t>
  </si>
  <si>
    <t>ACQVQHCCCAFCCYCCVCCFCC</t>
  </si>
  <si>
    <t>QGQVQHCQAAFSQYKKCCLFPK</t>
  </si>
  <si>
    <t>QGQVCCCCAAFCCCKCVELCCK</t>
  </si>
  <si>
    <t>COGQVQHLQAAFSQYKKCELFPKC</t>
  </si>
  <si>
    <t>QGCCQCCQAACACCCACECFPC</t>
  </si>
  <si>
    <t>QAQVQHLQAAFSOCCCVELFCK</t>
  </si>
  <si>
    <t>QGCCQCCCACCSQYKKVELFPC</t>
  </si>
  <si>
    <t>AGCCQCCCCAFCQYKKCCCFCC</t>
  </si>
  <si>
    <t>CGQVQHLQAACSQYKCVELFCK</t>
  </si>
  <si>
    <t>QGQVQCCQAACSOYKKVELFPC</t>
  </si>
  <si>
    <t>QGQCCHLQAAFSOYKKAELFPK</t>
  </si>
  <si>
    <t>CGQVCHLQACFAQYKCVELFPK</t>
  </si>
  <si>
    <t>QGQVQCLCCCCSQYKKVECEPK</t>
  </si>
  <si>
    <t>QGCCCHCQCAFCQYCACELCK</t>
  </si>
  <si>
    <t>QGCVQHLQAACSQYKKVELFPK</t>
  </si>
  <si>
    <t>CGCACALAACCSCCCCVALFPK</t>
  </si>
  <si>
    <t>GGVCGPSPPCITT</t>
  </si>
  <si>
    <t>QGCVQHLQCACSQYKKCELACK</t>
  </si>
  <si>
    <t>QGQVCHLQCAFSCYKKCELFPK</t>
  </si>
  <si>
    <t>QGCCCHCCCCFCQCCCVELFPC</t>
  </si>
  <si>
    <t>CACCQACCACESCAKCAECFCK</t>
  </si>
  <si>
    <t>CGOVCHLOCAFSOYKKCELFPKC</t>
  </si>
  <si>
    <t>QGQVQHLQAAFSCYKKCELFPK</t>
  </si>
  <si>
    <t>QGQVQHCQAAFSQYKCVCLFPK</t>
  </si>
  <si>
    <t>CCQCOHLAACFAQYCACCCCCK</t>
  </si>
  <si>
    <t>QACVQALAACESQCKCVCLCPC</t>
  </si>
  <si>
    <t>QACVQHCQCCFCQAKAVELCK</t>
  </si>
  <si>
    <t>QGQVQHLQAAFSQYKKVELFPK</t>
  </si>
  <si>
    <t>CGQAQHLCAAFSQYKKVELFPK</t>
  </si>
  <si>
    <t>OGCVACLOCAFSOYKKCAACPC</t>
  </si>
  <si>
    <t>QGCAQHACAAFSQYKAVELFPC</t>
  </si>
  <si>
    <t>QGQVOHCCAAFSQYKKVELFPK</t>
  </si>
  <si>
    <t>CCCVCCLQAACCCYKKCCLCCK</t>
  </si>
  <si>
    <t>QAQAQHLCCAFCCCKKCELCPK</t>
  </si>
  <si>
    <t>QCCCQHCQAACSQAKACCCCPK</t>
  </si>
  <si>
    <t>QGQCCHLQCCFSQYKKCELFPKC</t>
  </si>
  <si>
    <t>GGVCGPSPPCIT</t>
  </si>
  <si>
    <t>ASCCRPSYCG</t>
  </si>
  <si>
    <t>CCQVCHLQCCAACYKKCCLFPC</t>
  </si>
  <si>
    <t>CGQVCHLQCAFSCYKKCELFPKC</t>
  </si>
  <si>
    <t>QGCVCHLCCCCCCCKCVECFCK</t>
  </si>
  <si>
    <t>CGQVCHLQCAFSCYKKCELFPK</t>
  </si>
  <si>
    <t>QCQAQHLQACASQYKKVALFPK</t>
  </si>
  <si>
    <t>QGCCOHLCAAFSQYKCVELFPK</t>
  </si>
  <si>
    <t>CCQCQHCQCCCSCYKKVECFPC</t>
  </si>
  <si>
    <t>CCQCCCLCCAFCCCCKCELFPK</t>
  </si>
  <si>
    <t>CGQVCHLQCAFSCYKKCELFAK</t>
  </si>
  <si>
    <t>CTPPSCCQLHHA</t>
  </si>
  <si>
    <t>QAQVQHACAACSAYKKCELFAC</t>
  </si>
  <si>
    <t>QGQVQHLQCAFSCYKKCELFPK</t>
  </si>
  <si>
    <t>QGQVQCLQAAASQYKKCELFCK</t>
  </si>
  <si>
    <t>FCGFPSCSTSG</t>
  </si>
  <si>
    <t>QGQVQCLCAAFSQYKKCECFPK</t>
  </si>
  <si>
    <t>QGQVQCLQCAFCCYKKVELFCC</t>
  </si>
  <si>
    <t>QGCVQCLQCACCACKCCCLFCA</t>
  </si>
  <si>
    <t>QGQVQHLQAAFSQYKKVCLFPK</t>
  </si>
  <si>
    <t>QCQVQCCQACCSQYKCVELFPC</t>
  </si>
  <si>
    <t>CGCCQCLAAACSQYKAVCACPK</t>
  </si>
  <si>
    <t>QGQCQCLCAAFCCYKKVELCPK</t>
  </si>
  <si>
    <t>QGQCCCLQACCQYCKCECFPC</t>
  </si>
  <si>
    <t>CGQVQHLCAAFSQYCKVEAFPC</t>
  </si>
  <si>
    <t>CGCVQHLQACFSQCCCVELCCC</t>
  </si>
  <si>
    <t>QGQVQHCQAAFSQYCKVELAAK</t>
  </si>
  <si>
    <t>CCQCOHAQCAFCACCCCACCCK</t>
  </si>
  <si>
    <t>CCQCQCLCAAFSCYKKVCCCPK</t>
  </si>
  <si>
    <t>CCCAHCACAFSQYKCACCCPC</t>
  </si>
  <si>
    <t>QGCVQHLQACCCQYCKVELCPK</t>
  </si>
  <si>
    <t>QCQVOHLQAAFCOCKCCELCK</t>
  </si>
  <si>
    <t>QCACACLCCACCCCKAAECFCK</t>
  </si>
  <si>
    <t>CGCCCHLCCCECOYKKCELFPKC</t>
  </si>
  <si>
    <t>CGCCCHLCCCECCYKKCELFPKC</t>
  </si>
  <si>
    <t>CGOVCHLOCAFSGYKKCELFPKC</t>
  </si>
  <si>
    <t>QGQVQHLQCAFCCYKKVELFPK</t>
  </si>
  <si>
    <t>QGQVQHLQAACCQCCCVELFPC</t>
  </si>
  <si>
    <t>QCCVCCAQACFCQKKCECCCA</t>
  </si>
  <si>
    <t>QGACQCCCAAASQYACVELFPK</t>
  </si>
  <si>
    <t>CGOCCHLOCCFCQYKKCELFPKC</t>
  </si>
  <si>
    <t>OGCCCHCCCCCOCCCVELFPC</t>
  </si>
  <si>
    <t>CGCCQCLCAACSCYCCVCLCCK</t>
  </si>
  <si>
    <t>QGQVQHLQAAFSCYKKVELFPK</t>
  </si>
  <si>
    <t>CCCVCCCQAACSAYCCCCACAK</t>
  </si>
  <si>
    <t>QCQVQHLCCCFCCYKKVECCPC</t>
  </si>
  <si>
    <t>QCQCQCLQAAFCCYCKVELCK</t>
  </si>
  <si>
    <t>QGQCQHCQAASQACKAELFPK</t>
  </si>
  <si>
    <t>QGCVCHLQAACSQYKKVELFPC</t>
  </si>
  <si>
    <t>CGCCQHLQCCFCCYKCVCCFPK</t>
  </si>
  <si>
    <t>QGQVQHLQCAFSCYKKVELFCC</t>
  </si>
  <si>
    <t>CCCCQAACCACSCYCKVELFCK</t>
  </si>
  <si>
    <t>CGQCCHLQCCFCCYKKCELFPKC</t>
  </si>
  <si>
    <t>QACAQLCAASQYAKVELFPK</t>
  </si>
  <si>
    <t>Confidence Score (0.2PTM + 0.8IPTM)</t>
  </si>
  <si>
    <t>Peptide Length</t>
  </si>
  <si>
    <t>Cys Number</t>
  </si>
  <si>
    <t>Cys Content (# of Cys / Length)</t>
  </si>
  <si>
    <t>Lys Number</t>
  </si>
  <si>
    <t>Lys Content (# of Lys /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</si>
</sst>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output!$C$2:$C$116</c:f>
              <c:numCache>
                <c:formatCode>General</c:formatCode>
                <c:ptCount val="115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11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21</c:v>
                </c:pt>
                <c:pt idx="92">
                  <c:v>23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24</c:v>
                </c:pt>
                <c:pt idx="103">
                  <c:v>24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</c:numCache>
            </c:numRef>
          </c:xVal>
          <c:yVal>
            <c:numRef>
              <c:f>output!$J$2:$J$116</c:f>
              <c:numCache>
                <c:formatCode>General</c:formatCode>
                <c:ptCount val="115"/>
                <c:pt idx="0">
                  <c:v>0.64400000000000002</c:v>
                </c:pt>
                <c:pt idx="1">
                  <c:v>0.64400000000000002</c:v>
                </c:pt>
                <c:pt idx="2">
                  <c:v>0.63600000000000001</c:v>
                </c:pt>
                <c:pt idx="3">
                  <c:v>0.63600000000000001</c:v>
                </c:pt>
                <c:pt idx="4">
                  <c:v>0.63400000000000001</c:v>
                </c:pt>
                <c:pt idx="5">
                  <c:v>0.628</c:v>
                </c:pt>
                <c:pt idx="6">
                  <c:v>0.626</c:v>
                </c:pt>
                <c:pt idx="7">
                  <c:v>0.626</c:v>
                </c:pt>
                <c:pt idx="8">
                  <c:v>0.626</c:v>
                </c:pt>
                <c:pt idx="9">
                  <c:v>0.626</c:v>
                </c:pt>
                <c:pt idx="10">
                  <c:v>0.626</c:v>
                </c:pt>
                <c:pt idx="11">
                  <c:v>0.626</c:v>
                </c:pt>
                <c:pt idx="12">
                  <c:v>0.626</c:v>
                </c:pt>
                <c:pt idx="13">
                  <c:v>0.624</c:v>
                </c:pt>
                <c:pt idx="14">
                  <c:v>0.624</c:v>
                </c:pt>
                <c:pt idx="15">
                  <c:v>0.624</c:v>
                </c:pt>
                <c:pt idx="16">
                  <c:v>0.61799999999999999</c:v>
                </c:pt>
                <c:pt idx="17">
                  <c:v>0.61799999999999999</c:v>
                </c:pt>
                <c:pt idx="18">
                  <c:v>0.61799999999999999</c:v>
                </c:pt>
                <c:pt idx="19">
                  <c:v>0.61799999999999999</c:v>
                </c:pt>
                <c:pt idx="20">
                  <c:v>0.61799999999999999</c:v>
                </c:pt>
                <c:pt idx="21">
                  <c:v>0.61799999999999999</c:v>
                </c:pt>
                <c:pt idx="22">
                  <c:v>0.61799999999999999</c:v>
                </c:pt>
                <c:pt idx="23">
                  <c:v>0.61799999999999999</c:v>
                </c:pt>
                <c:pt idx="24">
                  <c:v>0.61799999999999999</c:v>
                </c:pt>
                <c:pt idx="25">
                  <c:v>0.61599999999999999</c:v>
                </c:pt>
                <c:pt idx="26">
                  <c:v>0.61599999999999999</c:v>
                </c:pt>
                <c:pt idx="27">
                  <c:v>0.61599999999999999</c:v>
                </c:pt>
                <c:pt idx="28">
                  <c:v>0.61599999999999999</c:v>
                </c:pt>
                <c:pt idx="29">
                  <c:v>0.61599999999999999</c:v>
                </c:pt>
                <c:pt idx="30">
                  <c:v>0.61599999999999999</c:v>
                </c:pt>
                <c:pt idx="31">
                  <c:v>0.61599999999999999</c:v>
                </c:pt>
                <c:pt idx="32">
                  <c:v>0.61599999999999999</c:v>
                </c:pt>
                <c:pt idx="33">
                  <c:v>0.61599999999999999</c:v>
                </c:pt>
                <c:pt idx="34">
                  <c:v>0.61599999999999999</c:v>
                </c:pt>
                <c:pt idx="35">
                  <c:v>0.61599999999999999</c:v>
                </c:pt>
                <c:pt idx="36">
                  <c:v>0.61599999999999999</c:v>
                </c:pt>
                <c:pt idx="37">
                  <c:v>0.61599999999999999</c:v>
                </c:pt>
                <c:pt idx="38">
                  <c:v>0.61599999999999999</c:v>
                </c:pt>
                <c:pt idx="39">
                  <c:v>0.61599999999999999</c:v>
                </c:pt>
                <c:pt idx="40">
                  <c:v>0.61599999999999999</c:v>
                </c:pt>
                <c:pt idx="41">
                  <c:v>0.61599999999999999</c:v>
                </c:pt>
                <c:pt idx="42">
                  <c:v>0.61599999999999999</c:v>
                </c:pt>
                <c:pt idx="43">
                  <c:v>0.61599999999999999</c:v>
                </c:pt>
                <c:pt idx="44">
                  <c:v>0.61599999999999999</c:v>
                </c:pt>
                <c:pt idx="45">
                  <c:v>0.61599999999999999</c:v>
                </c:pt>
                <c:pt idx="46">
                  <c:v>0.61599999999999999</c:v>
                </c:pt>
                <c:pt idx="47">
                  <c:v>0.61599999999999999</c:v>
                </c:pt>
                <c:pt idx="48">
                  <c:v>0.61399999999999999</c:v>
                </c:pt>
                <c:pt idx="49">
                  <c:v>0.61399999999999999</c:v>
                </c:pt>
                <c:pt idx="50">
                  <c:v>0.61399999999999999</c:v>
                </c:pt>
                <c:pt idx="51">
                  <c:v>0.60799999999999998</c:v>
                </c:pt>
                <c:pt idx="52">
                  <c:v>0.60799999999999998</c:v>
                </c:pt>
                <c:pt idx="53">
                  <c:v>0.60799999999999998</c:v>
                </c:pt>
                <c:pt idx="54">
                  <c:v>0.60799999999999998</c:v>
                </c:pt>
                <c:pt idx="55">
                  <c:v>0.60799999999999998</c:v>
                </c:pt>
                <c:pt idx="56">
                  <c:v>0.60799999999999998</c:v>
                </c:pt>
                <c:pt idx="57">
                  <c:v>0.60799999999999998</c:v>
                </c:pt>
                <c:pt idx="58">
                  <c:v>0.60799999999999998</c:v>
                </c:pt>
                <c:pt idx="59">
                  <c:v>0.60799999999999998</c:v>
                </c:pt>
                <c:pt idx="60">
                  <c:v>0.60799999999999998</c:v>
                </c:pt>
                <c:pt idx="61">
                  <c:v>0.60799999999999998</c:v>
                </c:pt>
                <c:pt idx="62">
                  <c:v>0.60799999999999998</c:v>
                </c:pt>
                <c:pt idx="63">
                  <c:v>0.60799999999999998</c:v>
                </c:pt>
                <c:pt idx="64">
                  <c:v>0.60799999999999998</c:v>
                </c:pt>
                <c:pt idx="65">
                  <c:v>0.60799999999999998</c:v>
                </c:pt>
                <c:pt idx="66">
                  <c:v>0.60799999999999998</c:v>
                </c:pt>
                <c:pt idx="67">
                  <c:v>0.60799999999999998</c:v>
                </c:pt>
                <c:pt idx="68">
                  <c:v>0.60799999999999998</c:v>
                </c:pt>
                <c:pt idx="69">
                  <c:v>0.60799999999999998</c:v>
                </c:pt>
                <c:pt idx="70">
                  <c:v>0.60799999999999998</c:v>
                </c:pt>
                <c:pt idx="71">
                  <c:v>0.60799999999999998</c:v>
                </c:pt>
                <c:pt idx="72">
                  <c:v>0.60799999999999998</c:v>
                </c:pt>
                <c:pt idx="73">
                  <c:v>0.60799999999999998</c:v>
                </c:pt>
                <c:pt idx="74">
                  <c:v>0.60799999999999998</c:v>
                </c:pt>
                <c:pt idx="75">
                  <c:v>0.60799999999999998</c:v>
                </c:pt>
                <c:pt idx="76">
                  <c:v>0.60799999999999998</c:v>
                </c:pt>
                <c:pt idx="77">
                  <c:v>0.60799999999999998</c:v>
                </c:pt>
                <c:pt idx="78">
                  <c:v>0.60799999999999998</c:v>
                </c:pt>
                <c:pt idx="79">
                  <c:v>0.60799999999999998</c:v>
                </c:pt>
                <c:pt idx="80">
                  <c:v>0.60799999999999998</c:v>
                </c:pt>
                <c:pt idx="81">
                  <c:v>0.60799999999999998</c:v>
                </c:pt>
                <c:pt idx="82">
                  <c:v>0.60799999999999998</c:v>
                </c:pt>
                <c:pt idx="83">
                  <c:v>0.60799999999999998</c:v>
                </c:pt>
                <c:pt idx="84">
                  <c:v>0.60799999999999998</c:v>
                </c:pt>
                <c:pt idx="85">
                  <c:v>0.60799999999999998</c:v>
                </c:pt>
                <c:pt idx="86">
                  <c:v>0.60799999999999998</c:v>
                </c:pt>
                <c:pt idx="87">
                  <c:v>0.60799999999999998</c:v>
                </c:pt>
                <c:pt idx="88">
                  <c:v>0.60799999999999998</c:v>
                </c:pt>
                <c:pt idx="89">
                  <c:v>0.60799999999999998</c:v>
                </c:pt>
                <c:pt idx="90">
                  <c:v>0.60799999999999998</c:v>
                </c:pt>
                <c:pt idx="91">
                  <c:v>0.60799999999999998</c:v>
                </c:pt>
                <c:pt idx="92">
                  <c:v>0.60799999999999998</c:v>
                </c:pt>
                <c:pt idx="93">
                  <c:v>0.60799999999999998</c:v>
                </c:pt>
                <c:pt idx="94">
                  <c:v>0.60799999999999998</c:v>
                </c:pt>
                <c:pt idx="95">
                  <c:v>0.60799999999999998</c:v>
                </c:pt>
                <c:pt idx="96">
                  <c:v>0.60799999999999998</c:v>
                </c:pt>
                <c:pt idx="97">
                  <c:v>0.60799999999999998</c:v>
                </c:pt>
                <c:pt idx="98">
                  <c:v>0.60799999999999998</c:v>
                </c:pt>
                <c:pt idx="99">
                  <c:v>0.60599999999999998</c:v>
                </c:pt>
                <c:pt idx="100">
                  <c:v>0.60599999999999998</c:v>
                </c:pt>
                <c:pt idx="101">
                  <c:v>0.60599999999999998</c:v>
                </c:pt>
                <c:pt idx="102">
                  <c:v>0.60599999999999998</c:v>
                </c:pt>
                <c:pt idx="103">
                  <c:v>0.60599999999999998</c:v>
                </c:pt>
                <c:pt idx="104">
                  <c:v>0.60599999999999998</c:v>
                </c:pt>
                <c:pt idx="105">
                  <c:v>0.60599999999999998</c:v>
                </c:pt>
                <c:pt idx="106">
                  <c:v>0.60599999999999998</c:v>
                </c:pt>
                <c:pt idx="107">
                  <c:v>0.60599999999999998</c:v>
                </c:pt>
                <c:pt idx="108">
                  <c:v>0.60599999999999998</c:v>
                </c:pt>
                <c:pt idx="109">
                  <c:v>0.60599999999999998</c:v>
                </c:pt>
                <c:pt idx="110">
                  <c:v>0.60599999999999998</c:v>
                </c:pt>
                <c:pt idx="111">
                  <c:v>0.60599999999999998</c:v>
                </c:pt>
                <c:pt idx="112">
                  <c:v>0.59799999999999998</c:v>
                </c:pt>
                <c:pt idx="113">
                  <c:v>0.59799999999999998</c:v>
                </c:pt>
                <c:pt idx="114">
                  <c:v>0.59799999999999998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0-B645-8F38-778B03DD9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09103"/>
        <c:axId val="1073310751"/>
      </c:scatterChart>
      <c:valAx>
        <c:axId val="10733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10751"/>
        <c:crosses val="autoZero"/>
        <c:crossBetween val="midCat"/>
      </c:valAx>
      <c:valAx>
        <c:axId val="1073310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output!$E$2:$E$116</c:f>
              <c:numCache>
                <c:formatCode>General</c:formatCode>
                <c:ptCount val="115"/>
                <c:pt idx="0">
                  <c:v>0</c:v>
                </c:pt>
                <c:pt idx="1">
                  <c:v>0.16666666666666666</c:v>
                </c:pt>
                <c:pt idx="2">
                  <c:v>0.15384615384615385</c:v>
                </c:pt>
                <c:pt idx="3">
                  <c:v>0.3</c:v>
                </c:pt>
                <c:pt idx="4">
                  <c:v>0.25</c:v>
                </c:pt>
                <c:pt idx="5">
                  <c:v>0.36363636363636365</c:v>
                </c:pt>
                <c:pt idx="6">
                  <c:v>0.13636363636363635</c:v>
                </c:pt>
                <c:pt idx="7">
                  <c:v>0.18181818181818182</c:v>
                </c:pt>
                <c:pt idx="8">
                  <c:v>0.40909090909090912</c:v>
                </c:pt>
                <c:pt idx="9">
                  <c:v>0.18181818181818182</c:v>
                </c:pt>
                <c:pt idx="10">
                  <c:v>0.40909090909090912</c:v>
                </c:pt>
                <c:pt idx="11">
                  <c:v>0.18181818181818182</c:v>
                </c:pt>
                <c:pt idx="12">
                  <c:v>0.22727272727272727</c:v>
                </c:pt>
                <c:pt idx="13">
                  <c:v>0.13636363636363635</c:v>
                </c:pt>
                <c:pt idx="14">
                  <c:v>0.18181818181818182</c:v>
                </c:pt>
                <c:pt idx="15">
                  <c:v>9.0909090909090912E-2</c:v>
                </c:pt>
                <c:pt idx="16">
                  <c:v>0.5</c:v>
                </c:pt>
                <c:pt idx="17">
                  <c:v>0.47619047619047616</c:v>
                </c:pt>
                <c:pt idx="18">
                  <c:v>0.5</c:v>
                </c:pt>
                <c:pt idx="19">
                  <c:v>0.54545454545454541</c:v>
                </c:pt>
                <c:pt idx="20">
                  <c:v>0.31818181818181818</c:v>
                </c:pt>
                <c:pt idx="21">
                  <c:v>0.47826086956521741</c:v>
                </c:pt>
                <c:pt idx="22">
                  <c:v>0.27272727272727271</c:v>
                </c:pt>
                <c:pt idx="23">
                  <c:v>0.54545454545454541</c:v>
                </c:pt>
                <c:pt idx="24">
                  <c:v>0.18181818181818182</c:v>
                </c:pt>
                <c:pt idx="25">
                  <c:v>4.5454545454545456E-2</c:v>
                </c:pt>
                <c:pt idx="26">
                  <c:v>0.13636363636363635</c:v>
                </c:pt>
                <c:pt idx="27">
                  <c:v>0.18181818181818182</c:v>
                </c:pt>
                <c:pt idx="28">
                  <c:v>0.18181818181818182</c:v>
                </c:pt>
                <c:pt idx="29">
                  <c:v>9.0909090909090912E-2</c:v>
                </c:pt>
                <c:pt idx="30">
                  <c:v>0.18181818181818182</c:v>
                </c:pt>
                <c:pt idx="31">
                  <c:v>0.31818181818181818</c:v>
                </c:pt>
                <c:pt idx="32">
                  <c:v>0.2857142857142857</c:v>
                </c:pt>
                <c:pt idx="33">
                  <c:v>0.13636363636363635</c:v>
                </c:pt>
                <c:pt idx="34">
                  <c:v>0.2608695652173913</c:v>
                </c:pt>
                <c:pt idx="35">
                  <c:v>0.22727272727272727</c:v>
                </c:pt>
                <c:pt idx="36">
                  <c:v>9.0909090909090912E-2</c:v>
                </c:pt>
                <c:pt idx="37">
                  <c:v>0.22727272727272727</c:v>
                </c:pt>
                <c:pt idx="38">
                  <c:v>0.18181818181818182</c:v>
                </c:pt>
                <c:pt idx="39">
                  <c:v>0.45454545454545453</c:v>
                </c:pt>
                <c:pt idx="40">
                  <c:v>0.31818181818181818</c:v>
                </c:pt>
                <c:pt idx="41">
                  <c:v>0.27272727272727271</c:v>
                </c:pt>
                <c:pt idx="42">
                  <c:v>0.18181818181818182</c:v>
                </c:pt>
                <c:pt idx="43">
                  <c:v>0.40909090909090912</c:v>
                </c:pt>
                <c:pt idx="44">
                  <c:v>0.2857142857142857</c:v>
                </c:pt>
                <c:pt idx="45">
                  <c:v>0.33333333333333331</c:v>
                </c:pt>
                <c:pt idx="46">
                  <c:v>0.14285714285714285</c:v>
                </c:pt>
                <c:pt idx="47">
                  <c:v>0.1</c:v>
                </c:pt>
                <c:pt idx="48">
                  <c:v>4.5454545454545456E-2</c:v>
                </c:pt>
                <c:pt idx="49">
                  <c:v>9.0909090909090912E-2</c:v>
                </c:pt>
                <c:pt idx="50">
                  <c:v>9.0909090909090912E-2</c:v>
                </c:pt>
                <c:pt idx="51">
                  <c:v>0.45454545454545453</c:v>
                </c:pt>
                <c:pt idx="52">
                  <c:v>0.40909090909090912</c:v>
                </c:pt>
                <c:pt idx="53">
                  <c:v>0.45454545454545453</c:v>
                </c:pt>
                <c:pt idx="54">
                  <c:v>0.22727272727272727</c:v>
                </c:pt>
                <c:pt idx="55">
                  <c:v>0.40909090909090912</c:v>
                </c:pt>
                <c:pt idx="56">
                  <c:v>0.45454545454545453</c:v>
                </c:pt>
                <c:pt idx="57">
                  <c:v>0.40909090909090912</c:v>
                </c:pt>
                <c:pt idx="58">
                  <c:v>0.27272727272727271</c:v>
                </c:pt>
                <c:pt idx="59">
                  <c:v>0.27272727272727271</c:v>
                </c:pt>
                <c:pt idx="60">
                  <c:v>0.22727272727272727</c:v>
                </c:pt>
                <c:pt idx="61">
                  <c:v>0.54545454545454541</c:v>
                </c:pt>
                <c:pt idx="62">
                  <c:v>0.45454545454545453</c:v>
                </c:pt>
                <c:pt idx="63">
                  <c:v>0.5</c:v>
                </c:pt>
                <c:pt idx="64">
                  <c:v>0.54545454545454541</c:v>
                </c:pt>
                <c:pt idx="65">
                  <c:v>0.18181818181818182</c:v>
                </c:pt>
                <c:pt idx="66">
                  <c:v>0.27272727272727271</c:v>
                </c:pt>
                <c:pt idx="67">
                  <c:v>0.42857142857142855</c:v>
                </c:pt>
                <c:pt idx="68">
                  <c:v>0.22727272727272727</c:v>
                </c:pt>
                <c:pt idx="69">
                  <c:v>0.54545454545454541</c:v>
                </c:pt>
                <c:pt idx="70">
                  <c:v>0.45454545454545453</c:v>
                </c:pt>
                <c:pt idx="71">
                  <c:v>0.21739130434782608</c:v>
                </c:pt>
                <c:pt idx="72">
                  <c:v>0.45454545454545453</c:v>
                </c:pt>
                <c:pt idx="73">
                  <c:v>0.54545454545454541</c:v>
                </c:pt>
                <c:pt idx="74">
                  <c:v>0.31818181818181818</c:v>
                </c:pt>
                <c:pt idx="75">
                  <c:v>0.40909090909090912</c:v>
                </c:pt>
                <c:pt idx="76">
                  <c:v>0.2608695652173913</c:v>
                </c:pt>
                <c:pt idx="77">
                  <c:v>0.40909090909090912</c:v>
                </c:pt>
                <c:pt idx="78">
                  <c:v>0.54545454545454541</c:v>
                </c:pt>
                <c:pt idx="79">
                  <c:v>0.18181818181818182</c:v>
                </c:pt>
                <c:pt idx="80">
                  <c:v>0.45454545454545453</c:v>
                </c:pt>
                <c:pt idx="81">
                  <c:v>0.13636363636363635</c:v>
                </c:pt>
                <c:pt idx="82">
                  <c:v>0.27272727272727271</c:v>
                </c:pt>
                <c:pt idx="83">
                  <c:v>0.42857142857142855</c:v>
                </c:pt>
                <c:pt idx="84">
                  <c:v>0.54545454545454541</c:v>
                </c:pt>
                <c:pt idx="85">
                  <c:v>0.40909090909090912</c:v>
                </c:pt>
                <c:pt idx="86">
                  <c:v>0.47619047619047616</c:v>
                </c:pt>
                <c:pt idx="87">
                  <c:v>0.27272727272727271</c:v>
                </c:pt>
                <c:pt idx="88">
                  <c:v>0.5</c:v>
                </c:pt>
                <c:pt idx="89">
                  <c:v>0.43478260869565216</c:v>
                </c:pt>
                <c:pt idx="90">
                  <c:v>0.21739130434782608</c:v>
                </c:pt>
                <c:pt idx="91">
                  <c:v>0.47619047619047616</c:v>
                </c:pt>
                <c:pt idx="92">
                  <c:v>0.34782608695652173</c:v>
                </c:pt>
                <c:pt idx="93">
                  <c:v>0.5714285714285714</c:v>
                </c:pt>
                <c:pt idx="94">
                  <c:v>0.54545454545454541</c:v>
                </c:pt>
                <c:pt idx="95">
                  <c:v>0.40909090909090912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0.39130434782608697</c:v>
                </c:pt>
                <c:pt idx="99">
                  <c:v>0.18181818181818182</c:v>
                </c:pt>
                <c:pt idx="100">
                  <c:v>9.0909090909090912E-2</c:v>
                </c:pt>
                <c:pt idx="101">
                  <c:v>0.18181818181818182</c:v>
                </c:pt>
                <c:pt idx="102">
                  <c:v>8.3333333333333329E-2</c:v>
                </c:pt>
                <c:pt idx="103">
                  <c:v>0.125</c:v>
                </c:pt>
                <c:pt idx="104">
                  <c:v>9.0909090909090912E-2</c:v>
                </c:pt>
                <c:pt idx="105">
                  <c:v>0.13636363636363635</c:v>
                </c:pt>
                <c:pt idx="106">
                  <c:v>0</c:v>
                </c:pt>
                <c:pt idx="107">
                  <c:v>9.0909090909090912E-2</c:v>
                </c:pt>
                <c:pt idx="108">
                  <c:v>0.27272727272727271</c:v>
                </c:pt>
                <c:pt idx="109">
                  <c:v>0.13636363636363635</c:v>
                </c:pt>
                <c:pt idx="110">
                  <c:v>0.18181818181818182</c:v>
                </c:pt>
                <c:pt idx="111">
                  <c:v>0.18181818181818182</c:v>
                </c:pt>
                <c:pt idx="112">
                  <c:v>4.5454545454545456E-2</c:v>
                </c:pt>
                <c:pt idx="113">
                  <c:v>0.13636363636363635</c:v>
                </c:pt>
                <c:pt idx="114">
                  <c:v>4.5454545454545456E-2</c:v>
                </c:pt>
              </c:numCache>
            </c:numRef>
          </c:xVal>
          <c:yVal>
            <c:numRef>
              <c:f>output!$J$2:$J$116</c:f>
              <c:numCache>
                <c:formatCode>General</c:formatCode>
                <c:ptCount val="115"/>
                <c:pt idx="0">
                  <c:v>0.64400000000000002</c:v>
                </c:pt>
                <c:pt idx="1">
                  <c:v>0.64400000000000002</c:v>
                </c:pt>
                <c:pt idx="2">
                  <c:v>0.63600000000000001</c:v>
                </c:pt>
                <c:pt idx="3">
                  <c:v>0.63600000000000001</c:v>
                </c:pt>
                <c:pt idx="4">
                  <c:v>0.63400000000000001</c:v>
                </c:pt>
                <c:pt idx="5">
                  <c:v>0.628</c:v>
                </c:pt>
                <c:pt idx="6">
                  <c:v>0.626</c:v>
                </c:pt>
                <c:pt idx="7">
                  <c:v>0.626</c:v>
                </c:pt>
                <c:pt idx="8">
                  <c:v>0.626</c:v>
                </c:pt>
                <c:pt idx="9">
                  <c:v>0.626</c:v>
                </c:pt>
                <c:pt idx="10">
                  <c:v>0.626</c:v>
                </c:pt>
                <c:pt idx="11">
                  <c:v>0.626</c:v>
                </c:pt>
                <c:pt idx="12">
                  <c:v>0.626</c:v>
                </c:pt>
                <c:pt idx="13">
                  <c:v>0.624</c:v>
                </c:pt>
                <c:pt idx="14">
                  <c:v>0.624</c:v>
                </c:pt>
                <c:pt idx="15">
                  <c:v>0.624</c:v>
                </c:pt>
                <c:pt idx="16">
                  <c:v>0.61799999999999999</c:v>
                </c:pt>
                <c:pt idx="17">
                  <c:v>0.61799999999999999</c:v>
                </c:pt>
                <c:pt idx="18">
                  <c:v>0.61799999999999999</c:v>
                </c:pt>
                <c:pt idx="19">
                  <c:v>0.61799999999999999</c:v>
                </c:pt>
                <c:pt idx="20">
                  <c:v>0.61799999999999999</c:v>
                </c:pt>
                <c:pt idx="21">
                  <c:v>0.61799999999999999</c:v>
                </c:pt>
                <c:pt idx="22">
                  <c:v>0.61799999999999999</c:v>
                </c:pt>
                <c:pt idx="23">
                  <c:v>0.61799999999999999</c:v>
                </c:pt>
                <c:pt idx="24">
                  <c:v>0.61799999999999999</c:v>
                </c:pt>
                <c:pt idx="25">
                  <c:v>0.61599999999999999</c:v>
                </c:pt>
                <c:pt idx="26">
                  <c:v>0.61599999999999999</c:v>
                </c:pt>
                <c:pt idx="27">
                  <c:v>0.61599999999999999</c:v>
                </c:pt>
                <c:pt idx="28">
                  <c:v>0.61599999999999999</c:v>
                </c:pt>
                <c:pt idx="29">
                  <c:v>0.61599999999999999</c:v>
                </c:pt>
                <c:pt idx="30">
                  <c:v>0.61599999999999999</c:v>
                </c:pt>
                <c:pt idx="31">
                  <c:v>0.61599999999999999</c:v>
                </c:pt>
                <c:pt idx="32">
                  <c:v>0.61599999999999999</c:v>
                </c:pt>
                <c:pt idx="33">
                  <c:v>0.61599999999999999</c:v>
                </c:pt>
                <c:pt idx="34">
                  <c:v>0.61599999999999999</c:v>
                </c:pt>
                <c:pt idx="35">
                  <c:v>0.61599999999999999</c:v>
                </c:pt>
                <c:pt idx="36">
                  <c:v>0.61599999999999999</c:v>
                </c:pt>
                <c:pt idx="37">
                  <c:v>0.61599999999999999</c:v>
                </c:pt>
                <c:pt idx="38">
                  <c:v>0.61599999999999999</c:v>
                </c:pt>
                <c:pt idx="39">
                  <c:v>0.61599999999999999</c:v>
                </c:pt>
                <c:pt idx="40">
                  <c:v>0.61599999999999999</c:v>
                </c:pt>
                <c:pt idx="41">
                  <c:v>0.61599999999999999</c:v>
                </c:pt>
                <c:pt idx="42">
                  <c:v>0.61599999999999999</c:v>
                </c:pt>
                <c:pt idx="43">
                  <c:v>0.61599999999999999</c:v>
                </c:pt>
                <c:pt idx="44">
                  <c:v>0.61599999999999999</c:v>
                </c:pt>
                <c:pt idx="45">
                  <c:v>0.61599999999999999</c:v>
                </c:pt>
                <c:pt idx="46">
                  <c:v>0.61599999999999999</c:v>
                </c:pt>
                <c:pt idx="47">
                  <c:v>0.61599999999999999</c:v>
                </c:pt>
                <c:pt idx="48">
                  <c:v>0.61399999999999999</c:v>
                </c:pt>
                <c:pt idx="49">
                  <c:v>0.61399999999999999</c:v>
                </c:pt>
                <c:pt idx="50">
                  <c:v>0.61399999999999999</c:v>
                </c:pt>
                <c:pt idx="51">
                  <c:v>0.60799999999999998</c:v>
                </c:pt>
                <c:pt idx="52">
                  <c:v>0.60799999999999998</c:v>
                </c:pt>
                <c:pt idx="53">
                  <c:v>0.60799999999999998</c:v>
                </c:pt>
                <c:pt idx="54">
                  <c:v>0.60799999999999998</c:v>
                </c:pt>
                <c:pt idx="55">
                  <c:v>0.60799999999999998</c:v>
                </c:pt>
                <c:pt idx="56">
                  <c:v>0.60799999999999998</c:v>
                </c:pt>
                <c:pt idx="57">
                  <c:v>0.60799999999999998</c:v>
                </c:pt>
                <c:pt idx="58">
                  <c:v>0.60799999999999998</c:v>
                </c:pt>
                <c:pt idx="59">
                  <c:v>0.60799999999999998</c:v>
                </c:pt>
                <c:pt idx="60">
                  <c:v>0.60799999999999998</c:v>
                </c:pt>
                <c:pt idx="61">
                  <c:v>0.60799999999999998</c:v>
                </c:pt>
                <c:pt idx="62">
                  <c:v>0.60799999999999998</c:v>
                </c:pt>
                <c:pt idx="63">
                  <c:v>0.60799999999999998</c:v>
                </c:pt>
                <c:pt idx="64">
                  <c:v>0.60799999999999998</c:v>
                </c:pt>
                <c:pt idx="65">
                  <c:v>0.60799999999999998</c:v>
                </c:pt>
                <c:pt idx="66">
                  <c:v>0.60799999999999998</c:v>
                </c:pt>
                <c:pt idx="67">
                  <c:v>0.60799999999999998</c:v>
                </c:pt>
                <c:pt idx="68">
                  <c:v>0.60799999999999998</c:v>
                </c:pt>
                <c:pt idx="69">
                  <c:v>0.60799999999999998</c:v>
                </c:pt>
                <c:pt idx="70">
                  <c:v>0.60799999999999998</c:v>
                </c:pt>
                <c:pt idx="71">
                  <c:v>0.60799999999999998</c:v>
                </c:pt>
                <c:pt idx="72">
                  <c:v>0.60799999999999998</c:v>
                </c:pt>
                <c:pt idx="73">
                  <c:v>0.60799999999999998</c:v>
                </c:pt>
                <c:pt idx="74">
                  <c:v>0.60799999999999998</c:v>
                </c:pt>
                <c:pt idx="75">
                  <c:v>0.60799999999999998</c:v>
                </c:pt>
                <c:pt idx="76">
                  <c:v>0.60799999999999998</c:v>
                </c:pt>
                <c:pt idx="77">
                  <c:v>0.60799999999999998</c:v>
                </c:pt>
                <c:pt idx="78">
                  <c:v>0.60799999999999998</c:v>
                </c:pt>
                <c:pt idx="79">
                  <c:v>0.60799999999999998</c:v>
                </c:pt>
                <c:pt idx="80">
                  <c:v>0.60799999999999998</c:v>
                </c:pt>
                <c:pt idx="81">
                  <c:v>0.60799999999999998</c:v>
                </c:pt>
                <c:pt idx="82">
                  <c:v>0.60799999999999998</c:v>
                </c:pt>
                <c:pt idx="83">
                  <c:v>0.60799999999999998</c:v>
                </c:pt>
                <c:pt idx="84">
                  <c:v>0.60799999999999998</c:v>
                </c:pt>
                <c:pt idx="85">
                  <c:v>0.60799999999999998</c:v>
                </c:pt>
                <c:pt idx="86">
                  <c:v>0.60799999999999998</c:v>
                </c:pt>
                <c:pt idx="87">
                  <c:v>0.60799999999999998</c:v>
                </c:pt>
                <c:pt idx="88">
                  <c:v>0.60799999999999998</c:v>
                </c:pt>
                <c:pt idx="89">
                  <c:v>0.60799999999999998</c:v>
                </c:pt>
                <c:pt idx="90">
                  <c:v>0.60799999999999998</c:v>
                </c:pt>
                <c:pt idx="91">
                  <c:v>0.60799999999999998</c:v>
                </c:pt>
                <c:pt idx="92">
                  <c:v>0.60799999999999998</c:v>
                </c:pt>
                <c:pt idx="93">
                  <c:v>0.60799999999999998</c:v>
                </c:pt>
                <c:pt idx="94">
                  <c:v>0.60799999999999998</c:v>
                </c:pt>
                <c:pt idx="95">
                  <c:v>0.60799999999999998</c:v>
                </c:pt>
                <c:pt idx="96">
                  <c:v>0.60799999999999998</c:v>
                </c:pt>
                <c:pt idx="97">
                  <c:v>0.60799999999999998</c:v>
                </c:pt>
                <c:pt idx="98">
                  <c:v>0.60799999999999998</c:v>
                </c:pt>
                <c:pt idx="99">
                  <c:v>0.60599999999999998</c:v>
                </c:pt>
                <c:pt idx="100">
                  <c:v>0.60599999999999998</c:v>
                </c:pt>
                <c:pt idx="101">
                  <c:v>0.60599999999999998</c:v>
                </c:pt>
                <c:pt idx="102">
                  <c:v>0.60599999999999998</c:v>
                </c:pt>
                <c:pt idx="103">
                  <c:v>0.60599999999999998</c:v>
                </c:pt>
                <c:pt idx="104">
                  <c:v>0.60599999999999998</c:v>
                </c:pt>
                <c:pt idx="105">
                  <c:v>0.60599999999999998</c:v>
                </c:pt>
                <c:pt idx="106">
                  <c:v>0.60599999999999998</c:v>
                </c:pt>
                <c:pt idx="107">
                  <c:v>0.60599999999999998</c:v>
                </c:pt>
                <c:pt idx="108">
                  <c:v>0.60599999999999998</c:v>
                </c:pt>
                <c:pt idx="109">
                  <c:v>0.60599999999999998</c:v>
                </c:pt>
                <c:pt idx="110">
                  <c:v>0.60599999999999998</c:v>
                </c:pt>
                <c:pt idx="111">
                  <c:v>0.60599999999999998</c:v>
                </c:pt>
                <c:pt idx="112">
                  <c:v>0.59799999999999998</c:v>
                </c:pt>
                <c:pt idx="113">
                  <c:v>0.59799999999999998</c:v>
                </c:pt>
                <c:pt idx="114">
                  <c:v>0.59799999999999998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65ED-6142-A7C2-D5865B3A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22367"/>
        <c:axId val="1006024015"/>
      </c:scatterChart>
      <c:valAx>
        <c:axId val="100602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Cys Content of Peptide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24015"/>
        <c:crosses val="autoZero"/>
        <c:crossBetween val="midCat"/>
      </c:valAx>
      <c:valAx>
        <c:axId val="100602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2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output!$G$2:$G$116</c:f>
              <c:numCache>
                <c:formatCode>General</c:formatCode>
                <c:ptCount val="115"/>
                <c:pt idx="0">
                  <c:v>0.375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9.0909090909090912E-2</c:v>
                </c:pt>
                <c:pt idx="6">
                  <c:v>4.5454545454545456E-2</c:v>
                </c:pt>
                <c:pt idx="7">
                  <c:v>4.5454545454545456E-2</c:v>
                </c:pt>
                <c:pt idx="8">
                  <c:v>9.0909090909090912E-2</c:v>
                </c:pt>
                <c:pt idx="9">
                  <c:v>9.0909090909090912E-2</c:v>
                </c:pt>
                <c:pt idx="10">
                  <c:v>4.5454545454545456E-2</c:v>
                </c:pt>
                <c:pt idx="11">
                  <c:v>0</c:v>
                </c:pt>
                <c:pt idx="12">
                  <c:v>4.5454545454545456E-2</c:v>
                </c:pt>
                <c:pt idx="13">
                  <c:v>0.13636363636363635</c:v>
                </c:pt>
                <c:pt idx="14">
                  <c:v>4.5454545454545456E-2</c:v>
                </c:pt>
                <c:pt idx="15">
                  <c:v>9.0909090909090912E-2</c:v>
                </c:pt>
                <c:pt idx="16">
                  <c:v>0.15</c:v>
                </c:pt>
                <c:pt idx="17">
                  <c:v>4.7619047619047616E-2</c:v>
                </c:pt>
                <c:pt idx="18">
                  <c:v>9.0909090909090912E-2</c:v>
                </c:pt>
                <c:pt idx="19">
                  <c:v>9.0909090909090912E-2</c:v>
                </c:pt>
                <c:pt idx="20">
                  <c:v>4.5454545454545456E-2</c:v>
                </c:pt>
                <c:pt idx="21">
                  <c:v>0.13043478260869565</c:v>
                </c:pt>
                <c:pt idx="22">
                  <c:v>0</c:v>
                </c:pt>
                <c:pt idx="23">
                  <c:v>4.5454545454545456E-2</c:v>
                </c:pt>
                <c:pt idx="24">
                  <c:v>9.0909090909090912E-2</c:v>
                </c:pt>
                <c:pt idx="25">
                  <c:v>9.0909090909090912E-2</c:v>
                </c:pt>
                <c:pt idx="26">
                  <c:v>9.0909090909090912E-2</c:v>
                </c:pt>
                <c:pt idx="27">
                  <c:v>4.5454545454545456E-2</c:v>
                </c:pt>
                <c:pt idx="28">
                  <c:v>9.0909090909090912E-2</c:v>
                </c:pt>
                <c:pt idx="29">
                  <c:v>0.13636363636363635</c:v>
                </c:pt>
                <c:pt idx="30">
                  <c:v>0.13636363636363635</c:v>
                </c:pt>
                <c:pt idx="31">
                  <c:v>4.5454545454545456E-2</c:v>
                </c:pt>
                <c:pt idx="32">
                  <c:v>9.5238095238095233E-2</c:v>
                </c:pt>
                <c:pt idx="33">
                  <c:v>4.5454545454545456E-2</c:v>
                </c:pt>
                <c:pt idx="34">
                  <c:v>0.13043478260869565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9.0909090909090912E-2</c:v>
                </c:pt>
                <c:pt idx="39">
                  <c:v>4.5454545454545456E-2</c:v>
                </c:pt>
                <c:pt idx="40">
                  <c:v>9.0909090909090912E-2</c:v>
                </c:pt>
                <c:pt idx="41">
                  <c:v>0.13636363636363635</c:v>
                </c:pt>
                <c:pt idx="42">
                  <c:v>4.5454545454545456E-2</c:v>
                </c:pt>
                <c:pt idx="43">
                  <c:v>0</c:v>
                </c:pt>
                <c:pt idx="44">
                  <c:v>9.5238095238095233E-2</c:v>
                </c:pt>
                <c:pt idx="45">
                  <c:v>9.5238095238095233E-2</c:v>
                </c:pt>
                <c:pt idx="46">
                  <c:v>9.5238095238095233E-2</c:v>
                </c:pt>
                <c:pt idx="47">
                  <c:v>0.1</c:v>
                </c:pt>
                <c:pt idx="48">
                  <c:v>0.13636363636363635</c:v>
                </c:pt>
                <c:pt idx="49">
                  <c:v>0.13636363636363635</c:v>
                </c:pt>
                <c:pt idx="50">
                  <c:v>0.13636363636363635</c:v>
                </c:pt>
                <c:pt idx="51">
                  <c:v>9.0909090909090912E-2</c:v>
                </c:pt>
                <c:pt idx="52">
                  <c:v>9.0909090909090912E-2</c:v>
                </c:pt>
                <c:pt idx="53">
                  <c:v>9.0909090909090912E-2</c:v>
                </c:pt>
                <c:pt idx="54">
                  <c:v>9.0909090909090912E-2</c:v>
                </c:pt>
                <c:pt idx="55">
                  <c:v>9.0909090909090912E-2</c:v>
                </c:pt>
                <c:pt idx="56">
                  <c:v>9.0909090909090912E-2</c:v>
                </c:pt>
                <c:pt idx="57">
                  <c:v>9.0909090909090912E-2</c:v>
                </c:pt>
                <c:pt idx="58">
                  <c:v>0.13636363636363635</c:v>
                </c:pt>
                <c:pt idx="59">
                  <c:v>9.0909090909090912E-2</c:v>
                </c:pt>
                <c:pt idx="60">
                  <c:v>9.0909090909090912E-2</c:v>
                </c:pt>
                <c:pt idx="61">
                  <c:v>0</c:v>
                </c:pt>
                <c:pt idx="62">
                  <c:v>9.0909090909090912E-2</c:v>
                </c:pt>
                <c:pt idx="63">
                  <c:v>0</c:v>
                </c:pt>
                <c:pt idx="64">
                  <c:v>9.0909090909090912E-2</c:v>
                </c:pt>
                <c:pt idx="65">
                  <c:v>9.0909090909090912E-2</c:v>
                </c:pt>
                <c:pt idx="66">
                  <c:v>0.13636363636363635</c:v>
                </c:pt>
                <c:pt idx="67">
                  <c:v>4.7619047619047616E-2</c:v>
                </c:pt>
                <c:pt idx="68">
                  <c:v>0.13636363636363635</c:v>
                </c:pt>
                <c:pt idx="69">
                  <c:v>0</c:v>
                </c:pt>
                <c:pt idx="70">
                  <c:v>9.0909090909090912E-2</c:v>
                </c:pt>
                <c:pt idx="71">
                  <c:v>0.13043478260869565</c:v>
                </c:pt>
                <c:pt idx="72">
                  <c:v>4.5454545454545456E-2</c:v>
                </c:pt>
                <c:pt idx="73">
                  <c:v>0.13636363636363635</c:v>
                </c:pt>
                <c:pt idx="74">
                  <c:v>0.13636363636363635</c:v>
                </c:pt>
                <c:pt idx="75">
                  <c:v>9.0909090909090912E-2</c:v>
                </c:pt>
                <c:pt idx="76">
                  <c:v>0.13043478260869565</c:v>
                </c:pt>
                <c:pt idx="77">
                  <c:v>9.0909090909090912E-2</c:v>
                </c:pt>
                <c:pt idx="78">
                  <c:v>9.0909090909090912E-2</c:v>
                </c:pt>
                <c:pt idx="79">
                  <c:v>9.0909090909090912E-2</c:v>
                </c:pt>
                <c:pt idx="80">
                  <c:v>9.0909090909090912E-2</c:v>
                </c:pt>
                <c:pt idx="81">
                  <c:v>0.13636363636363635</c:v>
                </c:pt>
                <c:pt idx="82">
                  <c:v>9.0909090909090912E-2</c:v>
                </c:pt>
                <c:pt idx="83">
                  <c:v>4.7619047619047616E-2</c:v>
                </c:pt>
                <c:pt idx="84">
                  <c:v>4.5454545454545456E-2</c:v>
                </c:pt>
                <c:pt idx="85">
                  <c:v>0.13636363636363635</c:v>
                </c:pt>
                <c:pt idx="86">
                  <c:v>4.7619047619047616E-2</c:v>
                </c:pt>
                <c:pt idx="87">
                  <c:v>9.0909090909090912E-2</c:v>
                </c:pt>
                <c:pt idx="88">
                  <c:v>9.0909090909090912E-2</c:v>
                </c:pt>
                <c:pt idx="89">
                  <c:v>0.13043478260869565</c:v>
                </c:pt>
                <c:pt idx="90">
                  <c:v>0.13043478260869565</c:v>
                </c:pt>
                <c:pt idx="91">
                  <c:v>9.5238095238095233E-2</c:v>
                </c:pt>
                <c:pt idx="92">
                  <c:v>0.13043478260869565</c:v>
                </c:pt>
                <c:pt idx="93">
                  <c:v>0</c:v>
                </c:pt>
                <c:pt idx="94">
                  <c:v>4.5454545454545456E-2</c:v>
                </c:pt>
                <c:pt idx="95">
                  <c:v>9.0909090909090912E-2</c:v>
                </c:pt>
                <c:pt idx="96">
                  <c:v>9.0909090909090912E-2</c:v>
                </c:pt>
                <c:pt idx="97">
                  <c:v>9.0909090909090912E-2</c:v>
                </c:pt>
                <c:pt idx="98">
                  <c:v>0.13043478260869565</c:v>
                </c:pt>
                <c:pt idx="99">
                  <c:v>0.13636363636363635</c:v>
                </c:pt>
                <c:pt idx="100">
                  <c:v>0.13636363636363635</c:v>
                </c:pt>
                <c:pt idx="101">
                  <c:v>0.13636363636363635</c:v>
                </c:pt>
                <c:pt idx="102">
                  <c:v>0.125</c:v>
                </c:pt>
                <c:pt idx="103">
                  <c:v>0.125</c:v>
                </c:pt>
                <c:pt idx="104">
                  <c:v>0.13636363636363635</c:v>
                </c:pt>
                <c:pt idx="105">
                  <c:v>9.0909090909090912E-2</c:v>
                </c:pt>
                <c:pt idx="106">
                  <c:v>0.13636363636363635</c:v>
                </c:pt>
                <c:pt idx="107">
                  <c:v>0.13636363636363635</c:v>
                </c:pt>
                <c:pt idx="108">
                  <c:v>9.0909090909090912E-2</c:v>
                </c:pt>
                <c:pt idx="109">
                  <c:v>0.13636363636363635</c:v>
                </c:pt>
                <c:pt idx="110">
                  <c:v>0.13636363636363635</c:v>
                </c:pt>
                <c:pt idx="111">
                  <c:v>9.0909090909090912E-2</c:v>
                </c:pt>
                <c:pt idx="112">
                  <c:v>0.13636363636363635</c:v>
                </c:pt>
                <c:pt idx="113">
                  <c:v>0.13636363636363635</c:v>
                </c:pt>
                <c:pt idx="114">
                  <c:v>0.13636363636363635</c:v>
                </c:pt>
              </c:numCache>
            </c:numRef>
          </c:xVal>
          <c:yVal>
            <c:numRef>
              <c:f>output!$J$2:$J$116</c:f>
              <c:numCache>
                <c:formatCode>General</c:formatCode>
                <c:ptCount val="115"/>
                <c:pt idx="0">
                  <c:v>0.64400000000000002</c:v>
                </c:pt>
                <c:pt idx="1">
                  <c:v>0.64400000000000002</c:v>
                </c:pt>
                <c:pt idx="2">
                  <c:v>0.63600000000000001</c:v>
                </c:pt>
                <c:pt idx="3">
                  <c:v>0.63600000000000001</c:v>
                </c:pt>
                <c:pt idx="4">
                  <c:v>0.63400000000000001</c:v>
                </c:pt>
                <c:pt idx="5">
                  <c:v>0.628</c:v>
                </c:pt>
                <c:pt idx="6">
                  <c:v>0.626</c:v>
                </c:pt>
                <c:pt idx="7">
                  <c:v>0.626</c:v>
                </c:pt>
                <c:pt idx="8">
                  <c:v>0.626</c:v>
                </c:pt>
                <c:pt idx="9">
                  <c:v>0.626</c:v>
                </c:pt>
                <c:pt idx="10">
                  <c:v>0.626</c:v>
                </c:pt>
                <c:pt idx="11">
                  <c:v>0.626</c:v>
                </c:pt>
                <c:pt idx="12">
                  <c:v>0.626</c:v>
                </c:pt>
                <c:pt idx="13">
                  <c:v>0.624</c:v>
                </c:pt>
                <c:pt idx="14">
                  <c:v>0.624</c:v>
                </c:pt>
                <c:pt idx="15">
                  <c:v>0.624</c:v>
                </c:pt>
                <c:pt idx="16">
                  <c:v>0.61799999999999999</c:v>
                </c:pt>
                <c:pt idx="17">
                  <c:v>0.61799999999999999</c:v>
                </c:pt>
                <c:pt idx="18">
                  <c:v>0.61799999999999999</c:v>
                </c:pt>
                <c:pt idx="19">
                  <c:v>0.61799999999999999</c:v>
                </c:pt>
                <c:pt idx="20">
                  <c:v>0.61799999999999999</c:v>
                </c:pt>
                <c:pt idx="21">
                  <c:v>0.61799999999999999</c:v>
                </c:pt>
                <c:pt idx="22">
                  <c:v>0.61799999999999999</c:v>
                </c:pt>
                <c:pt idx="23">
                  <c:v>0.61799999999999999</c:v>
                </c:pt>
                <c:pt idx="24">
                  <c:v>0.61799999999999999</c:v>
                </c:pt>
                <c:pt idx="25">
                  <c:v>0.61599999999999999</c:v>
                </c:pt>
                <c:pt idx="26">
                  <c:v>0.61599999999999999</c:v>
                </c:pt>
                <c:pt idx="27">
                  <c:v>0.61599999999999999</c:v>
                </c:pt>
                <c:pt idx="28">
                  <c:v>0.61599999999999999</c:v>
                </c:pt>
                <c:pt idx="29">
                  <c:v>0.61599999999999999</c:v>
                </c:pt>
                <c:pt idx="30">
                  <c:v>0.61599999999999999</c:v>
                </c:pt>
                <c:pt idx="31">
                  <c:v>0.61599999999999999</c:v>
                </c:pt>
                <c:pt idx="32">
                  <c:v>0.61599999999999999</c:v>
                </c:pt>
                <c:pt idx="33">
                  <c:v>0.61599999999999999</c:v>
                </c:pt>
                <c:pt idx="34">
                  <c:v>0.61599999999999999</c:v>
                </c:pt>
                <c:pt idx="35">
                  <c:v>0.61599999999999999</c:v>
                </c:pt>
                <c:pt idx="36">
                  <c:v>0.61599999999999999</c:v>
                </c:pt>
                <c:pt idx="37">
                  <c:v>0.61599999999999999</c:v>
                </c:pt>
                <c:pt idx="38">
                  <c:v>0.61599999999999999</c:v>
                </c:pt>
                <c:pt idx="39">
                  <c:v>0.61599999999999999</c:v>
                </c:pt>
                <c:pt idx="40">
                  <c:v>0.61599999999999999</c:v>
                </c:pt>
                <c:pt idx="41">
                  <c:v>0.61599999999999999</c:v>
                </c:pt>
                <c:pt idx="42">
                  <c:v>0.61599999999999999</c:v>
                </c:pt>
                <c:pt idx="43">
                  <c:v>0.61599999999999999</c:v>
                </c:pt>
                <c:pt idx="44">
                  <c:v>0.61599999999999999</c:v>
                </c:pt>
                <c:pt idx="45">
                  <c:v>0.61599999999999999</c:v>
                </c:pt>
                <c:pt idx="46">
                  <c:v>0.61599999999999999</c:v>
                </c:pt>
                <c:pt idx="47">
                  <c:v>0.61599999999999999</c:v>
                </c:pt>
                <c:pt idx="48">
                  <c:v>0.61399999999999999</c:v>
                </c:pt>
                <c:pt idx="49">
                  <c:v>0.61399999999999999</c:v>
                </c:pt>
                <c:pt idx="50">
                  <c:v>0.61399999999999999</c:v>
                </c:pt>
                <c:pt idx="51">
                  <c:v>0.60799999999999998</c:v>
                </c:pt>
                <c:pt idx="52">
                  <c:v>0.60799999999999998</c:v>
                </c:pt>
                <c:pt idx="53">
                  <c:v>0.60799999999999998</c:v>
                </c:pt>
                <c:pt idx="54">
                  <c:v>0.60799999999999998</c:v>
                </c:pt>
                <c:pt idx="55">
                  <c:v>0.60799999999999998</c:v>
                </c:pt>
                <c:pt idx="56">
                  <c:v>0.60799999999999998</c:v>
                </c:pt>
                <c:pt idx="57">
                  <c:v>0.60799999999999998</c:v>
                </c:pt>
                <c:pt idx="58">
                  <c:v>0.60799999999999998</c:v>
                </c:pt>
                <c:pt idx="59">
                  <c:v>0.60799999999999998</c:v>
                </c:pt>
                <c:pt idx="60">
                  <c:v>0.60799999999999998</c:v>
                </c:pt>
                <c:pt idx="61">
                  <c:v>0.60799999999999998</c:v>
                </c:pt>
                <c:pt idx="62">
                  <c:v>0.60799999999999998</c:v>
                </c:pt>
                <c:pt idx="63">
                  <c:v>0.60799999999999998</c:v>
                </c:pt>
                <c:pt idx="64">
                  <c:v>0.60799999999999998</c:v>
                </c:pt>
                <c:pt idx="65">
                  <c:v>0.60799999999999998</c:v>
                </c:pt>
                <c:pt idx="66">
                  <c:v>0.60799999999999998</c:v>
                </c:pt>
                <c:pt idx="67">
                  <c:v>0.60799999999999998</c:v>
                </c:pt>
                <c:pt idx="68">
                  <c:v>0.60799999999999998</c:v>
                </c:pt>
                <c:pt idx="69">
                  <c:v>0.60799999999999998</c:v>
                </c:pt>
                <c:pt idx="70">
                  <c:v>0.60799999999999998</c:v>
                </c:pt>
                <c:pt idx="71">
                  <c:v>0.60799999999999998</c:v>
                </c:pt>
                <c:pt idx="72">
                  <c:v>0.60799999999999998</c:v>
                </c:pt>
                <c:pt idx="73">
                  <c:v>0.60799999999999998</c:v>
                </c:pt>
                <c:pt idx="74">
                  <c:v>0.60799999999999998</c:v>
                </c:pt>
                <c:pt idx="75">
                  <c:v>0.60799999999999998</c:v>
                </c:pt>
                <c:pt idx="76">
                  <c:v>0.60799999999999998</c:v>
                </c:pt>
                <c:pt idx="77">
                  <c:v>0.60799999999999998</c:v>
                </c:pt>
                <c:pt idx="78">
                  <c:v>0.60799999999999998</c:v>
                </c:pt>
                <c:pt idx="79">
                  <c:v>0.60799999999999998</c:v>
                </c:pt>
                <c:pt idx="80">
                  <c:v>0.60799999999999998</c:v>
                </c:pt>
                <c:pt idx="81">
                  <c:v>0.60799999999999998</c:v>
                </c:pt>
                <c:pt idx="82">
                  <c:v>0.60799999999999998</c:v>
                </c:pt>
                <c:pt idx="83">
                  <c:v>0.60799999999999998</c:v>
                </c:pt>
                <c:pt idx="84">
                  <c:v>0.60799999999999998</c:v>
                </c:pt>
                <c:pt idx="85">
                  <c:v>0.60799999999999998</c:v>
                </c:pt>
                <c:pt idx="86">
                  <c:v>0.60799999999999998</c:v>
                </c:pt>
                <c:pt idx="87">
                  <c:v>0.60799999999999998</c:v>
                </c:pt>
                <c:pt idx="88">
                  <c:v>0.60799999999999998</c:v>
                </c:pt>
                <c:pt idx="89">
                  <c:v>0.60799999999999998</c:v>
                </c:pt>
                <c:pt idx="90">
                  <c:v>0.60799999999999998</c:v>
                </c:pt>
                <c:pt idx="91">
                  <c:v>0.60799999999999998</c:v>
                </c:pt>
                <c:pt idx="92">
                  <c:v>0.60799999999999998</c:v>
                </c:pt>
                <c:pt idx="93">
                  <c:v>0.60799999999999998</c:v>
                </c:pt>
                <c:pt idx="94">
                  <c:v>0.60799999999999998</c:v>
                </c:pt>
                <c:pt idx="95">
                  <c:v>0.60799999999999998</c:v>
                </c:pt>
                <c:pt idx="96">
                  <c:v>0.60799999999999998</c:v>
                </c:pt>
                <c:pt idx="97">
                  <c:v>0.60799999999999998</c:v>
                </c:pt>
                <c:pt idx="98">
                  <c:v>0.60799999999999998</c:v>
                </c:pt>
                <c:pt idx="99">
                  <c:v>0.60599999999999998</c:v>
                </c:pt>
                <c:pt idx="100">
                  <c:v>0.60599999999999998</c:v>
                </c:pt>
                <c:pt idx="101">
                  <c:v>0.60599999999999998</c:v>
                </c:pt>
                <c:pt idx="102">
                  <c:v>0.60599999999999998</c:v>
                </c:pt>
                <c:pt idx="103">
                  <c:v>0.60599999999999998</c:v>
                </c:pt>
                <c:pt idx="104">
                  <c:v>0.60599999999999998</c:v>
                </c:pt>
                <c:pt idx="105">
                  <c:v>0.60599999999999998</c:v>
                </c:pt>
                <c:pt idx="106">
                  <c:v>0.60599999999999998</c:v>
                </c:pt>
                <c:pt idx="107">
                  <c:v>0.60599999999999998</c:v>
                </c:pt>
                <c:pt idx="108">
                  <c:v>0.60599999999999998</c:v>
                </c:pt>
                <c:pt idx="109">
                  <c:v>0.60599999999999998</c:v>
                </c:pt>
                <c:pt idx="110">
                  <c:v>0.60599999999999998</c:v>
                </c:pt>
                <c:pt idx="111">
                  <c:v>0.60599999999999998</c:v>
                </c:pt>
                <c:pt idx="112">
                  <c:v>0.59799999999999998</c:v>
                </c:pt>
                <c:pt idx="113">
                  <c:v>0.59799999999999998</c:v>
                </c:pt>
                <c:pt idx="114">
                  <c:v>0.59799999999999998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9-AE41-BE1C-38254B64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118127"/>
        <c:axId val="1029548783"/>
      </c:scatterChart>
      <c:valAx>
        <c:axId val="107011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Lys Content of</a:t>
                </a:r>
                <a:r>
                  <a:rPr lang="en-US" baseline="0"/>
                  <a:t> Peptide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48783"/>
        <c:crosses val="autoZero"/>
        <c:crossBetween val="midCat"/>
      </c:valAx>
      <c:valAx>
        <c:axId val="1029548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0</xdr:row>
      <xdr:rowOff>0</xdr:rowOff>
    </xdr:from>
    <xdr:to>
      <xdr:col>16</xdr:col>
      <xdr:colOff>323850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6B557-DD47-1077-A1BF-2CC4CD905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16</xdr:row>
      <xdr:rowOff>76200</xdr:rowOff>
    </xdr:from>
    <xdr:to>
      <xdr:col>16</xdr:col>
      <xdr:colOff>336550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5D7988-BE09-6F8B-9C15-C959EAEAD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717550</xdr:colOff>
      <xdr:row>32</xdr:row>
      <xdr:rowOff>25400</xdr:rowOff>
    </xdr:from>
    <xdr:to>
      <xdr:col>16</xdr:col>
      <xdr:colOff>336550</xdr:colOff>
      <xdr:row>45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3E0E9-D059-DCD1-A0E1-8D5185A9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tabSelected="1" topLeftCell="G1" workbookViewId="0">
      <selection activeCell="N33" sqref="N33"/>
    </sheetView>
  </sheetViews>
  <sheetFormatPr baseColWidth="10" defaultRowHeight="16" x14ac:dyDescent="0.2"/>
  <cols>
    <col min="1" max="1" width="90.5" style="3" bestFit="1" customWidth="1"/>
    <col min="2" max="2" width="28.1640625" style="3" bestFit="1" customWidth="1"/>
    <col min="3" max="3" width="13.33203125" style="3" bestFit="1" customWidth="1"/>
    <col min="4" max="4" width="11.1640625" style="3" bestFit="1" customWidth="1"/>
    <col min="5" max="5" width="27" style="3" bestFit="1" customWidth="1"/>
    <col min="6" max="6" width="11" style="3" bestFit="1" customWidth="1"/>
    <col min="7" max="7" width="26.6640625" style="3" bestFit="1" customWidth="1"/>
    <col min="8" max="8" width="9.83203125" style="3" bestFit="1" customWidth="1"/>
    <col min="9" max="9" width="10.33203125" style="3" bestFit="1" customWidth="1"/>
    <col min="10" max="10" width="32.5" style="3" bestFit="1" customWidth="1"/>
  </cols>
  <sheetData>
    <row r="1" spans="1:10" s="1" customFormat="1" x14ac:dyDescent="0.2">
      <c r="A1" s="2" t="s">
        <v>0</v>
      </c>
      <c r="B1" s="2" t="s">
        <v>118</v>
      </c>
      <c r="C1" s="2" t="s">
        <v>235</v>
      </c>
      <c r="D1" s="2" t="s">
        <v>236</v>
      </c>
      <c r="E1" s="2" t="s">
        <v>237</v>
      </c>
      <c r="F1" s="2" t="s">
        <v>238</v>
      </c>
      <c r="G1" s="2" t="s">
        <v>239</v>
      </c>
      <c r="H1" s="2" t="s">
        <v>1</v>
      </c>
      <c r="I1" s="2" t="s">
        <v>2</v>
      </c>
      <c r="J1" s="2" t="s">
        <v>234</v>
      </c>
    </row>
    <row r="2" spans="1:10" x14ac:dyDescent="0.2">
      <c r="A2" s="3" t="s">
        <v>7</v>
      </c>
      <c r="B2" s="3" t="s">
        <v>142</v>
      </c>
      <c r="C2" s="3">
        <f>LEN(B2)</f>
        <v>8</v>
      </c>
      <c r="D2" s="3">
        <f>LEN(B2)-LEN(SUBSTITUTE(B2,"C",""))</f>
        <v>0</v>
      </c>
      <c r="E2" s="3">
        <f>D2/C2</f>
        <v>0</v>
      </c>
      <c r="F2" s="3">
        <f>LEN(B2)-LEN(SUBSTITUTE(B2,"K",""))</f>
        <v>3</v>
      </c>
      <c r="G2" s="3">
        <f>F2/C2</f>
        <v>0.375</v>
      </c>
      <c r="H2" s="3">
        <v>0.66</v>
      </c>
      <c r="I2" s="3">
        <v>0.64</v>
      </c>
      <c r="J2" s="3">
        <f t="shared" ref="J2:J33" si="0">(0.2*H2)+(0.8*I2)</f>
        <v>0.64400000000000002</v>
      </c>
    </row>
    <row r="3" spans="1:10" x14ac:dyDescent="0.2">
      <c r="A3" s="3" t="s">
        <v>90</v>
      </c>
      <c r="B3" s="3" t="s">
        <v>180</v>
      </c>
      <c r="C3" s="3">
        <f t="shared" ref="C3:C66" si="1">LEN(B3)</f>
        <v>12</v>
      </c>
      <c r="D3" s="3">
        <f>LEN(B3)-LEN(SUBSTITUTE(B3,"C",""))</f>
        <v>2</v>
      </c>
      <c r="E3" s="3">
        <f t="shared" ref="E3:E66" si="2">D3/C3</f>
        <v>0.16666666666666666</v>
      </c>
      <c r="F3" s="3">
        <f t="shared" ref="F3:F66" si="3">LEN(B3)-LEN(SUBSTITUTE(B3,"K",""))</f>
        <v>0</v>
      </c>
      <c r="G3" s="3">
        <f t="shared" ref="G3:G66" si="4">F3/C3</f>
        <v>0</v>
      </c>
      <c r="H3" s="3">
        <v>0.66</v>
      </c>
      <c r="I3" s="3">
        <v>0.64</v>
      </c>
      <c r="J3" s="3">
        <f t="shared" si="0"/>
        <v>0.64400000000000002</v>
      </c>
    </row>
    <row r="4" spans="1:10" x14ac:dyDescent="0.2">
      <c r="A4" s="3" t="s">
        <v>41</v>
      </c>
      <c r="B4" s="3" t="s">
        <v>160</v>
      </c>
      <c r="C4" s="3">
        <f t="shared" si="1"/>
        <v>13</v>
      </c>
      <c r="D4" s="3">
        <f t="shared" ref="D4:D67" si="5">LEN(B4)-LEN(SUBSTITUTE(B4,"C",""))</f>
        <v>2</v>
      </c>
      <c r="E4" s="3">
        <f t="shared" si="2"/>
        <v>0.15384615384615385</v>
      </c>
      <c r="F4" s="3">
        <f t="shared" si="3"/>
        <v>0</v>
      </c>
      <c r="G4" s="3">
        <f t="shared" si="4"/>
        <v>0</v>
      </c>
      <c r="H4" s="3">
        <v>0.66</v>
      </c>
      <c r="I4" s="3">
        <v>0.63</v>
      </c>
      <c r="J4" s="3">
        <f t="shared" si="0"/>
        <v>0.63600000000000001</v>
      </c>
    </row>
    <row r="5" spans="1:10" x14ac:dyDescent="0.2">
      <c r="A5" s="3" t="s">
        <v>31</v>
      </c>
      <c r="B5" s="3" t="s">
        <v>181</v>
      </c>
      <c r="C5" s="3">
        <f t="shared" si="1"/>
        <v>10</v>
      </c>
      <c r="D5" s="3">
        <f t="shared" si="5"/>
        <v>3</v>
      </c>
      <c r="E5" s="3">
        <f t="shared" si="2"/>
        <v>0.3</v>
      </c>
      <c r="F5" s="3">
        <f t="shared" si="3"/>
        <v>0</v>
      </c>
      <c r="G5" s="3">
        <f t="shared" si="4"/>
        <v>0</v>
      </c>
      <c r="H5" s="3">
        <v>0.66</v>
      </c>
      <c r="I5" s="3">
        <v>0.63</v>
      </c>
      <c r="J5" s="3">
        <f t="shared" si="0"/>
        <v>0.63600000000000001</v>
      </c>
    </row>
    <row r="6" spans="1:10" x14ac:dyDescent="0.2">
      <c r="A6" s="3" t="s">
        <v>13</v>
      </c>
      <c r="B6" s="3" t="s">
        <v>191</v>
      </c>
      <c r="C6" s="3">
        <f t="shared" si="1"/>
        <v>12</v>
      </c>
      <c r="D6" s="3">
        <f t="shared" si="5"/>
        <v>3</v>
      </c>
      <c r="E6" s="3">
        <f t="shared" si="2"/>
        <v>0.25</v>
      </c>
      <c r="F6" s="3">
        <f t="shared" si="3"/>
        <v>0</v>
      </c>
      <c r="G6" s="3">
        <f t="shared" si="4"/>
        <v>0</v>
      </c>
      <c r="H6" s="3">
        <v>0.65</v>
      </c>
      <c r="I6" s="3">
        <v>0.63</v>
      </c>
      <c r="J6" s="3">
        <f t="shared" si="0"/>
        <v>0.63400000000000001</v>
      </c>
    </row>
    <row r="7" spans="1:10" x14ac:dyDescent="0.2">
      <c r="A7" s="3" t="s">
        <v>35</v>
      </c>
      <c r="B7" s="3" t="s">
        <v>150</v>
      </c>
      <c r="C7" s="3">
        <f t="shared" si="1"/>
        <v>22</v>
      </c>
      <c r="D7" s="3">
        <f t="shared" si="5"/>
        <v>8</v>
      </c>
      <c r="E7" s="3">
        <f t="shared" si="2"/>
        <v>0.36363636363636365</v>
      </c>
      <c r="F7" s="3">
        <f t="shared" si="3"/>
        <v>2</v>
      </c>
      <c r="G7" s="3">
        <f t="shared" si="4"/>
        <v>9.0909090909090912E-2</v>
      </c>
      <c r="H7" s="3">
        <v>0.66</v>
      </c>
      <c r="I7" s="3">
        <v>0.62</v>
      </c>
      <c r="J7" s="3">
        <f t="shared" si="0"/>
        <v>0.628</v>
      </c>
    </row>
    <row r="8" spans="1:10" x14ac:dyDescent="0.2">
      <c r="A8" s="3" t="s">
        <v>102</v>
      </c>
      <c r="B8" s="3" t="s">
        <v>122</v>
      </c>
      <c r="C8" s="3">
        <f t="shared" si="1"/>
        <v>22</v>
      </c>
      <c r="D8" s="3">
        <f t="shared" si="5"/>
        <v>3</v>
      </c>
      <c r="E8" s="3">
        <f t="shared" si="2"/>
        <v>0.13636363636363635</v>
      </c>
      <c r="F8" s="3">
        <f t="shared" si="3"/>
        <v>1</v>
      </c>
      <c r="G8" s="3">
        <f t="shared" si="4"/>
        <v>4.5454545454545456E-2</v>
      </c>
      <c r="H8" s="3">
        <v>0.65</v>
      </c>
      <c r="I8" s="3">
        <v>0.62</v>
      </c>
      <c r="J8" s="3">
        <f t="shared" si="0"/>
        <v>0.626</v>
      </c>
    </row>
    <row r="9" spans="1:10" x14ac:dyDescent="0.2">
      <c r="A9" s="3" t="s">
        <v>89</v>
      </c>
      <c r="B9" s="3" t="s">
        <v>126</v>
      </c>
      <c r="C9" s="3">
        <f t="shared" si="1"/>
        <v>22</v>
      </c>
      <c r="D9" s="3">
        <f t="shared" si="5"/>
        <v>4</v>
      </c>
      <c r="E9" s="3">
        <f t="shared" si="2"/>
        <v>0.18181818181818182</v>
      </c>
      <c r="F9" s="3">
        <f t="shared" si="3"/>
        <v>1</v>
      </c>
      <c r="G9" s="3">
        <f t="shared" si="4"/>
        <v>4.5454545454545456E-2</v>
      </c>
      <c r="H9" s="3">
        <v>0.65</v>
      </c>
      <c r="I9" s="3">
        <v>0.62</v>
      </c>
      <c r="J9" s="3">
        <f t="shared" si="0"/>
        <v>0.626</v>
      </c>
    </row>
    <row r="10" spans="1:10" x14ac:dyDescent="0.2">
      <c r="A10" s="3" t="s">
        <v>20</v>
      </c>
      <c r="B10" s="3" t="s">
        <v>137</v>
      </c>
      <c r="C10" s="3">
        <f t="shared" si="1"/>
        <v>22</v>
      </c>
      <c r="D10" s="3">
        <f t="shared" si="5"/>
        <v>9</v>
      </c>
      <c r="E10" s="3">
        <f t="shared" si="2"/>
        <v>0.40909090909090912</v>
      </c>
      <c r="F10" s="3">
        <f t="shared" si="3"/>
        <v>2</v>
      </c>
      <c r="G10" s="3">
        <f t="shared" si="4"/>
        <v>9.0909090909090912E-2</v>
      </c>
      <c r="H10" s="3">
        <v>0.65</v>
      </c>
      <c r="I10" s="3">
        <v>0.62</v>
      </c>
      <c r="J10" s="3">
        <f t="shared" si="0"/>
        <v>0.626</v>
      </c>
    </row>
    <row r="11" spans="1:10" x14ac:dyDescent="0.2">
      <c r="A11" s="3" t="s">
        <v>39</v>
      </c>
      <c r="B11" s="3" t="s">
        <v>152</v>
      </c>
      <c r="C11" s="3">
        <f t="shared" si="1"/>
        <v>22</v>
      </c>
      <c r="D11" s="3">
        <f t="shared" si="5"/>
        <v>4</v>
      </c>
      <c r="E11" s="3">
        <f t="shared" si="2"/>
        <v>0.18181818181818182</v>
      </c>
      <c r="F11" s="3">
        <f t="shared" si="3"/>
        <v>2</v>
      </c>
      <c r="G11" s="3">
        <f t="shared" si="4"/>
        <v>9.0909090909090912E-2</v>
      </c>
      <c r="H11" s="3">
        <v>0.65</v>
      </c>
      <c r="I11" s="3">
        <v>0.62</v>
      </c>
      <c r="J11" s="3">
        <f t="shared" si="0"/>
        <v>0.626</v>
      </c>
    </row>
    <row r="12" spans="1:10" x14ac:dyDescent="0.2">
      <c r="A12" s="3" t="s">
        <v>49</v>
      </c>
      <c r="B12" s="3" t="s">
        <v>159</v>
      </c>
      <c r="C12" s="3">
        <f t="shared" si="1"/>
        <v>22</v>
      </c>
      <c r="D12" s="3">
        <f t="shared" si="5"/>
        <v>9</v>
      </c>
      <c r="E12" s="3">
        <f t="shared" si="2"/>
        <v>0.40909090909090912</v>
      </c>
      <c r="F12" s="3">
        <f t="shared" si="3"/>
        <v>1</v>
      </c>
      <c r="G12" s="3">
        <f t="shared" si="4"/>
        <v>4.5454545454545456E-2</v>
      </c>
      <c r="H12" s="3">
        <v>0.65</v>
      </c>
      <c r="I12" s="3">
        <v>0.62</v>
      </c>
      <c r="J12" s="3">
        <f t="shared" si="0"/>
        <v>0.626</v>
      </c>
    </row>
    <row r="13" spans="1:10" x14ac:dyDescent="0.2">
      <c r="A13" s="3" t="s">
        <v>57</v>
      </c>
      <c r="B13" s="3" t="s">
        <v>195</v>
      </c>
      <c r="C13" s="3">
        <f t="shared" si="1"/>
        <v>11</v>
      </c>
      <c r="D13" s="3">
        <f t="shared" si="5"/>
        <v>2</v>
      </c>
      <c r="E13" s="3">
        <f t="shared" si="2"/>
        <v>0.18181818181818182</v>
      </c>
      <c r="F13" s="3">
        <f t="shared" si="3"/>
        <v>0</v>
      </c>
      <c r="G13" s="3">
        <f t="shared" si="4"/>
        <v>0</v>
      </c>
      <c r="H13" s="3">
        <v>0.65</v>
      </c>
      <c r="I13" s="3">
        <v>0.62</v>
      </c>
      <c r="J13" s="3">
        <f t="shared" si="0"/>
        <v>0.626</v>
      </c>
    </row>
    <row r="14" spans="1:10" x14ac:dyDescent="0.2">
      <c r="A14" s="3" t="s">
        <v>37</v>
      </c>
      <c r="B14" s="3" t="s">
        <v>219</v>
      </c>
      <c r="C14" s="3">
        <f t="shared" si="1"/>
        <v>22</v>
      </c>
      <c r="D14" s="3">
        <f t="shared" si="5"/>
        <v>5</v>
      </c>
      <c r="E14" s="3">
        <f t="shared" si="2"/>
        <v>0.22727272727272727</v>
      </c>
      <c r="F14" s="3">
        <f t="shared" si="3"/>
        <v>1</v>
      </c>
      <c r="G14" s="3">
        <f t="shared" si="4"/>
        <v>4.5454545454545456E-2</v>
      </c>
      <c r="H14" s="3">
        <v>0.65</v>
      </c>
      <c r="I14" s="3">
        <v>0.62</v>
      </c>
      <c r="J14" s="3">
        <f t="shared" si="0"/>
        <v>0.626</v>
      </c>
    </row>
    <row r="15" spans="1:10" x14ac:dyDescent="0.2">
      <c r="A15" s="3" t="s">
        <v>22</v>
      </c>
      <c r="B15" s="3" t="s">
        <v>145</v>
      </c>
      <c r="C15" s="3">
        <f t="shared" si="1"/>
        <v>22</v>
      </c>
      <c r="D15" s="3">
        <f t="shared" si="5"/>
        <v>3</v>
      </c>
      <c r="E15" s="3">
        <f t="shared" si="2"/>
        <v>0.13636363636363635</v>
      </c>
      <c r="F15" s="3">
        <f t="shared" si="3"/>
        <v>3</v>
      </c>
      <c r="G15" s="3">
        <f t="shared" si="4"/>
        <v>0.13636363636363635</v>
      </c>
      <c r="H15" s="3">
        <v>0.64</v>
      </c>
      <c r="I15" s="3">
        <v>0.62</v>
      </c>
      <c r="J15" s="3">
        <f t="shared" si="0"/>
        <v>0.624</v>
      </c>
    </row>
    <row r="16" spans="1:10" x14ac:dyDescent="0.2">
      <c r="A16" s="3" t="s">
        <v>94</v>
      </c>
      <c r="B16" s="3" t="s">
        <v>149</v>
      </c>
      <c r="C16" s="3">
        <f t="shared" si="1"/>
        <v>22</v>
      </c>
      <c r="D16" s="3">
        <f t="shared" si="5"/>
        <v>4</v>
      </c>
      <c r="E16" s="3">
        <f t="shared" si="2"/>
        <v>0.18181818181818182</v>
      </c>
      <c r="F16" s="3">
        <f t="shared" si="3"/>
        <v>1</v>
      </c>
      <c r="G16" s="3">
        <f t="shared" si="4"/>
        <v>4.5454545454545456E-2</v>
      </c>
      <c r="H16" s="3">
        <v>0.64</v>
      </c>
      <c r="I16" s="3">
        <v>0.62</v>
      </c>
      <c r="J16" s="3">
        <f t="shared" si="0"/>
        <v>0.624</v>
      </c>
    </row>
    <row r="17" spans="1:10" x14ac:dyDescent="0.2">
      <c r="A17" s="3" t="s">
        <v>32</v>
      </c>
      <c r="B17" s="3" t="s">
        <v>206</v>
      </c>
      <c r="C17" s="3">
        <f t="shared" si="1"/>
        <v>22</v>
      </c>
      <c r="D17" s="3">
        <f t="shared" si="5"/>
        <v>2</v>
      </c>
      <c r="E17" s="3">
        <f t="shared" si="2"/>
        <v>9.0909090909090912E-2</v>
      </c>
      <c r="F17" s="3">
        <f t="shared" si="3"/>
        <v>2</v>
      </c>
      <c r="G17" s="3">
        <f t="shared" si="4"/>
        <v>9.0909090909090912E-2</v>
      </c>
      <c r="H17" s="3">
        <v>0.64</v>
      </c>
      <c r="I17" s="3">
        <v>0.62</v>
      </c>
      <c r="J17" s="3">
        <f t="shared" si="0"/>
        <v>0.624</v>
      </c>
    </row>
    <row r="18" spans="1:10" x14ac:dyDescent="0.2">
      <c r="A18" s="3" t="s">
        <v>59</v>
      </c>
      <c r="B18" s="3" t="s">
        <v>119</v>
      </c>
      <c r="C18" s="3">
        <f t="shared" si="1"/>
        <v>20</v>
      </c>
      <c r="D18" s="3">
        <f t="shared" si="5"/>
        <v>10</v>
      </c>
      <c r="E18" s="3">
        <f t="shared" si="2"/>
        <v>0.5</v>
      </c>
      <c r="F18" s="3">
        <f t="shared" si="3"/>
        <v>3</v>
      </c>
      <c r="G18" s="3">
        <f t="shared" si="4"/>
        <v>0.15</v>
      </c>
      <c r="H18" s="3">
        <v>0.65</v>
      </c>
      <c r="I18" s="3">
        <v>0.61</v>
      </c>
      <c r="J18" s="3">
        <f t="shared" si="0"/>
        <v>0.61799999999999999</v>
      </c>
    </row>
    <row r="19" spans="1:10" x14ac:dyDescent="0.2">
      <c r="A19" s="3" t="s">
        <v>82</v>
      </c>
      <c r="B19" s="3" t="s">
        <v>130</v>
      </c>
      <c r="C19" s="3">
        <f t="shared" si="1"/>
        <v>21</v>
      </c>
      <c r="D19" s="3">
        <f t="shared" si="5"/>
        <v>10</v>
      </c>
      <c r="E19" s="3">
        <f t="shared" si="2"/>
        <v>0.47619047619047616</v>
      </c>
      <c r="F19" s="3">
        <f t="shared" si="3"/>
        <v>1</v>
      </c>
      <c r="G19" s="3">
        <f t="shared" si="4"/>
        <v>4.7619047619047616E-2</v>
      </c>
      <c r="H19" s="3">
        <v>0.65</v>
      </c>
      <c r="I19" s="3">
        <v>0.61</v>
      </c>
      <c r="J19" s="3">
        <f t="shared" si="0"/>
        <v>0.61799999999999999</v>
      </c>
    </row>
    <row r="20" spans="1:10" x14ac:dyDescent="0.2">
      <c r="A20" s="3" t="s">
        <v>86</v>
      </c>
      <c r="B20" s="3" t="s">
        <v>140</v>
      </c>
      <c r="C20" s="3">
        <f t="shared" si="1"/>
        <v>22</v>
      </c>
      <c r="D20" s="3">
        <f t="shared" si="5"/>
        <v>11</v>
      </c>
      <c r="E20" s="3">
        <f t="shared" si="2"/>
        <v>0.5</v>
      </c>
      <c r="F20" s="3">
        <f t="shared" si="3"/>
        <v>2</v>
      </c>
      <c r="G20" s="3">
        <f t="shared" si="4"/>
        <v>9.0909090909090912E-2</v>
      </c>
      <c r="H20" s="3">
        <v>0.65</v>
      </c>
      <c r="I20" s="3">
        <v>0.61</v>
      </c>
      <c r="J20" s="3">
        <f t="shared" si="0"/>
        <v>0.61799999999999999</v>
      </c>
    </row>
    <row r="21" spans="1:10" x14ac:dyDescent="0.2">
      <c r="A21" s="3" t="s">
        <v>38</v>
      </c>
      <c r="B21" s="3" t="s">
        <v>189</v>
      </c>
      <c r="C21" s="3">
        <f t="shared" si="1"/>
        <v>22</v>
      </c>
      <c r="D21" s="3">
        <f t="shared" si="5"/>
        <v>12</v>
      </c>
      <c r="E21" s="3">
        <f t="shared" si="2"/>
        <v>0.54545454545454541</v>
      </c>
      <c r="F21" s="3">
        <f t="shared" si="3"/>
        <v>2</v>
      </c>
      <c r="G21" s="3">
        <f t="shared" si="4"/>
        <v>9.0909090909090912E-2</v>
      </c>
      <c r="H21" s="3">
        <v>0.65</v>
      </c>
      <c r="I21" s="3">
        <v>0.61</v>
      </c>
      <c r="J21" s="3">
        <f t="shared" si="0"/>
        <v>0.61799999999999999</v>
      </c>
    </row>
    <row r="22" spans="1:10" x14ac:dyDescent="0.2">
      <c r="A22" s="3" t="s">
        <v>104</v>
      </c>
      <c r="B22" s="3" t="s">
        <v>200</v>
      </c>
      <c r="C22" s="3">
        <f t="shared" si="1"/>
        <v>22</v>
      </c>
      <c r="D22" s="3">
        <f t="shared" si="5"/>
        <v>7</v>
      </c>
      <c r="E22" s="3">
        <f t="shared" si="2"/>
        <v>0.31818181818181818</v>
      </c>
      <c r="F22" s="3">
        <f t="shared" si="3"/>
        <v>1</v>
      </c>
      <c r="G22" s="3">
        <f t="shared" si="4"/>
        <v>4.5454545454545456E-2</v>
      </c>
      <c r="H22" s="3">
        <v>0.65</v>
      </c>
      <c r="I22" s="3">
        <v>0.61</v>
      </c>
      <c r="J22" s="3">
        <f t="shared" si="0"/>
        <v>0.61799999999999999</v>
      </c>
    </row>
    <row r="23" spans="1:10" x14ac:dyDescent="0.2">
      <c r="A23" s="3" t="s">
        <v>16</v>
      </c>
      <c r="B23" s="3" t="s">
        <v>214</v>
      </c>
      <c r="C23" s="3">
        <f t="shared" si="1"/>
        <v>23</v>
      </c>
      <c r="D23" s="3">
        <f t="shared" si="5"/>
        <v>11</v>
      </c>
      <c r="E23" s="3">
        <f t="shared" si="2"/>
        <v>0.47826086956521741</v>
      </c>
      <c r="F23" s="3">
        <f t="shared" si="3"/>
        <v>3</v>
      </c>
      <c r="G23" s="3">
        <f t="shared" si="4"/>
        <v>0.13043478260869565</v>
      </c>
      <c r="H23" s="3">
        <v>0.65</v>
      </c>
      <c r="I23" s="3">
        <v>0.61</v>
      </c>
      <c r="J23" s="3">
        <f t="shared" si="0"/>
        <v>0.61799999999999999</v>
      </c>
    </row>
    <row r="24" spans="1:10" x14ac:dyDescent="0.2">
      <c r="A24" s="3" t="s">
        <v>114</v>
      </c>
      <c r="B24" s="3" t="s">
        <v>217</v>
      </c>
      <c r="C24" s="3">
        <f t="shared" si="1"/>
        <v>22</v>
      </c>
      <c r="D24" s="3">
        <f t="shared" si="5"/>
        <v>6</v>
      </c>
      <c r="E24" s="3">
        <f t="shared" si="2"/>
        <v>0.27272727272727271</v>
      </c>
      <c r="F24" s="3">
        <f t="shared" si="3"/>
        <v>0</v>
      </c>
      <c r="G24" s="3">
        <f t="shared" si="4"/>
        <v>0</v>
      </c>
      <c r="H24" s="3">
        <v>0.65</v>
      </c>
      <c r="I24" s="3">
        <v>0.61</v>
      </c>
      <c r="J24" s="3">
        <f t="shared" si="0"/>
        <v>0.61799999999999999</v>
      </c>
    </row>
    <row r="25" spans="1:10" x14ac:dyDescent="0.2">
      <c r="A25" s="3" t="s">
        <v>3</v>
      </c>
      <c r="B25" s="3" t="s">
        <v>224</v>
      </c>
      <c r="C25" s="3">
        <f t="shared" si="1"/>
        <v>22</v>
      </c>
      <c r="D25" s="3">
        <f t="shared" si="5"/>
        <v>12</v>
      </c>
      <c r="E25" s="3">
        <f t="shared" si="2"/>
        <v>0.54545454545454541</v>
      </c>
      <c r="F25" s="3">
        <f t="shared" si="3"/>
        <v>1</v>
      </c>
      <c r="G25" s="3">
        <f t="shared" si="4"/>
        <v>4.5454545454545456E-2</v>
      </c>
      <c r="H25" s="3">
        <v>0.65</v>
      </c>
      <c r="I25" s="3">
        <v>0.61</v>
      </c>
      <c r="J25" s="3">
        <f t="shared" si="0"/>
        <v>0.61799999999999999</v>
      </c>
    </row>
    <row r="26" spans="1:10" x14ac:dyDescent="0.2">
      <c r="A26" s="3" t="s">
        <v>50</v>
      </c>
      <c r="B26" s="3" t="s">
        <v>228</v>
      </c>
      <c r="C26" s="3">
        <f t="shared" si="1"/>
        <v>22</v>
      </c>
      <c r="D26" s="3">
        <f t="shared" si="5"/>
        <v>4</v>
      </c>
      <c r="E26" s="3">
        <f t="shared" si="2"/>
        <v>0.18181818181818182</v>
      </c>
      <c r="F26" s="3">
        <f t="shared" si="3"/>
        <v>2</v>
      </c>
      <c r="G26" s="3">
        <f t="shared" si="4"/>
        <v>9.0909090909090912E-2</v>
      </c>
      <c r="H26" s="3">
        <v>0.65</v>
      </c>
      <c r="I26" s="3">
        <v>0.61</v>
      </c>
      <c r="J26" s="3">
        <f t="shared" si="0"/>
        <v>0.61799999999999999</v>
      </c>
    </row>
    <row r="27" spans="1:10" x14ac:dyDescent="0.2">
      <c r="A27" s="3" t="s">
        <v>100</v>
      </c>
      <c r="B27" s="3" t="s">
        <v>120</v>
      </c>
      <c r="C27" s="3">
        <f t="shared" si="1"/>
        <v>22</v>
      </c>
      <c r="D27" s="3">
        <f t="shared" si="5"/>
        <v>1</v>
      </c>
      <c r="E27" s="3">
        <f t="shared" si="2"/>
        <v>4.5454545454545456E-2</v>
      </c>
      <c r="F27" s="3">
        <f t="shared" si="3"/>
        <v>2</v>
      </c>
      <c r="G27" s="3">
        <f t="shared" si="4"/>
        <v>9.0909090909090912E-2</v>
      </c>
      <c r="H27" s="3">
        <v>0.64</v>
      </c>
      <c r="I27" s="3">
        <v>0.61</v>
      </c>
      <c r="J27" s="3">
        <f t="shared" si="0"/>
        <v>0.61599999999999999</v>
      </c>
    </row>
    <row r="28" spans="1:10" x14ac:dyDescent="0.2">
      <c r="A28" s="3" t="s">
        <v>91</v>
      </c>
      <c r="B28" s="3" t="s">
        <v>132</v>
      </c>
      <c r="C28" s="3">
        <f t="shared" si="1"/>
        <v>22</v>
      </c>
      <c r="D28" s="3">
        <f t="shared" si="5"/>
        <v>3</v>
      </c>
      <c r="E28" s="3">
        <f t="shared" si="2"/>
        <v>0.13636363636363635</v>
      </c>
      <c r="F28" s="3">
        <f t="shared" si="3"/>
        <v>2</v>
      </c>
      <c r="G28" s="3">
        <f t="shared" si="4"/>
        <v>9.0909090909090912E-2</v>
      </c>
      <c r="H28" s="3">
        <v>0.64</v>
      </c>
      <c r="I28" s="3">
        <v>0.61</v>
      </c>
      <c r="J28" s="3">
        <f t="shared" si="0"/>
        <v>0.61599999999999999</v>
      </c>
    </row>
    <row r="29" spans="1:10" x14ac:dyDescent="0.2">
      <c r="A29" s="3" t="s">
        <v>29</v>
      </c>
      <c r="B29" s="3" t="s">
        <v>141</v>
      </c>
      <c r="C29" s="3">
        <f t="shared" si="1"/>
        <v>22</v>
      </c>
      <c r="D29" s="3">
        <f t="shared" si="5"/>
        <v>4</v>
      </c>
      <c r="E29" s="3">
        <f t="shared" si="2"/>
        <v>0.18181818181818182</v>
      </c>
      <c r="F29" s="3">
        <f t="shared" si="3"/>
        <v>1</v>
      </c>
      <c r="G29" s="3">
        <f t="shared" si="4"/>
        <v>4.5454545454545456E-2</v>
      </c>
      <c r="H29" s="3">
        <v>0.64</v>
      </c>
      <c r="I29" s="3">
        <v>0.61</v>
      </c>
      <c r="J29" s="3">
        <f t="shared" si="0"/>
        <v>0.61599999999999999</v>
      </c>
    </row>
    <row r="30" spans="1:10" x14ac:dyDescent="0.2">
      <c r="A30" s="3" t="s">
        <v>81</v>
      </c>
      <c r="B30" s="3" t="s">
        <v>153</v>
      </c>
      <c r="C30" s="3">
        <f t="shared" si="1"/>
        <v>22</v>
      </c>
      <c r="D30" s="3">
        <f t="shared" si="5"/>
        <v>4</v>
      </c>
      <c r="E30" s="3">
        <f t="shared" si="2"/>
        <v>0.18181818181818182</v>
      </c>
      <c r="F30" s="3">
        <f t="shared" si="3"/>
        <v>2</v>
      </c>
      <c r="G30" s="3">
        <f t="shared" si="4"/>
        <v>9.0909090909090912E-2</v>
      </c>
      <c r="H30" s="3">
        <v>0.64</v>
      </c>
      <c r="I30" s="3">
        <v>0.61</v>
      </c>
      <c r="J30" s="3">
        <f t="shared" si="0"/>
        <v>0.61599999999999999</v>
      </c>
    </row>
    <row r="31" spans="1:10" x14ac:dyDescent="0.2">
      <c r="A31" s="3" t="s">
        <v>105</v>
      </c>
      <c r="B31" s="3" t="s">
        <v>158</v>
      </c>
      <c r="C31" s="3">
        <f t="shared" si="1"/>
        <v>22</v>
      </c>
      <c r="D31" s="3">
        <f t="shared" si="5"/>
        <v>2</v>
      </c>
      <c r="E31" s="3">
        <f t="shared" si="2"/>
        <v>9.0909090909090912E-2</v>
      </c>
      <c r="F31" s="3">
        <f t="shared" si="3"/>
        <v>3</v>
      </c>
      <c r="G31" s="3">
        <f t="shared" si="4"/>
        <v>0.13636363636363635</v>
      </c>
      <c r="H31" s="3">
        <v>0.64</v>
      </c>
      <c r="I31" s="3">
        <v>0.61</v>
      </c>
      <c r="J31" s="3">
        <f t="shared" si="0"/>
        <v>0.61599999999999999</v>
      </c>
    </row>
    <row r="32" spans="1:10" x14ac:dyDescent="0.2">
      <c r="A32" s="3" t="s">
        <v>64</v>
      </c>
      <c r="B32" s="3" t="s">
        <v>162</v>
      </c>
      <c r="C32" s="3">
        <f t="shared" si="1"/>
        <v>22</v>
      </c>
      <c r="D32" s="3">
        <f t="shared" si="5"/>
        <v>4</v>
      </c>
      <c r="E32" s="3">
        <f t="shared" si="2"/>
        <v>0.18181818181818182</v>
      </c>
      <c r="F32" s="3">
        <f t="shared" si="3"/>
        <v>3</v>
      </c>
      <c r="G32" s="3">
        <f t="shared" si="4"/>
        <v>0.13636363636363635</v>
      </c>
      <c r="H32" s="3">
        <v>0.64</v>
      </c>
      <c r="I32" s="3">
        <v>0.61</v>
      </c>
      <c r="J32" s="3">
        <f t="shared" si="0"/>
        <v>0.61599999999999999</v>
      </c>
    </row>
    <row r="33" spans="1:10" x14ac:dyDescent="0.2">
      <c r="A33" s="3" t="s">
        <v>24</v>
      </c>
      <c r="B33" s="3" t="s">
        <v>169</v>
      </c>
      <c r="C33" s="3">
        <f t="shared" si="1"/>
        <v>22</v>
      </c>
      <c r="D33" s="3">
        <f t="shared" si="5"/>
        <v>7</v>
      </c>
      <c r="E33" s="3">
        <f t="shared" si="2"/>
        <v>0.31818181818181818</v>
      </c>
      <c r="F33" s="3">
        <f t="shared" si="3"/>
        <v>1</v>
      </c>
      <c r="G33" s="3">
        <f t="shared" si="4"/>
        <v>4.5454545454545456E-2</v>
      </c>
      <c r="H33" s="3">
        <v>0.64</v>
      </c>
      <c r="I33" s="3">
        <v>0.61</v>
      </c>
      <c r="J33" s="3">
        <f t="shared" si="0"/>
        <v>0.61599999999999999</v>
      </c>
    </row>
    <row r="34" spans="1:10" x14ac:dyDescent="0.2">
      <c r="A34" s="3" t="s">
        <v>55</v>
      </c>
      <c r="B34" s="3" t="s">
        <v>170</v>
      </c>
      <c r="C34" s="3">
        <f t="shared" si="1"/>
        <v>21</v>
      </c>
      <c r="D34" s="3">
        <f t="shared" si="5"/>
        <v>6</v>
      </c>
      <c r="E34" s="3">
        <f t="shared" si="2"/>
        <v>0.2857142857142857</v>
      </c>
      <c r="F34" s="3">
        <f t="shared" si="3"/>
        <v>2</v>
      </c>
      <c r="G34" s="3">
        <f t="shared" si="4"/>
        <v>9.5238095238095233E-2</v>
      </c>
      <c r="H34" s="3">
        <v>0.64</v>
      </c>
      <c r="I34" s="3">
        <v>0.61</v>
      </c>
      <c r="J34" s="3">
        <f t="shared" ref="J34:J65" si="6">(0.2*H34)+(0.8*I34)</f>
        <v>0.61599999999999999</v>
      </c>
    </row>
    <row r="35" spans="1:10" x14ac:dyDescent="0.2">
      <c r="A35" s="3" t="s">
        <v>92</v>
      </c>
      <c r="B35" s="3" t="s">
        <v>174</v>
      </c>
      <c r="C35" s="3">
        <f t="shared" si="1"/>
        <v>22</v>
      </c>
      <c r="D35" s="3">
        <f t="shared" si="5"/>
        <v>3</v>
      </c>
      <c r="E35" s="3">
        <f t="shared" si="2"/>
        <v>0.13636363636363635</v>
      </c>
      <c r="F35" s="3">
        <f t="shared" si="3"/>
        <v>1</v>
      </c>
      <c r="G35" s="3">
        <f t="shared" si="4"/>
        <v>4.5454545454545456E-2</v>
      </c>
      <c r="H35" s="3">
        <v>0.64</v>
      </c>
      <c r="I35" s="3">
        <v>0.61</v>
      </c>
      <c r="J35" s="3">
        <f t="shared" si="6"/>
        <v>0.61599999999999999</v>
      </c>
    </row>
    <row r="36" spans="1:10" x14ac:dyDescent="0.2">
      <c r="A36" s="3" t="s">
        <v>70</v>
      </c>
      <c r="B36" s="3" t="s">
        <v>183</v>
      </c>
      <c r="C36" s="3">
        <f t="shared" si="1"/>
        <v>23</v>
      </c>
      <c r="D36" s="3">
        <f t="shared" si="5"/>
        <v>6</v>
      </c>
      <c r="E36" s="3">
        <f t="shared" si="2"/>
        <v>0.2608695652173913</v>
      </c>
      <c r="F36" s="3">
        <f t="shared" si="3"/>
        <v>3</v>
      </c>
      <c r="G36" s="3">
        <f t="shared" si="4"/>
        <v>0.13043478260869565</v>
      </c>
      <c r="H36" s="3">
        <v>0.64</v>
      </c>
      <c r="I36" s="3">
        <v>0.61</v>
      </c>
      <c r="J36" s="3">
        <f t="shared" si="6"/>
        <v>0.61599999999999999</v>
      </c>
    </row>
    <row r="37" spans="1:10" x14ac:dyDescent="0.2">
      <c r="A37" s="3" t="s">
        <v>47</v>
      </c>
      <c r="B37" s="3" t="s">
        <v>185</v>
      </c>
      <c r="C37" s="3">
        <f t="shared" si="1"/>
        <v>22</v>
      </c>
      <c r="D37" s="3">
        <f t="shared" si="5"/>
        <v>5</v>
      </c>
      <c r="E37" s="3">
        <f t="shared" si="2"/>
        <v>0.22727272727272727</v>
      </c>
      <c r="F37" s="3">
        <f t="shared" si="3"/>
        <v>3</v>
      </c>
      <c r="G37" s="3">
        <f t="shared" si="4"/>
        <v>0.13636363636363635</v>
      </c>
      <c r="H37" s="3">
        <v>0.64</v>
      </c>
      <c r="I37" s="3">
        <v>0.61</v>
      </c>
      <c r="J37" s="3">
        <f t="shared" si="6"/>
        <v>0.61599999999999999</v>
      </c>
    </row>
    <row r="38" spans="1:10" x14ac:dyDescent="0.2">
      <c r="A38" s="3" t="s">
        <v>88</v>
      </c>
      <c r="B38" s="3" t="s">
        <v>186</v>
      </c>
      <c r="C38" s="3">
        <f t="shared" si="1"/>
        <v>22</v>
      </c>
      <c r="D38" s="3">
        <f t="shared" si="5"/>
        <v>2</v>
      </c>
      <c r="E38" s="3">
        <f t="shared" si="2"/>
        <v>9.0909090909090912E-2</v>
      </c>
      <c r="F38" s="3">
        <f t="shared" si="3"/>
        <v>3</v>
      </c>
      <c r="G38" s="3">
        <f t="shared" si="4"/>
        <v>0.13636363636363635</v>
      </c>
      <c r="H38" s="3">
        <v>0.64</v>
      </c>
      <c r="I38" s="3">
        <v>0.61</v>
      </c>
      <c r="J38" s="3">
        <f t="shared" si="6"/>
        <v>0.61599999999999999</v>
      </c>
    </row>
    <row r="39" spans="1:10" x14ac:dyDescent="0.2">
      <c r="A39" s="3" t="s">
        <v>117</v>
      </c>
      <c r="B39" s="3" t="s">
        <v>190</v>
      </c>
      <c r="C39" s="3">
        <f t="shared" si="1"/>
        <v>22</v>
      </c>
      <c r="D39" s="3">
        <f t="shared" si="5"/>
        <v>5</v>
      </c>
      <c r="E39" s="3">
        <f t="shared" si="2"/>
        <v>0.22727272727272727</v>
      </c>
      <c r="F39" s="3">
        <f t="shared" si="3"/>
        <v>3</v>
      </c>
      <c r="G39" s="3">
        <f t="shared" si="4"/>
        <v>0.13636363636363635</v>
      </c>
      <c r="H39" s="3">
        <v>0.64</v>
      </c>
      <c r="I39" s="3">
        <v>0.61</v>
      </c>
      <c r="J39" s="3">
        <f t="shared" si="6"/>
        <v>0.61599999999999999</v>
      </c>
    </row>
    <row r="40" spans="1:10" x14ac:dyDescent="0.2">
      <c r="A40" s="3" t="s">
        <v>73</v>
      </c>
      <c r="B40" s="3" t="s">
        <v>192</v>
      </c>
      <c r="C40" s="3">
        <f t="shared" si="1"/>
        <v>22</v>
      </c>
      <c r="D40" s="3">
        <f t="shared" si="5"/>
        <v>4</v>
      </c>
      <c r="E40" s="3">
        <f t="shared" si="2"/>
        <v>0.18181818181818182</v>
      </c>
      <c r="F40" s="3">
        <f t="shared" si="3"/>
        <v>2</v>
      </c>
      <c r="G40" s="3">
        <f t="shared" si="4"/>
        <v>9.0909090909090912E-2</v>
      </c>
      <c r="H40" s="3">
        <v>0.64</v>
      </c>
      <c r="I40" s="3">
        <v>0.61</v>
      </c>
      <c r="J40" s="3">
        <f t="shared" si="6"/>
        <v>0.61599999999999999</v>
      </c>
    </row>
    <row r="41" spans="1:10" x14ac:dyDescent="0.2">
      <c r="A41" s="3" t="s">
        <v>34</v>
      </c>
      <c r="B41" s="3" t="s">
        <v>198</v>
      </c>
      <c r="C41" s="3">
        <f t="shared" si="1"/>
        <v>22</v>
      </c>
      <c r="D41" s="3">
        <f t="shared" si="5"/>
        <v>10</v>
      </c>
      <c r="E41" s="3">
        <f t="shared" si="2"/>
        <v>0.45454545454545453</v>
      </c>
      <c r="F41" s="3">
        <f t="shared" si="3"/>
        <v>1</v>
      </c>
      <c r="G41" s="3">
        <f t="shared" si="4"/>
        <v>4.5454545454545456E-2</v>
      </c>
      <c r="H41" s="3">
        <v>0.64</v>
      </c>
      <c r="I41" s="3">
        <v>0.61</v>
      </c>
      <c r="J41" s="3">
        <f t="shared" si="6"/>
        <v>0.61599999999999999</v>
      </c>
    </row>
    <row r="42" spans="1:10" x14ac:dyDescent="0.2">
      <c r="A42" s="3" t="s">
        <v>62</v>
      </c>
      <c r="B42" s="3" t="s">
        <v>201</v>
      </c>
      <c r="C42" s="3">
        <f t="shared" si="1"/>
        <v>22</v>
      </c>
      <c r="D42" s="3">
        <f t="shared" si="5"/>
        <v>7</v>
      </c>
      <c r="E42" s="3">
        <f t="shared" si="2"/>
        <v>0.31818181818181818</v>
      </c>
      <c r="F42" s="3">
        <f t="shared" si="3"/>
        <v>2</v>
      </c>
      <c r="G42" s="3">
        <f t="shared" si="4"/>
        <v>9.0909090909090912E-2</v>
      </c>
      <c r="H42" s="3">
        <v>0.64</v>
      </c>
      <c r="I42" s="3">
        <v>0.61</v>
      </c>
      <c r="J42" s="3">
        <f t="shared" si="6"/>
        <v>0.61599999999999999</v>
      </c>
    </row>
    <row r="43" spans="1:10" x14ac:dyDescent="0.2">
      <c r="A43" s="3" t="s">
        <v>66</v>
      </c>
      <c r="B43" s="3" t="s">
        <v>202</v>
      </c>
      <c r="C43" s="3">
        <f t="shared" si="1"/>
        <v>22</v>
      </c>
      <c r="D43" s="3">
        <f t="shared" si="5"/>
        <v>6</v>
      </c>
      <c r="E43" s="3">
        <f t="shared" si="2"/>
        <v>0.27272727272727271</v>
      </c>
      <c r="F43" s="3">
        <f t="shared" si="3"/>
        <v>3</v>
      </c>
      <c r="G43" s="3">
        <f t="shared" si="4"/>
        <v>0.13636363636363635</v>
      </c>
      <c r="H43" s="3">
        <v>0.64</v>
      </c>
      <c r="I43" s="3">
        <v>0.61</v>
      </c>
      <c r="J43" s="3">
        <f t="shared" si="6"/>
        <v>0.61599999999999999</v>
      </c>
    </row>
    <row r="44" spans="1:10" x14ac:dyDescent="0.2">
      <c r="A44" s="3" t="s">
        <v>110</v>
      </c>
      <c r="B44" s="3" t="s">
        <v>204</v>
      </c>
      <c r="C44" s="3">
        <f t="shared" si="1"/>
        <v>22</v>
      </c>
      <c r="D44" s="3">
        <f t="shared" si="5"/>
        <v>4</v>
      </c>
      <c r="E44" s="3">
        <f t="shared" si="2"/>
        <v>0.18181818181818182</v>
      </c>
      <c r="F44" s="3">
        <f t="shared" si="3"/>
        <v>1</v>
      </c>
      <c r="G44" s="3">
        <f t="shared" si="4"/>
        <v>4.5454545454545456E-2</v>
      </c>
      <c r="H44" s="3">
        <v>0.64</v>
      </c>
      <c r="I44" s="3">
        <v>0.61</v>
      </c>
      <c r="J44" s="3">
        <f t="shared" si="6"/>
        <v>0.61599999999999999</v>
      </c>
    </row>
    <row r="45" spans="1:10" x14ac:dyDescent="0.2">
      <c r="A45" s="3" t="s">
        <v>87</v>
      </c>
      <c r="B45" s="3" t="s">
        <v>205</v>
      </c>
      <c r="C45" s="3">
        <f t="shared" si="1"/>
        <v>22</v>
      </c>
      <c r="D45" s="3">
        <f t="shared" si="5"/>
        <v>9</v>
      </c>
      <c r="E45" s="3">
        <f t="shared" si="2"/>
        <v>0.40909090909090912</v>
      </c>
      <c r="F45" s="3">
        <f t="shared" si="3"/>
        <v>0</v>
      </c>
      <c r="G45" s="3">
        <f t="shared" si="4"/>
        <v>0</v>
      </c>
      <c r="H45" s="3">
        <v>0.64</v>
      </c>
      <c r="I45" s="3">
        <v>0.61</v>
      </c>
      <c r="J45" s="3">
        <f t="shared" si="6"/>
        <v>0.61599999999999999</v>
      </c>
    </row>
    <row r="46" spans="1:10" x14ac:dyDescent="0.2">
      <c r="A46" s="3" t="s">
        <v>61</v>
      </c>
      <c r="B46" s="3" t="s">
        <v>211</v>
      </c>
      <c r="C46" s="3">
        <f t="shared" si="1"/>
        <v>21</v>
      </c>
      <c r="D46" s="3">
        <f t="shared" si="5"/>
        <v>6</v>
      </c>
      <c r="E46" s="3">
        <f t="shared" si="2"/>
        <v>0.2857142857142857</v>
      </c>
      <c r="F46" s="3">
        <f t="shared" si="3"/>
        <v>2</v>
      </c>
      <c r="G46" s="3">
        <f t="shared" si="4"/>
        <v>9.5238095238095233E-2</v>
      </c>
      <c r="H46" s="3">
        <v>0.64</v>
      </c>
      <c r="I46" s="3">
        <v>0.61</v>
      </c>
      <c r="J46" s="3">
        <f t="shared" si="6"/>
        <v>0.61599999999999999</v>
      </c>
    </row>
    <row r="47" spans="1:10" x14ac:dyDescent="0.2">
      <c r="A47" s="3" t="s">
        <v>84</v>
      </c>
      <c r="B47" s="3" t="s">
        <v>226</v>
      </c>
      <c r="C47" s="3">
        <f t="shared" si="1"/>
        <v>21</v>
      </c>
      <c r="D47" s="3">
        <f t="shared" si="5"/>
        <v>7</v>
      </c>
      <c r="E47" s="3">
        <f t="shared" si="2"/>
        <v>0.33333333333333331</v>
      </c>
      <c r="F47" s="3">
        <f t="shared" si="3"/>
        <v>2</v>
      </c>
      <c r="G47" s="3">
        <f t="shared" si="4"/>
        <v>9.5238095238095233E-2</v>
      </c>
      <c r="H47" s="3">
        <v>0.64</v>
      </c>
      <c r="I47" s="3">
        <v>0.61</v>
      </c>
      <c r="J47" s="3">
        <f t="shared" si="6"/>
        <v>0.61599999999999999</v>
      </c>
    </row>
    <row r="48" spans="1:10" x14ac:dyDescent="0.2">
      <c r="A48" s="3" t="s">
        <v>27</v>
      </c>
      <c r="B48" s="3" t="s">
        <v>227</v>
      </c>
      <c r="C48" s="3">
        <f t="shared" si="1"/>
        <v>21</v>
      </c>
      <c r="D48" s="3">
        <f t="shared" si="5"/>
        <v>3</v>
      </c>
      <c r="E48" s="3">
        <f t="shared" si="2"/>
        <v>0.14285714285714285</v>
      </c>
      <c r="F48" s="3">
        <f t="shared" si="3"/>
        <v>2</v>
      </c>
      <c r="G48" s="3">
        <f t="shared" si="4"/>
        <v>9.5238095238095233E-2</v>
      </c>
      <c r="H48" s="3">
        <v>0.64</v>
      </c>
      <c r="I48" s="3">
        <v>0.61</v>
      </c>
      <c r="J48" s="3">
        <f t="shared" si="6"/>
        <v>0.61599999999999999</v>
      </c>
    </row>
    <row r="49" spans="1:10" x14ac:dyDescent="0.2">
      <c r="A49" s="3" t="s">
        <v>111</v>
      </c>
      <c r="B49" s="3" t="s">
        <v>233</v>
      </c>
      <c r="C49" s="3">
        <f t="shared" si="1"/>
        <v>20</v>
      </c>
      <c r="D49" s="3">
        <f t="shared" si="5"/>
        <v>2</v>
      </c>
      <c r="E49" s="3">
        <f t="shared" si="2"/>
        <v>0.1</v>
      </c>
      <c r="F49" s="3">
        <f t="shared" si="3"/>
        <v>2</v>
      </c>
      <c r="G49" s="3">
        <f t="shared" si="4"/>
        <v>0.1</v>
      </c>
      <c r="H49" s="3">
        <v>0.64</v>
      </c>
      <c r="I49" s="3">
        <v>0.61</v>
      </c>
      <c r="J49" s="3">
        <f t="shared" si="6"/>
        <v>0.61599999999999999</v>
      </c>
    </row>
    <row r="50" spans="1:10" x14ac:dyDescent="0.2">
      <c r="A50" s="3" t="s">
        <v>40</v>
      </c>
      <c r="B50" s="3" t="s">
        <v>143</v>
      </c>
      <c r="C50" s="3">
        <f t="shared" si="1"/>
        <v>22</v>
      </c>
      <c r="D50" s="3">
        <f t="shared" si="5"/>
        <v>1</v>
      </c>
      <c r="E50" s="3">
        <f t="shared" si="2"/>
        <v>4.5454545454545456E-2</v>
      </c>
      <c r="F50" s="3">
        <f t="shared" si="3"/>
        <v>3</v>
      </c>
      <c r="G50" s="3">
        <f t="shared" si="4"/>
        <v>0.13636363636363635</v>
      </c>
      <c r="H50" s="3">
        <v>0.63</v>
      </c>
      <c r="I50" s="3">
        <v>0.61</v>
      </c>
      <c r="J50" s="3">
        <f t="shared" si="6"/>
        <v>0.61399999999999999</v>
      </c>
    </row>
    <row r="51" spans="1:10" x14ac:dyDescent="0.2">
      <c r="A51" s="3" t="s">
        <v>116</v>
      </c>
      <c r="B51" s="3" t="s">
        <v>154</v>
      </c>
      <c r="C51" s="3">
        <f t="shared" si="1"/>
        <v>22</v>
      </c>
      <c r="D51" s="3">
        <f t="shared" si="5"/>
        <v>2</v>
      </c>
      <c r="E51" s="3">
        <f t="shared" si="2"/>
        <v>9.0909090909090912E-2</v>
      </c>
      <c r="F51" s="3">
        <f t="shared" si="3"/>
        <v>3</v>
      </c>
      <c r="G51" s="3">
        <f t="shared" si="4"/>
        <v>0.13636363636363635</v>
      </c>
      <c r="H51" s="3">
        <v>0.63</v>
      </c>
      <c r="I51" s="3">
        <v>0.61</v>
      </c>
      <c r="J51" s="3">
        <f t="shared" si="6"/>
        <v>0.61399999999999999</v>
      </c>
    </row>
    <row r="52" spans="1:10" x14ac:dyDescent="0.2">
      <c r="A52" s="3" t="s">
        <v>19</v>
      </c>
      <c r="B52" s="3" t="s">
        <v>175</v>
      </c>
      <c r="C52" s="3">
        <f t="shared" si="1"/>
        <v>22</v>
      </c>
      <c r="D52" s="3">
        <f t="shared" si="5"/>
        <v>2</v>
      </c>
      <c r="E52" s="3">
        <f t="shared" si="2"/>
        <v>9.0909090909090912E-2</v>
      </c>
      <c r="F52" s="3">
        <f t="shared" si="3"/>
        <v>3</v>
      </c>
      <c r="G52" s="3">
        <f t="shared" si="4"/>
        <v>0.13636363636363635</v>
      </c>
      <c r="H52" s="3">
        <v>0.63</v>
      </c>
      <c r="I52" s="3">
        <v>0.61</v>
      </c>
      <c r="J52" s="3">
        <f t="shared" si="6"/>
        <v>0.61399999999999999</v>
      </c>
    </row>
    <row r="53" spans="1:10" x14ac:dyDescent="0.2">
      <c r="A53" s="3" t="s">
        <v>5</v>
      </c>
      <c r="B53" s="3" t="s">
        <v>123</v>
      </c>
      <c r="C53" s="3">
        <f t="shared" si="1"/>
        <v>22</v>
      </c>
      <c r="D53" s="3">
        <f t="shared" si="5"/>
        <v>10</v>
      </c>
      <c r="E53" s="3">
        <f t="shared" si="2"/>
        <v>0.45454545454545453</v>
      </c>
      <c r="F53" s="3">
        <f t="shared" si="3"/>
        <v>2</v>
      </c>
      <c r="G53" s="3">
        <f t="shared" si="4"/>
        <v>9.0909090909090912E-2</v>
      </c>
      <c r="H53" s="3">
        <v>0.64</v>
      </c>
      <c r="I53" s="3">
        <v>0.6</v>
      </c>
      <c r="J53" s="3">
        <f t="shared" si="6"/>
        <v>0.60799999999999998</v>
      </c>
    </row>
    <row r="54" spans="1:10" x14ac:dyDescent="0.2">
      <c r="A54" s="3" t="s">
        <v>52</v>
      </c>
      <c r="B54" s="3" t="s">
        <v>124</v>
      </c>
      <c r="C54" s="3">
        <f t="shared" si="1"/>
        <v>22</v>
      </c>
      <c r="D54" s="3">
        <f t="shared" si="5"/>
        <v>9</v>
      </c>
      <c r="E54" s="3">
        <f t="shared" si="2"/>
        <v>0.40909090909090912</v>
      </c>
      <c r="F54" s="3">
        <f t="shared" si="3"/>
        <v>2</v>
      </c>
      <c r="G54" s="3">
        <f t="shared" si="4"/>
        <v>9.0909090909090912E-2</v>
      </c>
      <c r="H54" s="3">
        <v>0.64</v>
      </c>
      <c r="I54" s="3">
        <v>0.6</v>
      </c>
      <c r="J54" s="3">
        <f t="shared" si="6"/>
        <v>0.60799999999999998</v>
      </c>
    </row>
    <row r="55" spans="1:10" x14ac:dyDescent="0.2">
      <c r="A55" s="3" t="s">
        <v>30</v>
      </c>
      <c r="B55" s="3" t="s">
        <v>125</v>
      </c>
      <c r="C55" s="3">
        <f t="shared" si="1"/>
        <v>22</v>
      </c>
      <c r="D55" s="3">
        <f t="shared" si="5"/>
        <v>10</v>
      </c>
      <c r="E55" s="3">
        <f t="shared" si="2"/>
        <v>0.45454545454545453</v>
      </c>
      <c r="F55" s="3">
        <f t="shared" si="3"/>
        <v>2</v>
      </c>
      <c r="G55" s="3">
        <f t="shared" si="4"/>
        <v>9.0909090909090912E-2</v>
      </c>
      <c r="H55" s="3">
        <v>0.64</v>
      </c>
      <c r="I55" s="3">
        <v>0.6</v>
      </c>
      <c r="J55" s="3">
        <f t="shared" si="6"/>
        <v>0.60799999999999998</v>
      </c>
    </row>
    <row r="56" spans="1:10" x14ac:dyDescent="0.2">
      <c r="A56" s="3" t="s">
        <v>67</v>
      </c>
      <c r="B56" s="3" t="s">
        <v>127</v>
      </c>
      <c r="C56" s="3">
        <f t="shared" si="1"/>
        <v>22</v>
      </c>
      <c r="D56" s="3">
        <f t="shared" si="5"/>
        <v>5</v>
      </c>
      <c r="E56" s="3">
        <f t="shared" si="2"/>
        <v>0.22727272727272727</v>
      </c>
      <c r="F56" s="3">
        <f t="shared" si="3"/>
        <v>2</v>
      </c>
      <c r="G56" s="3">
        <f t="shared" si="4"/>
        <v>9.0909090909090912E-2</v>
      </c>
      <c r="H56" s="3">
        <v>0.64</v>
      </c>
      <c r="I56" s="3">
        <v>0.6</v>
      </c>
      <c r="J56" s="3">
        <f t="shared" si="6"/>
        <v>0.60799999999999998</v>
      </c>
    </row>
    <row r="57" spans="1:10" x14ac:dyDescent="0.2">
      <c r="A57" s="3" t="s">
        <v>26</v>
      </c>
      <c r="B57" s="3" t="s">
        <v>129</v>
      </c>
      <c r="C57" s="3">
        <f t="shared" si="1"/>
        <v>22</v>
      </c>
      <c r="D57" s="3">
        <f t="shared" si="5"/>
        <v>9</v>
      </c>
      <c r="E57" s="3">
        <f t="shared" si="2"/>
        <v>0.40909090909090912</v>
      </c>
      <c r="F57" s="3">
        <f t="shared" si="3"/>
        <v>2</v>
      </c>
      <c r="G57" s="3">
        <f t="shared" si="4"/>
        <v>9.0909090909090912E-2</v>
      </c>
      <c r="H57" s="3">
        <v>0.64</v>
      </c>
      <c r="I57" s="3">
        <v>0.6</v>
      </c>
      <c r="J57" s="3">
        <f t="shared" si="6"/>
        <v>0.60799999999999998</v>
      </c>
    </row>
    <row r="58" spans="1:10" x14ac:dyDescent="0.2">
      <c r="A58" s="3" t="s">
        <v>44</v>
      </c>
      <c r="B58" s="3" t="s">
        <v>131</v>
      </c>
      <c r="C58" s="3">
        <f t="shared" si="1"/>
        <v>22</v>
      </c>
      <c r="D58" s="3">
        <f t="shared" si="5"/>
        <v>10</v>
      </c>
      <c r="E58" s="3">
        <f t="shared" si="2"/>
        <v>0.45454545454545453</v>
      </c>
      <c r="F58" s="3">
        <f t="shared" si="3"/>
        <v>2</v>
      </c>
      <c r="G58" s="3">
        <f t="shared" si="4"/>
        <v>9.0909090909090912E-2</v>
      </c>
      <c r="H58" s="3">
        <v>0.64</v>
      </c>
      <c r="I58" s="3">
        <v>0.6</v>
      </c>
      <c r="J58" s="3">
        <f t="shared" si="6"/>
        <v>0.60799999999999998</v>
      </c>
    </row>
    <row r="59" spans="1:10" x14ac:dyDescent="0.2">
      <c r="A59" s="3" t="s">
        <v>33</v>
      </c>
      <c r="B59" s="3" t="s">
        <v>133</v>
      </c>
      <c r="C59" s="3">
        <f t="shared" si="1"/>
        <v>22</v>
      </c>
      <c r="D59" s="3">
        <f t="shared" si="5"/>
        <v>9</v>
      </c>
      <c r="E59" s="3">
        <f t="shared" si="2"/>
        <v>0.40909090909090912</v>
      </c>
      <c r="F59" s="3">
        <f t="shared" si="3"/>
        <v>2</v>
      </c>
      <c r="G59" s="3">
        <f t="shared" si="4"/>
        <v>9.0909090909090912E-2</v>
      </c>
      <c r="H59" s="3">
        <v>0.64</v>
      </c>
      <c r="I59" s="3">
        <v>0.6</v>
      </c>
      <c r="J59" s="3">
        <f t="shared" si="6"/>
        <v>0.60799999999999998</v>
      </c>
    </row>
    <row r="60" spans="1:10" x14ac:dyDescent="0.2">
      <c r="A60" s="3" t="s">
        <v>77</v>
      </c>
      <c r="B60" s="3" t="s">
        <v>136</v>
      </c>
      <c r="C60" s="3">
        <f t="shared" si="1"/>
        <v>22</v>
      </c>
      <c r="D60" s="3">
        <f t="shared" si="5"/>
        <v>6</v>
      </c>
      <c r="E60" s="3">
        <f t="shared" si="2"/>
        <v>0.27272727272727271</v>
      </c>
      <c r="F60" s="3">
        <f t="shared" si="3"/>
        <v>3</v>
      </c>
      <c r="G60" s="3">
        <f t="shared" si="4"/>
        <v>0.13636363636363635</v>
      </c>
      <c r="H60" s="3">
        <v>0.64</v>
      </c>
      <c r="I60" s="3">
        <v>0.6</v>
      </c>
      <c r="J60" s="3">
        <f t="shared" si="6"/>
        <v>0.60799999999999998</v>
      </c>
    </row>
    <row r="61" spans="1:10" x14ac:dyDescent="0.2">
      <c r="A61" s="3" t="s">
        <v>51</v>
      </c>
      <c r="B61" s="3" t="s">
        <v>138</v>
      </c>
      <c r="C61" s="3">
        <f t="shared" si="1"/>
        <v>22</v>
      </c>
      <c r="D61" s="3">
        <f t="shared" si="5"/>
        <v>6</v>
      </c>
      <c r="E61" s="3">
        <f t="shared" si="2"/>
        <v>0.27272727272727271</v>
      </c>
      <c r="F61" s="3">
        <f t="shared" si="3"/>
        <v>2</v>
      </c>
      <c r="G61" s="3">
        <f t="shared" si="4"/>
        <v>9.0909090909090912E-2</v>
      </c>
      <c r="H61" s="3">
        <v>0.64</v>
      </c>
      <c r="I61" s="3">
        <v>0.6</v>
      </c>
      <c r="J61" s="3">
        <f t="shared" si="6"/>
        <v>0.60799999999999998</v>
      </c>
    </row>
    <row r="62" spans="1:10" x14ac:dyDescent="0.2">
      <c r="A62" s="3" t="s">
        <v>107</v>
      </c>
      <c r="B62" s="3" t="s">
        <v>139</v>
      </c>
      <c r="C62" s="3">
        <f t="shared" si="1"/>
        <v>22</v>
      </c>
      <c r="D62" s="3">
        <f t="shared" si="5"/>
        <v>5</v>
      </c>
      <c r="E62" s="3">
        <f t="shared" si="2"/>
        <v>0.22727272727272727</v>
      </c>
      <c r="F62" s="3">
        <f t="shared" si="3"/>
        <v>2</v>
      </c>
      <c r="G62" s="3">
        <f t="shared" si="4"/>
        <v>9.0909090909090912E-2</v>
      </c>
      <c r="H62" s="3">
        <v>0.64</v>
      </c>
      <c r="I62" s="3">
        <v>0.6</v>
      </c>
      <c r="J62" s="3">
        <f t="shared" si="6"/>
        <v>0.60799999999999998</v>
      </c>
    </row>
    <row r="63" spans="1:10" x14ac:dyDescent="0.2">
      <c r="A63" s="3" t="s">
        <v>79</v>
      </c>
      <c r="B63" s="3" t="s">
        <v>144</v>
      </c>
      <c r="C63" s="3">
        <f t="shared" si="1"/>
        <v>22</v>
      </c>
      <c r="D63" s="3">
        <f t="shared" si="5"/>
        <v>12</v>
      </c>
      <c r="E63" s="3">
        <f t="shared" si="2"/>
        <v>0.54545454545454541</v>
      </c>
      <c r="F63" s="3">
        <f t="shared" si="3"/>
        <v>0</v>
      </c>
      <c r="G63" s="3">
        <f t="shared" si="4"/>
        <v>0</v>
      </c>
      <c r="H63" s="3">
        <v>0.64</v>
      </c>
      <c r="I63" s="3">
        <v>0.6</v>
      </c>
      <c r="J63" s="3">
        <f t="shared" si="6"/>
        <v>0.60799999999999998</v>
      </c>
    </row>
    <row r="64" spans="1:10" x14ac:dyDescent="0.2">
      <c r="A64" s="3" t="s">
        <v>36</v>
      </c>
      <c r="B64" s="3" t="s">
        <v>146</v>
      </c>
      <c r="C64" s="3">
        <f t="shared" si="1"/>
        <v>22</v>
      </c>
      <c r="D64" s="3">
        <f t="shared" si="5"/>
        <v>10</v>
      </c>
      <c r="E64" s="3">
        <f t="shared" si="2"/>
        <v>0.45454545454545453</v>
      </c>
      <c r="F64" s="3">
        <f t="shared" si="3"/>
        <v>2</v>
      </c>
      <c r="G64" s="3">
        <f t="shared" si="4"/>
        <v>9.0909090909090912E-2</v>
      </c>
      <c r="H64" s="3">
        <v>0.64</v>
      </c>
      <c r="I64" s="3">
        <v>0.6</v>
      </c>
      <c r="J64" s="3">
        <f t="shared" si="6"/>
        <v>0.60799999999999998</v>
      </c>
    </row>
    <row r="65" spans="1:10" x14ac:dyDescent="0.2">
      <c r="A65" s="3" t="s">
        <v>113</v>
      </c>
      <c r="B65" s="3" t="s">
        <v>148</v>
      </c>
      <c r="C65" s="3">
        <f t="shared" si="1"/>
        <v>22</v>
      </c>
      <c r="D65" s="3">
        <f t="shared" si="5"/>
        <v>11</v>
      </c>
      <c r="E65" s="3">
        <f t="shared" si="2"/>
        <v>0.5</v>
      </c>
      <c r="F65" s="3">
        <f t="shared" si="3"/>
        <v>0</v>
      </c>
      <c r="G65" s="3">
        <f t="shared" si="4"/>
        <v>0</v>
      </c>
      <c r="H65" s="3">
        <v>0.64</v>
      </c>
      <c r="I65" s="3">
        <v>0.6</v>
      </c>
      <c r="J65" s="3">
        <f t="shared" si="6"/>
        <v>0.60799999999999998</v>
      </c>
    </row>
    <row r="66" spans="1:10" x14ac:dyDescent="0.2">
      <c r="A66" s="3" t="s">
        <v>17</v>
      </c>
      <c r="B66" s="3" t="s">
        <v>151</v>
      </c>
      <c r="C66" s="3">
        <f t="shared" si="1"/>
        <v>22</v>
      </c>
      <c r="D66" s="3">
        <f t="shared" si="5"/>
        <v>12</v>
      </c>
      <c r="E66" s="3">
        <f t="shared" si="2"/>
        <v>0.54545454545454541</v>
      </c>
      <c r="F66" s="3">
        <f t="shared" si="3"/>
        <v>2</v>
      </c>
      <c r="G66" s="3">
        <f t="shared" si="4"/>
        <v>9.0909090909090912E-2</v>
      </c>
      <c r="H66" s="3">
        <v>0.64</v>
      </c>
      <c r="I66" s="3">
        <v>0.6</v>
      </c>
      <c r="J66" s="3">
        <f t="shared" ref="J66:J97" si="7">(0.2*H66)+(0.8*I66)</f>
        <v>0.60799999999999998</v>
      </c>
    </row>
    <row r="67" spans="1:10" x14ac:dyDescent="0.2">
      <c r="A67" s="3" t="s">
        <v>10</v>
      </c>
      <c r="B67" s="3" t="s">
        <v>155</v>
      </c>
      <c r="C67" s="3">
        <f t="shared" ref="C67:C116" si="8">LEN(B67)</f>
        <v>22</v>
      </c>
      <c r="D67" s="3">
        <f t="shared" si="5"/>
        <v>4</v>
      </c>
      <c r="E67" s="3">
        <f t="shared" ref="E67:E116" si="9">D67/C67</f>
        <v>0.18181818181818182</v>
      </c>
      <c r="F67" s="3">
        <f t="shared" ref="F67:F116" si="10">LEN(B67)-LEN(SUBSTITUTE(B67,"K",""))</f>
        <v>2</v>
      </c>
      <c r="G67" s="3">
        <f t="shared" ref="G67:G116" si="11">F67/C67</f>
        <v>9.0909090909090912E-2</v>
      </c>
      <c r="H67" s="3">
        <v>0.64</v>
      </c>
      <c r="I67" s="3">
        <v>0.6</v>
      </c>
      <c r="J67" s="3">
        <f t="shared" si="7"/>
        <v>0.60799999999999998</v>
      </c>
    </row>
    <row r="68" spans="1:10" x14ac:dyDescent="0.2">
      <c r="A68" s="3" t="s">
        <v>69</v>
      </c>
      <c r="B68" s="3" t="s">
        <v>156</v>
      </c>
      <c r="C68" s="3">
        <f t="shared" si="8"/>
        <v>22</v>
      </c>
      <c r="D68" s="3">
        <f t="shared" ref="D68:D116" si="12">LEN(B68)-LEN(SUBSTITUTE(B68,"C",""))</f>
        <v>6</v>
      </c>
      <c r="E68" s="3">
        <f t="shared" si="9"/>
        <v>0.27272727272727271</v>
      </c>
      <c r="F68" s="3">
        <f t="shared" si="10"/>
        <v>3</v>
      </c>
      <c r="G68" s="3">
        <f t="shared" si="11"/>
        <v>0.13636363636363635</v>
      </c>
      <c r="H68" s="3">
        <v>0.64</v>
      </c>
      <c r="I68" s="3">
        <v>0.6</v>
      </c>
      <c r="J68" s="3">
        <f t="shared" si="7"/>
        <v>0.60799999999999998</v>
      </c>
    </row>
    <row r="69" spans="1:10" x14ac:dyDescent="0.2">
      <c r="A69" s="3" t="s">
        <v>95</v>
      </c>
      <c r="B69" s="3" t="s">
        <v>157</v>
      </c>
      <c r="C69" s="3">
        <f t="shared" si="8"/>
        <v>21</v>
      </c>
      <c r="D69" s="3">
        <f t="shared" si="12"/>
        <v>9</v>
      </c>
      <c r="E69" s="3">
        <f t="shared" si="9"/>
        <v>0.42857142857142855</v>
      </c>
      <c r="F69" s="3">
        <f t="shared" si="10"/>
        <v>1</v>
      </c>
      <c r="G69" s="3">
        <f t="shared" si="11"/>
        <v>4.7619047619047616E-2</v>
      </c>
      <c r="H69" s="3">
        <v>0.64</v>
      </c>
      <c r="I69" s="3">
        <v>0.6</v>
      </c>
      <c r="J69" s="3">
        <f t="shared" si="7"/>
        <v>0.60799999999999998</v>
      </c>
    </row>
    <row r="70" spans="1:10" x14ac:dyDescent="0.2">
      <c r="A70" s="3" t="s">
        <v>98</v>
      </c>
      <c r="B70" s="3" t="s">
        <v>161</v>
      </c>
      <c r="C70" s="3">
        <f t="shared" si="8"/>
        <v>22</v>
      </c>
      <c r="D70" s="3">
        <f t="shared" si="12"/>
        <v>5</v>
      </c>
      <c r="E70" s="3">
        <f t="shared" si="9"/>
        <v>0.22727272727272727</v>
      </c>
      <c r="F70" s="3">
        <f t="shared" si="10"/>
        <v>3</v>
      </c>
      <c r="G70" s="3">
        <f t="shared" si="11"/>
        <v>0.13636363636363635</v>
      </c>
      <c r="H70" s="3">
        <v>0.64</v>
      </c>
      <c r="I70" s="3">
        <v>0.6</v>
      </c>
      <c r="J70" s="3">
        <f t="shared" si="7"/>
        <v>0.60799999999999998</v>
      </c>
    </row>
    <row r="71" spans="1:10" x14ac:dyDescent="0.2">
      <c r="A71" s="3" t="s">
        <v>4</v>
      </c>
      <c r="B71" s="3" t="s">
        <v>163</v>
      </c>
      <c r="C71" s="3">
        <f t="shared" si="8"/>
        <v>22</v>
      </c>
      <c r="D71" s="3">
        <f t="shared" si="12"/>
        <v>12</v>
      </c>
      <c r="E71" s="3">
        <f t="shared" si="9"/>
        <v>0.54545454545454541</v>
      </c>
      <c r="F71" s="3">
        <f t="shared" si="10"/>
        <v>0</v>
      </c>
      <c r="G71" s="3">
        <f t="shared" si="11"/>
        <v>0</v>
      </c>
      <c r="H71" s="3">
        <v>0.64</v>
      </c>
      <c r="I71" s="3">
        <v>0.6</v>
      </c>
      <c r="J71" s="3">
        <f t="shared" si="7"/>
        <v>0.60799999999999998</v>
      </c>
    </row>
    <row r="72" spans="1:10" x14ac:dyDescent="0.2">
      <c r="A72" s="3" t="s">
        <v>28</v>
      </c>
      <c r="B72" s="3" t="s">
        <v>164</v>
      </c>
      <c r="C72" s="3">
        <f t="shared" si="8"/>
        <v>22</v>
      </c>
      <c r="D72" s="3">
        <f t="shared" si="12"/>
        <v>10</v>
      </c>
      <c r="E72" s="3">
        <f t="shared" si="9"/>
        <v>0.45454545454545453</v>
      </c>
      <c r="F72" s="3">
        <f t="shared" si="10"/>
        <v>2</v>
      </c>
      <c r="G72" s="3">
        <f t="shared" si="11"/>
        <v>9.0909090909090912E-2</v>
      </c>
      <c r="H72" s="3">
        <v>0.64</v>
      </c>
      <c r="I72" s="3">
        <v>0.6</v>
      </c>
      <c r="J72" s="3">
        <f t="shared" si="7"/>
        <v>0.60799999999999998</v>
      </c>
    </row>
    <row r="73" spans="1:10" x14ac:dyDescent="0.2">
      <c r="A73" s="3" t="s">
        <v>85</v>
      </c>
      <c r="B73" s="3" t="s">
        <v>165</v>
      </c>
      <c r="C73" s="3">
        <f t="shared" si="8"/>
        <v>23</v>
      </c>
      <c r="D73" s="3">
        <f t="shared" si="12"/>
        <v>5</v>
      </c>
      <c r="E73" s="3">
        <f t="shared" si="9"/>
        <v>0.21739130434782608</v>
      </c>
      <c r="F73" s="3">
        <f t="shared" si="10"/>
        <v>3</v>
      </c>
      <c r="G73" s="3">
        <f t="shared" si="11"/>
        <v>0.13043478260869565</v>
      </c>
      <c r="H73" s="3">
        <v>0.64</v>
      </c>
      <c r="I73" s="3">
        <v>0.6</v>
      </c>
      <c r="J73" s="3">
        <f t="shared" si="7"/>
        <v>0.60799999999999998</v>
      </c>
    </row>
    <row r="74" spans="1:10" x14ac:dyDescent="0.2">
      <c r="A74" s="3" t="s">
        <v>76</v>
      </c>
      <c r="B74" s="3" t="s">
        <v>168</v>
      </c>
      <c r="C74" s="3">
        <f t="shared" si="8"/>
        <v>22</v>
      </c>
      <c r="D74" s="3">
        <f t="shared" si="12"/>
        <v>10</v>
      </c>
      <c r="E74" s="3">
        <f t="shared" si="9"/>
        <v>0.45454545454545453</v>
      </c>
      <c r="F74" s="3">
        <f t="shared" si="10"/>
        <v>1</v>
      </c>
      <c r="G74" s="3">
        <f t="shared" si="11"/>
        <v>4.5454545454545456E-2</v>
      </c>
      <c r="H74" s="3">
        <v>0.64</v>
      </c>
      <c r="I74" s="3">
        <v>0.6</v>
      </c>
      <c r="J74" s="3">
        <f t="shared" si="7"/>
        <v>0.60799999999999998</v>
      </c>
    </row>
    <row r="75" spans="1:10" x14ac:dyDescent="0.2">
      <c r="A75" s="3" t="s">
        <v>58</v>
      </c>
      <c r="B75" s="3" t="s">
        <v>176</v>
      </c>
      <c r="C75" s="3">
        <f t="shared" si="8"/>
        <v>22</v>
      </c>
      <c r="D75" s="3">
        <f t="shared" si="12"/>
        <v>12</v>
      </c>
      <c r="E75" s="3">
        <f t="shared" si="9"/>
        <v>0.54545454545454541</v>
      </c>
      <c r="F75" s="3">
        <f t="shared" si="10"/>
        <v>3</v>
      </c>
      <c r="G75" s="3">
        <f t="shared" si="11"/>
        <v>0.13636363636363635</v>
      </c>
      <c r="H75" s="3">
        <v>0.64</v>
      </c>
      <c r="I75" s="3">
        <v>0.6</v>
      </c>
      <c r="J75" s="3">
        <f t="shared" si="7"/>
        <v>0.60799999999999998</v>
      </c>
    </row>
    <row r="76" spans="1:10" x14ac:dyDescent="0.2">
      <c r="A76" s="3" t="s">
        <v>43</v>
      </c>
      <c r="B76" s="3" t="s">
        <v>177</v>
      </c>
      <c r="C76" s="3">
        <f t="shared" si="8"/>
        <v>22</v>
      </c>
      <c r="D76" s="3">
        <f t="shared" si="12"/>
        <v>7</v>
      </c>
      <c r="E76" s="3">
        <f t="shared" si="9"/>
        <v>0.31818181818181818</v>
      </c>
      <c r="F76" s="3">
        <f t="shared" si="10"/>
        <v>3</v>
      </c>
      <c r="G76" s="3">
        <f t="shared" si="11"/>
        <v>0.13636363636363635</v>
      </c>
      <c r="H76" s="3">
        <v>0.64</v>
      </c>
      <c r="I76" s="3">
        <v>0.6</v>
      </c>
      <c r="J76" s="3">
        <f t="shared" si="7"/>
        <v>0.60799999999999998</v>
      </c>
    </row>
    <row r="77" spans="1:10" x14ac:dyDescent="0.2">
      <c r="A77" s="3" t="s">
        <v>99</v>
      </c>
      <c r="B77" s="3" t="s">
        <v>178</v>
      </c>
      <c r="C77" s="3">
        <f t="shared" si="8"/>
        <v>22</v>
      </c>
      <c r="D77" s="3">
        <f t="shared" si="12"/>
        <v>9</v>
      </c>
      <c r="E77" s="3">
        <f t="shared" si="9"/>
        <v>0.40909090909090912</v>
      </c>
      <c r="F77" s="3">
        <f t="shared" si="10"/>
        <v>2</v>
      </c>
      <c r="G77" s="3">
        <f t="shared" si="11"/>
        <v>9.0909090909090912E-2</v>
      </c>
      <c r="H77" s="3">
        <v>0.64</v>
      </c>
      <c r="I77" s="3">
        <v>0.6</v>
      </c>
      <c r="J77" s="3">
        <f t="shared" si="7"/>
        <v>0.60799999999999998</v>
      </c>
    </row>
    <row r="78" spans="1:10" x14ac:dyDescent="0.2">
      <c r="A78" s="3" t="s">
        <v>18</v>
      </c>
      <c r="B78" s="3" t="s">
        <v>179</v>
      </c>
      <c r="C78" s="3">
        <f t="shared" si="8"/>
        <v>23</v>
      </c>
      <c r="D78" s="3">
        <f t="shared" si="12"/>
        <v>6</v>
      </c>
      <c r="E78" s="3">
        <f t="shared" si="9"/>
        <v>0.2608695652173913</v>
      </c>
      <c r="F78" s="3">
        <f t="shared" si="10"/>
        <v>3</v>
      </c>
      <c r="G78" s="3">
        <f t="shared" si="11"/>
        <v>0.13043478260869565</v>
      </c>
      <c r="H78" s="3">
        <v>0.64</v>
      </c>
      <c r="I78" s="3">
        <v>0.6</v>
      </c>
      <c r="J78" s="3">
        <f t="shared" si="7"/>
        <v>0.60799999999999998</v>
      </c>
    </row>
    <row r="79" spans="1:10" x14ac:dyDescent="0.2">
      <c r="A79" s="3" t="s">
        <v>12</v>
      </c>
      <c r="B79" s="3" t="s">
        <v>182</v>
      </c>
      <c r="C79" s="3">
        <f t="shared" si="8"/>
        <v>22</v>
      </c>
      <c r="D79" s="3">
        <f t="shared" si="12"/>
        <v>9</v>
      </c>
      <c r="E79" s="3">
        <f t="shared" si="9"/>
        <v>0.40909090909090912</v>
      </c>
      <c r="F79" s="3">
        <f t="shared" si="10"/>
        <v>2</v>
      </c>
      <c r="G79" s="3">
        <f t="shared" si="11"/>
        <v>9.0909090909090912E-2</v>
      </c>
      <c r="H79" s="3">
        <v>0.64</v>
      </c>
      <c r="I79" s="3">
        <v>0.6</v>
      </c>
      <c r="J79" s="3">
        <f t="shared" si="7"/>
        <v>0.60799999999999998</v>
      </c>
    </row>
    <row r="80" spans="1:10" x14ac:dyDescent="0.2">
      <c r="A80" s="3" t="s">
        <v>103</v>
      </c>
      <c r="B80" s="3" t="s">
        <v>184</v>
      </c>
      <c r="C80" s="3">
        <f t="shared" si="8"/>
        <v>22</v>
      </c>
      <c r="D80" s="3">
        <f t="shared" si="12"/>
        <v>12</v>
      </c>
      <c r="E80" s="3">
        <f t="shared" si="9"/>
        <v>0.54545454545454541</v>
      </c>
      <c r="F80" s="3">
        <f t="shared" si="10"/>
        <v>2</v>
      </c>
      <c r="G80" s="3">
        <f t="shared" si="11"/>
        <v>9.0909090909090912E-2</v>
      </c>
      <c r="H80" s="3">
        <v>0.64</v>
      </c>
      <c r="I80" s="3">
        <v>0.6</v>
      </c>
      <c r="J80" s="3">
        <f t="shared" si="7"/>
        <v>0.60799999999999998</v>
      </c>
    </row>
    <row r="81" spans="1:10" x14ac:dyDescent="0.2">
      <c r="A81" s="3" t="s">
        <v>109</v>
      </c>
      <c r="B81" s="3" t="s">
        <v>187</v>
      </c>
      <c r="C81" s="3">
        <f t="shared" si="8"/>
        <v>22</v>
      </c>
      <c r="D81" s="3">
        <f t="shared" si="12"/>
        <v>4</v>
      </c>
      <c r="E81" s="3">
        <f t="shared" si="9"/>
        <v>0.18181818181818182</v>
      </c>
      <c r="F81" s="3">
        <f t="shared" si="10"/>
        <v>2</v>
      </c>
      <c r="G81" s="3">
        <f t="shared" si="11"/>
        <v>9.0909090909090912E-2</v>
      </c>
      <c r="H81" s="3">
        <v>0.64</v>
      </c>
      <c r="I81" s="3">
        <v>0.6</v>
      </c>
      <c r="J81" s="3">
        <f t="shared" si="7"/>
        <v>0.60799999999999998</v>
      </c>
    </row>
    <row r="82" spans="1:10" x14ac:dyDescent="0.2">
      <c r="A82" s="3" t="s">
        <v>97</v>
      </c>
      <c r="B82" s="3" t="s">
        <v>188</v>
      </c>
      <c r="C82" s="3">
        <f t="shared" si="8"/>
        <v>22</v>
      </c>
      <c r="D82" s="3">
        <f t="shared" si="12"/>
        <v>10</v>
      </c>
      <c r="E82" s="3">
        <f t="shared" si="9"/>
        <v>0.45454545454545453</v>
      </c>
      <c r="F82" s="3">
        <f t="shared" si="10"/>
        <v>2</v>
      </c>
      <c r="G82" s="3">
        <f t="shared" si="11"/>
        <v>9.0909090909090912E-2</v>
      </c>
      <c r="H82" s="3">
        <v>0.64</v>
      </c>
      <c r="I82" s="3">
        <v>0.6</v>
      </c>
      <c r="J82" s="3">
        <f t="shared" si="7"/>
        <v>0.60799999999999998</v>
      </c>
    </row>
    <row r="83" spans="1:10" x14ac:dyDescent="0.2">
      <c r="A83" s="3" t="s">
        <v>21</v>
      </c>
      <c r="B83" s="3" t="s">
        <v>194</v>
      </c>
      <c r="C83" s="3">
        <f t="shared" si="8"/>
        <v>22</v>
      </c>
      <c r="D83" s="3">
        <f t="shared" si="12"/>
        <v>3</v>
      </c>
      <c r="E83" s="3">
        <f t="shared" si="9"/>
        <v>0.13636363636363635</v>
      </c>
      <c r="F83" s="3">
        <f t="shared" si="10"/>
        <v>3</v>
      </c>
      <c r="G83" s="3">
        <f t="shared" si="11"/>
        <v>0.13636363636363635</v>
      </c>
      <c r="H83" s="3">
        <v>0.64</v>
      </c>
      <c r="I83" s="3">
        <v>0.6</v>
      </c>
      <c r="J83" s="3">
        <f t="shared" si="7"/>
        <v>0.60799999999999998</v>
      </c>
    </row>
    <row r="84" spans="1:10" x14ac:dyDescent="0.2">
      <c r="A84" s="3" t="s">
        <v>14</v>
      </c>
      <c r="B84" s="3" t="s">
        <v>197</v>
      </c>
      <c r="C84" s="3">
        <f t="shared" si="8"/>
        <v>22</v>
      </c>
      <c r="D84" s="3">
        <f t="shared" si="12"/>
        <v>6</v>
      </c>
      <c r="E84" s="3">
        <f t="shared" si="9"/>
        <v>0.27272727272727271</v>
      </c>
      <c r="F84" s="3">
        <f t="shared" si="10"/>
        <v>2</v>
      </c>
      <c r="G84" s="3">
        <f t="shared" si="11"/>
        <v>9.0909090909090912E-2</v>
      </c>
      <c r="H84" s="3">
        <v>0.64</v>
      </c>
      <c r="I84" s="3">
        <v>0.6</v>
      </c>
      <c r="J84" s="3">
        <f t="shared" si="7"/>
        <v>0.60799999999999998</v>
      </c>
    </row>
    <row r="85" spans="1:10" x14ac:dyDescent="0.2">
      <c r="A85" s="3" t="s">
        <v>8</v>
      </c>
      <c r="B85" s="3" t="s">
        <v>203</v>
      </c>
      <c r="C85" s="3">
        <f t="shared" si="8"/>
        <v>21</v>
      </c>
      <c r="D85" s="3">
        <f t="shared" si="12"/>
        <v>9</v>
      </c>
      <c r="E85" s="3">
        <f t="shared" si="9"/>
        <v>0.42857142857142855</v>
      </c>
      <c r="F85" s="3">
        <f t="shared" si="10"/>
        <v>1</v>
      </c>
      <c r="G85" s="3">
        <f t="shared" si="11"/>
        <v>4.7619047619047616E-2</v>
      </c>
      <c r="H85" s="3">
        <v>0.64</v>
      </c>
      <c r="I85" s="3">
        <v>0.6</v>
      </c>
      <c r="J85" s="3">
        <f t="shared" si="7"/>
        <v>0.60799999999999998</v>
      </c>
    </row>
    <row r="86" spans="1:10" x14ac:dyDescent="0.2">
      <c r="A86" s="3" t="s">
        <v>65</v>
      </c>
      <c r="B86" s="3" t="s">
        <v>207</v>
      </c>
      <c r="C86" s="3">
        <f t="shared" si="8"/>
        <v>22</v>
      </c>
      <c r="D86" s="3">
        <f t="shared" si="12"/>
        <v>12</v>
      </c>
      <c r="E86" s="3">
        <f t="shared" si="9"/>
        <v>0.54545454545454541</v>
      </c>
      <c r="F86" s="3">
        <f t="shared" si="10"/>
        <v>1</v>
      </c>
      <c r="G86" s="3">
        <f t="shared" si="11"/>
        <v>4.5454545454545456E-2</v>
      </c>
      <c r="H86" s="3">
        <v>0.64</v>
      </c>
      <c r="I86" s="3">
        <v>0.6</v>
      </c>
      <c r="J86" s="3">
        <f t="shared" si="7"/>
        <v>0.60799999999999998</v>
      </c>
    </row>
    <row r="87" spans="1:10" x14ac:dyDescent="0.2">
      <c r="A87" s="3" t="s">
        <v>45</v>
      </c>
      <c r="B87" s="3" t="s">
        <v>208</v>
      </c>
      <c r="C87" s="3">
        <f t="shared" si="8"/>
        <v>22</v>
      </c>
      <c r="D87" s="3">
        <f t="shared" si="12"/>
        <v>9</v>
      </c>
      <c r="E87" s="3">
        <f t="shared" si="9"/>
        <v>0.40909090909090912</v>
      </c>
      <c r="F87" s="3">
        <f t="shared" si="10"/>
        <v>3</v>
      </c>
      <c r="G87" s="3">
        <f t="shared" si="11"/>
        <v>0.13636363636363635</v>
      </c>
      <c r="H87" s="3">
        <v>0.64</v>
      </c>
      <c r="I87" s="3">
        <v>0.6</v>
      </c>
      <c r="J87" s="3">
        <f t="shared" si="7"/>
        <v>0.60799999999999998</v>
      </c>
    </row>
    <row r="88" spans="1:10" x14ac:dyDescent="0.2">
      <c r="A88" s="3" t="s">
        <v>101</v>
      </c>
      <c r="B88" s="3" t="s">
        <v>209</v>
      </c>
      <c r="C88" s="3">
        <f t="shared" si="8"/>
        <v>21</v>
      </c>
      <c r="D88" s="3">
        <f t="shared" si="12"/>
        <v>10</v>
      </c>
      <c r="E88" s="3">
        <f t="shared" si="9"/>
        <v>0.47619047619047616</v>
      </c>
      <c r="F88" s="3">
        <f t="shared" si="10"/>
        <v>1</v>
      </c>
      <c r="G88" s="3">
        <f t="shared" si="11"/>
        <v>4.7619047619047616E-2</v>
      </c>
      <c r="H88" s="3">
        <v>0.64</v>
      </c>
      <c r="I88" s="3">
        <v>0.6</v>
      </c>
      <c r="J88" s="3">
        <f t="shared" si="7"/>
        <v>0.60799999999999998</v>
      </c>
    </row>
    <row r="89" spans="1:10" x14ac:dyDescent="0.2">
      <c r="A89" s="3" t="s">
        <v>115</v>
      </c>
      <c r="B89" s="3" t="s">
        <v>210</v>
      </c>
      <c r="C89" s="3">
        <f t="shared" si="8"/>
        <v>22</v>
      </c>
      <c r="D89" s="3">
        <f t="shared" si="12"/>
        <v>6</v>
      </c>
      <c r="E89" s="3">
        <f t="shared" si="9"/>
        <v>0.27272727272727271</v>
      </c>
      <c r="F89" s="3">
        <f t="shared" si="10"/>
        <v>2</v>
      </c>
      <c r="G89" s="3">
        <f t="shared" si="11"/>
        <v>9.0909090909090912E-2</v>
      </c>
      <c r="H89" s="3">
        <v>0.64</v>
      </c>
      <c r="I89" s="3">
        <v>0.6</v>
      </c>
      <c r="J89" s="3">
        <f t="shared" si="7"/>
        <v>0.60799999999999998</v>
      </c>
    </row>
    <row r="90" spans="1:10" x14ac:dyDescent="0.2">
      <c r="A90" s="3" t="s">
        <v>68</v>
      </c>
      <c r="B90" s="3" t="s">
        <v>212</v>
      </c>
      <c r="C90" s="3">
        <f t="shared" si="8"/>
        <v>22</v>
      </c>
      <c r="D90" s="3">
        <f t="shared" si="12"/>
        <v>11</v>
      </c>
      <c r="E90" s="3">
        <f t="shared" si="9"/>
        <v>0.5</v>
      </c>
      <c r="F90" s="3">
        <f t="shared" si="10"/>
        <v>2</v>
      </c>
      <c r="G90" s="3">
        <f t="shared" si="11"/>
        <v>9.0909090909090912E-2</v>
      </c>
      <c r="H90" s="3">
        <v>0.64</v>
      </c>
      <c r="I90" s="3">
        <v>0.6</v>
      </c>
      <c r="J90" s="3">
        <f t="shared" si="7"/>
        <v>0.60799999999999998</v>
      </c>
    </row>
    <row r="91" spans="1:10" x14ac:dyDescent="0.2">
      <c r="A91" s="3" t="s">
        <v>75</v>
      </c>
      <c r="B91" s="3" t="s">
        <v>213</v>
      </c>
      <c r="C91" s="3">
        <f t="shared" si="8"/>
        <v>23</v>
      </c>
      <c r="D91" s="3">
        <f t="shared" si="12"/>
        <v>10</v>
      </c>
      <c r="E91" s="3">
        <f t="shared" si="9"/>
        <v>0.43478260869565216</v>
      </c>
      <c r="F91" s="3">
        <f t="shared" si="10"/>
        <v>3</v>
      </c>
      <c r="G91" s="3">
        <f t="shared" si="11"/>
        <v>0.13043478260869565</v>
      </c>
      <c r="H91" s="3">
        <v>0.64</v>
      </c>
      <c r="I91" s="3">
        <v>0.6</v>
      </c>
      <c r="J91" s="3">
        <f t="shared" si="7"/>
        <v>0.60799999999999998</v>
      </c>
    </row>
    <row r="92" spans="1:10" x14ac:dyDescent="0.2">
      <c r="A92" s="3" t="s">
        <v>25</v>
      </c>
      <c r="B92" s="3" t="s">
        <v>215</v>
      </c>
      <c r="C92" s="3">
        <f t="shared" si="8"/>
        <v>23</v>
      </c>
      <c r="D92" s="3">
        <f t="shared" si="12"/>
        <v>5</v>
      </c>
      <c r="E92" s="3">
        <f t="shared" si="9"/>
        <v>0.21739130434782608</v>
      </c>
      <c r="F92" s="3">
        <f t="shared" si="10"/>
        <v>3</v>
      </c>
      <c r="G92" s="3">
        <f t="shared" si="11"/>
        <v>0.13043478260869565</v>
      </c>
      <c r="H92" s="3">
        <v>0.64</v>
      </c>
      <c r="I92" s="3">
        <v>0.6</v>
      </c>
      <c r="J92" s="3">
        <f t="shared" si="7"/>
        <v>0.60799999999999998</v>
      </c>
    </row>
    <row r="93" spans="1:10" x14ac:dyDescent="0.2">
      <c r="A93" s="3" t="s">
        <v>60</v>
      </c>
      <c r="B93" s="3" t="s">
        <v>218</v>
      </c>
      <c r="C93" s="3">
        <f t="shared" si="8"/>
        <v>21</v>
      </c>
      <c r="D93" s="3">
        <f t="shared" si="12"/>
        <v>10</v>
      </c>
      <c r="E93" s="3">
        <f t="shared" si="9"/>
        <v>0.47619047619047616</v>
      </c>
      <c r="F93" s="3">
        <f t="shared" si="10"/>
        <v>2</v>
      </c>
      <c r="G93" s="3">
        <f t="shared" si="11"/>
        <v>9.5238095238095233E-2</v>
      </c>
      <c r="H93" s="3">
        <v>0.64</v>
      </c>
      <c r="I93" s="3">
        <v>0.6</v>
      </c>
      <c r="J93" s="3">
        <f t="shared" si="7"/>
        <v>0.60799999999999998</v>
      </c>
    </row>
    <row r="94" spans="1:10" x14ac:dyDescent="0.2">
      <c r="A94" s="3" t="s">
        <v>96</v>
      </c>
      <c r="B94" s="3" t="s">
        <v>220</v>
      </c>
      <c r="C94" s="3">
        <f t="shared" si="8"/>
        <v>23</v>
      </c>
      <c r="D94" s="3">
        <f t="shared" si="12"/>
        <v>8</v>
      </c>
      <c r="E94" s="3">
        <f t="shared" si="9"/>
        <v>0.34782608695652173</v>
      </c>
      <c r="F94" s="3">
        <f t="shared" si="10"/>
        <v>3</v>
      </c>
      <c r="G94" s="3">
        <f t="shared" si="11"/>
        <v>0.13043478260869565</v>
      </c>
      <c r="H94" s="3">
        <v>0.64</v>
      </c>
      <c r="I94" s="3">
        <v>0.6</v>
      </c>
      <c r="J94" s="3">
        <f t="shared" si="7"/>
        <v>0.60799999999999998</v>
      </c>
    </row>
    <row r="95" spans="1:10" x14ac:dyDescent="0.2">
      <c r="A95" s="3" t="s">
        <v>108</v>
      </c>
      <c r="B95" s="3" t="s">
        <v>221</v>
      </c>
      <c r="C95" s="3">
        <f t="shared" si="8"/>
        <v>21</v>
      </c>
      <c r="D95" s="3">
        <f t="shared" si="12"/>
        <v>12</v>
      </c>
      <c r="E95" s="3">
        <f t="shared" si="9"/>
        <v>0.5714285714285714</v>
      </c>
      <c r="F95" s="3">
        <f t="shared" si="10"/>
        <v>0</v>
      </c>
      <c r="G95" s="3">
        <f t="shared" si="11"/>
        <v>0</v>
      </c>
      <c r="H95" s="3">
        <v>0.64</v>
      </c>
      <c r="I95" s="3">
        <v>0.6</v>
      </c>
      <c r="J95" s="3">
        <f t="shared" si="7"/>
        <v>0.60799999999999998</v>
      </c>
    </row>
    <row r="96" spans="1:10" x14ac:dyDescent="0.2">
      <c r="A96" s="3" t="s">
        <v>53</v>
      </c>
      <c r="B96" s="3" t="s">
        <v>222</v>
      </c>
      <c r="C96" s="3">
        <f t="shared" si="8"/>
        <v>22</v>
      </c>
      <c r="D96" s="3">
        <f t="shared" si="12"/>
        <v>12</v>
      </c>
      <c r="E96" s="3">
        <f t="shared" si="9"/>
        <v>0.54545454545454541</v>
      </c>
      <c r="F96" s="3">
        <f t="shared" si="10"/>
        <v>1</v>
      </c>
      <c r="G96" s="3">
        <f t="shared" si="11"/>
        <v>4.5454545454545456E-2</v>
      </c>
      <c r="H96" s="3">
        <v>0.64</v>
      </c>
      <c r="I96" s="3">
        <v>0.6</v>
      </c>
      <c r="J96" s="3">
        <f t="shared" si="7"/>
        <v>0.60799999999999998</v>
      </c>
    </row>
    <row r="97" spans="1:10" x14ac:dyDescent="0.2">
      <c r="A97" s="3" t="s">
        <v>63</v>
      </c>
      <c r="B97" s="3" t="s">
        <v>225</v>
      </c>
      <c r="C97" s="3">
        <f t="shared" si="8"/>
        <v>22</v>
      </c>
      <c r="D97" s="3">
        <f t="shared" si="12"/>
        <v>9</v>
      </c>
      <c r="E97" s="3">
        <f t="shared" si="9"/>
        <v>0.40909090909090912</v>
      </c>
      <c r="F97" s="3">
        <f t="shared" si="10"/>
        <v>2</v>
      </c>
      <c r="G97" s="3">
        <f t="shared" si="11"/>
        <v>9.0909090909090912E-2</v>
      </c>
      <c r="H97" s="3">
        <v>0.64</v>
      </c>
      <c r="I97" s="3">
        <v>0.6</v>
      </c>
      <c r="J97" s="3">
        <f t="shared" si="7"/>
        <v>0.60799999999999998</v>
      </c>
    </row>
    <row r="98" spans="1:10" x14ac:dyDescent="0.2">
      <c r="A98" s="3" t="s">
        <v>106</v>
      </c>
      <c r="B98" s="3" t="s">
        <v>229</v>
      </c>
      <c r="C98" s="3">
        <f t="shared" si="8"/>
        <v>22</v>
      </c>
      <c r="D98" s="3">
        <f t="shared" si="12"/>
        <v>10</v>
      </c>
      <c r="E98" s="3">
        <f t="shared" si="9"/>
        <v>0.45454545454545453</v>
      </c>
      <c r="F98" s="3">
        <f t="shared" si="10"/>
        <v>2</v>
      </c>
      <c r="G98" s="3">
        <f t="shared" si="11"/>
        <v>9.0909090909090912E-2</v>
      </c>
      <c r="H98" s="3">
        <v>0.64</v>
      </c>
      <c r="I98" s="3">
        <v>0.6</v>
      </c>
      <c r="J98" s="3">
        <f t="shared" ref="J98:J129" si="13">(0.2*H98)+(0.8*I98)</f>
        <v>0.60799999999999998</v>
      </c>
    </row>
    <row r="99" spans="1:10" x14ac:dyDescent="0.2">
      <c r="A99" s="3" t="s">
        <v>42</v>
      </c>
      <c r="B99" s="3" t="s">
        <v>231</v>
      </c>
      <c r="C99" s="3">
        <f t="shared" si="8"/>
        <v>22</v>
      </c>
      <c r="D99" s="3">
        <f t="shared" si="12"/>
        <v>10</v>
      </c>
      <c r="E99" s="3">
        <f t="shared" si="9"/>
        <v>0.45454545454545453</v>
      </c>
      <c r="F99" s="3">
        <f t="shared" si="10"/>
        <v>2</v>
      </c>
      <c r="G99" s="3">
        <f t="shared" si="11"/>
        <v>9.0909090909090912E-2</v>
      </c>
      <c r="H99" s="3">
        <v>0.64</v>
      </c>
      <c r="I99" s="3">
        <v>0.6</v>
      </c>
      <c r="J99" s="3">
        <f t="shared" si="13"/>
        <v>0.60799999999999998</v>
      </c>
    </row>
    <row r="100" spans="1:10" x14ac:dyDescent="0.2">
      <c r="A100" s="3" t="s">
        <v>56</v>
      </c>
      <c r="B100" s="3" t="s">
        <v>232</v>
      </c>
      <c r="C100" s="3">
        <f t="shared" si="8"/>
        <v>23</v>
      </c>
      <c r="D100" s="3">
        <f t="shared" si="12"/>
        <v>9</v>
      </c>
      <c r="E100" s="3">
        <f t="shared" si="9"/>
        <v>0.39130434782608697</v>
      </c>
      <c r="F100" s="3">
        <f t="shared" si="10"/>
        <v>3</v>
      </c>
      <c r="G100" s="3">
        <f t="shared" si="11"/>
        <v>0.13043478260869565</v>
      </c>
      <c r="H100" s="3">
        <v>0.64</v>
      </c>
      <c r="I100" s="3">
        <v>0.6</v>
      </c>
      <c r="J100" s="3">
        <f t="shared" si="13"/>
        <v>0.60799999999999998</v>
      </c>
    </row>
    <row r="101" spans="1:10" x14ac:dyDescent="0.2">
      <c r="A101" s="3" t="s">
        <v>46</v>
      </c>
      <c r="B101" s="3" t="s">
        <v>121</v>
      </c>
      <c r="C101" s="3">
        <f t="shared" si="8"/>
        <v>22</v>
      </c>
      <c r="D101" s="3">
        <f t="shared" si="12"/>
        <v>4</v>
      </c>
      <c r="E101" s="3">
        <f t="shared" si="9"/>
        <v>0.18181818181818182</v>
      </c>
      <c r="F101" s="3">
        <f t="shared" si="10"/>
        <v>3</v>
      </c>
      <c r="G101" s="3">
        <f t="shared" si="11"/>
        <v>0.13636363636363635</v>
      </c>
      <c r="H101" s="3">
        <v>0.63</v>
      </c>
      <c r="I101" s="3">
        <v>0.6</v>
      </c>
      <c r="J101" s="3">
        <f t="shared" si="13"/>
        <v>0.60599999999999998</v>
      </c>
    </row>
    <row r="102" spans="1:10" x14ac:dyDescent="0.2">
      <c r="A102" s="3" t="s">
        <v>11</v>
      </c>
      <c r="B102" s="3" t="s">
        <v>128</v>
      </c>
      <c r="C102" s="3">
        <f t="shared" si="8"/>
        <v>22</v>
      </c>
      <c r="D102" s="3">
        <f t="shared" si="12"/>
        <v>2</v>
      </c>
      <c r="E102" s="3">
        <f t="shared" si="9"/>
        <v>9.0909090909090912E-2</v>
      </c>
      <c r="F102" s="3">
        <f t="shared" si="10"/>
        <v>3</v>
      </c>
      <c r="G102" s="3">
        <f t="shared" si="11"/>
        <v>0.13636363636363635</v>
      </c>
      <c r="H102" s="3">
        <v>0.63</v>
      </c>
      <c r="I102" s="3">
        <v>0.6</v>
      </c>
      <c r="J102" s="3">
        <f t="shared" si="13"/>
        <v>0.60599999999999998</v>
      </c>
    </row>
    <row r="103" spans="1:10" x14ac:dyDescent="0.2">
      <c r="A103" s="3" t="s">
        <v>54</v>
      </c>
      <c r="B103" s="3" t="s">
        <v>134</v>
      </c>
      <c r="C103" s="3">
        <f t="shared" si="8"/>
        <v>22</v>
      </c>
      <c r="D103" s="3">
        <f t="shared" si="12"/>
        <v>4</v>
      </c>
      <c r="E103" s="3">
        <f t="shared" si="9"/>
        <v>0.18181818181818182</v>
      </c>
      <c r="F103" s="3">
        <f t="shared" si="10"/>
        <v>3</v>
      </c>
      <c r="G103" s="3">
        <f t="shared" si="11"/>
        <v>0.13636363636363635</v>
      </c>
      <c r="H103" s="3">
        <v>0.63</v>
      </c>
      <c r="I103" s="3">
        <v>0.6</v>
      </c>
      <c r="J103" s="3">
        <f t="shared" si="13"/>
        <v>0.60599999999999998</v>
      </c>
    </row>
    <row r="104" spans="1:10" x14ac:dyDescent="0.2">
      <c r="A104" s="3" t="s">
        <v>23</v>
      </c>
      <c r="B104" s="3" t="s">
        <v>135</v>
      </c>
      <c r="C104" s="3">
        <f t="shared" si="8"/>
        <v>24</v>
      </c>
      <c r="D104" s="3">
        <f t="shared" si="12"/>
        <v>2</v>
      </c>
      <c r="E104" s="3">
        <f t="shared" si="9"/>
        <v>8.3333333333333329E-2</v>
      </c>
      <c r="F104" s="3">
        <f t="shared" si="10"/>
        <v>3</v>
      </c>
      <c r="G104" s="3">
        <f t="shared" si="11"/>
        <v>0.125</v>
      </c>
      <c r="H104" s="3">
        <v>0.63</v>
      </c>
      <c r="I104" s="3">
        <v>0.6</v>
      </c>
      <c r="J104" s="3">
        <f t="shared" si="13"/>
        <v>0.60599999999999998</v>
      </c>
    </row>
    <row r="105" spans="1:10" x14ac:dyDescent="0.2">
      <c r="A105" s="3" t="s">
        <v>83</v>
      </c>
      <c r="B105" s="3" t="s">
        <v>147</v>
      </c>
      <c r="C105" s="3">
        <f t="shared" si="8"/>
        <v>24</v>
      </c>
      <c r="D105" s="3">
        <f t="shared" si="12"/>
        <v>3</v>
      </c>
      <c r="E105" s="3">
        <f t="shared" si="9"/>
        <v>0.125</v>
      </c>
      <c r="F105" s="3">
        <f t="shared" si="10"/>
        <v>3</v>
      </c>
      <c r="G105" s="3">
        <f t="shared" si="11"/>
        <v>0.125</v>
      </c>
      <c r="H105" s="3">
        <v>0.63</v>
      </c>
      <c r="I105" s="3">
        <v>0.6</v>
      </c>
      <c r="J105" s="3">
        <f t="shared" si="13"/>
        <v>0.60599999999999998</v>
      </c>
    </row>
    <row r="106" spans="1:10" x14ac:dyDescent="0.2">
      <c r="A106" s="3" t="s">
        <v>72</v>
      </c>
      <c r="B106" s="3" t="s">
        <v>166</v>
      </c>
      <c r="C106" s="3">
        <f t="shared" si="8"/>
        <v>22</v>
      </c>
      <c r="D106" s="3">
        <f t="shared" si="12"/>
        <v>2</v>
      </c>
      <c r="E106" s="3">
        <f t="shared" si="9"/>
        <v>9.0909090909090912E-2</v>
      </c>
      <c r="F106" s="3">
        <f t="shared" si="10"/>
        <v>3</v>
      </c>
      <c r="G106" s="3">
        <f t="shared" si="11"/>
        <v>0.13636363636363635</v>
      </c>
      <c r="H106" s="3">
        <v>0.63</v>
      </c>
      <c r="I106" s="3">
        <v>0.6</v>
      </c>
      <c r="J106" s="3">
        <f t="shared" si="13"/>
        <v>0.60599999999999998</v>
      </c>
    </row>
    <row r="107" spans="1:10" x14ac:dyDescent="0.2">
      <c r="A107" s="3" t="s">
        <v>93</v>
      </c>
      <c r="B107" s="3" t="s">
        <v>167</v>
      </c>
      <c r="C107" s="3">
        <f t="shared" si="8"/>
        <v>22</v>
      </c>
      <c r="D107" s="3">
        <f t="shared" si="12"/>
        <v>3</v>
      </c>
      <c r="E107" s="3">
        <f t="shared" si="9"/>
        <v>0.13636363636363635</v>
      </c>
      <c r="F107" s="3">
        <f t="shared" si="10"/>
        <v>2</v>
      </c>
      <c r="G107" s="3">
        <f t="shared" si="11"/>
        <v>9.0909090909090912E-2</v>
      </c>
      <c r="H107" s="3">
        <v>0.63</v>
      </c>
      <c r="I107" s="3">
        <v>0.6</v>
      </c>
      <c r="J107" s="3">
        <f t="shared" si="13"/>
        <v>0.60599999999999998</v>
      </c>
    </row>
    <row r="108" spans="1:10" x14ac:dyDescent="0.2">
      <c r="A108" s="3" t="s">
        <v>74</v>
      </c>
      <c r="B108" s="3" t="s">
        <v>171</v>
      </c>
      <c r="C108" s="3">
        <f t="shared" si="8"/>
        <v>22</v>
      </c>
      <c r="D108" s="3">
        <f t="shared" si="12"/>
        <v>0</v>
      </c>
      <c r="E108" s="3">
        <f t="shared" si="9"/>
        <v>0</v>
      </c>
      <c r="F108" s="3">
        <f t="shared" si="10"/>
        <v>3</v>
      </c>
      <c r="G108" s="3">
        <f t="shared" si="11"/>
        <v>0.13636363636363635</v>
      </c>
      <c r="H108" s="3">
        <v>0.63</v>
      </c>
      <c r="I108" s="3">
        <v>0.6</v>
      </c>
      <c r="J108" s="3">
        <f t="shared" si="13"/>
        <v>0.60599999999999998</v>
      </c>
    </row>
    <row r="109" spans="1:10" x14ac:dyDescent="0.2">
      <c r="A109" s="3" t="s">
        <v>15</v>
      </c>
      <c r="B109" s="3" t="s">
        <v>172</v>
      </c>
      <c r="C109" s="3">
        <f t="shared" si="8"/>
        <v>22</v>
      </c>
      <c r="D109" s="3">
        <f t="shared" si="12"/>
        <v>2</v>
      </c>
      <c r="E109" s="3">
        <f t="shared" si="9"/>
        <v>9.0909090909090912E-2</v>
      </c>
      <c r="F109" s="3">
        <f t="shared" si="10"/>
        <v>3</v>
      </c>
      <c r="G109" s="3">
        <f t="shared" si="11"/>
        <v>0.13636363636363635</v>
      </c>
      <c r="H109" s="3">
        <v>0.63</v>
      </c>
      <c r="I109" s="3">
        <v>0.6</v>
      </c>
      <c r="J109" s="3">
        <f t="shared" si="13"/>
        <v>0.60599999999999998</v>
      </c>
    </row>
    <row r="110" spans="1:10" x14ac:dyDescent="0.2">
      <c r="A110" s="3" t="s">
        <v>71</v>
      </c>
      <c r="B110" s="3" t="s">
        <v>173</v>
      </c>
      <c r="C110" s="3">
        <f t="shared" si="8"/>
        <v>22</v>
      </c>
      <c r="D110" s="3">
        <f t="shared" si="12"/>
        <v>6</v>
      </c>
      <c r="E110" s="3">
        <f t="shared" si="9"/>
        <v>0.27272727272727271</v>
      </c>
      <c r="F110" s="3">
        <f t="shared" si="10"/>
        <v>2</v>
      </c>
      <c r="G110" s="3">
        <f t="shared" si="11"/>
        <v>9.0909090909090912E-2</v>
      </c>
      <c r="H110" s="3">
        <v>0.63</v>
      </c>
      <c r="I110" s="3">
        <v>0.6</v>
      </c>
      <c r="J110" s="3">
        <f t="shared" si="13"/>
        <v>0.60599999999999998</v>
      </c>
    </row>
    <row r="111" spans="1:10" x14ac:dyDescent="0.2">
      <c r="A111" s="3" t="s">
        <v>78</v>
      </c>
      <c r="B111" s="3" t="s">
        <v>193</v>
      </c>
      <c r="C111" s="3">
        <f t="shared" si="8"/>
        <v>22</v>
      </c>
      <c r="D111" s="3">
        <f t="shared" si="12"/>
        <v>3</v>
      </c>
      <c r="E111" s="3">
        <f t="shared" si="9"/>
        <v>0.13636363636363635</v>
      </c>
      <c r="F111" s="3">
        <f t="shared" si="10"/>
        <v>3</v>
      </c>
      <c r="G111" s="3">
        <f t="shared" si="11"/>
        <v>0.13636363636363635</v>
      </c>
      <c r="H111" s="3">
        <v>0.63</v>
      </c>
      <c r="I111" s="3">
        <v>0.6</v>
      </c>
      <c r="J111" s="3">
        <f t="shared" si="13"/>
        <v>0.60599999999999998</v>
      </c>
    </row>
    <row r="112" spans="1:10" x14ac:dyDescent="0.2">
      <c r="A112" s="3" t="s">
        <v>112</v>
      </c>
      <c r="B112" s="3" t="s">
        <v>196</v>
      </c>
      <c r="C112" s="3">
        <f t="shared" si="8"/>
        <v>22</v>
      </c>
      <c r="D112" s="3">
        <f t="shared" si="12"/>
        <v>4</v>
      </c>
      <c r="E112" s="3">
        <f t="shared" si="9"/>
        <v>0.18181818181818182</v>
      </c>
      <c r="F112" s="3">
        <f t="shared" si="10"/>
        <v>3</v>
      </c>
      <c r="G112" s="3">
        <f t="shared" si="11"/>
        <v>0.13636363636363635</v>
      </c>
      <c r="H112" s="3">
        <v>0.63</v>
      </c>
      <c r="I112" s="3">
        <v>0.6</v>
      </c>
      <c r="J112" s="3">
        <f t="shared" si="13"/>
        <v>0.60599999999999998</v>
      </c>
    </row>
    <row r="113" spans="1:10" x14ac:dyDescent="0.2">
      <c r="A113" s="3" t="s">
        <v>6</v>
      </c>
      <c r="B113" s="3" t="s">
        <v>230</v>
      </c>
      <c r="C113" s="3">
        <f t="shared" si="8"/>
        <v>22</v>
      </c>
      <c r="D113" s="3">
        <f t="shared" si="12"/>
        <v>4</v>
      </c>
      <c r="E113" s="3">
        <f t="shared" si="9"/>
        <v>0.18181818181818182</v>
      </c>
      <c r="F113" s="3">
        <f t="shared" si="10"/>
        <v>2</v>
      </c>
      <c r="G113" s="3">
        <f t="shared" si="11"/>
        <v>9.0909090909090912E-2</v>
      </c>
      <c r="H113" s="3">
        <v>0.63</v>
      </c>
      <c r="I113" s="3">
        <v>0.6</v>
      </c>
      <c r="J113" s="3">
        <f t="shared" si="13"/>
        <v>0.60599999999999998</v>
      </c>
    </row>
    <row r="114" spans="1:10" x14ac:dyDescent="0.2">
      <c r="A114" s="3" t="s">
        <v>48</v>
      </c>
      <c r="B114" s="3" t="s">
        <v>199</v>
      </c>
      <c r="C114" s="3">
        <f t="shared" si="8"/>
        <v>22</v>
      </c>
      <c r="D114" s="3">
        <f t="shared" si="12"/>
        <v>1</v>
      </c>
      <c r="E114" s="3">
        <f t="shared" si="9"/>
        <v>4.5454545454545456E-2</v>
      </c>
      <c r="F114" s="3">
        <f t="shared" si="10"/>
        <v>3</v>
      </c>
      <c r="G114" s="3">
        <f t="shared" si="11"/>
        <v>0.13636363636363635</v>
      </c>
      <c r="H114" s="3">
        <v>0.63</v>
      </c>
      <c r="I114" s="3">
        <v>0.59</v>
      </c>
      <c r="J114" s="3">
        <f t="shared" si="13"/>
        <v>0.59799999999999998</v>
      </c>
    </row>
    <row r="115" spans="1:10" x14ac:dyDescent="0.2">
      <c r="A115" s="3" t="s">
        <v>80</v>
      </c>
      <c r="B115" s="3" t="s">
        <v>216</v>
      </c>
      <c r="C115" s="3">
        <f t="shared" si="8"/>
        <v>22</v>
      </c>
      <c r="D115" s="3">
        <f t="shared" si="12"/>
        <v>3</v>
      </c>
      <c r="E115" s="3">
        <f t="shared" si="9"/>
        <v>0.13636363636363635</v>
      </c>
      <c r="F115" s="3">
        <f t="shared" si="10"/>
        <v>3</v>
      </c>
      <c r="G115" s="3">
        <f t="shared" si="11"/>
        <v>0.13636363636363635</v>
      </c>
      <c r="H115" s="3">
        <v>0.63</v>
      </c>
      <c r="I115" s="3">
        <v>0.59</v>
      </c>
      <c r="J115" s="3">
        <f t="shared" si="13"/>
        <v>0.59799999999999998</v>
      </c>
    </row>
    <row r="116" spans="1:10" x14ac:dyDescent="0.2">
      <c r="A116" s="3" t="s">
        <v>9</v>
      </c>
      <c r="B116" s="3" t="s">
        <v>223</v>
      </c>
      <c r="C116" s="3">
        <f t="shared" si="8"/>
        <v>22</v>
      </c>
      <c r="D116" s="3">
        <f t="shared" si="12"/>
        <v>1</v>
      </c>
      <c r="E116" s="3">
        <f t="shared" si="9"/>
        <v>4.5454545454545456E-2</v>
      </c>
      <c r="F116" s="3">
        <f t="shared" si="10"/>
        <v>3</v>
      </c>
      <c r="G116" s="3">
        <f t="shared" si="11"/>
        <v>0.13636363636363635</v>
      </c>
      <c r="H116" s="3">
        <v>0.63</v>
      </c>
      <c r="I116" s="3">
        <v>0.59</v>
      </c>
      <c r="J116" s="3">
        <f t="shared" si="13"/>
        <v>0.59799999999999998</v>
      </c>
    </row>
  </sheetData>
  <sortState xmlns:xlrd2="http://schemas.microsoft.com/office/spreadsheetml/2017/richdata2" ref="A2:J116">
    <sortCondition descending="1" ref="J1:J11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 Erickson</cp:lastModifiedBy>
  <dcterms:created xsi:type="dcterms:W3CDTF">2024-02-20T00:51:21Z</dcterms:created>
  <dcterms:modified xsi:type="dcterms:W3CDTF">2024-02-20T15:48:01Z</dcterms:modified>
</cp:coreProperties>
</file>