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ource\jade\templates\states\"/>
    </mc:Choice>
  </mc:AlternateContent>
  <bookViews>
    <workbookView xWindow="0" yWindow="0" windowWidth="20490" windowHeight="8340"/>
  </bookViews>
  <sheets>
    <sheet name="jsongen" sheetId="1" r:id="rId1"/>
  </sheets>
  <calcPr calcId="0"/>
</workbook>
</file>

<file path=xl/calcChain.xml><?xml version="1.0" encoding="utf-8"?>
<calcChain xmlns="http://schemas.openxmlformats.org/spreadsheetml/2006/main">
  <c r="L24" i="1" l="1"/>
  <c r="K24" i="1"/>
  <c r="L32" i="1"/>
  <c r="L30" i="1"/>
  <c r="L29" i="1"/>
  <c r="L28" i="1"/>
  <c r="L27" i="1"/>
  <c r="K32" i="1"/>
  <c r="K30" i="1"/>
  <c r="K29" i="1"/>
  <c r="K28" i="1"/>
  <c r="K27" i="1"/>
  <c r="K23" i="1"/>
  <c r="L23" i="1"/>
  <c r="L25" i="1" l="1"/>
  <c r="K25" i="1"/>
  <c r="F25" i="1"/>
  <c r="F24" i="1"/>
  <c r="F32" i="1"/>
  <c r="F31" i="1"/>
  <c r="F30" i="1"/>
  <c r="F29" i="1"/>
  <c r="F28" i="1"/>
  <c r="F27" i="1"/>
  <c r="F26" i="1"/>
  <c r="F23" i="1"/>
  <c r="E25" i="1"/>
  <c r="E24" i="1"/>
  <c r="E32" i="1"/>
  <c r="E31" i="1"/>
  <c r="E30" i="1"/>
  <c r="E29" i="1"/>
  <c r="E28" i="1"/>
  <c r="E27" i="1"/>
  <c r="E26" i="1"/>
  <c r="E23" i="1"/>
</calcChain>
</file>

<file path=xl/sharedStrings.xml><?xml version="1.0" encoding="utf-8"?>
<sst xmlns="http://schemas.openxmlformats.org/spreadsheetml/2006/main" count="220" uniqueCount="108">
  <si>
    <t>type</t>
  </si>
  <si>
    <t>id</t>
  </si>
  <si>
    <t>desc</t>
  </si>
  <si>
    <t>placeholder</t>
  </si>
  <si>
    <t>ngmodel</t>
  </si>
  <si>
    <t>ngchange</t>
  </si>
  <si>
    <t>required</t>
  </si>
  <si>
    <t>minLength</t>
  </si>
  <si>
    <t>maxLength</t>
  </si>
  <si>
    <t>format</t>
  </si>
  <si>
    <t>input</t>
  </si>
  <si>
    <t>FirstName</t>
  </si>
  <si>
    <t>First Name</t>
  </si>
  <si>
    <t>vm.students.FirstName</t>
  </si>
  <si>
    <t>vm.updateStudent</t>
  </si>
  <si>
    <t>string</t>
  </si>
  <si>
    <t>LastName</t>
  </si>
  <si>
    <t>Last Name</t>
  </si>
  <si>
    <t>vm.students.LastName</t>
  </si>
  <si>
    <t>Email</t>
  </si>
  <si>
    <t>Email Address</t>
  </si>
  <si>
    <t>vm.students.Email</t>
  </si>
  <si>
    <t>email</t>
  </si>
  <si>
    <t>Email2</t>
  </si>
  <si>
    <t>Alternate Email</t>
  </si>
  <si>
    <t>vm.students.Email2</t>
  </si>
  <si>
    <t>Phone</t>
  </si>
  <si>
    <t>vm.students.Phone</t>
  </si>
  <si>
    <t>phone</t>
  </si>
  <si>
    <t>AltPhone</t>
  </si>
  <si>
    <t>vm.students.AltPhone</t>
  </si>
  <si>
    <t>phoneExt</t>
  </si>
  <si>
    <t>PhoneExt</t>
  </si>
  <si>
    <t>vm.students.phoneExt</t>
  </si>
  <si>
    <t>number</t>
  </si>
  <si>
    <t>altPhoneExt</t>
  </si>
  <si>
    <t>AltPhoneExt</t>
  </si>
  <si>
    <t>vm.students.altPhoneExt</t>
  </si>
  <si>
    <t>Birthday</t>
  </si>
  <si>
    <t>mm/dd/yyyy</t>
  </si>
  <si>
    <t>vm.students.Birthday</t>
  </si>
  <si>
    <t>date</t>
  </si>
  <si>
    <t>select</t>
  </si>
  <si>
    <t>sex</t>
  </si>
  <si>
    <t>Gender</t>
  </si>
  <si>
    <t>Select</t>
  </si>
  <si>
    <t>vm.students.sex</t>
  </si>
  <si>
    <t>Parent</t>
  </si>
  <si>
    <t>Parent Name</t>
  </si>
  <si>
    <t>vm.students.Parent</t>
  </si>
  <si>
    <t>EmergencyContact</t>
  </si>
  <si>
    <t>Emergency Contact</t>
  </si>
  <si>
    <t>Emergency Contact Name</t>
  </si>
  <si>
    <t>vm.students.EmergencyContact</t>
  </si>
  <si>
    <t>textarea</t>
  </si>
  <si>
    <t>Notes</t>
  </si>
  <si>
    <t>Enter notes</t>
  </si>
  <si>
    <t>vm.students.Notes</t>
  </si>
  <si>
    <t>medicalConcerns</t>
  </si>
  <si>
    <t>Medical Concerns</t>
  </si>
  <si>
    <t>Enter Medical concerns</t>
  </si>
  <si>
    <t>vm.students.medicalConcerns</t>
  </si>
  <si>
    <t>Address</t>
  </si>
  <si>
    <t>999 Street Address</t>
  </si>
  <si>
    <t>vm.students.Address</t>
  </si>
  <si>
    <t>City</t>
  </si>
  <si>
    <t>vm.students.City</t>
  </si>
  <si>
    <t>ZIP</t>
  </si>
  <si>
    <t>Zip/Postal Code</t>
  </si>
  <si>
    <t>vm.students.ZIP</t>
  </si>
  <si>
    <t>ContactType</t>
  </si>
  <si>
    <t>quickbooklink</t>
  </si>
  <si>
    <t>StudentSchool</t>
  </si>
  <si>
    <t>GuiSize</t>
  </si>
  <si>
    <t>ShirtSize</t>
  </si>
  <si>
    <t>BeltSize</t>
  </si>
  <si>
    <t>InstructorPaymentFree</t>
  </si>
  <si>
    <t>instructorTitle</t>
  </si>
  <si>
    <t>CurrentRank</t>
  </si>
  <si>
    <t>CurrentReikiRank</t>
  </si>
  <si>
    <t>Contact Type</t>
  </si>
  <si>
    <t>Shirt Size</t>
  </si>
  <si>
    <t>Belt Size</t>
  </si>
  <si>
    <t>Quickbook Link</t>
  </si>
  <si>
    <t>School</t>
  </si>
  <si>
    <t>Gi Size</t>
  </si>
  <si>
    <t>Instr. Payment Free</t>
  </si>
  <si>
    <t>Title</t>
  </si>
  <si>
    <t>Rank</t>
  </si>
  <si>
    <t>Reiki Rank</t>
  </si>
  <si>
    <t>Quickbook</t>
  </si>
  <si>
    <t>Size</t>
  </si>
  <si>
    <t>ngrepeat</t>
  </si>
  <si>
    <t>ngselected</t>
  </si>
  <si>
    <t>selvalue</t>
  </si>
  <si>
    <t>g in vm.genders</t>
  </si>
  <si>
    <t>g==vm.students.sex</t>
  </si>
  <si>
    <t>g</t>
  </si>
  <si>
    <t>z in vm.zipList.zips</t>
  </si>
  <si>
    <t>z==vm.students.ZIP</t>
  </si>
  <si>
    <t>z.zip</t>
  </si>
  <si>
    <t>iter</t>
  </si>
  <si>
    <t>checkbox</t>
  </si>
  <si>
    <t>seldisplay</t>
  </si>
  <si>
    <t>z.zip}} - {{z.city</t>
  </si>
  <si>
    <t>iter.listkey</t>
  </si>
  <si>
    <t>iter.listvalue</t>
  </si>
  <si>
    <t>iter.ranklist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</si>
</sst>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F13" workbookViewId="0">
      <selection activeCell="A22" sqref="A22:N32"/>
    </sheetView>
  </sheetViews>
  <sheetFormatPr defaultRowHeight="15" x14ac:dyDescent="0.25"/>
  <cols>
    <col min="4" max="4" width="24" bestFit="1" customWidth="1"/>
    <col min="5" max="5" width="29.5703125" customWidth="1"/>
    <col min="11" max="11" width="29" bestFit="1" customWidth="1"/>
    <col min="12" max="12" width="38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92</v>
      </c>
      <c r="L1" t="s">
        <v>93</v>
      </c>
      <c r="M1" t="s">
        <v>94</v>
      </c>
      <c r="N1" t="s">
        <v>103</v>
      </c>
    </row>
    <row r="2" spans="1:14" x14ac:dyDescent="0.25">
      <c r="A2" t="s">
        <v>10</v>
      </c>
      <c r="B2" t="s">
        <v>11</v>
      </c>
      <c r="C2" t="s">
        <v>12</v>
      </c>
      <c r="D2" t="s">
        <v>12</v>
      </c>
      <c r="E2" t="s">
        <v>13</v>
      </c>
      <c r="F2" t="s">
        <v>14</v>
      </c>
      <c r="G2" t="b">
        <v>1</v>
      </c>
      <c r="H2">
        <v>2</v>
      </c>
      <c r="I2">
        <v>30</v>
      </c>
      <c r="J2" t="s">
        <v>15</v>
      </c>
    </row>
    <row r="3" spans="1:14" x14ac:dyDescent="0.25">
      <c r="A3" t="s">
        <v>10</v>
      </c>
      <c r="B3" t="s">
        <v>16</v>
      </c>
      <c r="C3" t="s">
        <v>16</v>
      </c>
      <c r="D3" t="s">
        <v>17</v>
      </c>
      <c r="E3" t="s">
        <v>18</v>
      </c>
      <c r="F3" t="s">
        <v>14</v>
      </c>
      <c r="G3" t="b">
        <v>1</v>
      </c>
      <c r="H3">
        <v>2</v>
      </c>
      <c r="I3">
        <v>30</v>
      </c>
      <c r="J3" t="s">
        <v>15</v>
      </c>
    </row>
    <row r="4" spans="1:14" x14ac:dyDescent="0.25">
      <c r="A4" t="s">
        <v>10</v>
      </c>
      <c r="B4" t="s">
        <v>19</v>
      </c>
      <c r="C4" t="s">
        <v>19</v>
      </c>
      <c r="D4" t="s">
        <v>20</v>
      </c>
      <c r="E4" t="s">
        <v>21</v>
      </c>
      <c r="F4" t="s">
        <v>14</v>
      </c>
      <c r="G4" t="b">
        <v>1</v>
      </c>
      <c r="I4">
        <v>80</v>
      </c>
      <c r="J4" t="s">
        <v>22</v>
      </c>
    </row>
    <row r="5" spans="1:14" x14ac:dyDescent="0.25">
      <c r="A5" t="s">
        <v>10</v>
      </c>
      <c r="B5" t="s">
        <v>23</v>
      </c>
      <c r="C5" t="s">
        <v>23</v>
      </c>
      <c r="D5" t="s">
        <v>24</v>
      </c>
      <c r="E5" t="s">
        <v>25</v>
      </c>
      <c r="F5" t="s">
        <v>14</v>
      </c>
      <c r="G5" t="b">
        <v>0</v>
      </c>
      <c r="I5">
        <v>80</v>
      </c>
      <c r="J5" t="s">
        <v>22</v>
      </c>
    </row>
    <row r="6" spans="1:14" x14ac:dyDescent="0.25">
      <c r="A6" t="s">
        <v>10</v>
      </c>
      <c r="B6" t="s">
        <v>26</v>
      </c>
      <c r="C6" t="s">
        <v>26</v>
      </c>
      <c r="E6" t="s">
        <v>27</v>
      </c>
      <c r="F6" t="s">
        <v>14</v>
      </c>
      <c r="G6" t="b">
        <v>1</v>
      </c>
      <c r="J6" t="s">
        <v>28</v>
      </c>
    </row>
    <row r="7" spans="1:14" x14ac:dyDescent="0.25">
      <c r="A7" t="s">
        <v>10</v>
      </c>
      <c r="B7" t="s">
        <v>29</v>
      </c>
      <c r="C7" t="s">
        <v>29</v>
      </c>
      <c r="E7" t="s">
        <v>30</v>
      </c>
      <c r="F7" t="s">
        <v>14</v>
      </c>
      <c r="G7" t="b">
        <v>0</v>
      </c>
      <c r="J7" t="s">
        <v>28</v>
      </c>
    </row>
    <row r="8" spans="1:14" x14ac:dyDescent="0.25">
      <c r="A8" t="s">
        <v>10</v>
      </c>
      <c r="B8" t="s">
        <v>31</v>
      </c>
      <c r="C8" t="s">
        <v>32</v>
      </c>
      <c r="D8">
        <v>9999</v>
      </c>
      <c r="E8" t="s">
        <v>33</v>
      </c>
      <c r="F8" t="s">
        <v>14</v>
      </c>
      <c r="G8" t="b">
        <v>0</v>
      </c>
      <c r="I8">
        <v>5</v>
      </c>
      <c r="J8" t="s">
        <v>34</v>
      </c>
    </row>
    <row r="9" spans="1:14" x14ac:dyDescent="0.25">
      <c r="A9" t="s">
        <v>10</v>
      </c>
      <c r="B9" t="s">
        <v>35</v>
      </c>
      <c r="C9" t="s">
        <v>36</v>
      </c>
      <c r="D9">
        <v>9999</v>
      </c>
      <c r="E9" t="s">
        <v>37</v>
      </c>
      <c r="F9" t="s">
        <v>14</v>
      </c>
      <c r="G9" t="b">
        <v>0</v>
      </c>
      <c r="I9">
        <v>5</v>
      </c>
      <c r="J9" t="s">
        <v>34</v>
      </c>
    </row>
    <row r="10" spans="1:14" x14ac:dyDescent="0.25">
      <c r="A10" t="s">
        <v>10</v>
      </c>
      <c r="B10" t="s">
        <v>38</v>
      </c>
      <c r="C10" t="s">
        <v>38</v>
      </c>
      <c r="D10" t="s">
        <v>39</v>
      </c>
      <c r="E10" t="s">
        <v>40</v>
      </c>
      <c r="F10" t="s">
        <v>14</v>
      </c>
      <c r="G10" t="b">
        <v>0</v>
      </c>
      <c r="J10" t="s">
        <v>41</v>
      </c>
    </row>
    <row r="11" spans="1:14" x14ac:dyDescent="0.25">
      <c r="A11" t="s">
        <v>42</v>
      </c>
      <c r="B11" t="s">
        <v>43</v>
      </c>
      <c r="C11" t="s">
        <v>44</v>
      </c>
      <c r="D11" t="s">
        <v>45</v>
      </c>
      <c r="E11" t="s">
        <v>46</v>
      </c>
      <c r="F11" t="s">
        <v>14</v>
      </c>
      <c r="K11" t="s">
        <v>95</v>
      </c>
      <c r="L11" t="s">
        <v>96</v>
      </c>
      <c r="M11" t="s">
        <v>97</v>
      </c>
      <c r="N11" t="s">
        <v>97</v>
      </c>
    </row>
    <row r="12" spans="1:14" x14ac:dyDescent="0.25">
      <c r="A12" t="s">
        <v>10</v>
      </c>
      <c r="B12" t="s">
        <v>47</v>
      </c>
      <c r="C12" t="s">
        <v>47</v>
      </c>
      <c r="D12" t="s">
        <v>48</v>
      </c>
      <c r="E12" t="s">
        <v>49</v>
      </c>
      <c r="F12" t="s">
        <v>14</v>
      </c>
      <c r="G12" t="b">
        <v>1</v>
      </c>
      <c r="H12">
        <v>2</v>
      </c>
      <c r="I12">
        <v>30</v>
      </c>
      <c r="J12" t="s">
        <v>15</v>
      </c>
    </row>
    <row r="13" spans="1:14" x14ac:dyDescent="0.25">
      <c r="A13" t="s">
        <v>10</v>
      </c>
      <c r="B13" t="s">
        <v>50</v>
      </c>
      <c r="C13" t="s">
        <v>51</v>
      </c>
      <c r="D13" t="s">
        <v>52</v>
      </c>
      <c r="E13" t="s">
        <v>53</v>
      </c>
      <c r="F13" t="s">
        <v>14</v>
      </c>
      <c r="G13" t="b">
        <v>0</v>
      </c>
      <c r="H13">
        <v>2</v>
      </c>
      <c r="I13">
        <v>80</v>
      </c>
      <c r="J13" t="s">
        <v>15</v>
      </c>
    </row>
    <row r="14" spans="1:14" x14ac:dyDescent="0.25">
      <c r="A14" t="s">
        <v>54</v>
      </c>
      <c r="B14" t="s">
        <v>55</v>
      </c>
      <c r="C14" t="s">
        <v>55</v>
      </c>
      <c r="D14" t="s">
        <v>56</v>
      </c>
      <c r="E14" t="s">
        <v>57</v>
      </c>
      <c r="F14" t="s">
        <v>14</v>
      </c>
      <c r="G14" t="b">
        <v>0</v>
      </c>
      <c r="J14" t="s">
        <v>15</v>
      </c>
    </row>
    <row r="15" spans="1:14" x14ac:dyDescent="0.25">
      <c r="A15" t="s">
        <v>54</v>
      </c>
      <c r="B15" t="s">
        <v>58</v>
      </c>
      <c r="C15" t="s">
        <v>59</v>
      </c>
      <c r="D15" t="s">
        <v>60</v>
      </c>
      <c r="E15" t="s">
        <v>61</v>
      </c>
      <c r="F15" t="s">
        <v>14</v>
      </c>
      <c r="G15" t="b">
        <v>0</v>
      </c>
      <c r="J15" t="s">
        <v>15</v>
      </c>
    </row>
    <row r="17" spans="1:14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92</v>
      </c>
      <c r="L17" t="s">
        <v>93</v>
      </c>
      <c r="M17" t="s">
        <v>94</v>
      </c>
      <c r="N17" t="s">
        <v>103</v>
      </c>
    </row>
    <row r="18" spans="1:14" x14ac:dyDescent="0.25">
      <c r="A18" t="s">
        <v>10</v>
      </c>
      <c r="B18" t="s">
        <v>62</v>
      </c>
      <c r="C18" t="s">
        <v>62</v>
      </c>
      <c r="D18" t="s">
        <v>63</v>
      </c>
      <c r="E18" t="s">
        <v>64</v>
      </c>
      <c r="F18" t="s">
        <v>14</v>
      </c>
      <c r="G18" t="b">
        <v>1</v>
      </c>
      <c r="H18">
        <v>5</v>
      </c>
      <c r="I18">
        <v>120</v>
      </c>
      <c r="J18" t="s">
        <v>15</v>
      </c>
    </row>
    <row r="19" spans="1:14" x14ac:dyDescent="0.25">
      <c r="A19" t="s">
        <v>10</v>
      </c>
      <c r="B19" t="s">
        <v>65</v>
      </c>
      <c r="C19" t="s">
        <v>65</v>
      </c>
      <c r="D19" t="s">
        <v>65</v>
      </c>
      <c r="E19" t="s">
        <v>66</v>
      </c>
      <c r="F19" t="s">
        <v>14</v>
      </c>
      <c r="G19" t="b">
        <v>1</v>
      </c>
      <c r="H19">
        <v>2</v>
      </c>
      <c r="I19">
        <v>30</v>
      </c>
      <c r="J19" t="s">
        <v>15</v>
      </c>
    </row>
    <row r="20" spans="1:14" x14ac:dyDescent="0.25">
      <c r="A20" t="s">
        <v>42</v>
      </c>
      <c r="B20" t="s">
        <v>67</v>
      </c>
      <c r="C20" t="s">
        <v>68</v>
      </c>
      <c r="D20" t="s">
        <v>45</v>
      </c>
      <c r="E20" t="s">
        <v>69</v>
      </c>
      <c r="F20" t="s">
        <v>14</v>
      </c>
      <c r="G20" t="b">
        <v>1</v>
      </c>
      <c r="K20" t="s">
        <v>98</v>
      </c>
      <c r="L20" t="s">
        <v>99</v>
      </c>
      <c r="M20" t="s">
        <v>100</v>
      </c>
      <c r="N20" t="s">
        <v>104</v>
      </c>
    </row>
    <row r="22" spans="1:14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92</v>
      </c>
      <c r="L22" t="s">
        <v>93</v>
      </c>
      <c r="M22" t="s">
        <v>94</v>
      </c>
      <c r="N22" t="s">
        <v>103</v>
      </c>
    </row>
    <row r="23" spans="1:14" x14ac:dyDescent="0.25">
      <c r="A23" t="s">
        <v>42</v>
      </c>
      <c r="B23" t="s">
        <v>70</v>
      </c>
      <c r="C23" t="s">
        <v>80</v>
      </c>
      <c r="D23" t="s">
        <v>45</v>
      </c>
      <c r="E23" t="str">
        <f>"vm.students."&amp;B23</f>
        <v>vm.students.ContactType</v>
      </c>
      <c r="F23" t="str">
        <f>F$2</f>
        <v>vm.updateStudent</v>
      </c>
      <c r="G23" t="b">
        <v>0</v>
      </c>
      <c r="K23" t="str">
        <f>"iter in vm.StudentList." &amp;B23&amp;"List"</f>
        <v>iter in vm.StudentList.ContactTypeList</v>
      </c>
      <c r="L23" t="str">
        <f>"iter.listkey==vm.students."&amp;B23</f>
        <v>iter.listkey==vm.students.ContactType</v>
      </c>
      <c r="M23" t="s">
        <v>105</v>
      </c>
      <c r="N23" t="s">
        <v>106</v>
      </c>
    </row>
    <row r="24" spans="1:14" x14ac:dyDescent="0.25">
      <c r="A24" t="s">
        <v>42</v>
      </c>
      <c r="B24" t="s">
        <v>78</v>
      </c>
      <c r="C24" t="s">
        <v>88</v>
      </c>
      <c r="D24" t="s">
        <v>45</v>
      </c>
      <c r="E24" t="str">
        <f>"vm.students."&amp;B24</f>
        <v>vm.students.CurrentRank</v>
      </c>
      <c r="F24" t="str">
        <f t="shared" ref="F24:F32" si="0">F$2</f>
        <v>vm.updateStudent</v>
      </c>
      <c r="G24" t="b">
        <v>1</v>
      </c>
      <c r="K24" t="str">
        <f>"iter in vm.RankList.rankList"</f>
        <v>iter in vm.RankList.rankList</v>
      </c>
      <c r="L24" t="str">
        <f>"iter.ranklist==vm.students."&amp;B24</f>
        <v>iter.ranklist==vm.students.CurrentRank</v>
      </c>
      <c r="M24" t="s">
        <v>107</v>
      </c>
      <c r="N24" t="s">
        <v>107</v>
      </c>
    </row>
    <row r="25" spans="1:14" x14ac:dyDescent="0.25">
      <c r="A25" t="s">
        <v>42</v>
      </c>
      <c r="B25" t="s">
        <v>79</v>
      </c>
      <c r="C25" t="s">
        <v>89</v>
      </c>
      <c r="D25" t="s">
        <v>45</v>
      </c>
      <c r="E25" t="str">
        <f>"vm.students."&amp;B25</f>
        <v>vm.students.CurrentReikiRank</v>
      </c>
      <c r="F25" t="str">
        <f t="shared" si="0"/>
        <v>vm.updateStudent</v>
      </c>
      <c r="G25" t="b">
        <v>0</v>
      </c>
      <c r="K25" t="str">
        <f>"iter in vm." &amp;B25&amp;"List"</f>
        <v>iter in vm.CurrentReikiRankList</v>
      </c>
      <c r="L25" t="str">
        <f>"iter==vm.students."&amp;B25</f>
        <v>iter==vm.students.CurrentReikiRank</v>
      </c>
      <c r="M25" t="s">
        <v>101</v>
      </c>
      <c r="N25" t="s">
        <v>101</v>
      </c>
    </row>
    <row r="26" spans="1:14" x14ac:dyDescent="0.25">
      <c r="A26" t="s">
        <v>10</v>
      </c>
      <c r="B26" t="s">
        <v>71</v>
      </c>
      <c r="C26" t="s">
        <v>83</v>
      </c>
      <c r="D26" t="s">
        <v>90</v>
      </c>
      <c r="E26" t="str">
        <f t="shared" ref="E26:E32" si="1">"vm.students."&amp;B26</f>
        <v>vm.students.quickbooklink</v>
      </c>
      <c r="F26" t="str">
        <f t="shared" si="0"/>
        <v>vm.updateStudent</v>
      </c>
      <c r="G26" t="b">
        <v>0</v>
      </c>
      <c r="J26" t="s">
        <v>15</v>
      </c>
    </row>
    <row r="27" spans="1:14" x14ac:dyDescent="0.25">
      <c r="A27" t="s">
        <v>42</v>
      </c>
      <c r="B27" t="s">
        <v>72</v>
      </c>
      <c r="C27" t="s">
        <v>84</v>
      </c>
      <c r="D27" t="s">
        <v>45</v>
      </c>
      <c r="E27" t="str">
        <f t="shared" si="1"/>
        <v>vm.students.StudentSchool</v>
      </c>
      <c r="F27" t="str">
        <f t="shared" si="0"/>
        <v>vm.updateStudent</v>
      </c>
      <c r="G27" t="b">
        <v>1</v>
      </c>
      <c r="K27" t="str">
        <f>"iter in vm.StudentList." &amp;B27&amp;"List"</f>
        <v>iter in vm.StudentList.StudentSchoolList</v>
      </c>
      <c r="L27" t="str">
        <f>"iter.listkey==vm.students."&amp;B27</f>
        <v>iter.listkey==vm.students.StudentSchool</v>
      </c>
      <c r="M27" t="s">
        <v>105</v>
      </c>
      <c r="N27" t="s">
        <v>106</v>
      </c>
    </row>
    <row r="28" spans="1:14" x14ac:dyDescent="0.25">
      <c r="A28" t="s">
        <v>42</v>
      </c>
      <c r="B28" t="s">
        <v>73</v>
      </c>
      <c r="C28" t="s">
        <v>85</v>
      </c>
      <c r="D28" t="s">
        <v>91</v>
      </c>
      <c r="E28" t="str">
        <f t="shared" si="1"/>
        <v>vm.students.GuiSize</v>
      </c>
      <c r="F28" t="str">
        <f t="shared" si="0"/>
        <v>vm.updateStudent</v>
      </c>
      <c r="G28" t="b">
        <v>0</v>
      </c>
      <c r="K28" t="str">
        <f>"iter in vm.StudentList." &amp;B28&amp;"List"</f>
        <v>iter in vm.StudentList.GuiSizeList</v>
      </c>
      <c r="L28" t="str">
        <f>"iter.listkey==vm.students."&amp;B28</f>
        <v>iter.listkey==vm.students.GuiSize</v>
      </c>
      <c r="M28" t="s">
        <v>105</v>
      </c>
      <c r="N28" t="s">
        <v>106</v>
      </c>
    </row>
    <row r="29" spans="1:14" x14ac:dyDescent="0.25">
      <c r="A29" t="s">
        <v>42</v>
      </c>
      <c r="B29" t="s">
        <v>74</v>
      </c>
      <c r="C29" t="s">
        <v>81</v>
      </c>
      <c r="D29" t="s">
        <v>91</v>
      </c>
      <c r="E29" t="str">
        <f t="shared" si="1"/>
        <v>vm.students.ShirtSize</v>
      </c>
      <c r="F29" t="str">
        <f t="shared" si="0"/>
        <v>vm.updateStudent</v>
      </c>
      <c r="G29" t="b">
        <v>0</v>
      </c>
      <c r="K29" t="str">
        <f>"iter in vm.StudentList." &amp;B29&amp;"List"</f>
        <v>iter in vm.StudentList.ShirtSizeList</v>
      </c>
      <c r="L29" t="str">
        <f>"iter.listkey==vm.students."&amp;B29</f>
        <v>iter.listkey==vm.students.ShirtSize</v>
      </c>
      <c r="M29" t="s">
        <v>105</v>
      </c>
      <c r="N29" t="s">
        <v>106</v>
      </c>
    </row>
    <row r="30" spans="1:14" x14ac:dyDescent="0.25">
      <c r="A30" t="s">
        <v>42</v>
      </c>
      <c r="B30" t="s">
        <v>75</v>
      </c>
      <c r="C30" t="s">
        <v>82</v>
      </c>
      <c r="D30" t="s">
        <v>91</v>
      </c>
      <c r="E30" t="str">
        <f t="shared" si="1"/>
        <v>vm.students.BeltSize</v>
      </c>
      <c r="F30" t="str">
        <f t="shared" si="0"/>
        <v>vm.updateStudent</v>
      </c>
      <c r="G30" t="b">
        <v>0</v>
      </c>
      <c r="K30" t="str">
        <f>"iter in vm.StudentList." &amp;B30&amp;"List"</f>
        <v>iter in vm.StudentList.BeltSizeList</v>
      </c>
      <c r="L30" t="str">
        <f>"iter.listkey==vm.students."&amp;B30</f>
        <v>iter.listkey==vm.students.BeltSize</v>
      </c>
      <c r="M30" t="s">
        <v>105</v>
      </c>
      <c r="N30" t="s">
        <v>106</v>
      </c>
    </row>
    <row r="31" spans="1:14" x14ac:dyDescent="0.25">
      <c r="A31" t="s">
        <v>10</v>
      </c>
      <c r="B31" t="s">
        <v>76</v>
      </c>
      <c r="C31" t="s">
        <v>86</v>
      </c>
      <c r="E31" t="str">
        <f t="shared" si="1"/>
        <v>vm.students.InstructorPaymentFree</v>
      </c>
      <c r="F31" t="str">
        <f t="shared" si="0"/>
        <v>vm.updateStudent</v>
      </c>
      <c r="G31" t="b">
        <v>0</v>
      </c>
      <c r="J31" t="s">
        <v>102</v>
      </c>
    </row>
    <row r="32" spans="1:14" x14ac:dyDescent="0.25">
      <c r="A32" t="s">
        <v>42</v>
      </c>
      <c r="B32" t="s">
        <v>77</v>
      </c>
      <c r="C32" t="s">
        <v>87</v>
      </c>
      <c r="D32" t="s">
        <v>45</v>
      </c>
      <c r="E32" t="str">
        <f t="shared" si="1"/>
        <v>vm.students.instructorTitle</v>
      </c>
      <c r="F32" t="str">
        <f t="shared" si="0"/>
        <v>vm.updateStudent</v>
      </c>
      <c r="G32" t="b">
        <v>0</v>
      </c>
      <c r="K32" t="str">
        <f>"iter in vm.StudentList." &amp;B32&amp;"List"</f>
        <v>iter in vm.StudentList.instructorTitleList</v>
      </c>
      <c r="L32" t="str">
        <f>"iter.listkey==vm.students."&amp;B32</f>
        <v>iter.listkey==vm.students.instructorTitle</v>
      </c>
      <c r="M32" t="s">
        <v>105</v>
      </c>
      <c r="N32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jsongen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Collins</dc:creator>
  <cp:lastModifiedBy>Michael Collins</cp:lastModifiedBy>
  <cp:lastPrinted>2015-07-12T14:56:00Z</cp:lastPrinted>
  <dcterms:created xsi:type="dcterms:W3CDTF">2015-07-12T15:01:51Z</dcterms:created>
  <dcterms:modified xsi:type="dcterms:W3CDTF">2015-07-13T03:31:35Z</dcterms:modified>
</cp:coreProperties>
</file>