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624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Danna Suaza\OneDrive\Escritorio\"/>
    </mc:Choice>
  </mc:AlternateContent>
  <xr:revisionPtr revIDLastSave="0" documentId="13_ncr:1_{CE5B5ED5-DEF4-4F85-865E-0E2719BF2987}" xr6:coauthVersionLast="45" xr6:coauthVersionMax="45" xr10:uidLastSave="{00000000-0000-0000-0000-000000000000}"/>
  <bookViews>
    <workbookView xWindow="-108" yWindow="-108" windowWidth="23256" windowHeight="12576" tabRatio="500" xr2:uid="{00000000-000D-0000-FFFF-FFFF00000000}"/>
  </bookViews>
  <sheets>
    <sheet name="Historias de Usuario" sheetId="1" r:id="rId1"/>
    <sheet name="Burndown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16" i="1" l="1"/>
  <c r="E5" i="1" l="1"/>
  <c r="E4" i="1"/>
  <c r="E2" i="1"/>
  <c r="E15" i="1"/>
  <c r="E14" i="1"/>
  <c r="E13" i="1"/>
  <c r="E12" i="1"/>
  <c r="E11" i="1"/>
  <c r="E10" i="1"/>
  <c r="E9" i="1"/>
  <c r="E8" i="1"/>
  <c r="E7" i="1"/>
  <c r="E6" i="1"/>
  <c r="E3" i="1"/>
  <c r="D4" i="2" l="1"/>
  <c r="D5" i="2"/>
  <c r="D3" i="2"/>
  <c r="F3" i="2" l="1"/>
  <c r="E6" i="2" l="1"/>
  <c r="E7" i="2" s="1"/>
  <c r="E8" i="2" s="1"/>
  <c r="E9" i="2" s="1"/>
  <c r="E10" i="2" s="1"/>
  <c r="E11" i="2" s="1"/>
  <c r="E12" i="2" s="1"/>
</calcChain>
</file>

<file path=xl/sharedStrings.xml><?xml version="1.0" encoding="utf-8"?>
<sst xmlns="http://schemas.openxmlformats.org/spreadsheetml/2006/main" count="106" uniqueCount="94">
  <si>
    <t>ID</t>
  </si>
  <si>
    <t>Historia de Usuario</t>
  </si>
  <si>
    <t>Descripción</t>
  </si>
  <si>
    <t>Criterios Aceptación</t>
  </si>
  <si>
    <t>Tamaño</t>
  </si>
  <si>
    <t>TOTAL</t>
  </si>
  <si>
    <t>Sprint 1</t>
  </si>
  <si>
    <t>Sprint 2</t>
  </si>
  <si>
    <t>Sprint 3</t>
  </si>
  <si>
    <t>Sprint 4</t>
  </si>
  <si>
    <t>Sprint 5</t>
  </si>
  <si>
    <t>Sprint 6</t>
  </si>
  <si>
    <t>Sprint 7</t>
  </si>
  <si>
    <t>Sprint 8</t>
  </si>
  <si>
    <t>Sprint 9</t>
  </si>
  <si>
    <t>Sprint 10</t>
  </si>
  <si>
    <t>Nombre de Sprint</t>
  </si>
  <si>
    <t>Puntos en sprint</t>
  </si>
  <si>
    <t>Ideal teórico</t>
  </si>
  <si>
    <t>Pendientes</t>
  </si>
  <si>
    <t>Fecha Fin Sprint</t>
  </si>
  <si>
    <t>Fecha S1</t>
  </si>
  <si>
    <t>Fecha S2</t>
  </si>
  <si>
    <t>Fecha S3</t>
  </si>
  <si>
    <t>Más información en http://urtanta.com/scrum-sprint/</t>
  </si>
  <si>
    <t>Tiempo (horas)</t>
  </si>
  <si>
    <t xml:space="preserve">Puntos  </t>
  </si>
  <si>
    <t>Prioridad</t>
  </si>
  <si>
    <t>COMO Administrador de las votaciones QUIERO ver el numero de las fichas votantes
PARA saber cual ficha no asistio</t>
  </si>
  <si>
    <t>COMO aprendiz QUIERO ver rapidez 
PARA poder votar</t>
  </si>
  <si>
    <t>COMO desarrollador QUIERO Realizar este proyecto PARA beneficio del cliente</t>
  </si>
  <si>
    <t>Se debe ver  el numero de votos para elegir el ganador</t>
  </si>
  <si>
    <t>el sistema debe de darme un listado de las fichas votantes para saber el numero de votos por candidato</t>
  </si>
  <si>
    <t>COMO Desarrollador de las votaciones QUIERO ver el numero de votos
PARA saber el ganador</t>
  </si>
  <si>
    <t xml:space="preserve">COMO Desarrollador de las votaciones
QUIERO Ver el mas votado
PARA realizar las estadisticas </t>
  </si>
  <si>
    <t>4 horas (este tiempo es estipulado por todo el equipo de programadores de acuerdo a la experiencia de cada uno, ya que son aprendices no se preocupen si les dan muchas horas por historia de usuario)</t>
  </si>
  <si>
    <t>Se debe ver  el resultado final de las votaciones y el sistema lanzara las estadisticas</t>
  </si>
  <si>
    <t>Se debe ver la cantidad de fichas votantes para saber cual ficha no asistio o el numero de candidatos faltantes</t>
  </si>
  <si>
    <t xml:space="preserve">la plataforma debe cumplir con los objetivos que se adquirieron para el proyecto </t>
  </si>
  <si>
    <t>el sistema debe mostras el numero de fichas faltantes el candidato ganador, y la serie de estadisticas de los votos</t>
  </si>
  <si>
    <t xml:space="preserve">la plataforma debe cumplir con los colores institucionales </t>
  </si>
  <si>
    <t>el sistema debe mostrar los requerimientos del instituto</t>
  </si>
  <si>
    <t xml:space="preserve">el sistema lo practicado en las clases lenguaje de programacion,los requerimientos </t>
  </si>
  <si>
    <t xml:space="preserve">Se debe cumplir con todos los requerimientos del cliente </t>
  </si>
  <si>
    <t>el sistema debe ser funcional y con todo lo planteado por el cliente</t>
  </si>
  <si>
    <t>Se debe ver el porcentaje de votos por candidato</t>
  </si>
  <si>
    <t>la plataforma debe ser facil y sencilla a la hora de votar</t>
  </si>
  <si>
    <t>COMO aprendiz QUIERO ver la descripcion de los candidatos PARA obtener informacion mas detallada y votar</t>
  </si>
  <si>
    <t xml:space="preserve">El sistema debe mostrar la informacion breve que genero el candidato en las campañas </t>
  </si>
  <si>
    <t xml:space="preserve">Se debe cumplir con la informacion planteada por los candidatos </t>
  </si>
  <si>
    <t>COMO administrador QUIERO que tenga una buena seguridad PARA evitar fraudes</t>
  </si>
  <si>
    <t>COMO Candidato QUIERO realizar mi votacion  PARA general igualdad con los demas aprendizes</t>
  </si>
  <si>
    <t xml:space="preserve">Se debe cumplir con la igualdad en el instituto </t>
  </si>
  <si>
    <t>El sistema debe incluirnos como participantes a votar</t>
  </si>
  <si>
    <t>El sistema debe cumplir con una buena seguridad para evitar el fraude en las votaciones</t>
  </si>
  <si>
    <t>Se debe cumplir con la seguridad como metodo no funcional</t>
  </si>
  <si>
    <t>COMO Cliente QUIERO que el ingreso sea atravez de la huella digital PARA mayor seguridad</t>
  </si>
  <si>
    <t>El sistema debe registrar la informacion de cada uno de los aprendices</t>
  </si>
  <si>
    <t>Se debe implementar toda la informacion correspondiente de cada ficha y cada uno de los aprendices para votar</t>
  </si>
  <si>
    <t xml:space="preserve">COMO Administrador quiero que implemente toda la informacion correspondiente de los aprendices </t>
  </si>
  <si>
    <t>Se debe implementar una seguridad para proteger el voto de cada aprendiz</t>
  </si>
  <si>
    <t>El sistema debe implementar la huella digital para el ingreso de cada uno de los votantes</t>
  </si>
  <si>
    <t>el sistema debe terminar con la cantidad de aprendices votantes generar el resultado de los votos para ver las estadisticas</t>
  </si>
  <si>
    <t>el sistema debe determinar el numero de aprendices que no votaron para establecer el resultado</t>
  </si>
  <si>
    <t>Se debe ver los conocimientos adquiridos en el programa de formacion en el proyecto adquirido por los aprendices</t>
  </si>
  <si>
    <t xml:space="preserve">8 puntos </t>
  </si>
  <si>
    <t xml:space="preserve">2 puntos </t>
  </si>
  <si>
    <t xml:space="preserve">10 puntos </t>
  </si>
  <si>
    <t xml:space="preserve">4 horas </t>
  </si>
  <si>
    <t>Se debe crear la base de datos  con un listado de los aprendices que registraron los votos,para realizar la serie de estadisticas</t>
  </si>
  <si>
    <t xml:space="preserve">Se debe crear la base de datos  </t>
  </si>
  <si>
    <t xml:space="preserve">Se debe crear la base de datos con un listado de las fichas                            2 crear un login para el registro de los aprendizes de cada ficha </t>
  </si>
  <si>
    <t xml:space="preserve">La plataforma ya debe tener las estadisticas el login la base de datos y el diseño requerido por el cliente </t>
  </si>
  <si>
    <t>se debe crear el diseño con los colores del instituto correspondientes los cualesson blanco y naranjado</t>
  </si>
  <si>
    <t>el sistema debe de tener la informacion clara para un agil votacion</t>
  </si>
  <si>
    <t>se debe tener la  informacion clara en el sitio web</t>
  </si>
  <si>
    <t>Se debe crear un Presentacion  con todas las actividades dadas para la realizacion del proyecto</t>
  </si>
  <si>
    <t>se desarrollara el proyecto para un beneficio del instituto</t>
  </si>
  <si>
    <t xml:space="preserve">Se mostrara una breve descripcion de las propuestas de cada candidato </t>
  </si>
  <si>
    <t xml:space="preserve">se debe desarrollar un software de seguridad </t>
  </si>
  <si>
    <t xml:space="preserve">Se debe implementar en la base de datos la informacion de cada aprendiz de cada ficha </t>
  </si>
  <si>
    <t xml:space="preserve">Se debe crear el registro de la huella digital </t>
  </si>
  <si>
    <t xml:space="preserve">se necesita una interfaz con un boton de ver porcentajes  que muestre el candidato con su porcentaje </t>
  </si>
  <si>
    <t>el sistema debe de mostrarme la cantidad de porcentaje por candidato ya sea en un diagrama de torta o de barras</t>
  </si>
  <si>
    <t xml:space="preserve">actividades </t>
  </si>
  <si>
    <t>4 horas</t>
  </si>
  <si>
    <t xml:space="preserve">COMO aprendiz de las votaciones quiero ver estadisticas para saber cual es el proceso de las votaciones </t>
  </si>
  <si>
    <t>COMO Administrador QUIERO ver los colores de la institucion 
PARA poder identificarnos</t>
  </si>
  <si>
    <t>COMO  Administrador  QUIERO ver avances de la plataforma PARA poder identificar que es lo requerido</t>
  </si>
  <si>
    <t xml:space="preserve">COMO Instructor QUIERO ver los requerimientos de documentacion PARA el proyecto </t>
  </si>
  <si>
    <t xml:space="preserve">COMO administrador QUIERO poder gestionar la informacion de las votaciones </t>
  </si>
  <si>
    <t xml:space="preserve">Se debe crear el perfil de administrador </t>
  </si>
  <si>
    <t>El sistema debe mostrarle toda la informacion de la plataforma al administrador</t>
  </si>
  <si>
    <t>se debe crear toda la interfaz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</si>
</sst>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Calibri"/>
      <family val="2"/>
      <charset val="134"/>
      <scheme val="minor"/>
    </font>
    <font>
      <i/>
      <sz val="12"/>
      <color rgb="FF7F7F7F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sz val="16"/>
      <color theme="0"/>
      <name val="Calibri"/>
      <scheme val="minor"/>
    </font>
    <font>
      <u/>
      <sz val="12"/>
      <color theme="11"/>
      <name val="Calibri"/>
      <family val="2"/>
      <charset val="134"/>
      <scheme val="minor"/>
    </font>
    <font>
      <sz val="14"/>
      <color theme="0"/>
      <name val="Calibri"/>
      <scheme val="minor"/>
    </font>
    <font>
      <sz val="8"/>
      <color theme="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0" fontId="2" fillId="0" borderId="0" xfId="2"/>
    <xf numFmtId="0" fontId="0" fillId="0" borderId="1" xfId="0" applyBorder="1"/>
    <xf numFmtId="0" fontId="3" fillId="2" borderId="0" xfId="0" applyFont="1" applyFill="1"/>
    <xf numFmtId="0" fontId="5" fillId="2" borderId="0" xfId="0" applyFont="1" applyFill="1"/>
    <xf numFmtId="0" fontId="1" fillId="0" borderId="1" xfId="1" applyBorder="1" applyAlignment="1">
      <alignment horizontal="left" vertical="center" wrapText="1"/>
    </xf>
    <xf numFmtId="0" fontId="6" fillId="0" borderId="0" xfId="0" applyFont="1" applyAlignment="1">
      <alignment vertical="center" wrapText="1"/>
    </xf>
  </cellXfs>
  <cellStyles count="7">
    <cellStyle name="Hipervínculo" xfId="2" builtinId="8"/>
    <cellStyle name="Hipervínculo visitado" xfId="3" builtinId="9" hidden="1"/>
    <cellStyle name="Hipervínculo visitado" xfId="4" builtinId="9" hidden="1"/>
    <cellStyle name="Hipervínculo visitado" xfId="5" builtinId="9" hidden="1"/>
    <cellStyle name="Hipervínculo visitado" xfId="6" builtinId="9" hidden="1"/>
    <cellStyle name="Normal" xfId="0" builtinId="0"/>
    <cellStyle name="Texto explicativo" xfId="1" builtinId="53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Burndown!$C$2</c:f>
              <c:strCache>
                <c:ptCount val="1"/>
                <c:pt idx="0">
                  <c:v>Puntos en sprint</c:v>
                </c:pt>
              </c:strCache>
            </c:strRef>
          </c:tx>
          <c:marker>
            <c:symbol val="none"/>
          </c:marker>
          <c:cat>
            <c:strRef>
              <c:f>Burndown!$A$3:$A$5</c:f>
              <c:strCache>
                <c:ptCount val="3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</c:strCache>
            </c:strRef>
          </c:cat>
          <c:val>
            <c:numRef>
              <c:f>Burndown!$D$3:$D$12</c:f>
              <c:numCache>
                <c:formatCode>General</c:formatCode>
                <c:ptCount val="10"/>
                <c:pt idx="0">
                  <c:v>7</c:v>
                </c:pt>
                <c:pt idx="1">
                  <c:v>10</c:v>
                </c:pt>
                <c:pt idx="2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06-4353-9F87-8A63F63AF711}"/>
            </c:ext>
          </c:extLst>
        </c:ser>
        <c:ser>
          <c:idx val="1"/>
          <c:order val="1"/>
          <c:tx>
            <c:strRef>
              <c:f>Burndown!$E$2</c:f>
              <c:strCache>
                <c:ptCount val="1"/>
                <c:pt idx="0">
                  <c:v>Ideal teórico</c:v>
                </c:pt>
              </c:strCache>
            </c:strRef>
          </c:tx>
          <c:marker>
            <c:symbol val="none"/>
          </c:marker>
          <c:cat>
            <c:strRef>
              <c:f>Burndown!$A$3:$A$5</c:f>
              <c:strCache>
                <c:ptCount val="3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</c:strCache>
            </c:strRef>
          </c:cat>
          <c:val>
            <c:numRef>
              <c:f>Burndown!$E$3:$E$5</c:f>
              <c:numCache>
                <c:formatCode>General</c:formatCode>
                <c:ptCount val="3"/>
                <c:pt idx="0">
                  <c:v>10</c:v>
                </c:pt>
                <c:pt idx="1">
                  <c:v>15</c:v>
                </c:pt>
                <c:pt idx="2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06-4353-9F87-8A63F63AF7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5198984"/>
        <c:axId val="2105137816"/>
      </c:lineChart>
      <c:catAx>
        <c:axId val="2105198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05137816"/>
        <c:crosses val="autoZero"/>
        <c:auto val="1"/>
        <c:lblAlgn val="ctr"/>
        <c:lblOffset val="100"/>
        <c:noMultiLvlLbl val="0"/>
      </c:catAx>
      <c:valAx>
        <c:axId val="2105137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5198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25400</xdr:colOff>
      <xdr:row>2</xdr:row>
      <xdr:rowOff>12700</xdr:rowOff>
    </xdr:from>
    <xdr:to>
      <xdr:col>14</xdr:col>
      <xdr:colOff>711200</xdr:colOff>
      <xdr:row>26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://urtanta.com/scrum-sprin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6"/>
  <sheetViews>
    <sheetView tabSelected="1" zoomScale="99" zoomScaleNormal="99" workbookViewId="0">
      <selection activeCell="J3" sqref="J3"/>
    </sheetView>
  </sheetViews>
  <sheetFormatPr baseColWidth="10" defaultRowHeight="15.6"/>
  <cols>
    <col min="1" max="1" width="6.3984375" customWidth="1"/>
    <col min="2" max="2" width="25.09765625" customWidth="1"/>
    <col min="3" max="3" width="26.69921875" customWidth="1"/>
    <col min="4" max="4" width="24.59765625" customWidth="1"/>
    <col min="5" max="5" width="14.3984375" customWidth="1"/>
    <col min="7" max="7" width="23.69921875" customWidth="1"/>
    <col min="8" max="8" width="15.69921875" customWidth="1"/>
    <col min="9" max="9" width="21.8984375" customWidth="1"/>
  </cols>
  <sheetData>
    <row r="1" spans="1:13" ht="2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26</v>
      </c>
      <c r="G1" s="3" t="s">
        <v>25</v>
      </c>
      <c r="H1" s="3" t="s">
        <v>27</v>
      </c>
      <c r="I1" s="3" t="s">
        <v>84</v>
      </c>
    </row>
    <row r="2" spans="1:13" ht="78">
      <c r="A2" s="2">
        <v>1</v>
      </c>
      <c r="B2" s="5" t="s">
        <v>33</v>
      </c>
      <c r="C2" s="5" t="s">
        <v>31</v>
      </c>
      <c r="D2" s="5" t="s">
        <v>32</v>
      </c>
      <c r="E2" s="6" t="str">
        <f>IF(F2&lt;=1,"XS",IF(F2&lt;=2,"S",IF(F2&lt;5,"M",IF(F2&lt;8,"L","XL"))))</f>
        <v>XL</v>
      </c>
      <c r="F2" s="5" t="s">
        <v>65</v>
      </c>
      <c r="G2" s="5" t="s">
        <v>68</v>
      </c>
      <c r="H2" s="5">
        <v>4</v>
      </c>
      <c r="I2" s="5" t="s">
        <v>70</v>
      </c>
    </row>
    <row r="3" spans="1:13" ht="93.6">
      <c r="A3" s="2">
        <v>2</v>
      </c>
      <c r="B3" s="5" t="s">
        <v>34</v>
      </c>
      <c r="C3" s="5" t="s">
        <v>36</v>
      </c>
      <c r="D3" s="5" t="s">
        <v>62</v>
      </c>
      <c r="E3" s="6" t="str">
        <f>IF(F3&lt;=1,"XS",IF(F3&lt;=2,"S",IF(F3&lt;5,"M",IF(F3&lt;8,"L","XL"))))</f>
        <v>XL</v>
      </c>
      <c r="F3" s="5" t="s">
        <v>67</v>
      </c>
      <c r="G3" s="5" t="s">
        <v>68</v>
      </c>
      <c r="H3" s="5">
        <v>4</v>
      </c>
      <c r="I3" s="5" t="s">
        <v>69</v>
      </c>
    </row>
    <row r="4" spans="1:13" ht="93.6">
      <c r="A4" s="2">
        <v>3</v>
      </c>
      <c r="B4" s="5" t="s">
        <v>28</v>
      </c>
      <c r="C4" s="5" t="s">
        <v>37</v>
      </c>
      <c r="D4" s="5" t="s">
        <v>63</v>
      </c>
      <c r="E4" s="6" t="str">
        <f>IF(F3&lt;=1,"XS",IF(F3&lt;=2,"S",IF(F3&lt;5,"M",IF(F3&lt;8,"L","XL"))))</f>
        <v>XL</v>
      </c>
      <c r="F4" s="5">
        <v>10</v>
      </c>
      <c r="G4" s="5" t="s">
        <v>85</v>
      </c>
      <c r="H4" s="5">
        <v>3</v>
      </c>
      <c r="I4" s="5" t="s">
        <v>71</v>
      </c>
    </row>
    <row r="5" spans="1:13" ht="93.6">
      <c r="A5" s="2">
        <v>4</v>
      </c>
      <c r="B5" s="5" t="s">
        <v>86</v>
      </c>
      <c r="C5" s="5" t="s">
        <v>45</v>
      </c>
      <c r="D5" s="5" t="s">
        <v>82</v>
      </c>
      <c r="E5" s="6" t="str">
        <f>IF(F3&lt;=1,"XS",IF(F3&lt;=2,"S",IF(F3&lt;5,"M",IF(F3&lt;8,"L","XL"))))</f>
        <v>XL</v>
      </c>
      <c r="F5" s="5">
        <v>12</v>
      </c>
      <c r="G5" s="5" t="s">
        <v>68</v>
      </c>
      <c r="H5" s="5">
        <v>3</v>
      </c>
      <c r="I5" s="5" t="s">
        <v>83</v>
      </c>
    </row>
    <row r="6" spans="1:13" ht="78">
      <c r="A6" s="2">
        <v>5</v>
      </c>
      <c r="B6" s="5" t="s">
        <v>88</v>
      </c>
      <c r="C6" s="5" t="s">
        <v>38</v>
      </c>
      <c r="D6" s="5" t="s">
        <v>39</v>
      </c>
      <c r="E6" s="6" t="str">
        <f>IF(F3&lt;=1,"XS",IF(F3&lt;=2,"S",IF(F3&lt;5,"M",IF(F3&lt;8,"L","XL"))))</f>
        <v>XL</v>
      </c>
      <c r="F6" s="5">
        <v>12</v>
      </c>
      <c r="G6" s="5" t="s">
        <v>68</v>
      </c>
      <c r="H6" s="5">
        <v>4</v>
      </c>
      <c r="I6" s="5" t="s">
        <v>72</v>
      </c>
    </row>
    <row r="7" spans="1:13" ht="93.6">
      <c r="A7" s="2">
        <v>6</v>
      </c>
      <c r="B7" s="5" t="s">
        <v>87</v>
      </c>
      <c r="C7" s="5" t="s">
        <v>40</v>
      </c>
      <c r="D7" s="5" t="s">
        <v>41</v>
      </c>
      <c r="E7" s="6" t="str">
        <f>IF(F3&lt;=1,"XS",IF(F3&lt;=2,"S",IF(F3&lt;5,"M",IF(F3&lt;8,"L","XL"))))</f>
        <v>XL</v>
      </c>
      <c r="F7" s="5">
        <v>5</v>
      </c>
      <c r="G7" s="5" t="s">
        <v>68</v>
      </c>
      <c r="H7" s="5">
        <v>4</v>
      </c>
      <c r="I7" s="5" t="s">
        <v>73</v>
      </c>
    </row>
    <row r="8" spans="1:13" ht="46.8">
      <c r="A8" s="2">
        <v>7</v>
      </c>
      <c r="B8" s="5" t="s">
        <v>29</v>
      </c>
      <c r="C8" s="5" t="s">
        <v>46</v>
      </c>
      <c r="D8" s="5" t="s">
        <v>74</v>
      </c>
      <c r="E8" s="6" t="str">
        <f>IF(F3&lt;=1,"XS",IF(F3&lt;=2,"S",IF(F3&lt;5,"M",IF(F3&lt;8,"L","XL"))))</f>
        <v>XL</v>
      </c>
      <c r="F8" s="5">
        <v>6</v>
      </c>
      <c r="G8" s="5" t="s">
        <v>85</v>
      </c>
      <c r="H8" s="5">
        <v>3</v>
      </c>
      <c r="I8" s="5" t="s">
        <v>75</v>
      </c>
    </row>
    <row r="9" spans="1:13" ht="78">
      <c r="A9" s="2">
        <v>8</v>
      </c>
      <c r="B9" s="5" t="s">
        <v>89</v>
      </c>
      <c r="C9" s="5" t="s">
        <v>64</v>
      </c>
      <c r="D9" s="5" t="s">
        <v>42</v>
      </c>
      <c r="E9" s="6" t="str">
        <f>IF(F3&lt;=1,"XS",IF(F3&lt;=2,"S",IF(F3&lt;5,"M",IF(F3&lt;8,"L","XL"))))</f>
        <v>XL</v>
      </c>
      <c r="F9" s="5">
        <v>10</v>
      </c>
      <c r="G9" s="5" t="s">
        <v>68</v>
      </c>
      <c r="H9" s="5">
        <v>5</v>
      </c>
      <c r="I9" s="5" t="s">
        <v>76</v>
      </c>
    </row>
    <row r="10" spans="1:13" ht="46.8">
      <c r="A10" s="2">
        <v>9</v>
      </c>
      <c r="B10" s="5" t="s">
        <v>30</v>
      </c>
      <c r="C10" s="5" t="s">
        <v>43</v>
      </c>
      <c r="D10" s="5" t="s">
        <v>44</v>
      </c>
      <c r="E10" s="6" t="str">
        <f>IF(F3&lt;=1,"XS",IF(F3&lt;=2,"S",IF(F3&lt;5,"M",IF(F3&lt;8,"L","XL"))))</f>
        <v>XL</v>
      </c>
      <c r="F10" s="5">
        <v>36</v>
      </c>
      <c r="G10" s="5" t="s">
        <v>85</v>
      </c>
      <c r="H10" s="5">
        <v>5</v>
      </c>
      <c r="I10" s="5" t="s">
        <v>77</v>
      </c>
    </row>
    <row r="11" spans="1:13" ht="156">
      <c r="A11" s="2">
        <v>10</v>
      </c>
      <c r="B11" s="5" t="s">
        <v>47</v>
      </c>
      <c r="C11" s="5" t="s">
        <v>49</v>
      </c>
      <c r="D11" s="5" t="s">
        <v>48</v>
      </c>
      <c r="E11" s="6" t="str">
        <f>IF(F3&lt;=1,"XS",IF(F3&lt;=2,"S",IF(F3&lt;5,"M",IF(F3&lt;8,"L","XL"))))</f>
        <v>XL</v>
      </c>
      <c r="F11" s="5">
        <v>2</v>
      </c>
      <c r="G11" s="5" t="s">
        <v>68</v>
      </c>
      <c r="H11" s="5">
        <v>2</v>
      </c>
      <c r="I11" s="5" t="s">
        <v>35</v>
      </c>
    </row>
    <row r="12" spans="1:13" ht="62.4">
      <c r="A12" s="2">
        <v>11</v>
      </c>
      <c r="B12" s="5" t="s">
        <v>51</v>
      </c>
      <c r="C12" s="5" t="s">
        <v>52</v>
      </c>
      <c r="D12" s="5" t="s">
        <v>53</v>
      </c>
      <c r="E12" s="6" t="str">
        <f>IF(F3&lt;=1,"XS",IF(F3&lt;=2,"S",IF(F3&lt;5,"M",IF(F3&lt;8,"L","XL"))))</f>
        <v>XL</v>
      </c>
      <c r="F12" s="5">
        <v>2</v>
      </c>
      <c r="G12" s="5" t="s">
        <v>68</v>
      </c>
      <c r="H12" s="5">
        <v>2</v>
      </c>
      <c r="I12" s="5" t="s">
        <v>78</v>
      </c>
    </row>
    <row r="13" spans="1:13" ht="62.4">
      <c r="A13" s="2">
        <v>12</v>
      </c>
      <c r="B13" s="5" t="s">
        <v>50</v>
      </c>
      <c r="C13" s="5" t="s">
        <v>55</v>
      </c>
      <c r="D13" s="5" t="s">
        <v>54</v>
      </c>
      <c r="E13" s="6" t="str">
        <f>IF(F3&lt;=1,"XS",IF(F3&lt;=2,"S",IF(F3&lt;5,"M",IF(F3&lt;8,"L","XL"))))</f>
        <v>XL</v>
      </c>
      <c r="F13" s="5">
        <v>10</v>
      </c>
      <c r="G13" s="5" t="s">
        <v>68</v>
      </c>
      <c r="H13" s="5">
        <v>5</v>
      </c>
      <c r="I13" s="5" t="s">
        <v>79</v>
      </c>
    </row>
    <row r="14" spans="1:13" ht="62.4">
      <c r="A14" s="2">
        <v>13</v>
      </c>
      <c r="B14" s="5" t="s">
        <v>59</v>
      </c>
      <c r="C14" s="5" t="s">
        <v>58</v>
      </c>
      <c r="D14" s="5" t="s">
        <v>57</v>
      </c>
      <c r="E14" s="6" t="str">
        <f>IF(F3&lt;=1,"XS",IF(F3&lt;=2,"S",IF(F3&lt;5,"M",IF(F3&lt;8,"L","XL"))))</f>
        <v>XL</v>
      </c>
      <c r="F14" s="5">
        <v>10</v>
      </c>
      <c r="G14" s="5" t="s">
        <v>68</v>
      </c>
      <c r="H14" s="5">
        <v>5</v>
      </c>
      <c r="I14" s="5" t="s">
        <v>80</v>
      </c>
    </row>
    <row r="15" spans="1:13" ht="62.4">
      <c r="A15" s="2">
        <v>14</v>
      </c>
      <c r="B15" s="5" t="s">
        <v>56</v>
      </c>
      <c r="C15" s="5" t="s">
        <v>60</v>
      </c>
      <c r="D15" s="5" t="s">
        <v>61</v>
      </c>
      <c r="E15" s="6" t="str">
        <f>IF(F3&lt;=1,"XS",IF(F3&lt;=2,"S",IF(F3&lt;5,"M",IF(F3&lt;8,"L","XL"))))</f>
        <v>XL</v>
      </c>
      <c r="F15" s="5">
        <v>10</v>
      </c>
      <c r="G15" s="5" t="s">
        <v>85</v>
      </c>
      <c r="H15" s="5">
        <v>5</v>
      </c>
      <c r="I15" s="5" t="s">
        <v>81</v>
      </c>
    </row>
    <row r="16" spans="1:13" ht="62.4">
      <c r="A16" s="5">
        <v>15</v>
      </c>
      <c r="B16" s="5" t="s">
        <v>90</v>
      </c>
      <c r="C16" s="5" t="s">
        <v>91</v>
      </c>
      <c r="D16" s="5" t="s">
        <v>92</v>
      </c>
      <c r="E16" s="6"/>
      <c r="F16" s="5" t="s">
        <v>66</v>
      </c>
      <c r="G16" s="5">
        <v>24</v>
      </c>
      <c r="H16" s="5">
        <v>4</v>
      </c>
      <c r="I16" s="5" t="s">
        <v>93</v>
      </c>
      <c r="M16">
        <f>P16</f>
        <v>0</v>
      </c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2"/>
  <sheetViews>
    <sheetView topLeftCell="E7" workbookViewId="0">
      <selection activeCell="F18" sqref="F18"/>
    </sheetView>
  </sheetViews>
  <sheetFormatPr baseColWidth="10" defaultRowHeight="15.6"/>
  <cols>
    <col min="1" max="1" width="19.59765625" customWidth="1"/>
    <col min="2" max="2" width="16.09765625" bestFit="1" customWidth="1"/>
    <col min="3" max="3" width="16.59765625" bestFit="1" customWidth="1"/>
    <col min="4" max="4" width="11.8984375" bestFit="1" customWidth="1"/>
    <col min="5" max="5" width="13.09765625" bestFit="1" customWidth="1"/>
  </cols>
  <sheetData>
    <row r="1" spans="1:6">
      <c r="A1" s="1" t="s">
        <v>24</v>
      </c>
    </row>
    <row r="2" spans="1:6" ht="18">
      <c r="A2" s="4" t="s">
        <v>16</v>
      </c>
      <c r="B2" s="4" t="s">
        <v>20</v>
      </c>
      <c r="C2" s="4" t="s">
        <v>17</v>
      </c>
      <c r="D2" s="4" t="s">
        <v>19</v>
      </c>
      <c r="E2" s="4" t="s">
        <v>18</v>
      </c>
      <c r="F2" t="s">
        <v>5</v>
      </c>
    </row>
    <row r="3" spans="1:6">
      <c r="A3" s="2" t="s">
        <v>6</v>
      </c>
      <c r="B3" s="2" t="s">
        <v>21</v>
      </c>
      <c r="C3" s="2">
        <v>3</v>
      </c>
      <c r="D3" s="2">
        <f>E3-C3</f>
        <v>7</v>
      </c>
      <c r="E3" s="2">
        <v>10</v>
      </c>
      <c r="F3">
        <f>SUM('Historias de Usuario'!E2:E14)</f>
        <v>0</v>
      </c>
    </row>
    <row r="4" spans="1:6">
      <c r="A4" s="2" t="s">
        <v>7</v>
      </c>
      <c r="B4" s="2" t="s">
        <v>22</v>
      </c>
      <c r="C4" s="2">
        <v>5</v>
      </c>
      <c r="D4" s="2">
        <f>E4-C4</f>
        <v>10</v>
      </c>
      <c r="E4" s="2">
        <v>15</v>
      </c>
    </row>
    <row r="5" spans="1:6">
      <c r="A5" s="2" t="s">
        <v>8</v>
      </c>
      <c r="B5" s="2" t="s">
        <v>23</v>
      </c>
      <c r="C5" s="2">
        <v>10</v>
      </c>
      <c r="D5" s="2">
        <f>E5-C5</f>
        <v>10</v>
      </c>
      <c r="E5" s="2">
        <v>20</v>
      </c>
    </row>
    <row r="6" spans="1:6">
      <c r="A6" s="2" t="s">
        <v>9</v>
      </c>
      <c r="B6" s="2"/>
      <c r="C6" s="2"/>
      <c r="D6" s="2"/>
      <c r="E6" s="2">
        <f t="shared" ref="E6:E12" si="0">E5-($F$3/10)</f>
        <v>20</v>
      </c>
    </row>
    <row r="7" spans="1:6">
      <c r="A7" s="2" t="s">
        <v>10</v>
      </c>
      <c r="B7" s="2"/>
      <c r="C7" s="2"/>
      <c r="D7" s="2"/>
      <c r="E7" s="2">
        <f t="shared" si="0"/>
        <v>20</v>
      </c>
    </row>
    <row r="8" spans="1:6">
      <c r="A8" s="2" t="s">
        <v>11</v>
      </c>
      <c r="B8" s="2"/>
      <c r="C8" s="2"/>
      <c r="D8" s="2"/>
      <c r="E8" s="2">
        <f t="shared" si="0"/>
        <v>20</v>
      </c>
    </row>
    <row r="9" spans="1:6">
      <c r="A9" s="2" t="s">
        <v>12</v>
      </c>
      <c r="B9" s="2"/>
      <c r="C9" s="2"/>
      <c r="D9" s="2"/>
      <c r="E9" s="2">
        <f t="shared" si="0"/>
        <v>20</v>
      </c>
    </row>
    <row r="10" spans="1:6">
      <c r="A10" s="2" t="s">
        <v>13</v>
      </c>
      <c r="B10" s="2"/>
      <c r="C10" s="2"/>
      <c r="D10" s="2"/>
      <c r="E10" s="2">
        <f t="shared" si="0"/>
        <v>20</v>
      </c>
    </row>
    <row r="11" spans="1:6">
      <c r="A11" s="2" t="s">
        <v>14</v>
      </c>
      <c r="B11" s="2"/>
      <c r="C11" s="2"/>
      <c r="D11" s="2"/>
      <c r="E11" s="2">
        <f t="shared" si="0"/>
        <v>20</v>
      </c>
    </row>
    <row r="12" spans="1:6">
      <c r="A12" s="2" t="s">
        <v>15</v>
      </c>
      <c r="B12" s="2"/>
      <c r="C12" s="2"/>
      <c r="D12" s="2"/>
      <c r="E12" s="2">
        <f t="shared" si="0"/>
        <v>20</v>
      </c>
    </row>
  </sheetData>
  <hyperlinks>
    <hyperlink ref="A1" r:id="rId1" xr:uid="{00000000-0004-0000-0100-000000000000}"/>
  </hyperlinks>
  <pageMargins left="0.75" right="0.75" top="1" bottom="1" header="0.5" footer="0.5"/>
  <pageSetup paperSize="9" orientation="portrait" horizontalDpi="4294967292" verticalDpi="4294967292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Historias de Usuario</vt:lpstr>
      <vt:lpstr>Burndown</vt:lpstr>
    </vt:vector>
  </TitlesOfParts>
  <Manager/>
  <Company/>
  <LinksUpToDate>false</LinksUpToDate>
  <SharedDoc>false</SharedDoc>
  <HyperlinkBase>http://urtanta.com/historias-de-usuario/</HyperlinkBase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Historias de Usuario</dc:title>
  <dc:subject>Plantilla Historias de Usuario</dc:subject>
  <dc:creator>Urtanta</dc:creator>
  <cp:keywords>Historias de Usuario</cp:keywords>
  <dc:description/>
  <cp:lastModifiedBy>Danna Suaza</cp:lastModifiedBy>
  <dcterms:created xsi:type="dcterms:W3CDTF">2017-12-27T09:40:44Z</dcterms:created>
  <dcterms:modified xsi:type="dcterms:W3CDTF">2020-05-05T14:36:40Z</dcterms:modified>
  <cp:category/>
</cp:coreProperties>
</file>