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ostbguacil-my.sharepoint.com/personal/amarmich_post_bgu_ac_il/Documents/SE_Excels/"/>
    </mc:Choice>
  </mc:AlternateContent>
  <xr:revisionPtr revIDLastSave="419" documentId="13_ncr:1_{F03B634E-829D-4C85-A547-B6FD60602DE8}" xr6:coauthVersionLast="44" xr6:coauthVersionMax="47" xr10:uidLastSave="{A2F9BC7C-0B31-4F96-AE8D-422842010B7D}"/>
  <bookViews>
    <workbookView xWindow="-108" yWindow="-108" windowWidth="23256" windowHeight="12456" xr2:uid="{00000000-000D-0000-FFFF-FFFF00000000}"/>
  </bookViews>
  <sheets>
    <sheet name="Bending" sheetId="3" r:id="rId1"/>
    <sheet name="S2" sheetId="2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261" i="2" l="1"/>
  <c r="Z383" i="2"/>
  <c r="Z115" i="2"/>
  <c r="AB383" i="2"/>
  <c r="AB386" i="2" s="1"/>
  <c r="AA383" i="2"/>
  <c r="AB261" i="2"/>
  <c r="AB265" i="2" s="1"/>
  <c r="AA261" i="2"/>
  <c r="AB115" i="2"/>
  <c r="AB212" i="2" s="1"/>
  <c r="AA115" i="2"/>
  <c r="C19" i="3"/>
  <c r="C18" i="3"/>
  <c r="C17" i="3"/>
  <c r="C16" i="3"/>
  <c r="F8" i="3"/>
  <c r="F9" i="3" a="1"/>
  <c r="D18" i="2" a="1"/>
  <c r="AB328" i="2" l="1"/>
  <c r="AB477" i="2"/>
  <c r="AB473" i="2"/>
  <c r="AB465" i="2"/>
  <c r="AB457" i="2"/>
  <c r="AB449" i="2"/>
  <c r="AB441" i="2"/>
  <c r="AB433" i="2"/>
  <c r="AB425" i="2"/>
  <c r="AB421" i="2"/>
  <c r="AB413" i="2"/>
  <c r="AB409" i="2"/>
  <c r="AB405" i="2"/>
  <c r="AB401" i="2"/>
  <c r="AB397" i="2"/>
  <c r="AB389" i="2"/>
  <c r="AB484" i="2"/>
  <c r="AB476" i="2"/>
  <c r="AB468" i="2"/>
  <c r="AB464" i="2"/>
  <c r="AB456" i="2"/>
  <c r="AB452" i="2"/>
  <c r="AB444" i="2"/>
  <c r="AB440" i="2"/>
  <c r="AB436" i="2"/>
  <c r="AB432" i="2"/>
  <c r="AB428" i="2"/>
  <c r="AB420" i="2"/>
  <c r="AB416" i="2"/>
  <c r="AB412" i="2"/>
  <c r="AB408" i="2"/>
  <c r="AB404" i="2"/>
  <c r="AB400" i="2"/>
  <c r="AB396" i="2"/>
  <c r="AB392" i="2"/>
  <c r="AB388" i="2"/>
  <c r="AB483" i="2"/>
  <c r="AB479" i="2"/>
  <c r="AB475" i="2"/>
  <c r="AB471" i="2"/>
  <c r="AB467" i="2"/>
  <c r="AB463" i="2"/>
  <c r="AB459" i="2"/>
  <c r="AB455" i="2"/>
  <c r="AB451" i="2"/>
  <c r="AB447" i="2"/>
  <c r="AB443" i="2"/>
  <c r="AB439" i="2"/>
  <c r="AB435" i="2"/>
  <c r="AB431" i="2"/>
  <c r="AB427" i="2"/>
  <c r="AB423" i="2"/>
  <c r="AB419" i="2"/>
  <c r="AB415" i="2"/>
  <c r="AB411" i="2"/>
  <c r="AB407" i="2"/>
  <c r="AB403" i="2"/>
  <c r="AB399" i="2"/>
  <c r="AB395" i="2"/>
  <c r="AB391" i="2"/>
  <c r="AB387" i="2"/>
  <c r="AB481" i="2"/>
  <c r="AB469" i="2"/>
  <c r="AB461" i="2"/>
  <c r="AB453" i="2"/>
  <c r="AB445" i="2"/>
  <c r="AB437" i="2"/>
  <c r="AB429" i="2"/>
  <c r="AB417" i="2"/>
  <c r="AB393" i="2"/>
  <c r="AB480" i="2"/>
  <c r="AB472" i="2"/>
  <c r="AB460" i="2"/>
  <c r="AB448" i="2"/>
  <c r="AB424" i="2"/>
  <c r="AB482" i="2"/>
  <c r="AB478" i="2"/>
  <c r="AB474" i="2"/>
  <c r="AB470" i="2"/>
  <c r="AB466" i="2"/>
  <c r="AB462" i="2"/>
  <c r="AB458" i="2"/>
  <c r="AB454" i="2"/>
  <c r="AB450" i="2"/>
  <c r="AB446" i="2"/>
  <c r="AB442" i="2"/>
  <c r="AB438" i="2"/>
  <c r="AB434" i="2"/>
  <c r="AB430" i="2"/>
  <c r="AB426" i="2"/>
  <c r="AB422" i="2"/>
  <c r="AB418" i="2"/>
  <c r="AB414" i="2"/>
  <c r="AB410" i="2"/>
  <c r="AB406" i="2"/>
  <c r="AB402" i="2"/>
  <c r="AB398" i="2"/>
  <c r="AB394" i="2"/>
  <c r="AB390" i="2"/>
  <c r="AA401" i="2"/>
  <c r="AH401" i="2" s="1"/>
  <c r="AA385" i="2"/>
  <c r="AB360" i="2"/>
  <c r="AB352" i="2"/>
  <c r="AB344" i="2"/>
  <c r="AB336" i="2"/>
  <c r="AB324" i="2"/>
  <c r="AB316" i="2"/>
  <c r="AB308" i="2"/>
  <c r="AB300" i="2"/>
  <c r="AB292" i="2"/>
  <c r="AB284" i="2"/>
  <c r="AB276" i="2"/>
  <c r="AB268" i="2"/>
  <c r="AB355" i="2"/>
  <c r="AB347" i="2"/>
  <c r="AB339" i="2"/>
  <c r="AB331" i="2"/>
  <c r="AB327" i="2"/>
  <c r="AB319" i="2"/>
  <c r="AB311" i="2"/>
  <c r="AB303" i="2"/>
  <c r="AB295" i="2"/>
  <c r="AB287" i="2"/>
  <c r="AB279" i="2"/>
  <c r="AB271" i="2"/>
  <c r="AB362" i="2"/>
  <c r="AB358" i="2"/>
  <c r="AB354" i="2"/>
  <c r="AB350" i="2"/>
  <c r="AB346" i="2"/>
  <c r="AB342" i="2"/>
  <c r="AB338" i="2"/>
  <c r="AB334" i="2"/>
  <c r="AB330" i="2"/>
  <c r="AB326" i="2"/>
  <c r="AB322" i="2"/>
  <c r="AB318" i="2"/>
  <c r="AB314" i="2"/>
  <c r="AB310" i="2"/>
  <c r="AB306" i="2"/>
  <c r="AB302" i="2"/>
  <c r="AB298" i="2"/>
  <c r="AB294" i="2"/>
  <c r="AB290" i="2"/>
  <c r="AB286" i="2"/>
  <c r="AB282" i="2"/>
  <c r="AB278" i="2"/>
  <c r="AB274" i="2"/>
  <c r="AB270" i="2"/>
  <c r="AB266" i="2"/>
  <c r="AB356" i="2"/>
  <c r="AB348" i="2"/>
  <c r="AB340" i="2"/>
  <c r="AB332" i="2"/>
  <c r="AB320" i="2"/>
  <c r="AB312" i="2"/>
  <c r="AB304" i="2"/>
  <c r="AB296" i="2"/>
  <c r="AB288" i="2"/>
  <c r="AB280" i="2"/>
  <c r="AB272" i="2"/>
  <c r="AB264" i="2"/>
  <c r="AB359" i="2"/>
  <c r="AB351" i="2"/>
  <c r="AB343" i="2"/>
  <c r="AB335" i="2"/>
  <c r="AB323" i="2"/>
  <c r="AB315" i="2"/>
  <c r="AB307" i="2"/>
  <c r="AB299" i="2"/>
  <c r="AB291" i="2"/>
  <c r="AB283" i="2"/>
  <c r="AB275" i="2"/>
  <c r="AB267" i="2"/>
  <c r="AB361" i="2"/>
  <c r="AB357" i="2"/>
  <c r="AB353" i="2"/>
  <c r="AB349" i="2"/>
  <c r="AB345" i="2"/>
  <c r="AB341" i="2"/>
  <c r="AB337" i="2"/>
  <c r="AB333" i="2"/>
  <c r="AB329" i="2"/>
  <c r="AB325" i="2"/>
  <c r="AB321" i="2"/>
  <c r="AB317" i="2"/>
  <c r="AB313" i="2"/>
  <c r="AB309" i="2"/>
  <c r="AB305" i="2"/>
  <c r="AB301" i="2"/>
  <c r="AB297" i="2"/>
  <c r="AB293" i="2"/>
  <c r="AB289" i="2"/>
  <c r="AB285" i="2"/>
  <c r="AB281" i="2"/>
  <c r="AB277" i="2"/>
  <c r="AB273" i="2"/>
  <c r="AB269" i="2"/>
  <c r="AA388" i="2"/>
  <c r="AA476" i="2"/>
  <c r="AG476" i="2" s="1"/>
  <c r="AA272" i="2"/>
  <c r="AI272" i="2" s="1"/>
  <c r="AA362" i="2"/>
  <c r="AF362" i="2" s="1"/>
  <c r="AA350" i="2"/>
  <c r="AA325" i="2"/>
  <c r="AA314" i="2"/>
  <c r="AA264" i="2"/>
  <c r="AF264" i="2" s="1"/>
  <c r="AA347" i="2"/>
  <c r="AC347" i="2" s="1"/>
  <c r="AA289" i="2"/>
  <c r="AA356" i="2"/>
  <c r="AA353" i="2"/>
  <c r="AA351" i="2"/>
  <c r="AA349" i="2"/>
  <c r="AA360" i="2"/>
  <c r="AH362" i="2"/>
  <c r="AA361" i="2"/>
  <c r="AA358" i="2"/>
  <c r="AA354" i="2"/>
  <c r="AA348" i="2"/>
  <c r="AA324" i="2"/>
  <c r="AA307" i="2"/>
  <c r="AA265" i="2"/>
  <c r="AI265" i="2" s="1"/>
  <c r="AA273" i="2"/>
  <c r="AA274" i="2"/>
  <c r="AA279" i="2"/>
  <c r="AA281" i="2"/>
  <c r="AA284" i="2"/>
  <c r="AA293" i="2"/>
  <c r="AA295" i="2"/>
  <c r="AF295" i="2" s="1"/>
  <c r="AA297" i="2"/>
  <c r="AA299" i="2"/>
  <c r="AC299" i="2" s="1"/>
  <c r="AA304" i="2"/>
  <c r="AA305" i="2"/>
  <c r="AA310" i="2"/>
  <c r="AA312" i="2"/>
  <c r="AA313" i="2"/>
  <c r="AG313" i="2" s="1"/>
  <c r="AA316" i="2"/>
  <c r="AA322" i="2"/>
  <c r="AA323" i="2"/>
  <c r="AA331" i="2"/>
  <c r="AA335" i="2"/>
  <c r="AI335" i="2" s="1"/>
  <c r="AA339" i="2"/>
  <c r="AA343" i="2"/>
  <c r="AA266" i="2"/>
  <c r="AA267" i="2"/>
  <c r="AI267" i="2" s="1"/>
  <c r="AA268" i="2"/>
  <c r="AA275" i="2"/>
  <c r="AA282" i="2"/>
  <c r="AA288" i="2"/>
  <c r="AA301" i="2"/>
  <c r="AA303" i="2"/>
  <c r="AA311" i="2"/>
  <c r="AA315" i="2"/>
  <c r="AA318" i="2"/>
  <c r="AF318" i="2" s="1"/>
  <c r="AA320" i="2"/>
  <c r="AA321" i="2"/>
  <c r="AA328" i="2"/>
  <c r="AI328" i="2" s="1"/>
  <c r="AA332" i="2"/>
  <c r="AA336" i="2"/>
  <c r="AA340" i="2"/>
  <c r="AA344" i="2"/>
  <c r="AI344" i="2" s="1"/>
  <c r="AA269" i="2"/>
  <c r="AA270" i="2"/>
  <c r="AA276" i="2"/>
  <c r="AA277" i="2"/>
  <c r="AA278" i="2"/>
  <c r="AA280" i="2"/>
  <c r="AA283" i="2"/>
  <c r="AA285" i="2"/>
  <c r="AC285" i="2" s="1"/>
  <c r="AA286" i="2"/>
  <c r="AA287" i="2"/>
  <c r="AA290" i="2"/>
  <c r="AA292" i="2"/>
  <c r="AG292" i="2" s="1"/>
  <c r="AA294" i="2"/>
  <c r="AA296" i="2"/>
  <c r="AI296" i="2" s="1"/>
  <c r="AA298" i="2"/>
  <c r="AF298" i="2" s="1"/>
  <c r="AA300" i="2"/>
  <c r="AA306" i="2"/>
  <c r="AA308" i="2"/>
  <c r="AA309" i="2"/>
  <c r="AA317" i="2"/>
  <c r="AA319" i="2"/>
  <c r="AA326" i="2"/>
  <c r="AA327" i="2"/>
  <c r="AA329" i="2"/>
  <c r="AA333" i="2"/>
  <c r="AA337" i="2"/>
  <c r="AA341" i="2"/>
  <c r="AA345" i="2"/>
  <c r="AA359" i="2"/>
  <c r="AA357" i="2"/>
  <c r="AA355" i="2"/>
  <c r="AA352" i="2"/>
  <c r="AA346" i="2"/>
  <c r="AA342" i="2"/>
  <c r="AA338" i="2"/>
  <c r="AA334" i="2"/>
  <c r="AA330" i="2"/>
  <c r="AA302" i="2"/>
  <c r="AA291" i="2"/>
  <c r="AA271" i="2"/>
  <c r="AA389" i="2"/>
  <c r="AA390" i="2"/>
  <c r="AA396" i="2"/>
  <c r="AA399" i="2"/>
  <c r="AA404" i="2"/>
  <c r="AA408" i="2"/>
  <c r="AA411" i="2"/>
  <c r="AA416" i="2"/>
  <c r="AA418" i="2"/>
  <c r="AA419" i="2"/>
  <c r="AA423" i="2"/>
  <c r="AA426" i="2"/>
  <c r="AA427" i="2"/>
  <c r="AA431" i="2"/>
  <c r="AF431" i="2" s="1"/>
  <c r="AA437" i="2"/>
  <c r="AF437" i="2" s="1"/>
  <c r="AA395" i="2"/>
  <c r="AA397" i="2"/>
  <c r="AA398" i="2"/>
  <c r="AA405" i="2"/>
  <c r="AA406" i="2"/>
  <c r="AA409" i="2"/>
  <c r="AA410" i="2"/>
  <c r="AA415" i="2"/>
  <c r="AA417" i="2"/>
  <c r="AA421" i="2"/>
  <c r="AA425" i="2"/>
  <c r="AA429" i="2"/>
  <c r="AA438" i="2"/>
  <c r="AA439" i="2"/>
  <c r="AA402" i="2"/>
  <c r="AA403" i="2"/>
  <c r="AA407" i="2"/>
  <c r="AA414" i="2"/>
  <c r="AA386" i="2"/>
  <c r="AA412" i="2"/>
  <c r="AA413" i="2"/>
  <c r="AA435" i="2"/>
  <c r="AA443" i="2"/>
  <c r="AA445" i="2"/>
  <c r="AA447" i="2"/>
  <c r="AA449" i="2"/>
  <c r="AA451" i="2"/>
  <c r="AA453" i="2"/>
  <c r="AA455" i="2"/>
  <c r="AA457" i="2"/>
  <c r="AA459" i="2"/>
  <c r="AA461" i="2"/>
  <c r="AA463" i="2"/>
  <c r="AA465" i="2"/>
  <c r="AA467" i="2"/>
  <c r="AA469" i="2"/>
  <c r="AG469" i="2" s="1"/>
  <c r="AA471" i="2"/>
  <c r="AA473" i="2"/>
  <c r="AA478" i="2"/>
  <c r="AA481" i="2"/>
  <c r="AA394" i="2"/>
  <c r="AA420" i="2"/>
  <c r="AA422" i="2"/>
  <c r="AA432" i="2"/>
  <c r="AA475" i="2"/>
  <c r="AA480" i="2"/>
  <c r="AA483" i="2"/>
  <c r="AA392" i="2"/>
  <c r="AA393" i="2"/>
  <c r="AA424" i="2"/>
  <c r="AA430" i="2"/>
  <c r="AA434" i="2"/>
  <c r="AA436" i="2"/>
  <c r="AA441" i="2"/>
  <c r="AA442" i="2"/>
  <c r="AG442" i="2" s="1"/>
  <c r="AA444" i="2"/>
  <c r="AH444" i="2" s="1"/>
  <c r="AA446" i="2"/>
  <c r="AA448" i="2"/>
  <c r="AA450" i="2"/>
  <c r="AA452" i="2"/>
  <c r="AA454" i="2"/>
  <c r="AA456" i="2"/>
  <c r="AA458" i="2"/>
  <c r="AG458" i="2" s="1"/>
  <c r="AA460" i="2"/>
  <c r="AA462" i="2"/>
  <c r="AA464" i="2"/>
  <c r="AA466" i="2"/>
  <c r="AA468" i="2"/>
  <c r="AH468" i="2" s="1"/>
  <c r="AA470" i="2"/>
  <c r="AA472" i="2"/>
  <c r="AA474" i="2"/>
  <c r="AC474" i="2" s="1"/>
  <c r="AA482" i="2"/>
  <c r="AA440" i="2"/>
  <c r="AA433" i="2"/>
  <c r="AA484" i="2"/>
  <c r="AA479" i="2"/>
  <c r="AA477" i="2"/>
  <c r="AA400" i="2"/>
  <c r="AA391" i="2"/>
  <c r="AA387" i="2"/>
  <c r="AA428" i="2"/>
  <c r="AA214" i="2"/>
  <c r="AB150" i="2"/>
  <c r="AB125" i="2"/>
  <c r="AB161" i="2"/>
  <c r="AB133" i="2"/>
  <c r="AB183" i="2"/>
  <c r="AB140" i="2"/>
  <c r="AB201" i="2"/>
  <c r="AA122" i="2"/>
  <c r="AA210" i="2"/>
  <c r="AB122" i="2"/>
  <c r="AB127" i="2"/>
  <c r="AB135" i="2"/>
  <c r="AA142" i="2"/>
  <c r="AB153" i="2"/>
  <c r="AA170" i="2"/>
  <c r="AB185" i="2"/>
  <c r="AB193" i="2"/>
  <c r="AA205" i="2"/>
  <c r="AB210" i="2"/>
  <c r="AA193" i="2"/>
  <c r="AB118" i="2"/>
  <c r="AA123" i="2"/>
  <c r="AB129" i="2"/>
  <c r="AB137" i="2"/>
  <c r="AB142" i="2"/>
  <c r="AC142" i="2" s="1"/>
  <c r="AA156" i="2"/>
  <c r="AB170" i="2"/>
  <c r="AB187" i="2"/>
  <c r="AB197" i="2"/>
  <c r="AB205" i="2"/>
  <c r="AI205" i="2" s="1"/>
  <c r="AA212" i="2"/>
  <c r="AH212" i="2" s="1"/>
  <c r="AB120" i="2"/>
  <c r="AB123" i="2"/>
  <c r="AB131" i="2"/>
  <c r="AA140" i="2"/>
  <c r="AB146" i="2"/>
  <c r="AB156" i="2"/>
  <c r="AB172" i="2"/>
  <c r="AB191" i="2"/>
  <c r="AB199" i="2"/>
  <c r="AB207" i="2"/>
  <c r="AA215" i="2"/>
  <c r="AB213" i="2"/>
  <c r="AB195" i="2"/>
  <c r="AB192" i="2"/>
  <c r="AB178" i="2"/>
  <c r="AB177" i="2"/>
  <c r="AB169" i="2"/>
  <c r="AB168" i="2"/>
  <c r="AB167" i="2"/>
  <c r="AB166" i="2"/>
  <c r="AB165" i="2"/>
  <c r="AB164" i="2"/>
  <c r="AB160" i="2"/>
  <c r="AB159" i="2"/>
  <c r="AB158" i="2"/>
  <c r="AB157" i="2"/>
  <c r="AB152" i="2"/>
  <c r="AB151" i="2"/>
  <c r="AB144" i="2"/>
  <c r="AB138" i="2"/>
  <c r="AB134" i="2"/>
  <c r="AB216" i="2"/>
  <c r="AB215" i="2"/>
  <c r="AB209" i="2"/>
  <c r="AB204" i="2"/>
  <c r="AB203" i="2"/>
  <c r="AB202" i="2"/>
  <c r="AB189" i="2"/>
  <c r="AB188" i="2"/>
  <c r="AB181" i="2"/>
  <c r="AB180" i="2"/>
  <c r="AB176" i="2"/>
  <c r="AB175" i="2"/>
  <c r="AB174" i="2"/>
  <c r="AB173" i="2"/>
  <c r="AB163" i="2"/>
  <c r="AB154" i="2"/>
  <c r="AB148" i="2"/>
  <c r="AB141" i="2"/>
  <c r="AB139" i="2"/>
  <c r="AB136" i="2"/>
  <c r="AB132" i="2"/>
  <c r="AB119" i="2"/>
  <c r="AB121" i="2"/>
  <c r="AB124" i="2"/>
  <c r="AA126" i="2"/>
  <c r="AB128" i="2"/>
  <c r="AA130" i="2"/>
  <c r="AB143" i="2"/>
  <c r="AB145" i="2"/>
  <c r="AB147" i="2"/>
  <c r="AB149" i="2"/>
  <c r="AA155" i="2"/>
  <c r="AB162" i="2"/>
  <c r="AB171" i="2"/>
  <c r="AA179" i="2"/>
  <c r="AA182" i="2"/>
  <c r="AB184" i="2"/>
  <c r="AB186" i="2"/>
  <c r="AB190" i="2"/>
  <c r="AA194" i="2"/>
  <c r="AA196" i="2"/>
  <c r="AB198" i="2"/>
  <c r="AA200" i="2"/>
  <c r="AB206" i="2"/>
  <c r="AB208" i="2"/>
  <c r="AA211" i="2"/>
  <c r="AA208" i="2"/>
  <c r="AA207" i="2"/>
  <c r="AA206" i="2"/>
  <c r="AA201" i="2"/>
  <c r="AA199" i="2"/>
  <c r="AA198" i="2"/>
  <c r="AA197" i="2"/>
  <c r="AA191" i="2"/>
  <c r="AA190" i="2"/>
  <c r="AC190" i="2" s="1"/>
  <c r="AA187" i="2"/>
  <c r="AA186" i="2"/>
  <c r="AA185" i="2"/>
  <c r="AA184" i="2"/>
  <c r="AA183" i="2"/>
  <c r="AA172" i="2"/>
  <c r="AA171" i="2"/>
  <c r="AA162" i="2"/>
  <c r="AA161" i="2"/>
  <c r="AA153" i="2"/>
  <c r="AA150" i="2"/>
  <c r="AA149" i="2"/>
  <c r="AI149" i="2" s="1"/>
  <c r="AA147" i="2"/>
  <c r="AA146" i="2"/>
  <c r="AA145" i="2"/>
  <c r="AA143" i="2"/>
  <c r="AA137" i="2"/>
  <c r="AA135" i="2"/>
  <c r="AA133" i="2"/>
  <c r="AA131" i="2"/>
  <c r="AA213" i="2"/>
  <c r="AA195" i="2"/>
  <c r="AA192" i="2"/>
  <c r="AA178" i="2"/>
  <c r="AA177" i="2"/>
  <c r="AA169" i="2"/>
  <c r="AA168" i="2"/>
  <c r="AA167" i="2"/>
  <c r="AA166" i="2"/>
  <c r="AA165" i="2"/>
  <c r="AA164" i="2"/>
  <c r="AA160" i="2"/>
  <c r="AA159" i="2"/>
  <c r="AA158" i="2"/>
  <c r="AA157" i="2"/>
  <c r="AA152" i="2"/>
  <c r="AA151" i="2"/>
  <c r="AA144" i="2"/>
  <c r="AA138" i="2"/>
  <c r="AA134" i="2"/>
  <c r="AA119" i="2"/>
  <c r="AA121" i="2"/>
  <c r="AA124" i="2"/>
  <c r="AA128" i="2"/>
  <c r="AA148" i="2"/>
  <c r="AA154" i="2"/>
  <c r="AA174" i="2"/>
  <c r="AA176" i="2"/>
  <c r="AA180" i="2"/>
  <c r="AA189" i="2"/>
  <c r="AA203" i="2"/>
  <c r="AA118" i="2"/>
  <c r="AA120" i="2"/>
  <c r="AA125" i="2"/>
  <c r="AB126" i="2"/>
  <c r="AA127" i="2"/>
  <c r="AA129" i="2"/>
  <c r="AB130" i="2"/>
  <c r="AA132" i="2"/>
  <c r="AA136" i="2"/>
  <c r="AA139" i="2"/>
  <c r="AA141" i="2"/>
  <c r="AB155" i="2"/>
  <c r="AA163" i="2"/>
  <c r="AA173" i="2"/>
  <c r="AA175" i="2"/>
  <c r="AB179" i="2"/>
  <c r="AA181" i="2"/>
  <c r="AB182" i="2"/>
  <c r="AA188" i="2"/>
  <c r="AB194" i="2"/>
  <c r="AB196" i="2"/>
  <c r="AB200" i="2"/>
  <c r="AA202" i="2"/>
  <c r="AA204" i="2"/>
  <c r="AA209" i="2"/>
  <c r="AB211" i="2"/>
  <c r="AB214" i="2"/>
  <c r="AA216" i="2"/>
  <c r="AA117" i="2"/>
  <c r="AB117" i="2"/>
  <c r="D18" i="2"/>
  <c r="F9" i="3"/>
  <c r="AA263" i="2"/>
  <c r="AB385" i="2"/>
  <c r="AB263" i="2"/>
  <c r="AI293" i="2" l="1"/>
  <c r="AG283" i="2"/>
  <c r="AI351" i="2"/>
  <c r="AC148" i="2"/>
  <c r="AF448" i="2"/>
  <c r="AH160" i="2"/>
  <c r="AI178" i="2"/>
  <c r="AC123" i="2"/>
  <c r="AI157" i="2"/>
  <c r="AC192" i="2"/>
  <c r="AG134" i="2"/>
  <c r="AF167" i="2"/>
  <c r="AG150" i="2"/>
  <c r="AF202" i="2"/>
  <c r="AF141" i="2"/>
  <c r="AI169" i="2"/>
  <c r="AG118" i="2"/>
  <c r="AH176" i="2"/>
  <c r="AH128" i="2"/>
  <c r="AG422" i="2"/>
  <c r="AI479" i="2"/>
  <c r="AG482" i="2"/>
  <c r="AH452" i="2"/>
  <c r="AH434" i="2"/>
  <c r="AH432" i="2"/>
  <c r="AH481" i="2"/>
  <c r="AG461" i="2"/>
  <c r="AG445" i="2"/>
  <c r="AG429" i="2"/>
  <c r="AC355" i="2"/>
  <c r="AI298" i="2"/>
  <c r="AI311" i="2"/>
  <c r="AG266" i="2"/>
  <c r="AF211" i="2"/>
  <c r="AI448" i="2"/>
  <c r="AC449" i="2"/>
  <c r="AF421" i="2"/>
  <c r="AH445" i="2"/>
  <c r="AH466" i="2"/>
  <c r="AC431" i="2"/>
  <c r="AF441" i="2"/>
  <c r="AH424" i="2"/>
  <c r="AF480" i="2"/>
  <c r="AF473" i="2"/>
  <c r="AF427" i="2"/>
  <c r="AI342" i="2"/>
  <c r="AG287" i="2"/>
  <c r="AF320" i="2"/>
  <c r="AC284" i="2"/>
  <c r="AG477" i="2"/>
  <c r="AC470" i="2"/>
  <c r="AC454" i="2"/>
  <c r="AH475" i="2"/>
  <c r="AC463" i="2"/>
  <c r="AF447" i="2"/>
  <c r="AH438" i="2"/>
  <c r="AC426" i="2"/>
  <c r="AF401" i="2"/>
  <c r="AC330" i="2"/>
  <c r="AH346" i="2"/>
  <c r="AI359" i="2"/>
  <c r="AC333" i="2"/>
  <c r="AG319" i="2"/>
  <c r="AC294" i="2"/>
  <c r="AI278" i="2"/>
  <c r="AI269" i="2"/>
  <c r="AI332" i="2"/>
  <c r="AG301" i="2"/>
  <c r="AG310" i="2"/>
  <c r="AF297" i="2"/>
  <c r="AI281" i="2"/>
  <c r="AI354" i="2"/>
  <c r="AI360" i="2"/>
  <c r="AI356" i="2"/>
  <c r="AI314" i="2"/>
  <c r="AF353" i="2"/>
  <c r="AG290" i="2"/>
  <c r="AH388" i="2"/>
  <c r="AG465" i="2"/>
  <c r="AC452" i="2"/>
  <c r="AI451" i="2"/>
  <c r="AF467" i="2"/>
  <c r="AC483" i="2"/>
  <c r="AI456" i="2"/>
  <c r="AF425" i="2"/>
  <c r="AH450" i="2"/>
  <c r="AF460" i="2"/>
  <c r="AH469" i="2"/>
  <c r="AI484" i="2"/>
  <c r="AI156" i="2"/>
  <c r="AF123" i="2"/>
  <c r="AI445" i="2"/>
  <c r="AF452" i="2"/>
  <c r="AI469" i="2"/>
  <c r="AI432" i="2"/>
  <c r="AF481" i="2"/>
  <c r="AH440" i="2"/>
  <c r="AC462" i="2"/>
  <c r="AC446" i="2"/>
  <c r="AC436" i="2"/>
  <c r="AF471" i="2"/>
  <c r="AH455" i="2"/>
  <c r="AG401" i="2"/>
  <c r="AF445" i="2"/>
  <c r="AC468" i="2"/>
  <c r="AG483" i="2"/>
  <c r="AF419" i="2"/>
  <c r="AC401" i="2"/>
  <c r="AI338" i="2"/>
  <c r="AI309" i="2"/>
  <c r="AC283" i="2"/>
  <c r="AI276" i="2"/>
  <c r="AC340" i="2"/>
  <c r="AC304" i="2"/>
  <c r="AC293" i="2"/>
  <c r="AF388" i="2"/>
  <c r="AH460" i="2"/>
  <c r="AG453" i="2"/>
  <c r="AC307" i="2"/>
  <c r="AC354" i="2"/>
  <c r="AC297" i="2"/>
  <c r="AI330" i="2"/>
  <c r="AG434" i="2"/>
  <c r="AF433" i="2"/>
  <c r="AH472" i="2"/>
  <c r="AI464" i="2"/>
  <c r="AC456" i="2"/>
  <c r="AH465" i="2"/>
  <c r="AC457" i="2"/>
  <c r="AG435" i="2"/>
  <c r="AC439" i="2"/>
  <c r="AC418" i="2"/>
  <c r="AI401" i="2"/>
  <c r="AI357" i="2"/>
  <c r="AI308" i="2"/>
  <c r="AI280" i="2"/>
  <c r="AF312" i="2"/>
  <c r="AH457" i="2"/>
  <c r="AC448" i="2"/>
  <c r="AC479" i="2"/>
  <c r="AI418" i="2"/>
  <c r="AG388" i="2"/>
  <c r="AF464" i="2"/>
  <c r="AC388" i="2"/>
  <c r="AH291" i="2"/>
  <c r="AG294" i="2"/>
  <c r="AC464" i="2"/>
  <c r="AI295" i="2"/>
  <c r="AF456" i="2"/>
  <c r="AF472" i="2"/>
  <c r="AH449" i="2"/>
  <c r="AG424" i="2"/>
  <c r="AG472" i="2"/>
  <c r="AH418" i="2"/>
  <c r="AI472" i="2"/>
  <c r="AC472" i="2"/>
  <c r="AG463" i="2"/>
  <c r="AI289" i="2"/>
  <c r="AG353" i="2"/>
  <c r="AC272" i="2"/>
  <c r="AI334" i="2"/>
  <c r="AG350" i="2"/>
  <c r="AF303" i="2"/>
  <c r="AI270" i="2"/>
  <c r="AI336" i="2"/>
  <c r="AH303" i="2"/>
  <c r="AG273" i="2"/>
  <c r="AF272" i="2"/>
  <c r="AH289" i="2"/>
  <c r="AC334" i="2"/>
  <c r="AG271" i="2"/>
  <c r="AC306" i="2"/>
  <c r="AI286" i="2"/>
  <c r="AC318" i="2"/>
  <c r="AG268" i="2"/>
  <c r="AC339" i="2"/>
  <c r="AF322" i="2"/>
  <c r="AG351" i="2"/>
  <c r="AF350" i="2"/>
  <c r="AC291" i="2"/>
  <c r="AI345" i="2"/>
  <c r="AC329" i="2"/>
  <c r="AG277" i="2"/>
  <c r="AC344" i="2"/>
  <c r="AG315" i="2"/>
  <c r="AH288" i="2"/>
  <c r="AG316" i="2"/>
  <c r="AI279" i="2"/>
  <c r="AH307" i="2"/>
  <c r="AF358" i="2"/>
  <c r="AC153" i="2"/>
  <c r="AI264" i="2"/>
  <c r="AI353" i="2"/>
  <c r="AG296" i="2"/>
  <c r="AH287" i="2"/>
  <c r="AF284" i="2"/>
  <c r="AG362" i="2"/>
  <c r="AC353" i="2"/>
  <c r="AI362" i="2"/>
  <c r="AG264" i="2"/>
  <c r="AI346" i="2"/>
  <c r="AH353" i="2"/>
  <c r="AC362" i="2"/>
  <c r="AG322" i="2"/>
  <c r="AC264" i="2"/>
  <c r="AH130" i="2"/>
  <c r="AH162" i="2"/>
  <c r="AF145" i="2"/>
  <c r="AC180" i="2"/>
  <c r="AH145" i="2"/>
  <c r="AF162" i="2"/>
  <c r="AI184" i="2"/>
  <c r="AG208" i="2"/>
  <c r="AG200" i="2"/>
  <c r="AG165" i="2"/>
  <c r="AH196" i="2"/>
  <c r="AF178" i="2"/>
  <c r="AH122" i="2"/>
  <c r="AC126" i="2"/>
  <c r="AF209" i="2"/>
  <c r="AF157" i="2"/>
  <c r="AC164" i="2"/>
  <c r="AF192" i="2"/>
  <c r="AI150" i="2"/>
  <c r="AC300" i="2"/>
  <c r="AG300" i="2"/>
  <c r="AH292" i="2"/>
  <c r="AI292" i="2"/>
  <c r="AG305" i="2"/>
  <c r="AC305" i="2"/>
  <c r="AC325" i="2"/>
  <c r="AI325" i="2"/>
  <c r="AC292" i="2"/>
  <c r="AC295" i="2"/>
  <c r="AC345" i="2"/>
  <c r="AI349" i="2"/>
  <c r="AH476" i="2"/>
  <c r="AG484" i="2"/>
  <c r="AH484" i="2"/>
  <c r="AG474" i="2"/>
  <c r="AF474" i="2"/>
  <c r="AF466" i="2"/>
  <c r="AI466" i="2"/>
  <c r="AC466" i="2"/>
  <c r="AF458" i="2"/>
  <c r="AI458" i="2"/>
  <c r="AC458" i="2"/>
  <c r="AG450" i="2"/>
  <c r="AI450" i="2"/>
  <c r="AC450" i="2"/>
  <c r="AH442" i="2"/>
  <c r="AF442" i="2"/>
  <c r="AC442" i="2"/>
  <c r="AH430" i="2"/>
  <c r="AC430" i="2"/>
  <c r="AI430" i="2"/>
  <c r="AH422" i="2"/>
  <c r="AI422" i="2"/>
  <c r="AF422" i="2"/>
  <c r="AC422" i="2"/>
  <c r="AG478" i="2"/>
  <c r="AH478" i="2"/>
  <c r="AI478" i="2"/>
  <c r="AF478" i="2"/>
  <c r="AC467" i="2"/>
  <c r="AG467" i="2"/>
  <c r="AG459" i="2"/>
  <c r="AC459" i="2"/>
  <c r="AH459" i="2"/>
  <c r="AC451" i="2"/>
  <c r="AF451" i="2"/>
  <c r="AG451" i="2"/>
  <c r="AH451" i="2"/>
  <c r="AF443" i="2"/>
  <c r="AC443" i="2"/>
  <c r="AI443" i="2"/>
  <c r="AI431" i="2"/>
  <c r="AG431" i="2"/>
  <c r="AI302" i="2"/>
  <c r="AC302" i="2"/>
  <c r="AF324" i="2"/>
  <c r="AG324" i="2"/>
  <c r="AG288" i="2"/>
  <c r="AI304" i="2"/>
  <c r="AC328" i="2"/>
  <c r="AH305" i="2"/>
  <c r="AH443" i="2"/>
  <c r="AF476" i="2"/>
  <c r="AC484" i="2"/>
  <c r="AG443" i="2"/>
  <c r="AF428" i="2"/>
  <c r="AH428" i="2"/>
  <c r="AG466" i="2"/>
  <c r="AG464" i="2"/>
  <c r="AH464" i="2"/>
  <c r="AG456" i="2"/>
  <c r="AH456" i="2"/>
  <c r="AG448" i="2"/>
  <c r="AH448" i="2"/>
  <c r="AC424" i="2"/>
  <c r="AF424" i="2"/>
  <c r="AG480" i="2"/>
  <c r="AC480" i="2"/>
  <c r="AI480" i="2"/>
  <c r="AF420" i="2"/>
  <c r="AI420" i="2"/>
  <c r="AC420" i="2"/>
  <c r="AG420" i="2"/>
  <c r="AH473" i="2"/>
  <c r="AC473" i="2"/>
  <c r="AI473" i="2"/>
  <c r="AG473" i="2"/>
  <c r="AF465" i="2"/>
  <c r="AI465" i="2"/>
  <c r="AG457" i="2"/>
  <c r="AF457" i="2"/>
  <c r="AI457" i="2"/>
  <c r="AF449" i="2"/>
  <c r="AI449" i="2"/>
  <c r="AI435" i="2"/>
  <c r="AH435" i="2"/>
  <c r="AC435" i="2"/>
  <c r="AF435" i="2"/>
  <c r="AI439" i="2"/>
  <c r="AH439" i="2"/>
  <c r="AF439" i="2"/>
  <c r="AG439" i="2"/>
  <c r="AH295" i="2"/>
  <c r="AC288" i="2"/>
  <c r="AF300" i="2"/>
  <c r="AI329" i="2"/>
  <c r="AI305" i="2"/>
  <c r="AG428" i="2"/>
  <c r="AI459" i="2"/>
  <c r="AH420" i="2"/>
  <c r="AF430" i="2"/>
  <c r="AH458" i="2"/>
  <c r="AF483" i="2"/>
  <c r="AC478" i="2"/>
  <c r="AG430" i="2"/>
  <c r="AI424" i="2"/>
  <c r="AC465" i="2"/>
  <c r="AG449" i="2"/>
  <c r="AG360" i="2"/>
  <c r="AH360" i="2"/>
  <c r="AH314" i="2"/>
  <c r="AC314" i="2"/>
  <c r="AH272" i="2"/>
  <c r="AG272" i="2"/>
  <c r="AC308" i="2"/>
  <c r="AC320" i="2"/>
  <c r="AI347" i="2"/>
  <c r="AH350" i="2"/>
  <c r="AI388" i="2"/>
  <c r="AF462" i="2"/>
  <c r="AG440" i="2"/>
  <c r="AC455" i="2"/>
  <c r="AC471" i="2"/>
  <c r="AG455" i="2"/>
  <c r="AG462" i="2"/>
  <c r="AG452" i="2"/>
  <c r="AI453" i="2"/>
  <c r="AC428" i="2"/>
  <c r="AF453" i="2"/>
  <c r="AF468" i="2"/>
  <c r="AF440" i="2"/>
  <c r="AH453" i="2"/>
  <c r="AI476" i="2"/>
  <c r="AF482" i="2"/>
  <c r="AC444" i="2"/>
  <c r="AC460" i="2"/>
  <c r="AG447" i="2"/>
  <c r="AG446" i="2"/>
  <c r="AI442" i="2"/>
  <c r="AI461" i="2"/>
  <c r="AI467" i="2"/>
  <c r="AI428" i="2"/>
  <c r="AF450" i="2"/>
  <c r="AF455" i="2"/>
  <c r="AF459" i="2"/>
  <c r="AF469" i="2"/>
  <c r="AH461" i="2"/>
  <c r="AH467" i="2"/>
  <c r="AI483" i="2"/>
  <c r="AI474" i="2"/>
  <c r="AC476" i="2"/>
  <c r="AF484" i="2"/>
  <c r="AI436" i="2"/>
  <c r="AC447" i="2"/>
  <c r="AH483" i="2"/>
  <c r="AH431" i="2"/>
  <c r="AG471" i="2"/>
  <c r="AH474" i="2"/>
  <c r="AG468" i="2"/>
  <c r="AC289" i="2"/>
  <c r="AC349" i="2"/>
  <c r="AI277" i="2"/>
  <c r="AG295" i="2"/>
  <c r="AC316" i="2"/>
  <c r="AI310" i="2"/>
  <c r="AC335" i="2"/>
  <c r="AH347" i="2"/>
  <c r="AC351" i="2"/>
  <c r="AH348" i="2"/>
  <c r="AI350" i="2"/>
  <c r="AH301" i="2"/>
  <c r="AF305" i="2"/>
  <c r="AG267" i="2"/>
  <c r="AF347" i="2"/>
  <c r="AF294" i="2"/>
  <c r="AG306" i="2"/>
  <c r="AG349" i="2"/>
  <c r="AH297" i="2"/>
  <c r="AH285" i="2"/>
  <c r="AG347" i="2"/>
  <c r="AG289" i="2"/>
  <c r="AI285" i="2"/>
  <c r="AF288" i="2"/>
  <c r="AI300" i="2"/>
  <c r="AC286" i="2"/>
  <c r="AI288" i="2"/>
  <c r="AF292" i="2"/>
  <c r="AI297" i="2"/>
  <c r="AF316" i="2"/>
  <c r="AG346" i="2"/>
  <c r="AF349" i="2"/>
  <c r="AH351" i="2"/>
  <c r="AC350" i="2"/>
  <c r="AC357" i="2"/>
  <c r="AF301" i="2"/>
  <c r="AG325" i="2"/>
  <c r="AF325" i="2"/>
  <c r="AH150" i="2"/>
  <c r="AF150" i="2"/>
  <c r="AH205" i="2"/>
  <c r="AC205" i="2"/>
  <c r="AI142" i="2"/>
  <c r="AF142" i="2"/>
  <c r="AG125" i="2"/>
  <c r="AF189" i="2"/>
  <c r="AG121" i="2"/>
  <c r="AC193" i="2"/>
  <c r="AG122" i="2"/>
  <c r="AF173" i="2"/>
  <c r="AF139" i="2"/>
  <c r="AI183" i="2"/>
  <c r="AC198" i="2"/>
  <c r="AF207" i="2"/>
  <c r="AI294" i="2"/>
  <c r="AC296" i="2"/>
  <c r="AC303" i="2"/>
  <c r="AC324" i="2"/>
  <c r="AC342" i="2"/>
  <c r="AF354" i="2"/>
  <c r="AC346" i="2"/>
  <c r="AG354" i="2"/>
  <c r="AI301" i="2"/>
  <c r="AG320" i="2"/>
  <c r="AH294" i="2"/>
  <c r="AH264" i="2"/>
  <c r="AH325" i="2"/>
  <c r="AH354" i="2"/>
  <c r="AF289" i="2"/>
  <c r="AF351" i="2"/>
  <c r="AH308" i="2"/>
  <c r="AF360" i="2"/>
  <c r="AF356" i="2"/>
  <c r="AF299" i="2"/>
  <c r="AC336" i="2"/>
  <c r="AC356" i="2"/>
  <c r="AC360" i="2"/>
  <c r="AH299" i="2"/>
  <c r="AH356" i="2"/>
  <c r="AF205" i="2"/>
  <c r="AI123" i="2"/>
  <c r="AI273" i="2"/>
  <c r="AI291" i="2"/>
  <c r="AG291" i="2"/>
  <c r="AF314" i="2"/>
  <c r="AC332" i="2"/>
  <c r="AI355" i="2"/>
  <c r="AH349" i="2"/>
  <c r="AG355" i="2"/>
  <c r="AH142" i="2"/>
  <c r="AF212" i="2"/>
  <c r="AI268" i="2"/>
  <c r="AG286" i="2"/>
  <c r="AG297" i="2"/>
  <c r="AI307" i="2"/>
  <c r="AG357" i="2"/>
  <c r="AG284" i="2"/>
  <c r="AC301" i="2"/>
  <c r="AG314" i="2"/>
  <c r="AG356" i="2"/>
  <c r="AC150" i="2"/>
  <c r="AC206" i="2"/>
  <c r="AI214" i="2"/>
  <c r="AG201" i="2"/>
  <c r="AI154" i="2"/>
  <c r="AI117" i="2"/>
  <c r="AF117" i="2"/>
  <c r="AF302" i="2"/>
  <c r="AH302" i="2"/>
  <c r="AG302" i="2"/>
  <c r="AH338" i="2"/>
  <c r="AF338" i="2"/>
  <c r="AG338" i="2"/>
  <c r="AH352" i="2"/>
  <c r="AF352" i="2"/>
  <c r="AC352" i="2"/>
  <c r="AI352" i="2"/>
  <c r="AG352" i="2"/>
  <c r="AH359" i="2"/>
  <c r="AC359" i="2"/>
  <c r="AF359" i="2"/>
  <c r="AH341" i="2"/>
  <c r="AF341" i="2"/>
  <c r="AG341" i="2"/>
  <c r="AI341" i="2"/>
  <c r="AC341" i="2"/>
  <c r="AC327" i="2"/>
  <c r="AF327" i="2"/>
  <c r="AH327" i="2"/>
  <c r="AI327" i="2"/>
  <c r="AG327" i="2"/>
  <c r="AG309" i="2"/>
  <c r="AF309" i="2"/>
  <c r="AH309" i="2"/>
  <c r="AC309" i="2"/>
  <c r="AH298" i="2"/>
  <c r="AC298" i="2"/>
  <c r="AG298" i="2"/>
  <c r="AF290" i="2"/>
  <c r="AH290" i="2"/>
  <c r="AC290" i="2"/>
  <c r="AI290" i="2"/>
  <c r="AH283" i="2"/>
  <c r="AI283" i="2"/>
  <c r="AC276" i="2"/>
  <c r="AF276" i="2"/>
  <c r="AH276" i="2"/>
  <c r="AG276" i="2"/>
  <c r="AH340" i="2"/>
  <c r="AG340" i="2"/>
  <c r="AF340" i="2"/>
  <c r="AF321" i="2"/>
  <c r="AH321" i="2"/>
  <c r="AI321" i="2"/>
  <c r="AC321" i="2"/>
  <c r="AG321" i="2"/>
  <c r="AH311" i="2"/>
  <c r="AC311" i="2"/>
  <c r="AF311" i="2"/>
  <c r="AC282" i="2"/>
  <c r="AG282" i="2"/>
  <c r="AH282" i="2"/>
  <c r="AF282" i="2"/>
  <c r="AI282" i="2"/>
  <c r="AC266" i="2"/>
  <c r="AH266" i="2"/>
  <c r="AF266" i="2"/>
  <c r="AI266" i="2"/>
  <c r="AH331" i="2"/>
  <c r="AF331" i="2"/>
  <c r="AG331" i="2"/>
  <c r="AI331" i="2"/>
  <c r="AC331" i="2"/>
  <c r="AH313" i="2"/>
  <c r="AI313" i="2"/>
  <c r="AC313" i="2"/>
  <c r="AF313" i="2"/>
  <c r="AF304" i="2"/>
  <c r="AG304" i="2"/>
  <c r="AH304" i="2"/>
  <c r="AF293" i="2"/>
  <c r="AH293" i="2"/>
  <c r="AG293" i="2"/>
  <c r="AC274" i="2"/>
  <c r="AF274" i="2"/>
  <c r="AH274" i="2"/>
  <c r="AI274" i="2"/>
  <c r="AG274" i="2"/>
  <c r="AF348" i="2"/>
  <c r="AG348" i="2"/>
  <c r="AC348" i="2"/>
  <c r="AI348" i="2"/>
  <c r="AF283" i="2"/>
  <c r="AG311" i="2"/>
  <c r="AC338" i="2"/>
  <c r="AI340" i="2"/>
  <c r="AG359" i="2"/>
  <c r="AH358" i="2"/>
  <c r="AG358" i="2"/>
  <c r="AC358" i="2"/>
  <c r="AI358" i="2"/>
  <c r="AH326" i="2"/>
  <c r="AI326" i="2"/>
  <c r="AF308" i="2"/>
  <c r="AC280" i="2"/>
  <c r="AF280" i="2"/>
  <c r="AG280" i="2"/>
  <c r="AH280" i="2"/>
  <c r="AH343" i="2"/>
  <c r="AF343" i="2"/>
  <c r="AG343" i="2"/>
  <c r="AI312" i="2"/>
  <c r="AC312" i="2"/>
  <c r="AH312" i="2"/>
  <c r="AC273" i="2"/>
  <c r="AF273" i="2"/>
  <c r="AH273" i="2"/>
  <c r="AF296" i="2"/>
  <c r="AI299" i="2"/>
  <c r="AG303" i="2"/>
  <c r="AC343" i="2"/>
  <c r="AF346" i="2"/>
  <c r="AF306" i="2"/>
  <c r="AH306" i="2"/>
  <c r="AF286" i="2"/>
  <c r="AH286" i="2"/>
  <c r="AH332" i="2"/>
  <c r="AG332" i="2"/>
  <c r="AF332" i="2"/>
  <c r="AH339" i="2"/>
  <c r="AF339" i="2"/>
  <c r="AG339" i="2"/>
  <c r="AF310" i="2"/>
  <c r="AH310" i="2"/>
  <c r="AC281" i="2"/>
  <c r="AH281" i="2"/>
  <c r="AF281" i="2"/>
  <c r="AG281" i="2"/>
  <c r="AC265" i="2"/>
  <c r="AF265" i="2"/>
  <c r="AH265" i="2"/>
  <c r="AH324" i="2"/>
  <c r="AI324" i="2"/>
  <c r="AH296" i="2"/>
  <c r="AH342" i="2"/>
  <c r="AF342" i="2"/>
  <c r="AG342" i="2"/>
  <c r="AF355" i="2"/>
  <c r="AH355" i="2"/>
  <c r="AH337" i="2"/>
  <c r="AF337" i="2"/>
  <c r="AG337" i="2"/>
  <c r="AC270" i="2"/>
  <c r="AF270" i="2"/>
  <c r="AH270" i="2"/>
  <c r="AH336" i="2"/>
  <c r="AG336" i="2"/>
  <c r="AF336" i="2"/>
  <c r="AI320" i="2"/>
  <c r="AH320" i="2"/>
  <c r="AC275" i="2"/>
  <c r="AH275" i="2"/>
  <c r="AF275" i="2"/>
  <c r="AH323" i="2"/>
  <c r="AI323" i="2"/>
  <c r="AC323" i="2"/>
  <c r="AF323" i="2"/>
  <c r="AF361" i="2"/>
  <c r="AG326" i="2"/>
  <c r="AH361" i="2"/>
  <c r="AG270" i="2"/>
  <c r="AI287" i="2"/>
  <c r="AF291" i="2"/>
  <c r="AC337" i="2"/>
  <c r="AG361" i="2"/>
  <c r="AI284" i="2"/>
  <c r="AI361" i="2"/>
  <c r="AC271" i="2"/>
  <c r="AF271" i="2"/>
  <c r="AH271" i="2"/>
  <c r="AH330" i="2"/>
  <c r="AF330" i="2"/>
  <c r="AG330" i="2"/>
  <c r="AH333" i="2"/>
  <c r="AF333" i="2"/>
  <c r="AG333" i="2"/>
  <c r="AC319" i="2"/>
  <c r="AF319" i="2"/>
  <c r="AH319" i="2"/>
  <c r="AI319" i="2"/>
  <c r="AC278" i="2"/>
  <c r="AF278" i="2"/>
  <c r="AG278" i="2"/>
  <c r="AH278" i="2"/>
  <c r="AC269" i="2"/>
  <c r="AF269" i="2"/>
  <c r="AH269" i="2"/>
  <c r="AI318" i="2"/>
  <c r="AH318" i="2"/>
  <c r="AC268" i="2"/>
  <c r="AH268" i="2"/>
  <c r="AF268" i="2"/>
  <c r="AH322" i="2"/>
  <c r="AI322" i="2"/>
  <c r="AG269" i="2"/>
  <c r="AI271" i="2"/>
  <c r="AI275" i="2"/>
  <c r="AC287" i="2"/>
  <c r="AG308" i="2"/>
  <c r="AG299" i="2"/>
  <c r="AI303" i="2"/>
  <c r="AG307" i="2"/>
  <c r="AC322" i="2"/>
  <c r="AC326" i="2"/>
  <c r="AF287" i="2"/>
  <c r="AI306" i="2"/>
  <c r="AC310" i="2"/>
  <c r="AF326" i="2"/>
  <c r="AI333" i="2"/>
  <c r="AI337" i="2"/>
  <c r="AI339" i="2"/>
  <c r="AI343" i="2"/>
  <c r="AH284" i="2"/>
  <c r="AC361" i="2"/>
  <c r="AF307" i="2"/>
  <c r="AG265" i="2"/>
  <c r="AG312" i="2"/>
  <c r="AG323" i="2"/>
  <c r="AG275" i="2"/>
  <c r="AG318" i="2"/>
  <c r="AH334" i="2"/>
  <c r="AF334" i="2"/>
  <c r="AG334" i="2"/>
  <c r="AF357" i="2"/>
  <c r="AH345" i="2"/>
  <c r="AF345" i="2"/>
  <c r="AG345" i="2"/>
  <c r="AH329" i="2"/>
  <c r="AF329" i="2"/>
  <c r="AG329" i="2"/>
  <c r="AC317" i="2"/>
  <c r="AF317" i="2"/>
  <c r="AH317" i="2"/>
  <c r="AI317" i="2"/>
  <c r="AF285" i="2"/>
  <c r="AG285" i="2"/>
  <c r="AC277" i="2"/>
  <c r="AF277" i="2"/>
  <c r="AH277" i="2"/>
  <c r="AH344" i="2"/>
  <c r="AG344" i="2"/>
  <c r="AF344" i="2"/>
  <c r="AH328" i="2"/>
  <c r="AG328" i="2"/>
  <c r="AF328" i="2"/>
  <c r="AF315" i="2"/>
  <c r="AH315" i="2"/>
  <c r="AI315" i="2"/>
  <c r="AC315" i="2"/>
  <c r="AC267" i="2"/>
  <c r="AH267" i="2"/>
  <c r="AF267" i="2"/>
  <c r="AH335" i="2"/>
  <c r="AF335" i="2"/>
  <c r="AG335" i="2"/>
  <c r="AH316" i="2"/>
  <c r="AI316" i="2"/>
  <c r="AC279" i="2"/>
  <c r="AH279" i="2"/>
  <c r="AF279" i="2"/>
  <c r="AG279" i="2"/>
  <c r="AH357" i="2"/>
  <c r="AH300" i="2"/>
  <c r="AG317" i="2"/>
  <c r="AH413" i="2"/>
  <c r="AI413" i="2"/>
  <c r="AC413" i="2"/>
  <c r="AF413" i="2"/>
  <c r="AG413" i="2"/>
  <c r="AI438" i="2"/>
  <c r="AC438" i="2"/>
  <c r="AH406" i="2"/>
  <c r="AF406" i="2"/>
  <c r="AG406" i="2"/>
  <c r="AC406" i="2"/>
  <c r="AI406" i="2"/>
  <c r="AF426" i="2"/>
  <c r="AG426" i="2"/>
  <c r="AH399" i="2"/>
  <c r="AG399" i="2"/>
  <c r="AI399" i="2"/>
  <c r="AC399" i="2"/>
  <c r="AF399" i="2"/>
  <c r="AI446" i="2"/>
  <c r="AC440" i="2"/>
  <c r="AH446" i="2"/>
  <c r="AH454" i="2"/>
  <c r="AH462" i="2"/>
  <c r="AH470" i="2"/>
  <c r="AG475" i="2"/>
  <c r="AC434" i="2"/>
  <c r="AI434" i="2"/>
  <c r="AH412" i="2"/>
  <c r="AC412" i="2"/>
  <c r="AF412" i="2"/>
  <c r="AG412" i="2"/>
  <c r="AI412" i="2"/>
  <c r="AF429" i="2"/>
  <c r="AH429" i="2"/>
  <c r="AI429" i="2"/>
  <c r="AC429" i="2"/>
  <c r="AH405" i="2"/>
  <c r="AF405" i="2"/>
  <c r="AG405" i="2"/>
  <c r="AI405" i="2"/>
  <c r="AC405" i="2"/>
  <c r="AH423" i="2"/>
  <c r="AI423" i="2"/>
  <c r="AC423" i="2"/>
  <c r="AG423" i="2"/>
  <c r="AH411" i="2"/>
  <c r="AG411" i="2"/>
  <c r="AI411" i="2"/>
  <c r="AC411" i="2"/>
  <c r="AF411" i="2"/>
  <c r="AF423" i="2"/>
  <c r="AH426" i="2"/>
  <c r="AI447" i="2"/>
  <c r="AI455" i="2"/>
  <c r="AI463" i="2"/>
  <c r="AI471" i="2"/>
  <c r="AF444" i="2"/>
  <c r="AF446" i="2"/>
  <c r="AF461" i="2"/>
  <c r="AF463" i="2"/>
  <c r="AG432" i="2"/>
  <c r="AF432" i="2"/>
  <c r="AI440" i="2"/>
  <c r="AH447" i="2"/>
  <c r="AH463" i="2"/>
  <c r="AH471" i="2"/>
  <c r="AI477" i="2"/>
  <c r="AG479" i="2"/>
  <c r="AI482" i="2"/>
  <c r="AI475" i="2"/>
  <c r="AI481" i="2"/>
  <c r="AG436" i="2"/>
  <c r="AF436" i="2"/>
  <c r="AC445" i="2"/>
  <c r="AC453" i="2"/>
  <c r="AC461" i="2"/>
  <c r="AC469" i="2"/>
  <c r="AH477" i="2"/>
  <c r="AF479" i="2"/>
  <c r="AH391" i="2"/>
  <c r="AI391" i="2"/>
  <c r="AC391" i="2"/>
  <c r="AG391" i="2"/>
  <c r="AF391" i="2"/>
  <c r="AG454" i="2"/>
  <c r="AG470" i="2"/>
  <c r="AC386" i="2"/>
  <c r="AI386" i="2"/>
  <c r="AF386" i="2"/>
  <c r="AH386" i="2"/>
  <c r="AG386" i="2"/>
  <c r="AH402" i="2"/>
  <c r="AI402" i="2"/>
  <c r="AC402" i="2"/>
  <c r="AF402" i="2"/>
  <c r="AG402" i="2"/>
  <c r="AH425" i="2"/>
  <c r="AG425" i="2"/>
  <c r="AI425" i="2"/>
  <c r="AC425" i="2"/>
  <c r="AH410" i="2"/>
  <c r="AF410" i="2"/>
  <c r="AG410" i="2"/>
  <c r="AC410" i="2"/>
  <c r="AI410" i="2"/>
  <c r="AH398" i="2"/>
  <c r="AF398" i="2"/>
  <c r="AG398" i="2"/>
  <c r="AC398" i="2"/>
  <c r="AI398" i="2"/>
  <c r="AH419" i="2"/>
  <c r="AI419" i="2"/>
  <c r="AG419" i="2"/>
  <c r="AC419" i="2"/>
  <c r="AH408" i="2"/>
  <c r="AG408" i="2"/>
  <c r="AI408" i="2"/>
  <c r="AF408" i="2"/>
  <c r="AC408" i="2"/>
  <c r="AH390" i="2"/>
  <c r="AG390" i="2"/>
  <c r="AI390" i="2"/>
  <c r="AC390" i="2"/>
  <c r="AF390" i="2"/>
  <c r="AG444" i="2"/>
  <c r="AG460" i="2"/>
  <c r="AH480" i="2"/>
  <c r="AH393" i="2"/>
  <c r="AI393" i="2"/>
  <c r="AC393" i="2"/>
  <c r="AF393" i="2"/>
  <c r="AG393" i="2"/>
  <c r="AH394" i="2"/>
  <c r="AC394" i="2"/>
  <c r="AF394" i="2"/>
  <c r="AG394" i="2"/>
  <c r="AI394" i="2"/>
  <c r="AH407" i="2"/>
  <c r="AI407" i="2"/>
  <c r="AC407" i="2"/>
  <c r="AF407" i="2"/>
  <c r="AG407" i="2"/>
  <c r="AH417" i="2"/>
  <c r="AG417" i="2"/>
  <c r="AI417" i="2"/>
  <c r="AC417" i="2"/>
  <c r="AH395" i="2"/>
  <c r="AF395" i="2"/>
  <c r="AG395" i="2"/>
  <c r="AI395" i="2"/>
  <c r="AC395" i="2"/>
  <c r="AH416" i="2"/>
  <c r="AG416" i="2"/>
  <c r="AI416" i="2"/>
  <c r="AC416" i="2"/>
  <c r="AF416" i="2"/>
  <c r="AI426" i="2"/>
  <c r="AI454" i="2"/>
  <c r="AI462" i="2"/>
  <c r="AI470" i="2"/>
  <c r="AF477" i="2"/>
  <c r="AF475" i="2"/>
  <c r="AG438" i="2"/>
  <c r="AH387" i="2"/>
  <c r="AC387" i="2"/>
  <c r="AF387" i="2"/>
  <c r="AI387" i="2"/>
  <c r="AG387" i="2"/>
  <c r="AH392" i="2"/>
  <c r="AC392" i="2"/>
  <c r="AF392" i="2"/>
  <c r="AI392" i="2"/>
  <c r="AG392" i="2"/>
  <c r="AH403" i="2"/>
  <c r="AC403" i="2"/>
  <c r="AF403" i="2"/>
  <c r="AG403" i="2"/>
  <c r="AI403" i="2"/>
  <c r="AH415" i="2"/>
  <c r="AF415" i="2"/>
  <c r="AG415" i="2"/>
  <c r="AC415" i="2"/>
  <c r="AI415" i="2"/>
  <c r="AI437" i="2"/>
  <c r="AH437" i="2"/>
  <c r="AC437" i="2"/>
  <c r="AG437" i="2"/>
  <c r="AH396" i="2"/>
  <c r="AG396" i="2"/>
  <c r="AI396" i="2"/>
  <c r="AF396" i="2"/>
  <c r="AC396" i="2"/>
  <c r="AF417" i="2"/>
  <c r="AI444" i="2"/>
  <c r="AI452" i="2"/>
  <c r="AI460" i="2"/>
  <c r="AI468" i="2"/>
  <c r="AF434" i="2"/>
  <c r="AF438" i="2"/>
  <c r="AF454" i="2"/>
  <c r="AF470" i="2"/>
  <c r="AC432" i="2"/>
  <c r="AH436" i="2"/>
  <c r="AC477" i="2"/>
  <c r="AG481" i="2"/>
  <c r="AC482" i="2"/>
  <c r="AC475" i="2"/>
  <c r="AC481" i="2"/>
  <c r="AH479" i="2"/>
  <c r="AH400" i="2"/>
  <c r="AC400" i="2"/>
  <c r="AF400" i="2"/>
  <c r="AG400" i="2"/>
  <c r="AI400" i="2"/>
  <c r="AI433" i="2"/>
  <c r="AC433" i="2"/>
  <c r="AG433" i="2"/>
  <c r="AH433" i="2"/>
  <c r="AI441" i="2"/>
  <c r="AC441" i="2"/>
  <c r="AG441" i="2"/>
  <c r="AH441" i="2"/>
  <c r="AH414" i="2"/>
  <c r="AI414" i="2"/>
  <c r="AC414" i="2"/>
  <c r="AF414" i="2"/>
  <c r="AG414" i="2"/>
  <c r="AH421" i="2"/>
  <c r="AG421" i="2"/>
  <c r="AI421" i="2"/>
  <c r="AC421" i="2"/>
  <c r="AH409" i="2"/>
  <c r="AF409" i="2"/>
  <c r="AG409" i="2"/>
  <c r="AC409" i="2"/>
  <c r="AI409" i="2"/>
  <c r="AH397" i="2"/>
  <c r="AF397" i="2"/>
  <c r="AG397" i="2"/>
  <c r="AC397" i="2"/>
  <c r="AI397" i="2"/>
  <c r="AH427" i="2"/>
  <c r="AI427" i="2"/>
  <c r="AG427" i="2"/>
  <c r="AC427" i="2"/>
  <c r="AF418" i="2"/>
  <c r="AG418" i="2"/>
  <c r="AH404" i="2"/>
  <c r="AG404" i="2"/>
  <c r="AI404" i="2"/>
  <c r="AF404" i="2"/>
  <c r="AC404" i="2"/>
  <c r="AH389" i="2"/>
  <c r="AG389" i="2"/>
  <c r="AI389" i="2"/>
  <c r="AC389" i="2"/>
  <c r="AF389" i="2"/>
  <c r="AH482" i="2"/>
  <c r="AG212" i="2"/>
  <c r="AF201" i="2"/>
  <c r="AH154" i="2"/>
  <c r="AH167" i="2"/>
  <c r="AI128" i="2"/>
  <c r="AG156" i="2"/>
  <c r="AH123" i="2"/>
  <c r="AC154" i="2"/>
  <c r="AC134" i="2"/>
  <c r="AH136" i="2"/>
  <c r="AI125" i="2"/>
  <c r="AF188" i="2"/>
  <c r="AG175" i="2"/>
  <c r="AF182" i="2"/>
  <c r="AF124" i="2"/>
  <c r="AG216" i="2"/>
  <c r="AC146" i="2"/>
  <c r="AF185" i="2"/>
  <c r="AF133" i="2"/>
  <c r="AH206" i="2"/>
  <c r="AH185" i="2"/>
  <c r="AH133" i="2"/>
  <c r="AF203" i="2"/>
  <c r="AG143" i="2"/>
  <c r="AG199" i="2"/>
  <c r="AI193" i="2"/>
  <c r="AG148" i="2"/>
  <c r="AG185" i="2"/>
  <c r="AH118" i="2"/>
  <c r="AC125" i="2"/>
  <c r="AG196" i="2"/>
  <c r="AH178" i="2"/>
  <c r="AC162" i="2"/>
  <c r="AF193" i="2"/>
  <c r="AC182" i="2"/>
  <c r="AH134" i="2"/>
  <c r="AG178" i="2"/>
  <c r="AH148" i="2"/>
  <c r="AC133" i="2"/>
  <c r="AH216" i="2"/>
  <c r="AH194" i="2"/>
  <c r="AH124" i="2"/>
  <c r="AG133" i="2"/>
  <c r="AH193" i="2"/>
  <c r="AG130" i="2"/>
  <c r="AI208" i="2"/>
  <c r="AC178" i="2"/>
  <c r="AI162" i="2"/>
  <c r="AG184" i="2"/>
  <c r="AC185" i="2"/>
  <c r="AG182" i="2"/>
  <c r="AC122" i="2"/>
  <c r="AC167" i="2"/>
  <c r="AF160" i="2"/>
  <c r="AI133" i="2"/>
  <c r="AI155" i="2"/>
  <c r="AG120" i="2"/>
  <c r="AI146" i="2"/>
  <c r="AF122" i="2"/>
  <c r="AG140" i="2"/>
  <c r="AC208" i="2"/>
  <c r="AG160" i="2"/>
  <c r="AH208" i="2"/>
  <c r="AG162" i="2"/>
  <c r="AI182" i="2"/>
  <c r="AG151" i="2"/>
  <c r="AC166" i="2"/>
  <c r="AC213" i="2"/>
  <c r="AG137" i="2"/>
  <c r="AH187" i="2"/>
  <c r="AG193" i="2"/>
  <c r="AF196" i="2"/>
  <c r="AI196" i="2"/>
  <c r="AF136" i="2"/>
  <c r="AI132" i="2"/>
  <c r="AH156" i="2"/>
  <c r="AC156" i="2"/>
  <c r="AI213" i="2"/>
  <c r="AH129" i="2"/>
  <c r="AH153" i="2"/>
  <c r="AI190" i="2"/>
  <c r="AI191" i="2"/>
  <c r="AF140" i="2"/>
  <c r="AI137" i="2"/>
  <c r="AC118" i="2"/>
  <c r="AI148" i="2"/>
  <c r="AG211" i="2"/>
  <c r="AH186" i="2"/>
  <c r="AC171" i="2"/>
  <c r="AH140" i="2"/>
  <c r="AC124" i="2"/>
  <c r="AH173" i="2"/>
  <c r="AF180" i="2"/>
  <c r="AH158" i="2"/>
  <c r="AF156" i="2"/>
  <c r="AH125" i="2"/>
  <c r="AF118" i="2"/>
  <c r="AG210" i="2"/>
  <c r="AI122" i="2"/>
  <c r="AF129" i="2"/>
  <c r="AH170" i="2"/>
  <c r="AC143" i="2"/>
  <c r="AH214" i="2"/>
  <c r="AF215" i="2"/>
  <c r="AH198" i="2"/>
  <c r="AF183" i="2"/>
  <c r="AF149" i="2"/>
  <c r="AF213" i="2"/>
  <c r="AF170" i="2"/>
  <c r="AF137" i="2"/>
  <c r="AC129" i="2"/>
  <c r="AF121" i="2"/>
  <c r="AC120" i="2"/>
  <c r="AI124" i="2"/>
  <c r="AC196" i="2"/>
  <c r="AF148" i="2"/>
  <c r="AI181" i="2"/>
  <c r="AG123" i="2"/>
  <c r="AG205" i="2"/>
  <c r="AI212" i="2"/>
  <c r="AC188" i="2"/>
  <c r="AG170" i="2"/>
  <c r="AC141" i="2"/>
  <c r="AH171" i="2"/>
  <c r="AG166" i="2"/>
  <c r="AI141" i="2"/>
  <c r="AF120" i="2"/>
  <c r="AF194" i="2"/>
  <c r="AC170" i="2"/>
  <c r="AI129" i="2"/>
  <c r="AC136" i="2"/>
  <c r="AI120" i="2"/>
  <c r="AG129" i="2"/>
  <c r="AI210" i="2"/>
  <c r="AF210" i="2"/>
  <c r="AC140" i="2"/>
  <c r="AG142" i="2"/>
  <c r="AC210" i="2"/>
  <c r="AH210" i="2"/>
  <c r="AC212" i="2"/>
  <c r="AI173" i="2"/>
  <c r="AG180" i="2"/>
  <c r="AG213" i="2"/>
  <c r="AI170" i="2"/>
  <c r="AH141" i="2"/>
  <c r="AG124" i="2"/>
  <c r="AC189" i="2"/>
  <c r="AH132" i="2"/>
  <c r="AC128" i="2"/>
  <c r="AI140" i="2"/>
  <c r="AC158" i="2"/>
  <c r="AF200" i="2"/>
  <c r="AG179" i="2"/>
  <c r="AG163" i="2"/>
  <c r="AF176" i="2"/>
  <c r="AI189" i="2"/>
  <c r="AI209" i="2"/>
  <c r="AG138" i="2"/>
  <c r="AH157" i="2"/>
  <c r="AG164" i="2"/>
  <c r="AI168" i="2"/>
  <c r="AI192" i="2"/>
  <c r="AF144" i="2"/>
  <c r="AC144" i="2"/>
  <c r="AI165" i="2"/>
  <c r="AH165" i="2"/>
  <c r="AG195" i="2"/>
  <c r="AI195" i="2"/>
  <c r="AF195" i="2"/>
  <c r="AC195" i="2"/>
  <c r="AG172" i="2"/>
  <c r="AH172" i="2"/>
  <c r="AF172" i="2"/>
  <c r="AC172" i="2"/>
  <c r="AG206" i="2"/>
  <c r="AF206" i="2"/>
  <c r="AG155" i="2"/>
  <c r="AF155" i="2"/>
  <c r="AI216" i="2"/>
  <c r="AF186" i="2"/>
  <c r="AC168" i="2"/>
  <c r="AF165" i="2"/>
  <c r="AC155" i="2"/>
  <c r="AH192" i="2"/>
  <c r="AI153" i="2"/>
  <c r="AG189" i="2"/>
  <c r="AC169" i="2"/>
  <c r="AI139" i="2"/>
  <c r="AH139" i="2"/>
  <c r="AH121" i="2"/>
  <c r="AI136" i="2"/>
  <c r="AG202" i="2"/>
  <c r="AH202" i="2"/>
  <c r="AI202" i="2"/>
  <c r="AG188" i="2"/>
  <c r="AH188" i="2"/>
  <c r="AH175" i="2"/>
  <c r="AC175" i="2"/>
  <c r="AF175" i="2"/>
  <c r="AG119" i="2"/>
  <c r="AC119" i="2"/>
  <c r="AI119" i="2"/>
  <c r="AF119" i="2"/>
  <c r="AH151" i="2"/>
  <c r="AI151" i="2"/>
  <c r="AF151" i="2"/>
  <c r="AC151" i="2"/>
  <c r="AH159" i="2"/>
  <c r="AF159" i="2"/>
  <c r="AC159" i="2"/>
  <c r="AH166" i="2"/>
  <c r="AI177" i="2"/>
  <c r="AC177" i="2"/>
  <c r="AH147" i="2"/>
  <c r="AI147" i="2"/>
  <c r="AF147" i="2"/>
  <c r="AC147" i="2"/>
  <c r="AI161" i="2"/>
  <c r="AC161" i="2"/>
  <c r="AH183" i="2"/>
  <c r="AG183" i="2"/>
  <c r="AG187" i="2"/>
  <c r="AF187" i="2"/>
  <c r="AG198" i="2"/>
  <c r="AH207" i="2"/>
  <c r="AI207" i="2"/>
  <c r="AC207" i="2"/>
  <c r="AH211" i="2"/>
  <c r="AI211" i="2"/>
  <c r="AC211" i="2"/>
  <c r="AC186" i="2"/>
  <c r="AH119" i="2"/>
  <c r="AI144" i="2"/>
  <c r="AH195" i="2"/>
  <c r="AF214" i="2"/>
  <c r="AG204" i="2"/>
  <c r="AH204" i="2"/>
  <c r="AG127" i="2"/>
  <c r="AI127" i="2"/>
  <c r="AC127" i="2"/>
  <c r="AF127" i="2"/>
  <c r="AC203" i="2"/>
  <c r="AG203" i="2"/>
  <c r="AF174" i="2"/>
  <c r="AG174" i="2"/>
  <c r="AG158" i="2"/>
  <c r="AF158" i="2"/>
  <c r="AG135" i="2"/>
  <c r="AI135" i="2"/>
  <c r="AF135" i="2"/>
  <c r="AC135" i="2"/>
  <c r="AH197" i="2"/>
  <c r="AG197" i="2"/>
  <c r="AI126" i="2"/>
  <c r="AF126" i="2"/>
  <c r="AH209" i="2"/>
  <c r="AC197" i="2"/>
  <c r="AG176" i="2"/>
  <c r="AG194" i="2"/>
  <c r="AH144" i="2"/>
  <c r="AC214" i="2"/>
  <c r="AF216" i="2"/>
  <c r="AC216" i="2"/>
  <c r="AC204" i="2"/>
  <c r="AC200" i="2"/>
  <c r="AC209" i="2"/>
  <c r="AF204" i="2"/>
  <c r="AH203" i="2"/>
  <c r="AC202" i="2"/>
  <c r="AI197" i="2"/>
  <c r="AC187" i="2"/>
  <c r="AI198" i="2"/>
  <c r="AH177" i="2"/>
  <c r="AI175" i="2"/>
  <c r="AH161" i="2"/>
  <c r="AI159" i="2"/>
  <c r="AH190" i="2"/>
  <c r="AC174" i="2"/>
  <c r="AI158" i="2"/>
  <c r="AG147" i="2"/>
  <c r="AF164" i="2"/>
  <c r="AI171" i="2"/>
  <c r="AI166" i="2"/>
  <c r="AH155" i="2"/>
  <c r="AG144" i="2"/>
  <c r="AH138" i="2"/>
  <c r="AF128" i="2"/>
  <c r="AH213" i="2"/>
  <c r="AI194" i="2"/>
  <c r="AG192" i="2"/>
  <c r="AG126" i="2"/>
  <c r="AG153" i="2"/>
  <c r="AF153" i="2"/>
  <c r="AG132" i="2"/>
  <c r="AG128" i="2"/>
  <c r="AH189" i="2"/>
  <c r="AG169" i="2"/>
  <c r="AF169" i="2"/>
  <c r="AC139" i="2"/>
  <c r="AH137" i="2"/>
  <c r="AC121" i="2"/>
  <c r="AH120" i="2"/>
  <c r="AC132" i="2"/>
  <c r="AC173" i="2"/>
  <c r="AG173" i="2"/>
  <c r="AG141" i="2"/>
  <c r="AH180" i="2"/>
  <c r="AI180" i="2"/>
  <c r="AG154" i="2"/>
  <c r="AF154" i="2"/>
  <c r="AI134" i="2"/>
  <c r="AF134" i="2"/>
  <c r="AG152" i="2"/>
  <c r="AI152" i="2"/>
  <c r="AH152" i="2"/>
  <c r="AC152" i="2"/>
  <c r="AI160" i="2"/>
  <c r="AC160" i="2"/>
  <c r="AI167" i="2"/>
  <c r="AG167" i="2"/>
  <c r="AG131" i="2"/>
  <c r="AI131" i="2"/>
  <c r="AF131" i="2"/>
  <c r="AC131" i="2"/>
  <c r="AH143" i="2"/>
  <c r="AF143" i="2"/>
  <c r="AH149" i="2"/>
  <c r="AG149" i="2"/>
  <c r="AF184" i="2"/>
  <c r="AC184" i="2"/>
  <c r="AG190" i="2"/>
  <c r="AF190" i="2"/>
  <c r="AI199" i="2"/>
  <c r="AF199" i="2"/>
  <c r="AC199" i="2"/>
  <c r="AH199" i="2"/>
  <c r="AI172" i="2"/>
  <c r="AI130" i="2"/>
  <c r="AF130" i="2"/>
  <c r="AG177" i="2"/>
  <c r="AH135" i="2"/>
  <c r="AG146" i="2"/>
  <c r="AF146" i="2"/>
  <c r="AI186" i="2"/>
  <c r="AG186" i="2"/>
  <c r="AH127" i="2"/>
  <c r="AH179" i="2"/>
  <c r="AF179" i="2"/>
  <c r="AC179" i="2"/>
  <c r="AI179" i="2"/>
  <c r="AI204" i="2"/>
  <c r="AH200" i="2"/>
  <c r="AH174" i="2"/>
  <c r="AC138" i="2"/>
  <c r="AG215" i="2"/>
  <c r="AG207" i="2"/>
  <c r="AI200" i="2"/>
  <c r="AI203" i="2"/>
  <c r="AF197" i="2"/>
  <c r="AI187" i="2"/>
  <c r="AF198" i="2"/>
  <c r="AF177" i="2"/>
  <c r="AF161" i="2"/>
  <c r="AI188" i="2"/>
  <c r="AH184" i="2"/>
  <c r="AI174" i="2"/>
  <c r="AG159" i="2"/>
  <c r="AC130" i="2"/>
  <c r="AF208" i="2"/>
  <c r="AC183" i="2"/>
  <c r="AF166" i="2"/>
  <c r="AC165" i="2"/>
  <c r="AF152" i="2"/>
  <c r="AC149" i="2"/>
  <c r="AH146" i="2"/>
  <c r="AI143" i="2"/>
  <c r="AF132" i="2"/>
  <c r="AH126" i="2"/>
  <c r="AC194" i="2"/>
  <c r="AG136" i="2"/>
  <c r="AI118" i="2"/>
  <c r="AH169" i="2"/>
  <c r="AC137" i="2"/>
  <c r="AF125" i="2"/>
  <c r="AI121" i="2"/>
  <c r="AG209" i="2"/>
  <c r="AG181" i="2"/>
  <c r="AC181" i="2"/>
  <c r="AH181" i="2"/>
  <c r="AF181" i="2"/>
  <c r="AH163" i="2"/>
  <c r="AC163" i="2"/>
  <c r="AI163" i="2"/>
  <c r="AF163" i="2"/>
  <c r="AG139" i="2"/>
  <c r="AC176" i="2"/>
  <c r="AI176" i="2"/>
  <c r="AI138" i="2"/>
  <c r="AF138" i="2"/>
  <c r="AG157" i="2"/>
  <c r="AC157" i="2"/>
  <c r="AI164" i="2"/>
  <c r="AH164" i="2"/>
  <c r="AG168" i="2"/>
  <c r="AH168" i="2"/>
  <c r="AF168" i="2"/>
  <c r="AG145" i="2"/>
  <c r="AC145" i="2"/>
  <c r="AG171" i="2"/>
  <c r="AF171" i="2"/>
  <c r="AI185" i="2"/>
  <c r="AG191" i="2"/>
  <c r="AH191" i="2"/>
  <c r="AF191" i="2"/>
  <c r="AC191" i="2"/>
  <c r="AH201" i="2"/>
  <c r="AI201" i="2"/>
  <c r="AC201" i="2"/>
  <c r="AG161" i="2"/>
  <c r="AI206" i="2"/>
  <c r="AH182" i="2"/>
  <c r="AI145" i="2"/>
  <c r="AH215" i="2"/>
  <c r="AC215" i="2"/>
  <c r="AI215" i="2"/>
  <c r="AH131" i="2"/>
  <c r="AG214" i="2"/>
  <c r="AC117" i="2"/>
  <c r="AF385" i="2"/>
  <c r="AH263" i="2"/>
  <c r="F12" i="3"/>
  <c r="F11" i="3"/>
  <c r="AG263" i="2"/>
  <c r="AC385" i="2"/>
  <c r="AG385" i="2"/>
  <c r="AC263" i="2"/>
  <c r="AF263" i="2"/>
  <c r="AI385" i="2"/>
  <c r="AI263" i="2"/>
  <c r="AH385" i="2"/>
  <c r="AH117" i="2"/>
  <c r="AG117" i="2"/>
  <c r="M10" i="3" l="1"/>
  <c r="Q8" i="3"/>
  <c r="Q10" i="3" s="1"/>
  <c r="Q13" i="3"/>
  <c r="W13" i="3"/>
  <c r="J11" i="3"/>
  <c r="M9" i="3"/>
  <c r="J8" i="3"/>
  <c r="J9" i="3" s="1"/>
  <c r="Q12" i="3" l="1"/>
  <c r="Q14" i="3" s="1"/>
  <c r="AC261" i="2"/>
  <c r="J10" i="3"/>
  <c r="J12" i="3" s="1"/>
  <c r="J13" i="3" s="1"/>
  <c r="W10" i="3"/>
  <c r="AK362" i="2" l="1"/>
  <c r="AK351" i="2"/>
  <c r="AK361" i="2"/>
  <c r="AK357" i="2"/>
  <c r="AK317" i="2"/>
  <c r="AK340" i="2"/>
  <c r="AK319" i="2"/>
  <c r="AK309" i="2"/>
  <c r="AK360" i="2"/>
  <c r="AK332" i="2"/>
  <c r="AK344" i="2"/>
  <c r="AK356" i="2"/>
  <c r="AK314" i="2"/>
  <c r="AK338" i="2"/>
  <c r="AK359" i="2"/>
  <c r="AK330" i="2"/>
  <c r="AK335" i="2"/>
  <c r="AK296" i="2"/>
  <c r="AK331" i="2"/>
  <c r="AK308" i="2"/>
  <c r="AK334" i="2"/>
  <c r="AK348" i="2"/>
  <c r="AK354" i="2"/>
  <c r="AK352" i="2"/>
  <c r="AK298" i="2"/>
  <c r="AK342" i="2"/>
  <c r="AK328" i="2"/>
  <c r="AK347" i="2"/>
  <c r="AK303" i="2"/>
  <c r="AK316" i="2"/>
  <c r="AK307" i="2"/>
  <c r="AK320" i="2"/>
  <c r="AK346" i="2"/>
  <c r="AK358" i="2"/>
  <c r="AK327" i="2"/>
  <c r="AK349" i="2"/>
  <c r="AK324" i="2"/>
  <c r="AK343" i="2"/>
  <c r="AK355" i="2"/>
  <c r="AK341" i="2"/>
  <c r="AK345" i="2"/>
  <c r="AK329" i="2"/>
  <c r="AK301" i="2"/>
  <c r="AK353" i="2"/>
  <c r="AK299" i="2"/>
  <c r="AK325" i="2"/>
  <c r="AK313" i="2"/>
  <c r="AK306" i="2"/>
  <c r="AK321" i="2"/>
  <c r="AK315" i="2"/>
  <c r="AK333" i="2"/>
  <c r="AK350" i="2"/>
  <c r="AK322" i="2"/>
  <c r="AK336" i="2"/>
  <c r="AK337" i="2"/>
  <c r="AK305" i="2"/>
  <c r="AK292" i="2"/>
  <c r="AK312" i="2"/>
  <c r="AK323" i="2"/>
  <c r="AK339" i="2"/>
  <c r="AK295" i="2"/>
  <c r="AK304" i="2"/>
  <c r="AK280" i="2"/>
  <c r="AK278" i="2"/>
  <c r="AK291" i="2"/>
  <c r="AK318" i="2"/>
  <c r="AK268" i="2"/>
  <c r="AK297" i="2"/>
  <c r="AK302" i="2"/>
  <c r="AK283" i="2"/>
  <c r="AK294" i="2"/>
  <c r="AK285" i="2"/>
  <c r="AK272" i="2"/>
  <c r="AK311" i="2"/>
  <c r="AK274" i="2"/>
  <c r="AK270" i="2"/>
  <c r="AK279" i="2"/>
  <c r="AK310" i="2"/>
  <c r="AK300" i="2"/>
  <c r="AK265" i="2"/>
  <c r="AK287" i="2"/>
  <c r="AK326" i="2"/>
  <c r="AK290" i="2"/>
  <c r="AK275" i="2"/>
  <c r="AK293" i="2"/>
  <c r="AK286" i="2"/>
  <c r="AK264" i="2"/>
  <c r="AK281" i="2"/>
  <c r="AK289" i="2"/>
  <c r="AK269" i="2"/>
  <c r="AK273" i="2"/>
  <c r="AK282" i="2"/>
  <c r="AK271" i="2"/>
  <c r="AK288" i="2"/>
  <c r="AK276" i="2"/>
  <c r="AK277" i="2"/>
  <c r="AK266" i="2"/>
  <c r="AK284" i="2"/>
  <c r="AK267" i="2"/>
  <c r="AK263" i="2"/>
  <c r="W12" i="3"/>
  <c r="W14" i="3" s="1"/>
  <c r="AC383" i="2"/>
  <c r="M8" i="3"/>
  <c r="M12" i="3" s="1"/>
  <c r="M13" i="3" s="1"/>
  <c r="AC115" i="2" s="1"/>
  <c r="H10" i="3"/>
  <c r="AO323" i="2" l="1"/>
  <c r="AN323" i="2"/>
  <c r="AP323" i="2"/>
  <c r="AM323" i="2"/>
  <c r="AP337" i="2"/>
  <c r="AO337" i="2"/>
  <c r="AM337" i="2"/>
  <c r="AN337" i="2"/>
  <c r="AP333" i="2"/>
  <c r="AN333" i="2"/>
  <c r="AO333" i="2"/>
  <c r="AM333" i="2"/>
  <c r="AO313" i="2"/>
  <c r="AP313" i="2"/>
  <c r="AM313" i="2"/>
  <c r="AN313" i="2"/>
  <c r="AM301" i="2"/>
  <c r="AN301" i="2"/>
  <c r="AO301" i="2"/>
  <c r="AP301" i="2"/>
  <c r="AP355" i="2"/>
  <c r="AO355" i="2"/>
  <c r="AN355" i="2"/>
  <c r="AM355" i="2"/>
  <c r="AP327" i="2"/>
  <c r="AN327" i="2"/>
  <c r="AO327" i="2"/>
  <c r="AM327" i="2"/>
  <c r="AN307" i="2"/>
  <c r="AO307" i="2"/>
  <c r="AP307" i="2"/>
  <c r="AM307" i="2"/>
  <c r="AP328" i="2"/>
  <c r="AN328" i="2"/>
  <c r="AO328" i="2"/>
  <c r="AM328" i="2"/>
  <c r="AO354" i="2"/>
  <c r="AP354" i="2"/>
  <c r="AM354" i="2"/>
  <c r="AN354" i="2"/>
  <c r="AN331" i="2"/>
  <c r="AP331" i="2"/>
  <c r="AM331" i="2"/>
  <c r="AO331" i="2"/>
  <c r="AN359" i="2"/>
  <c r="AP359" i="2"/>
  <c r="AO359" i="2"/>
  <c r="AM359" i="2"/>
  <c r="AP344" i="2"/>
  <c r="AN344" i="2"/>
  <c r="AO344" i="2"/>
  <c r="AM344" i="2"/>
  <c r="AO319" i="2"/>
  <c r="AN319" i="2"/>
  <c r="AP319" i="2"/>
  <c r="AM319" i="2"/>
  <c r="AO361" i="2"/>
  <c r="AM361" i="2"/>
  <c r="AN361" i="2"/>
  <c r="AP361" i="2"/>
  <c r="AM312" i="2"/>
  <c r="AO312" i="2"/>
  <c r="AP312" i="2"/>
  <c r="AN312" i="2"/>
  <c r="AP336" i="2"/>
  <c r="AN336" i="2"/>
  <c r="AO336" i="2"/>
  <c r="AM336" i="2"/>
  <c r="AO315" i="2"/>
  <c r="AM315" i="2"/>
  <c r="AN315" i="2"/>
  <c r="AP315" i="2"/>
  <c r="AO325" i="2"/>
  <c r="AN325" i="2"/>
  <c r="AP325" i="2"/>
  <c r="AM325" i="2"/>
  <c r="AN329" i="2"/>
  <c r="AP329" i="2"/>
  <c r="AM329" i="2"/>
  <c r="AO329" i="2"/>
  <c r="AP343" i="2"/>
  <c r="AN343" i="2"/>
  <c r="AO343" i="2"/>
  <c r="AM343" i="2"/>
  <c r="AO358" i="2"/>
  <c r="AP358" i="2"/>
  <c r="AM358" i="2"/>
  <c r="AN358" i="2"/>
  <c r="AM316" i="2"/>
  <c r="AP316" i="2"/>
  <c r="AO316" i="2"/>
  <c r="AN316" i="2"/>
  <c r="AN342" i="2"/>
  <c r="AP342" i="2"/>
  <c r="AM342" i="2"/>
  <c r="AO342" i="2"/>
  <c r="AN348" i="2"/>
  <c r="AM348" i="2"/>
  <c r="AP348" i="2"/>
  <c r="AO348" i="2"/>
  <c r="AP296" i="2"/>
  <c r="AN296" i="2"/>
  <c r="AM296" i="2"/>
  <c r="AO296" i="2"/>
  <c r="AP338" i="2"/>
  <c r="AO338" i="2"/>
  <c r="AM338" i="2"/>
  <c r="AN338" i="2"/>
  <c r="AO332" i="2"/>
  <c r="AP332" i="2"/>
  <c r="AN332" i="2"/>
  <c r="AM332" i="2"/>
  <c r="AO340" i="2"/>
  <c r="AM340" i="2"/>
  <c r="AP340" i="2"/>
  <c r="AN340" i="2"/>
  <c r="AP351" i="2"/>
  <c r="AO351" i="2"/>
  <c r="AN351" i="2"/>
  <c r="AM351" i="2"/>
  <c r="AO292" i="2"/>
  <c r="AP292" i="2"/>
  <c r="AM292" i="2"/>
  <c r="AN292" i="2"/>
  <c r="AM322" i="2"/>
  <c r="AO322" i="2"/>
  <c r="AP322" i="2"/>
  <c r="AN322" i="2"/>
  <c r="AO321" i="2"/>
  <c r="AP321" i="2"/>
  <c r="AM321" i="2"/>
  <c r="AN321" i="2"/>
  <c r="AP299" i="2"/>
  <c r="AO299" i="2"/>
  <c r="AM299" i="2"/>
  <c r="AN299" i="2"/>
  <c r="AM345" i="2"/>
  <c r="AP345" i="2"/>
  <c r="AN345" i="2"/>
  <c r="AO345" i="2"/>
  <c r="AP324" i="2"/>
  <c r="AO324" i="2"/>
  <c r="AM324" i="2"/>
  <c r="AN324" i="2"/>
  <c r="AN346" i="2"/>
  <c r="AO346" i="2"/>
  <c r="AM346" i="2"/>
  <c r="AP346" i="2"/>
  <c r="AP303" i="2"/>
  <c r="AM303" i="2"/>
  <c r="AO303" i="2"/>
  <c r="AN303" i="2"/>
  <c r="AO298" i="2"/>
  <c r="AP298" i="2"/>
  <c r="AN298" i="2"/>
  <c r="AM298" i="2"/>
  <c r="AP334" i="2"/>
  <c r="AM334" i="2"/>
  <c r="AN334" i="2"/>
  <c r="AO334" i="2"/>
  <c r="AO335" i="2"/>
  <c r="AN335" i="2"/>
  <c r="AM335" i="2"/>
  <c r="AP335" i="2"/>
  <c r="AP314" i="2"/>
  <c r="AO314" i="2"/>
  <c r="AN314" i="2"/>
  <c r="AM314" i="2"/>
  <c r="AM360" i="2"/>
  <c r="AN360" i="2"/>
  <c r="AP360" i="2"/>
  <c r="AO360" i="2"/>
  <c r="AO317" i="2"/>
  <c r="AP317" i="2"/>
  <c r="AM317" i="2"/>
  <c r="AN317" i="2"/>
  <c r="AN362" i="2"/>
  <c r="AP362" i="2"/>
  <c r="AM362" i="2"/>
  <c r="AO362" i="2"/>
  <c r="AP339" i="2"/>
  <c r="AN339" i="2"/>
  <c r="AO339" i="2"/>
  <c r="AM339" i="2"/>
  <c r="AO305" i="2"/>
  <c r="AM305" i="2"/>
  <c r="AP305" i="2"/>
  <c r="AN305" i="2"/>
  <c r="AO350" i="2"/>
  <c r="AM350" i="2"/>
  <c r="AP350" i="2"/>
  <c r="AN350" i="2"/>
  <c r="AN306" i="2"/>
  <c r="AM306" i="2"/>
  <c r="AP306" i="2"/>
  <c r="AO306" i="2"/>
  <c r="AP353" i="2"/>
  <c r="AM353" i="2"/>
  <c r="AO353" i="2"/>
  <c r="AN353" i="2"/>
  <c r="AP341" i="2"/>
  <c r="AM341" i="2"/>
  <c r="AN341" i="2"/>
  <c r="AO341" i="2"/>
  <c r="AM349" i="2"/>
  <c r="AO349" i="2"/>
  <c r="AN349" i="2"/>
  <c r="AP349" i="2"/>
  <c r="AN320" i="2"/>
  <c r="AP320" i="2"/>
  <c r="AO320" i="2"/>
  <c r="AM320" i="2"/>
  <c r="AN347" i="2"/>
  <c r="AP347" i="2"/>
  <c r="AM347" i="2"/>
  <c r="AO347" i="2"/>
  <c r="AN352" i="2"/>
  <c r="AM352" i="2"/>
  <c r="AO352" i="2"/>
  <c r="AP352" i="2"/>
  <c r="AO308" i="2"/>
  <c r="AM308" i="2"/>
  <c r="AP308" i="2"/>
  <c r="AN308" i="2"/>
  <c r="AP330" i="2"/>
  <c r="AO330" i="2"/>
  <c r="AM330" i="2"/>
  <c r="AN330" i="2"/>
  <c r="AO356" i="2"/>
  <c r="AP356" i="2"/>
  <c r="AM356" i="2"/>
  <c r="AN356" i="2"/>
  <c r="AO309" i="2"/>
  <c r="AM309" i="2"/>
  <c r="AP309" i="2"/>
  <c r="AN309" i="2"/>
  <c r="AN357" i="2"/>
  <c r="AM357" i="2"/>
  <c r="AP357" i="2"/>
  <c r="AO357" i="2"/>
  <c r="AM275" i="2"/>
  <c r="AN275" i="2"/>
  <c r="AO275" i="2"/>
  <c r="AP275" i="2"/>
  <c r="AO265" i="2"/>
  <c r="AP265" i="2"/>
  <c r="AM265" i="2"/>
  <c r="AN265" i="2"/>
  <c r="AM270" i="2"/>
  <c r="AO270" i="2"/>
  <c r="AN270" i="2"/>
  <c r="AP270" i="2"/>
  <c r="AO285" i="2"/>
  <c r="AN285" i="2"/>
  <c r="AM285" i="2"/>
  <c r="AP285" i="2"/>
  <c r="AO297" i="2"/>
  <c r="AP297" i="2"/>
  <c r="AM297" i="2"/>
  <c r="AN297" i="2"/>
  <c r="AN278" i="2"/>
  <c r="AM278" i="2"/>
  <c r="AO278" i="2"/>
  <c r="AP278" i="2"/>
  <c r="AK117" i="2"/>
  <c r="AM117" i="2" s="1"/>
  <c r="AK156" i="2"/>
  <c r="AK205" i="2"/>
  <c r="AK193" i="2"/>
  <c r="AK169" i="2"/>
  <c r="AK160" i="2"/>
  <c r="AK216" i="2"/>
  <c r="AK207" i="2"/>
  <c r="AK174" i="2"/>
  <c r="AK128" i="2"/>
  <c r="AK209" i="2"/>
  <c r="AK213" i="2"/>
  <c r="AK124" i="2"/>
  <c r="AK165" i="2"/>
  <c r="AK132" i="2"/>
  <c r="AK214" i="2"/>
  <c r="AK158" i="2"/>
  <c r="AK181" i="2"/>
  <c r="AK191" i="2"/>
  <c r="AK211" i="2"/>
  <c r="AK154" i="2"/>
  <c r="AK119" i="2"/>
  <c r="AK183" i="2"/>
  <c r="AK162" i="2"/>
  <c r="AK149" i="2"/>
  <c r="AK126" i="2"/>
  <c r="AK137" i="2"/>
  <c r="AK202" i="2"/>
  <c r="AK139" i="2"/>
  <c r="AK206" i="2"/>
  <c r="AK197" i="2"/>
  <c r="AK194" i="2"/>
  <c r="AK185" i="2"/>
  <c r="AK198" i="2"/>
  <c r="AK189" i="2"/>
  <c r="AK180" i="2"/>
  <c r="AK188" i="2"/>
  <c r="AK134" i="2"/>
  <c r="AK145" i="2"/>
  <c r="AK166" i="2"/>
  <c r="AK195" i="2"/>
  <c r="AK122" i="2"/>
  <c r="AK201" i="2"/>
  <c r="AK141" i="2"/>
  <c r="AK208" i="2"/>
  <c r="AK164" i="2"/>
  <c r="AK133" i="2"/>
  <c r="AK212" i="2"/>
  <c r="AK144" i="2"/>
  <c r="AK196" i="2"/>
  <c r="AK151" i="2"/>
  <c r="AK215" i="2"/>
  <c r="AK210" i="2"/>
  <c r="AK176" i="2"/>
  <c r="AK203" i="2"/>
  <c r="AK129" i="2"/>
  <c r="AK148" i="2"/>
  <c r="AK187" i="2"/>
  <c r="AK171" i="2"/>
  <c r="AK172" i="2"/>
  <c r="AK177" i="2"/>
  <c r="AP290" i="2"/>
  <c r="AN290" i="2"/>
  <c r="AO290" i="2"/>
  <c r="AM290" i="2"/>
  <c r="AP300" i="2"/>
  <c r="AM300" i="2"/>
  <c r="AN300" i="2"/>
  <c r="AO300" i="2"/>
  <c r="AM274" i="2"/>
  <c r="AN274" i="2"/>
  <c r="AO274" i="2"/>
  <c r="AP274" i="2"/>
  <c r="AM294" i="2"/>
  <c r="AO294" i="2"/>
  <c r="AP294" i="2"/>
  <c r="AN294" i="2"/>
  <c r="AN268" i="2"/>
  <c r="AO268" i="2"/>
  <c r="AM268" i="2"/>
  <c r="AP268" i="2"/>
  <c r="AO280" i="2"/>
  <c r="AN280" i="2"/>
  <c r="AP280" i="2"/>
  <c r="AM280" i="2"/>
  <c r="AM326" i="2"/>
  <c r="AP326" i="2"/>
  <c r="AN326" i="2"/>
  <c r="AO326" i="2"/>
  <c r="AM310" i="2"/>
  <c r="AO310" i="2"/>
  <c r="AN310" i="2"/>
  <c r="AP310" i="2"/>
  <c r="AN311" i="2"/>
  <c r="AP311" i="2"/>
  <c r="AO311" i="2"/>
  <c r="AM311" i="2"/>
  <c r="AN283" i="2"/>
  <c r="AP283" i="2"/>
  <c r="AO283" i="2"/>
  <c r="AM283" i="2"/>
  <c r="AO318" i="2"/>
  <c r="AP318" i="2"/>
  <c r="AN318" i="2"/>
  <c r="AM318" i="2"/>
  <c r="AM304" i="2"/>
  <c r="AO304" i="2"/>
  <c r="AP304" i="2"/>
  <c r="AN304" i="2"/>
  <c r="AN287" i="2"/>
  <c r="AO287" i="2"/>
  <c r="AP287" i="2"/>
  <c r="AM287" i="2"/>
  <c r="AO279" i="2"/>
  <c r="AP279" i="2"/>
  <c r="AM279" i="2"/>
  <c r="AN279" i="2"/>
  <c r="AM272" i="2"/>
  <c r="AO272" i="2"/>
  <c r="AP272" i="2"/>
  <c r="AN272" i="2"/>
  <c r="AM302" i="2"/>
  <c r="AN302" i="2"/>
  <c r="AP302" i="2"/>
  <c r="AO302" i="2"/>
  <c r="AP291" i="2"/>
  <c r="AN291" i="2"/>
  <c r="AM291" i="2"/>
  <c r="AO291" i="2"/>
  <c r="AO295" i="2"/>
  <c r="AP295" i="2"/>
  <c r="AM295" i="2"/>
  <c r="AN295" i="2"/>
  <c r="AK483" i="2"/>
  <c r="AK439" i="2"/>
  <c r="AK431" i="2"/>
  <c r="AK464" i="2"/>
  <c r="AK459" i="2"/>
  <c r="AK428" i="2"/>
  <c r="AK474" i="2"/>
  <c r="AK473" i="2"/>
  <c r="AK484" i="2"/>
  <c r="AK422" i="2"/>
  <c r="AK443" i="2"/>
  <c r="AK420" i="2"/>
  <c r="AK388" i="2"/>
  <c r="AK435" i="2"/>
  <c r="AK418" i="2"/>
  <c r="AK476" i="2"/>
  <c r="AK424" i="2"/>
  <c r="AK472" i="2"/>
  <c r="AK442" i="2"/>
  <c r="AK480" i="2"/>
  <c r="AK469" i="2"/>
  <c r="AK462" i="2"/>
  <c r="AK387" i="2"/>
  <c r="AK396" i="2"/>
  <c r="AK389" i="2"/>
  <c r="AK451" i="2"/>
  <c r="AK390" i="2"/>
  <c r="AK407" i="2"/>
  <c r="AK430" i="2"/>
  <c r="AK450" i="2"/>
  <c r="AK458" i="2"/>
  <c r="AK467" i="2"/>
  <c r="AK419" i="2"/>
  <c r="AK393" i="2"/>
  <c r="AK426" i="2"/>
  <c r="AK461" i="2"/>
  <c r="AK457" i="2"/>
  <c r="AK401" i="2"/>
  <c r="AK448" i="2"/>
  <c r="AK432" i="2"/>
  <c r="AK449" i="2"/>
  <c r="AK479" i="2"/>
  <c r="AK436" i="2"/>
  <c r="AK423" i="2"/>
  <c r="AK453" i="2"/>
  <c r="AK417" i="2"/>
  <c r="AK409" i="2"/>
  <c r="AK427" i="2"/>
  <c r="AK478" i="2"/>
  <c r="AK466" i="2"/>
  <c r="AK445" i="2"/>
  <c r="AK456" i="2"/>
  <c r="AK455" i="2"/>
  <c r="AK412" i="2"/>
  <c r="AK386" i="2"/>
  <c r="AK425" i="2"/>
  <c r="AK465" i="2"/>
  <c r="AK440" i="2"/>
  <c r="AK468" i="2"/>
  <c r="AK410" i="2"/>
  <c r="AK413" i="2"/>
  <c r="AK399" i="2"/>
  <c r="AK416" i="2"/>
  <c r="AK463" i="2"/>
  <c r="AK433" i="2"/>
  <c r="AK434" i="2"/>
  <c r="AK460" i="2"/>
  <c r="AK404" i="2"/>
  <c r="AK408" i="2"/>
  <c r="AK447" i="2"/>
  <c r="AK471" i="2"/>
  <c r="AK391" i="2"/>
  <c r="AK421" i="2"/>
  <c r="AK429" i="2"/>
  <c r="AK411" i="2"/>
  <c r="AK482" i="2"/>
  <c r="AK477" i="2"/>
  <c r="AK437" i="2"/>
  <c r="AK481" i="2"/>
  <c r="AK397" i="2"/>
  <c r="AK415" i="2"/>
  <c r="AK475" i="2"/>
  <c r="AK452" i="2"/>
  <c r="AK395" i="2"/>
  <c r="AK405" i="2"/>
  <c r="AK392" i="2"/>
  <c r="AK438" i="2"/>
  <c r="AK402" i="2"/>
  <c r="AK414" i="2"/>
  <c r="AK398" i="2"/>
  <c r="AK470" i="2"/>
  <c r="AK394" i="2"/>
  <c r="AK403" i="2"/>
  <c r="AK446" i="2"/>
  <c r="AK444" i="2"/>
  <c r="AK441" i="2"/>
  <c r="AK400" i="2"/>
  <c r="AK454" i="2"/>
  <c r="AK406" i="2"/>
  <c r="AP284" i="2"/>
  <c r="AO284" i="2"/>
  <c r="AM284" i="2"/>
  <c r="AN284" i="2"/>
  <c r="AP269" i="2"/>
  <c r="AM269" i="2"/>
  <c r="AN269" i="2"/>
  <c r="AO269" i="2"/>
  <c r="AM286" i="2"/>
  <c r="AO286" i="2"/>
  <c r="AN286" i="2"/>
  <c r="AP286" i="2"/>
  <c r="AP266" i="2"/>
  <c r="AM266" i="2"/>
  <c r="AN266" i="2"/>
  <c r="AO266" i="2"/>
  <c r="AP271" i="2"/>
  <c r="AM271" i="2"/>
  <c r="AN271" i="2"/>
  <c r="AO271" i="2"/>
  <c r="AN289" i="2"/>
  <c r="AO289" i="2"/>
  <c r="AP289" i="2"/>
  <c r="AM289" i="2"/>
  <c r="AN293" i="2"/>
  <c r="AP293" i="2"/>
  <c r="AO293" i="2"/>
  <c r="AM293" i="2"/>
  <c r="AO263" i="2"/>
  <c r="AP263" i="2"/>
  <c r="AM263" i="2"/>
  <c r="AP277" i="2"/>
  <c r="AM277" i="2"/>
  <c r="AN277" i="2"/>
  <c r="AO277" i="2"/>
  <c r="AM282" i="2"/>
  <c r="AN282" i="2"/>
  <c r="AO282" i="2"/>
  <c r="AP282" i="2"/>
  <c r="AP281" i="2"/>
  <c r="AM281" i="2"/>
  <c r="AN281" i="2"/>
  <c r="AO281" i="2"/>
  <c r="AP267" i="2"/>
  <c r="AM267" i="2"/>
  <c r="AN267" i="2"/>
  <c r="AO267" i="2"/>
  <c r="AP276" i="2"/>
  <c r="AN276" i="2"/>
  <c r="AM276" i="2"/>
  <c r="AO276" i="2"/>
  <c r="AP273" i="2"/>
  <c r="AN273" i="2"/>
  <c r="AM273" i="2"/>
  <c r="AO273" i="2"/>
  <c r="AP264" i="2"/>
  <c r="AM264" i="2"/>
  <c r="AN264" i="2"/>
  <c r="AO264" i="2"/>
  <c r="AP288" i="2"/>
  <c r="AM288" i="2"/>
  <c r="AO288" i="2"/>
  <c r="AN288" i="2"/>
  <c r="AK184" i="2"/>
  <c r="AK150" i="2"/>
  <c r="AK142" i="2"/>
  <c r="AK146" i="2"/>
  <c r="AK157" i="2"/>
  <c r="AK190" i="2"/>
  <c r="AK120" i="2"/>
  <c r="AK140" i="2"/>
  <c r="AK192" i="2"/>
  <c r="AK186" i="2"/>
  <c r="AK155" i="2"/>
  <c r="AK125" i="2"/>
  <c r="AK136" i="2"/>
  <c r="AK182" i="2"/>
  <c r="AK173" i="2"/>
  <c r="AK170" i="2"/>
  <c r="AK123" i="2"/>
  <c r="AK178" i="2"/>
  <c r="AK168" i="2"/>
  <c r="AK147" i="2"/>
  <c r="AK143" i="2"/>
  <c r="AK138" i="2"/>
  <c r="AK179" i="2"/>
  <c r="AK131" i="2"/>
  <c r="AK199" i="2"/>
  <c r="AK118" i="2"/>
  <c r="AK121" i="2"/>
  <c r="AK200" i="2"/>
  <c r="AK163" i="2"/>
  <c r="AK135" i="2"/>
  <c r="AK152" i="2"/>
  <c r="AK161" i="2"/>
  <c r="AK153" i="2"/>
  <c r="AK167" i="2"/>
  <c r="AK127" i="2"/>
  <c r="AK204" i="2"/>
  <c r="AK159" i="2"/>
  <c r="AK175" i="2"/>
  <c r="AK130" i="2"/>
  <c r="AN263" i="2"/>
  <c r="AK385" i="2"/>
  <c r="AO171" i="2" l="1"/>
  <c r="AP171" i="2"/>
  <c r="AN171" i="2"/>
  <c r="AM171" i="2"/>
  <c r="AN203" i="2"/>
  <c r="AP203" i="2"/>
  <c r="AM203" i="2"/>
  <c r="AO203" i="2"/>
  <c r="AN151" i="2"/>
  <c r="AM151" i="2"/>
  <c r="AO151" i="2"/>
  <c r="AP151" i="2"/>
  <c r="AP133" i="2"/>
  <c r="AM133" i="2"/>
  <c r="AN133" i="2"/>
  <c r="AO133" i="2"/>
  <c r="AO201" i="2"/>
  <c r="AM201" i="2"/>
  <c r="AP201" i="2"/>
  <c r="AN201" i="2"/>
  <c r="AP145" i="2"/>
  <c r="AM145" i="2"/>
  <c r="AO145" i="2"/>
  <c r="AN145" i="2"/>
  <c r="AM189" i="2"/>
  <c r="AN189" i="2"/>
  <c r="AO189" i="2"/>
  <c r="AP189" i="2"/>
  <c r="AN197" i="2"/>
  <c r="AM197" i="2"/>
  <c r="AP197" i="2"/>
  <c r="AO197" i="2"/>
  <c r="AM137" i="2"/>
  <c r="AN137" i="2"/>
  <c r="AO137" i="2"/>
  <c r="AP137" i="2"/>
  <c r="AM183" i="2"/>
  <c r="AP183" i="2"/>
  <c r="AO183" i="2"/>
  <c r="AN183" i="2"/>
  <c r="AP191" i="2"/>
  <c r="AN191" i="2"/>
  <c r="AO191" i="2"/>
  <c r="AM191" i="2"/>
  <c r="AM132" i="2"/>
  <c r="AP132" i="2"/>
  <c r="AO132" i="2"/>
  <c r="AN132" i="2"/>
  <c r="AN209" i="2"/>
  <c r="AM209" i="2"/>
  <c r="AO209" i="2"/>
  <c r="AP209" i="2"/>
  <c r="AO216" i="2"/>
  <c r="AM216" i="2"/>
  <c r="AN216" i="2"/>
  <c r="AP216" i="2"/>
  <c r="AO205" i="2"/>
  <c r="AN205" i="2"/>
  <c r="AP205" i="2"/>
  <c r="AM205" i="2"/>
  <c r="AO187" i="2"/>
  <c r="AP187" i="2"/>
  <c r="AN187" i="2"/>
  <c r="AM187" i="2"/>
  <c r="AM196" i="2"/>
  <c r="AP196" i="2"/>
  <c r="AO196" i="2"/>
  <c r="AN196" i="2"/>
  <c r="AP122" i="2"/>
  <c r="AN122" i="2"/>
  <c r="AO122" i="2"/>
  <c r="AM122" i="2"/>
  <c r="AP198" i="2"/>
  <c r="AN198" i="2"/>
  <c r="AM198" i="2"/>
  <c r="AO198" i="2"/>
  <c r="AM126" i="2"/>
  <c r="AP126" i="2"/>
  <c r="AO126" i="2"/>
  <c r="AN126" i="2"/>
  <c r="AP181" i="2"/>
  <c r="AN181" i="2"/>
  <c r="AO181" i="2"/>
  <c r="AM181" i="2"/>
  <c r="AO128" i="2"/>
  <c r="AM128" i="2"/>
  <c r="AN128" i="2"/>
  <c r="AP128" i="2"/>
  <c r="AO172" i="2"/>
  <c r="AN172" i="2"/>
  <c r="AM172" i="2"/>
  <c r="AP172" i="2"/>
  <c r="AN129" i="2"/>
  <c r="AM129" i="2"/>
  <c r="AO129" i="2"/>
  <c r="AP129" i="2"/>
  <c r="AP215" i="2"/>
  <c r="AM215" i="2"/>
  <c r="AO215" i="2"/>
  <c r="AN215" i="2"/>
  <c r="AN212" i="2"/>
  <c r="AM212" i="2"/>
  <c r="AP212" i="2"/>
  <c r="AO212" i="2"/>
  <c r="AO141" i="2"/>
  <c r="AP141" i="2"/>
  <c r="AN141" i="2"/>
  <c r="AM141" i="2"/>
  <c r="AP166" i="2"/>
  <c r="AN166" i="2"/>
  <c r="AM166" i="2"/>
  <c r="AO166" i="2"/>
  <c r="AM180" i="2"/>
  <c r="AP180" i="2"/>
  <c r="AO180" i="2"/>
  <c r="AN180" i="2"/>
  <c r="AP194" i="2"/>
  <c r="AM194" i="2"/>
  <c r="AO194" i="2"/>
  <c r="AN194" i="2"/>
  <c r="AM202" i="2"/>
  <c r="AO202" i="2"/>
  <c r="AN202" i="2"/>
  <c r="AP202" i="2"/>
  <c r="AO162" i="2"/>
  <c r="AN162" i="2"/>
  <c r="AM162" i="2"/>
  <c r="AP162" i="2"/>
  <c r="AN211" i="2"/>
  <c r="AM211" i="2"/>
  <c r="AP211" i="2"/>
  <c r="AO211" i="2"/>
  <c r="AN214" i="2"/>
  <c r="AO214" i="2"/>
  <c r="AP214" i="2"/>
  <c r="AM214" i="2"/>
  <c r="AO213" i="2"/>
  <c r="AP213" i="2"/>
  <c r="AN213" i="2"/>
  <c r="AM213" i="2"/>
  <c r="AN207" i="2"/>
  <c r="AO207" i="2"/>
  <c r="AM207" i="2"/>
  <c r="AP207" i="2"/>
  <c r="AP193" i="2"/>
  <c r="AN193" i="2"/>
  <c r="AO193" i="2"/>
  <c r="AM193" i="2"/>
  <c r="AP176" i="2"/>
  <c r="AM176" i="2"/>
  <c r="AO176" i="2"/>
  <c r="AN176" i="2"/>
  <c r="AO164" i="2"/>
  <c r="AP164" i="2"/>
  <c r="AM164" i="2"/>
  <c r="AN164" i="2"/>
  <c r="AN134" i="2"/>
  <c r="AP134" i="2"/>
  <c r="AM134" i="2"/>
  <c r="AO134" i="2"/>
  <c r="AP206" i="2"/>
  <c r="AN206" i="2"/>
  <c r="AM206" i="2"/>
  <c r="AO206" i="2"/>
  <c r="AM119" i="2"/>
  <c r="AO119" i="2"/>
  <c r="AP119" i="2"/>
  <c r="AN119" i="2"/>
  <c r="AP165" i="2"/>
  <c r="AN165" i="2"/>
  <c r="AM165" i="2"/>
  <c r="AO165" i="2"/>
  <c r="AM160" i="2"/>
  <c r="AO160" i="2"/>
  <c r="AN160" i="2"/>
  <c r="AP160" i="2"/>
  <c r="AM156" i="2"/>
  <c r="AP156" i="2"/>
  <c r="AN156" i="2"/>
  <c r="AO156" i="2"/>
  <c r="AP177" i="2"/>
  <c r="AN177" i="2"/>
  <c r="AO177" i="2"/>
  <c r="AM177" i="2"/>
  <c r="AM148" i="2"/>
  <c r="AO148" i="2"/>
  <c r="AP148" i="2"/>
  <c r="AN148" i="2"/>
  <c r="AM210" i="2"/>
  <c r="AN210" i="2"/>
  <c r="AP210" i="2"/>
  <c r="AO210" i="2"/>
  <c r="AN144" i="2"/>
  <c r="AP144" i="2"/>
  <c r="AO144" i="2"/>
  <c r="AM144" i="2"/>
  <c r="AP208" i="2"/>
  <c r="AN208" i="2"/>
  <c r="AO208" i="2"/>
  <c r="AM208" i="2"/>
  <c r="AP195" i="2"/>
  <c r="AM195" i="2"/>
  <c r="AO195" i="2"/>
  <c r="AN195" i="2"/>
  <c r="AN188" i="2"/>
  <c r="AP188" i="2"/>
  <c r="AO188" i="2"/>
  <c r="AM188" i="2"/>
  <c r="AM185" i="2"/>
  <c r="AP185" i="2"/>
  <c r="AN185" i="2"/>
  <c r="AO185" i="2"/>
  <c r="AO139" i="2"/>
  <c r="AN139" i="2"/>
  <c r="AM139" i="2"/>
  <c r="AP139" i="2"/>
  <c r="AM149" i="2"/>
  <c r="AO149" i="2"/>
  <c r="AP149" i="2"/>
  <c r="AN149" i="2"/>
  <c r="AO154" i="2"/>
  <c r="AN154" i="2"/>
  <c r="AM154" i="2"/>
  <c r="AP154" i="2"/>
  <c r="AM158" i="2"/>
  <c r="AP158" i="2"/>
  <c r="AN158" i="2"/>
  <c r="AO158" i="2"/>
  <c r="AP124" i="2"/>
  <c r="AM124" i="2"/>
  <c r="AN124" i="2"/>
  <c r="AO124" i="2"/>
  <c r="AO174" i="2"/>
  <c r="AN174" i="2"/>
  <c r="AM174" i="2"/>
  <c r="AP174" i="2"/>
  <c r="AP169" i="2"/>
  <c r="AM169" i="2"/>
  <c r="AN169" i="2"/>
  <c r="AO169" i="2"/>
  <c r="AM441" i="2"/>
  <c r="AP441" i="2"/>
  <c r="AO441" i="2"/>
  <c r="AN441" i="2"/>
  <c r="AP402" i="2"/>
  <c r="AN402" i="2"/>
  <c r="AO402" i="2"/>
  <c r="AM402" i="2"/>
  <c r="AP397" i="2"/>
  <c r="AM397" i="2"/>
  <c r="AN397" i="2"/>
  <c r="AO397" i="2"/>
  <c r="AP391" i="2"/>
  <c r="AM391" i="2"/>
  <c r="AN391" i="2"/>
  <c r="AO391" i="2"/>
  <c r="AP463" i="2"/>
  <c r="AO463" i="2"/>
  <c r="AM463" i="2"/>
  <c r="AN463" i="2"/>
  <c r="AP425" i="2"/>
  <c r="AN425" i="2"/>
  <c r="AM425" i="2"/>
  <c r="AO425" i="2"/>
  <c r="AM427" i="2"/>
  <c r="AO427" i="2"/>
  <c r="AP427" i="2"/>
  <c r="AN427" i="2"/>
  <c r="AN432" i="2"/>
  <c r="AP432" i="2"/>
  <c r="AO432" i="2"/>
  <c r="AM432" i="2"/>
  <c r="AP467" i="2"/>
  <c r="AM467" i="2"/>
  <c r="AN467" i="2"/>
  <c r="AO467" i="2"/>
  <c r="AO396" i="2"/>
  <c r="AM396" i="2"/>
  <c r="AP396" i="2"/>
  <c r="AN396" i="2"/>
  <c r="AM476" i="2"/>
  <c r="AO476" i="2"/>
  <c r="AN476" i="2"/>
  <c r="AP476" i="2"/>
  <c r="AN420" i="2"/>
  <c r="AP420" i="2"/>
  <c r="AM420" i="2"/>
  <c r="AO420" i="2"/>
  <c r="AP464" i="2"/>
  <c r="AN464" i="2"/>
  <c r="AM464" i="2"/>
  <c r="AO464" i="2"/>
  <c r="AO406" i="2"/>
  <c r="AP406" i="2"/>
  <c r="AM406" i="2"/>
  <c r="AN406" i="2"/>
  <c r="AM470" i="2"/>
  <c r="AP470" i="2"/>
  <c r="AN470" i="2"/>
  <c r="AO470" i="2"/>
  <c r="AN452" i="2"/>
  <c r="AP452" i="2"/>
  <c r="AO452" i="2"/>
  <c r="AM452" i="2"/>
  <c r="AM481" i="2"/>
  <c r="AN481" i="2"/>
  <c r="AO481" i="2"/>
  <c r="AP481" i="2"/>
  <c r="AM411" i="2"/>
  <c r="AO411" i="2"/>
  <c r="AP411" i="2"/>
  <c r="AN411" i="2"/>
  <c r="AO460" i="2"/>
  <c r="AP460" i="2"/>
  <c r="AM460" i="2"/>
  <c r="AN460" i="2"/>
  <c r="AO416" i="2"/>
  <c r="AM416" i="2"/>
  <c r="AP416" i="2"/>
  <c r="AN416" i="2"/>
  <c r="AN468" i="2"/>
  <c r="AP468" i="2"/>
  <c r="AM468" i="2"/>
  <c r="AO468" i="2"/>
  <c r="AM386" i="2"/>
  <c r="AP386" i="2"/>
  <c r="AN386" i="2"/>
  <c r="AO386" i="2"/>
  <c r="AP445" i="2"/>
  <c r="AM445" i="2"/>
  <c r="AN445" i="2"/>
  <c r="AO445" i="2"/>
  <c r="AO409" i="2"/>
  <c r="AM409" i="2"/>
  <c r="AN409" i="2"/>
  <c r="AP409" i="2"/>
  <c r="AN436" i="2"/>
  <c r="AP436" i="2"/>
  <c r="AM436" i="2"/>
  <c r="AO436" i="2"/>
  <c r="AN448" i="2"/>
  <c r="AO448" i="2"/>
  <c r="AP448" i="2"/>
  <c r="AM448" i="2"/>
  <c r="AO426" i="2"/>
  <c r="AP426" i="2"/>
  <c r="AM426" i="2"/>
  <c r="AN426" i="2"/>
  <c r="AN458" i="2"/>
  <c r="AO458" i="2"/>
  <c r="AP458" i="2"/>
  <c r="AM458" i="2"/>
  <c r="AM390" i="2"/>
  <c r="AN390" i="2"/>
  <c r="AP390" i="2"/>
  <c r="AO390" i="2"/>
  <c r="AN387" i="2"/>
  <c r="AO387" i="2"/>
  <c r="AP387" i="2"/>
  <c r="AM387" i="2"/>
  <c r="AN442" i="2"/>
  <c r="AP442" i="2"/>
  <c r="AO442" i="2"/>
  <c r="AM442" i="2"/>
  <c r="AO418" i="2"/>
  <c r="AN418" i="2"/>
  <c r="AP418" i="2"/>
  <c r="AM418" i="2"/>
  <c r="AO443" i="2"/>
  <c r="AM443" i="2"/>
  <c r="AP443" i="2"/>
  <c r="AN443" i="2"/>
  <c r="AM474" i="2"/>
  <c r="AN474" i="2"/>
  <c r="AO474" i="2"/>
  <c r="AP474" i="2"/>
  <c r="AO431" i="2"/>
  <c r="AM431" i="2"/>
  <c r="AP431" i="2"/>
  <c r="AN431" i="2"/>
  <c r="AR265" i="2"/>
  <c r="AR269" i="2"/>
  <c r="AR264" i="2"/>
  <c r="AR270" i="2"/>
  <c r="AR274" i="2"/>
  <c r="AR278" i="2"/>
  <c r="AR282" i="2"/>
  <c r="AR286" i="2"/>
  <c r="AR290" i="2"/>
  <c r="AR294" i="2"/>
  <c r="AR298" i="2"/>
  <c r="AR302" i="2"/>
  <c r="AR306" i="2"/>
  <c r="AR310" i="2"/>
  <c r="AR314" i="2"/>
  <c r="AR318" i="2"/>
  <c r="AR322" i="2"/>
  <c r="AR326" i="2"/>
  <c r="AR330" i="2"/>
  <c r="AR334" i="2"/>
  <c r="AR338" i="2"/>
  <c r="AR342" i="2"/>
  <c r="AR346" i="2"/>
  <c r="AR350" i="2"/>
  <c r="AR354" i="2"/>
  <c r="AR358" i="2"/>
  <c r="AR263" i="2"/>
  <c r="AR268" i="2"/>
  <c r="AR275" i="2"/>
  <c r="AR280" i="2"/>
  <c r="AR285" i="2"/>
  <c r="AR291" i="2"/>
  <c r="AR296" i="2"/>
  <c r="AR301" i="2"/>
  <c r="AR307" i="2"/>
  <c r="AR312" i="2"/>
  <c r="AR317" i="2"/>
  <c r="AR323" i="2"/>
  <c r="AR328" i="2"/>
  <c r="AR333" i="2"/>
  <c r="AR339" i="2"/>
  <c r="AR344" i="2"/>
  <c r="AR349" i="2"/>
  <c r="AR355" i="2"/>
  <c r="AR360" i="2"/>
  <c r="AR271" i="2"/>
  <c r="AR277" i="2"/>
  <c r="AR284" i="2"/>
  <c r="AR292" i="2"/>
  <c r="AR299" i="2"/>
  <c r="AR305" i="2"/>
  <c r="AR313" i="2"/>
  <c r="AR320" i="2"/>
  <c r="AR327" i="2"/>
  <c r="AR335" i="2"/>
  <c r="AR341" i="2"/>
  <c r="AR348" i="2"/>
  <c r="AR356" i="2"/>
  <c r="AR362" i="2"/>
  <c r="AR272" i="2"/>
  <c r="AR279" i="2"/>
  <c r="AR287" i="2"/>
  <c r="AR293" i="2"/>
  <c r="AR300" i="2"/>
  <c r="AR308" i="2"/>
  <c r="AR315" i="2"/>
  <c r="AR321" i="2"/>
  <c r="AR329" i="2"/>
  <c r="AR336" i="2"/>
  <c r="AR343" i="2"/>
  <c r="AR351" i="2"/>
  <c r="AR357" i="2"/>
  <c r="AR266" i="2"/>
  <c r="AR273" i="2"/>
  <c r="AR281" i="2"/>
  <c r="AR288" i="2"/>
  <c r="AR295" i="2"/>
  <c r="AR303" i="2"/>
  <c r="AR309" i="2"/>
  <c r="AR316" i="2"/>
  <c r="AR324" i="2"/>
  <c r="AR331" i="2"/>
  <c r="AR337" i="2"/>
  <c r="AR345" i="2"/>
  <c r="AR352" i="2"/>
  <c r="AR359" i="2"/>
  <c r="AR289" i="2"/>
  <c r="AR319" i="2"/>
  <c r="AR347" i="2"/>
  <c r="AR267" i="2"/>
  <c r="AR297" i="2"/>
  <c r="AR325" i="2"/>
  <c r="AR353" i="2"/>
  <c r="AR276" i="2"/>
  <c r="AR304" i="2"/>
  <c r="AR332" i="2"/>
  <c r="AR361" i="2"/>
  <c r="AR283" i="2"/>
  <c r="AR311" i="2"/>
  <c r="AR340" i="2"/>
  <c r="AN454" i="2"/>
  <c r="AM454" i="2"/>
  <c r="AO454" i="2"/>
  <c r="AP454" i="2"/>
  <c r="AO446" i="2"/>
  <c r="AP446" i="2"/>
  <c r="AM446" i="2"/>
  <c r="AN446" i="2"/>
  <c r="AM398" i="2"/>
  <c r="AP398" i="2"/>
  <c r="AN398" i="2"/>
  <c r="AO398" i="2"/>
  <c r="AP392" i="2"/>
  <c r="AM392" i="2"/>
  <c r="AO392" i="2"/>
  <c r="AN392" i="2"/>
  <c r="AM475" i="2"/>
  <c r="AP475" i="2"/>
  <c r="AN475" i="2"/>
  <c r="AO475" i="2"/>
  <c r="AN437" i="2"/>
  <c r="AM437" i="2"/>
  <c r="AO437" i="2"/>
  <c r="AP437" i="2"/>
  <c r="AP429" i="2"/>
  <c r="AN429" i="2"/>
  <c r="AM429" i="2"/>
  <c r="AO429" i="2"/>
  <c r="AM447" i="2"/>
  <c r="AO447" i="2"/>
  <c r="AN447" i="2"/>
  <c r="AP447" i="2"/>
  <c r="AN434" i="2"/>
  <c r="AP434" i="2"/>
  <c r="AM434" i="2"/>
  <c r="AO434" i="2"/>
  <c r="AN399" i="2"/>
  <c r="AO399" i="2"/>
  <c r="AM399" i="2"/>
  <c r="AP399" i="2"/>
  <c r="AO440" i="2"/>
  <c r="AN440" i="2"/>
  <c r="AM440" i="2"/>
  <c r="AP440" i="2"/>
  <c r="AO412" i="2"/>
  <c r="AP412" i="2"/>
  <c r="AN412" i="2"/>
  <c r="AM412" i="2"/>
  <c r="AP466" i="2"/>
  <c r="AM466" i="2"/>
  <c r="AN466" i="2"/>
  <c r="AO466" i="2"/>
  <c r="AM417" i="2"/>
  <c r="AN417" i="2"/>
  <c r="AO417" i="2"/>
  <c r="AP417" i="2"/>
  <c r="AP479" i="2"/>
  <c r="AN479" i="2"/>
  <c r="AO479" i="2"/>
  <c r="AM479" i="2"/>
  <c r="AM401" i="2"/>
  <c r="AN401" i="2"/>
  <c r="AO401" i="2"/>
  <c r="AP401" i="2"/>
  <c r="AP393" i="2"/>
  <c r="AN393" i="2"/>
  <c r="AO393" i="2"/>
  <c r="AM393" i="2"/>
  <c r="AO450" i="2"/>
  <c r="AM450" i="2"/>
  <c r="AP450" i="2"/>
  <c r="AN450" i="2"/>
  <c r="AP451" i="2"/>
  <c r="AN451" i="2"/>
  <c r="AM451" i="2"/>
  <c r="AO451" i="2"/>
  <c r="AN462" i="2"/>
  <c r="AP462" i="2"/>
  <c r="AM462" i="2"/>
  <c r="AO462" i="2"/>
  <c r="AO472" i="2"/>
  <c r="AM472" i="2"/>
  <c r="AP472" i="2"/>
  <c r="AN472" i="2"/>
  <c r="AN435" i="2"/>
  <c r="AO435" i="2"/>
  <c r="AP435" i="2"/>
  <c r="AM435" i="2"/>
  <c r="AO422" i="2"/>
  <c r="AP422" i="2"/>
  <c r="AN422" i="2"/>
  <c r="AM422" i="2"/>
  <c r="AP428" i="2"/>
  <c r="AM428" i="2"/>
  <c r="AO428" i="2"/>
  <c r="AN428" i="2"/>
  <c r="AO439" i="2"/>
  <c r="AP439" i="2"/>
  <c r="AM439" i="2"/>
  <c r="AN439" i="2"/>
  <c r="AO394" i="2"/>
  <c r="AN394" i="2"/>
  <c r="AP394" i="2"/>
  <c r="AM394" i="2"/>
  <c r="AP395" i="2"/>
  <c r="AM395" i="2"/>
  <c r="AO395" i="2"/>
  <c r="AN395" i="2"/>
  <c r="AM482" i="2"/>
  <c r="AN482" i="2"/>
  <c r="AO482" i="2"/>
  <c r="AP482" i="2"/>
  <c r="AO404" i="2"/>
  <c r="AN404" i="2"/>
  <c r="AM404" i="2"/>
  <c r="AP404" i="2"/>
  <c r="AO410" i="2"/>
  <c r="AP410" i="2"/>
  <c r="AM410" i="2"/>
  <c r="AN410" i="2"/>
  <c r="AN456" i="2"/>
  <c r="AP456" i="2"/>
  <c r="AO456" i="2"/>
  <c r="AM456" i="2"/>
  <c r="AP423" i="2"/>
  <c r="AO423" i="2"/>
  <c r="AN423" i="2"/>
  <c r="AM423" i="2"/>
  <c r="AN461" i="2"/>
  <c r="AM461" i="2"/>
  <c r="AO461" i="2"/>
  <c r="AP461" i="2"/>
  <c r="AO407" i="2"/>
  <c r="AN407" i="2"/>
  <c r="AM407" i="2"/>
  <c r="AP407" i="2"/>
  <c r="AN480" i="2"/>
  <c r="AP480" i="2"/>
  <c r="AM480" i="2"/>
  <c r="AO480" i="2"/>
  <c r="AN473" i="2"/>
  <c r="AM473" i="2"/>
  <c r="AO473" i="2"/>
  <c r="AP473" i="2"/>
  <c r="AP444" i="2"/>
  <c r="AO444" i="2"/>
  <c r="AN444" i="2"/>
  <c r="AM444" i="2"/>
  <c r="AP438" i="2"/>
  <c r="AN438" i="2"/>
  <c r="AO438" i="2"/>
  <c r="AM438" i="2"/>
  <c r="AM471" i="2"/>
  <c r="AO471" i="2"/>
  <c r="AP471" i="2"/>
  <c r="AN471" i="2"/>
  <c r="AP400" i="2"/>
  <c r="AN400" i="2"/>
  <c r="AO400" i="2"/>
  <c r="AM400" i="2"/>
  <c r="AP403" i="2"/>
  <c r="AM403" i="2"/>
  <c r="AN403" i="2"/>
  <c r="AO403" i="2"/>
  <c r="AM414" i="2"/>
  <c r="AO414" i="2"/>
  <c r="AP414" i="2"/>
  <c r="AN414" i="2"/>
  <c r="AP405" i="2"/>
  <c r="AM405" i="2"/>
  <c r="AO405" i="2"/>
  <c r="AN405" i="2"/>
  <c r="AP415" i="2"/>
  <c r="AO415" i="2"/>
  <c r="AM415" i="2"/>
  <c r="AN415" i="2"/>
  <c r="AM477" i="2"/>
  <c r="AN477" i="2"/>
  <c r="AP477" i="2"/>
  <c r="AO477" i="2"/>
  <c r="AN421" i="2"/>
  <c r="AP421" i="2"/>
  <c r="AM421" i="2"/>
  <c r="AO421" i="2"/>
  <c r="AO408" i="2"/>
  <c r="AM408" i="2"/>
  <c r="AP408" i="2"/>
  <c r="AN408" i="2"/>
  <c r="AM433" i="2"/>
  <c r="AP433" i="2"/>
  <c r="AN433" i="2"/>
  <c r="AO433" i="2"/>
  <c r="AN413" i="2"/>
  <c r="AM413" i="2"/>
  <c r="AO413" i="2"/>
  <c r="AP413" i="2"/>
  <c r="AM465" i="2"/>
  <c r="AN465" i="2"/>
  <c r="AO465" i="2"/>
  <c r="AP465" i="2"/>
  <c r="AN455" i="2"/>
  <c r="AP455" i="2"/>
  <c r="AM455" i="2"/>
  <c r="AO455" i="2"/>
  <c r="AM478" i="2"/>
  <c r="AN478" i="2"/>
  <c r="AO478" i="2"/>
  <c r="AP478" i="2"/>
  <c r="AM453" i="2"/>
  <c r="AN453" i="2"/>
  <c r="AO453" i="2"/>
  <c r="AP453" i="2"/>
  <c r="AO449" i="2"/>
  <c r="AP449" i="2"/>
  <c r="AM449" i="2"/>
  <c r="AN449" i="2"/>
  <c r="AP457" i="2"/>
  <c r="AM457" i="2"/>
  <c r="AN457" i="2"/>
  <c r="AO457" i="2"/>
  <c r="AP419" i="2"/>
  <c r="AM419" i="2"/>
  <c r="AN419" i="2"/>
  <c r="AO419" i="2"/>
  <c r="AO430" i="2"/>
  <c r="AP430" i="2"/>
  <c r="AM430" i="2"/>
  <c r="AN430" i="2"/>
  <c r="AM389" i="2"/>
  <c r="AP389" i="2"/>
  <c r="AO389" i="2"/>
  <c r="AN389" i="2"/>
  <c r="AN469" i="2"/>
  <c r="AM469" i="2"/>
  <c r="AO469" i="2"/>
  <c r="AP469" i="2"/>
  <c r="AO424" i="2"/>
  <c r="AM424" i="2"/>
  <c r="AN424" i="2"/>
  <c r="AP424" i="2"/>
  <c r="AM388" i="2"/>
  <c r="AO388" i="2"/>
  <c r="AN388" i="2"/>
  <c r="AP388" i="2"/>
  <c r="AM484" i="2"/>
  <c r="AO484" i="2"/>
  <c r="AN484" i="2"/>
  <c r="AP484" i="2"/>
  <c r="AM459" i="2"/>
  <c r="AO459" i="2"/>
  <c r="AN459" i="2"/>
  <c r="AP459" i="2"/>
  <c r="AN483" i="2"/>
  <c r="AO483" i="2"/>
  <c r="AM483" i="2"/>
  <c r="AP483" i="2"/>
  <c r="AO200" i="2"/>
  <c r="AP200" i="2"/>
  <c r="AN200" i="2"/>
  <c r="AM200" i="2"/>
  <c r="AO170" i="2"/>
  <c r="AP170" i="2"/>
  <c r="AM170" i="2"/>
  <c r="AN170" i="2"/>
  <c r="AP125" i="2"/>
  <c r="AO125" i="2"/>
  <c r="AM125" i="2"/>
  <c r="AN125" i="2"/>
  <c r="AO130" i="2"/>
  <c r="AN130" i="2"/>
  <c r="AP130" i="2"/>
  <c r="AM130" i="2"/>
  <c r="AO127" i="2"/>
  <c r="AP127" i="2"/>
  <c r="AM127" i="2"/>
  <c r="AN127" i="2"/>
  <c r="AM152" i="2"/>
  <c r="AO152" i="2"/>
  <c r="AP152" i="2"/>
  <c r="AN152" i="2"/>
  <c r="AP121" i="2"/>
  <c r="AO121" i="2"/>
  <c r="AN121" i="2"/>
  <c r="AM121" i="2"/>
  <c r="AP179" i="2"/>
  <c r="AN179" i="2"/>
  <c r="AM179" i="2"/>
  <c r="AO179" i="2"/>
  <c r="AM168" i="2"/>
  <c r="AP168" i="2"/>
  <c r="AO168" i="2"/>
  <c r="AN168" i="2"/>
  <c r="AP173" i="2"/>
  <c r="AO173" i="2"/>
  <c r="AN173" i="2"/>
  <c r="AM173" i="2"/>
  <c r="AN155" i="2"/>
  <c r="AO155" i="2"/>
  <c r="AP155" i="2"/>
  <c r="AM155" i="2"/>
  <c r="AM120" i="2"/>
  <c r="AP120" i="2"/>
  <c r="AO120" i="2"/>
  <c r="AN120" i="2"/>
  <c r="AO142" i="2"/>
  <c r="AM142" i="2"/>
  <c r="AP142" i="2"/>
  <c r="AN142" i="2"/>
  <c r="AP161" i="2"/>
  <c r="AN161" i="2"/>
  <c r="AO161" i="2"/>
  <c r="AM161" i="2"/>
  <c r="AO147" i="2"/>
  <c r="AN147" i="2"/>
  <c r="AM147" i="2"/>
  <c r="AP147" i="2"/>
  <c r="AO140" i="2"/>
  <c r="AP140" i="2"/>
  <c r="AN140" i="2"/>
  <c r="AM140" i="2"/>
  <c r="AN175" i="2"/>
  <c r="AO175" i="2"/>
  <c r="AP175" i="2"/>
  <c r="AM175" i="2"/>
  <c r="AN167" i="2"/>
  <c r="AM167" i="2"/>
  <c r="AO167" i="2"/>
  <c r="AP167" i="2"/>
  <c r="AO135" i="2"/>
  <c r="AN135" i="2"/>
  <c r="AP135" i="2"/>
  <c r="AM135" i="2"/>
  <c r="AO118" i="2"/>
  <c r="AN118" i="2"/>
  <c r="AP118" i="2"/>
  <c r="AM118" i="2"/>
  <c r="AO138" i="2"/>
  <c r="AN138" i="2"/>
  <c r="AP138" i="2"/>
  <c r="AM138" i="2"/>
  <c r="AO178" i="2"/>
  <c r="AP178" i="2"/>
  <c r="AM178" i="2"/>
  <c r="AN178" i="2"/>
  <c r="AP182" i="2"/>
  <c r="AN182" i="2"/>
  <c r="AO182" i="2"/>
  <c r="AM182" i="2"/>
  <c r="AP186" i="2"/>
  <c r="AO186" i="2"/>
  <c r="AM186" i="2"/>
  <c r="AN186" i="2"/>
  <c r="AN190" i="2"/>
  <c r="AM190" i="2"/>
  <c r="AO190" i="2"/>
  <c r="AP190" i="2"/>
  <c r="AO150" i="2"/>
  <c r="AN150" i="2"/>
  <c r="AM150" i="2"/>
  <c r="AP150" i="2"/>
  <c r="AM204" i="2"/>
  <c r="AP204" i="2"/>
  <c r="AN204" i="2"/>
  <c r="AO204" i="2"/>
  <c r="AO131" i="2"/>
  <c r="AP131" i="2"/>
  <c r="AN131" i="2"/>
  <c r="AM131" i="2"/>
  <c r="AO146" i="2"/>
  <c r="AP146" i="2"/>
  <c r="AN146" i="2"/>
  <c r="AM146" i="2"/>
  <c r="AN159" i="2"/>
  <c r="AP159" i="2"/>
  <c r="AM159" i="2"/>
  <c r="AO159" i="2"/>
  <c r="AP153" i="2"/>
  <c r="AO153" i="2"/>
  <c r="AN153" i="2"/>
  <c r="AM153" i="2"/>
  <c r="AM163" i="2"/>
  <c r="AP163" i="2"/>
  <c r="AN163" i="2"/>
  <c r="AO163" i="2"/>
  <c r="AP199" i="2"/>
  <c r="AO199" i="2"/>
  <c r="AN199" i="2"/>
  <c r="AM199" i="2"/>
  <c r="AN143" i="2"/>
  <c r="AP143" i="2"/>
  <c r="AM143" i="2"/>
  <c r="AO143" i="2"/>
  <c r="AO123" i="2"/>
  <c r="AM123" i="2"/>
  <c r="AP123" i="2"/>
  <c r="AN123" i="2"/>
  <c r="AM136" i="2"/>
  <c r="AP136" i="2"/>
  <c r="AN136" i="2"/>
  <c r="AO136" i="2"/>
  <c r="AP192" i="2"/>
  <c r="AM192" i="2"/>
  <c r="AO192" i="2"/>
  <c r="AN192" i="2"/>
  <c r="AP157" i="2"/>
  <c r="AO157" i="2"/>
  <c r="AM157" i="2"/>
  <c r="AN157" i="2"/>
  <c r="AN184" i="2"/>
  <c r="AP184" i="2"/>
  <c r="AM184" i="2"/>
  <c r="AO184" i="2"/>
  <c r="AP117" i="2"/>
  <c r="AN117" i="2"/>
  <c r="AO117" i="2"/>
  <c r="AM385" i="2"/>
  <c r="AN385" i="2"/>
  <c r="AP385" i="2"/>
  <c r="AO385" i="2"/>
  <c r="AU332" i="2" l="1" a="1"/>
  <c r="AU332" i="2" s="1"/>
  <c r="AV332" i="2" a="1"/>
  <c r="AV332" i="2" s="1"/>
  <c r="AT332" i="2" a="1"/>
  <c r="AT332" i="2" s="1"/>
  <c r="AW332" i="2" a="1"/>
  <c r="AW332" i="2" s="1"/>
  <c r="AV345" i="2" a="1"/>
  <c r="AV345" i="2" s="1"/>
  <c r="AU345" i="2" a="1"/>
  <c r="AU345" i="2" s="1"/>
  <c r="AW345" i="2" a="1"/>
  <c r="AW345" i="2" s="1"/>
  <c r="AT345" i="2" a="1"/>
  <c r="AT345" i="2" s="1"/>
  <c r="AU288" i="2" a="1"/>
  <c r="AU288" i="2" s="1"/>
  <c r="AW288" i="2" a="1"/>
  <c r="AW288" i="2" s="1"/>
  <c r="AV288" i="2" a="1"/>
  <c r="AV288" i="2" s="1"/>
  <c r="AT288" i="2" a="1"/>
  <c r="AT288" i="2" s="1"/>
  <c r="AV329" i="2" a="1"/>
  <c r="AV329" i="2" s="1"/>
  <c r="AU329" i="2" a="1"/>
  <c r="AU329" i="2" s="1"/>
  <c r="AW329" i="2" a="1"/>
  <c r="AW329" i="2" s="1"/>
  <c r="AT329" i="2" a="1"/>
  <c r="AT329" i="2" s="1"/>
  <c r="AU272" i="2" a="1"/>
  <c r="AU272" i="2" s="1"/>
  <c r="AW272" i="2" a="1"/>
  <c r="AW272" i="2" s="1"/>
  <c r="AT272" i="2" a="1"/>
  <c r="AT272" i="2" s="1"/>
  <c r="AV272" i="2" a="1"/>
  <c r="AV272" i="2" s="1"/>
  <c r="AU284" i="2" a="1"/>
  <c r="AU284" i="2" s="1"/>
  <c r="AW284" i="2" a="1"/>
  <c r="AW284" i="2" s="1"/>
  <c r="AV284" i="2" a="1"/>
  <c r="AV284" i="2" s="1"/>
  <c r="AT284" i="2" a="1"/>
  <c r="AT284" i="2" s="1"/>
  <c r="AU312" i="2" a="1"/>
  <c r="AU312" i="2" s="1"/>
  <c r="AW312" i="2" a="1"/>
  <c r="AW312" i="2" s="1"/>
  <c r="AV312" i="2" a="1"/>
  <c r="AV312" i="2" s="1"/>
  <c r="AT312" i="2" a="1"/>
  <c r="AT312" i="2" s="1"/>
  <c r="AV350" i="2" a="1"/>
  <c r="AV350" i="2" s="1"/>
  <c r="AW350" i="2" a="1"/>
  <c r="AW350" i="2" s="1"/>
  <c r="AU350" i="2" a="1"/>
  <c r="AU350" i="2" s="1"/>
  <c r="AT350" i="2" a="1"/>
  <c r="AT350" i="2" s="1"/>
  <c r="AW302" i="2" a="1"/>
  <c r="AW302" i="2" s="1"/>
  <c r="AU302" i="2" a="1"/>
  <c r="AU302" i="2" s="1"/>
  <c r="AT302" i="2" a="1"/>
  <c r="AT302" i="2" s="1"/>
  <c r="AV302" i="2" a="1"/>
  <c r="AV302" i="2" s="1"/>
  <c r="AT311" i="2" a="1"/>
  <c r="AT311" i="2" s="1"/>
  <c r="AW311" i="2" a="1"/>
  <c r="AW311" i="2" s="1"/>
  <c r="AU311" i="2" a="1"/>
  <c r="AU311" i="2" s="1"/>
  <c r="AV311" i="2" a="1"/>
  <c r="AV311" i="2" s="1"/>
  <c r="AU304" i="2" a="1"/>
  <c r="AU304" i="2" s="1"/>
  <c r="AW304" i="2" a="1"/>
  <c r="AW304" i="2" s="1"/>
  <c r="AT304" i="2" a="1"/>
  <c r="AT304" i="2" s="1"/>
  <c r="AV304" i="2" a="1"/>
  <c r="AV304" i="2" s="1"/>
  <c r="AT297" i="2" a="1"/>
  <c r="AT297" i="2" s="1"/>
  <c r="AV297" i="2" a="1"/>
  <c r="AV297" i="2" s="1"/>
  <c r="AU297" i="2" a="1"/>
  <c r="AU297" i="2" s="1"/>
  <c r="AW297" i="2" a="1"/>
  <c r="AW297" i="2" s="1"/>
  <c r="AT289" i="2" a="1"/>
  <c r="AT289" i="2" s="1"/>
  <c r="AV289" i="2" a="1"/>
  <c r="AV289" i="2" s="1"/>
  <c r="AU289" i="2" a="1"/>
  <c r="AU289" i="2" s="1"/>
  <c r="AW289" i="2" a="1"/>
  <c r="AW289" i="2" s="1"/>
  <c r="AT337" i="2" a="1"/>
  <c r="AT337" i="2" s="1"/>
  <c r="AW337" i="2" a="1"/>
  <c r="AW337" i="2" s="1"/>
  <c r="AV337" i="2" a="1"/>
  <c r="AV337" i="2" s="1"/>
  <c r="AU337" i="2" a="1"/>
  <c r="AU337" i="2" s="1"/>
  <c r="AT309" i="2" a="1"/>
  <c r="AT309" i="2" s="1"/>
  <c r="AW309" i="2" a="1"/>
  <c r="AW309" i="2" s="1"/>
  <c r="AV309" i="2" a="1"/>
  <c r="AV309" i="2" s="1"/>
  <c r="AU309" i="2" a="1"/>
  <c r="AU309" i="2" s="1"/>
  <c r="AT281" i="2" a="1"/>
  <c r="AT281" i="2" s="1"/>
  <c r="AV281" i="2" a="1"/>
  <c r="AV281" i="2" s="1"/>
  <c r="AU281" i="2" a="1"/>
  <c r="AU281" i="2" s="1"/>
  <c r="AW281" i="2" a="1"/>
  <c r="AW281" i="2" s="1"/>
  <c r="AV351" i="2" a="1"/>
  <c r="AV351" i="2" s="1"/>
  <c r="AT351" i="2" a="1"/>
  <c r="AT351" i="2" s="1"/>
  <c r="AU351" i="2" a="1"/>
  <c r="AU351" i="2" s="1"/>
  <c r="AW351" i="2" a="1"/>
  <c r="AW351" i="2" s="1"/>
  <c r="AV321" i="2" a="1"/>
  <c r="AV321" i="2" s="1"/>
  <c r="AW321" i="2" a="1"/>
  <c r="AW321" i="2" s="1"/>
  <c r="AU321" i="2" a="1"/>
  <c r="AU321" i="2" s="1"/>
  <c r="AT321" i="2" a="1"/>
  <c r="AT321" i="2" s="1"/>
  <c r="AT293" i="2" a="1"/>
  <c r="AT293" i="2" s="1"/>
  <c r="AV293" i="2" a="1"/>
  <c r="AV293" i="2" s="1"/>
  <c r="AU293" i="2" a="1"/>
  <c r="AU293" i="2" s="1"/>
  <c r="AW293" i="2" a="1"/>
  <c r="AW293" i="2" s="1"/>
  <c r="AV362" i="2" a="1"/>
  <c r="AV362" i="2" s="1"/>
  <c r="AW362" i="2" a="1"/>
  <c r="AW362" i="2" s="1"/>
  <c r="AT362" i="2" a="1"/>
  <c r="AT362" i="2" s="1"/>
  <c r="AU362" i="2" a="1"/>
  <c r="AU362" i="2" s="1"/>
  <c r="AV335" i="2" a="1"/>
  <c r="AV335" i="2" s="1"/>
  <c r="AW335" i="2" a="1"/>
  <c r="AW335" i="2" s="1"/>
  <c r="AT335" i="2" a="1"/>
  <c r="AT335" i="2" s="1"/>
  <c r="AU335" i="2" a="1"/>
  <c r="AU335" i="2" s="1"/>
  <c r="AT305" i="2" a="1"/>
  <c r="AT305" i="2" s="1"/>
  <c r="AV305" i="2" a="1"/>
  <c r="AV305" i="2" s="1"/>
  <c r="AU305" i="2" a="1"/>
  <c r="AU305" i="2" s="1"/>
  <c r="AW305" i="2" a="1"/>
  <c r="AW305" i="2" s="1"/>
  <c r="AT277" i="2" a="1"/>
  <c r="AT277" i="2" s="1"/>
  <c r="AV277" i="2" a="1"/>
  <c r="AV277" i="2" s="1"/>
  <c r="AW277" i="2" a="1"/>
  <c r="AW277" i="2" s="1"/>
  <c r="AU277" i="2" a="1"/>
  <c r="AU277" i="2" s="1"/>
  <c r="AV349" i="2" a="1"/>
  <c r="AV349" i="2" s="1"/>
  <c r="AU349" i="2" a="1"/>
  <c r="AU349" i="2" s="1"/>
  <c r="AT349" i="2" a="1"/>
  <c r="AT349" i="2" s="1"/>
  <c r="AW349" i="2" a="1"/>
  <c r="AW349" i="2" s="1"/>
  <c r="AU328" i="2" a="1"/>
  <c r="AU328" i="2" s="1"/>
  <c r="AV328" i="2" a="1"/>
  <c r="AV328" i="2" s="1"/>
  <c r="AW328" i="2" a="1"/>
  <c r="AW328" i="2" s="1"/>
  <c r="AT328" i="2" a="1"/>
  <c r="AT328" i="2" s="1"/>
  <c r="AV307" i="2" a="1"/>
  <c r="AV307" i="2" s="1"/>
  <c r="AT307" i="2" a="1"/>
  <c r="AT307" i="2" s="1"/>
  <c r="AW307" i="2" a="1"/>
  <c r="AW307" i="2" s="1"/>
  <c r="AU307" i="2" a="1"/>
  <c r="AU307" i="2" s="1"/>
  <c r="AT285" i="2" a="1"/>
  <c r="AT285" i="2" s="1"/>
  <c r="AV285" i="2" a="1"/>
  <c r="AV285" i="2" s="1"/>
  <c r="AW285" i="2" a="1"/>
  <c r="AW285" i="2" s="1"/>
  <c r="AU285" i="2" a="1"/>
  <c r="AU285" i="2" s="1"/>
  <c r="AV263" i="2" a="1"/>
  <c r="AV263" i="2" s="1"/>
  <c r="P21" i="3" s="1" a="1"/>
  <c r="P21" i="3" s="1"/>
  <c r="AT263" i="2" a="1"/>
  <c r="AT263" i="2" s="1"/>
  <c r="AW263" i="2" a="1"/>
  <c r="AW263" i="2" s="1"/>
  <c r="AU263" i="2" a="1"/>
  <c r="AU263" i="2" s="1"/>
  <c r="AV346" i="2" a="1"/>
  <c r="AV346" i="2" s="1"/>
  <c r="AW346" i="2" a="1"/>
  <c r="AW346" i="2" s="1"/>
  <c r="AU346" i="2" a="1"/>
  <c r="AU346" i="2" s="1"/>
  <c r="AT346" i="2" a="1"/>
  <c r="AT346" i="2" s="1"/>
  <c r="AU330" i="2" a="1"/>
  <c r="AU330" i="2" s="1"/>
  <c r="AV330" i="2" a="1"/>
  <c r="AV330" i="2" s="1"/>
  <c r="AT330" i="2" a="1"/>
  <c r="AT330" i="2" s="1"/>
  <c r="AW330" i="2" a="1"/>
  <c r="AW330" i="2" s="1"/>
  <c r="AU314" i="2" a="1"/>
  <c r="AU314" i="2" s="1"/>
  <c r="AV314" i="2" a="1"/>
  <c r="AV314" i="2" s="1"/>
  <c r="AT314" i="2" a="1"/>
  <c r="AT314" i="2" s="1"/>
  <c r="AW314" i="2" a="1"/>
  <c r="AW314" i="2" s="1"/>
  <c r="AW298" i="2" a="1"/>
  <c r="AW298" i="2" s="1"/>
  <c r="AU298" i="2" a="1"/>
  <c r="AU298" i="2" s="1"/>
  <c r="AT298" i="2" a="1"/>
  <c r="AT298" i="2" s="1"/>
  <c r="AV298" i="2" a="1"/>
  <c r="AV298" i="2" s="1"/>
  <c r="AW282" i="2" a="1"/>
  <c r="AW282" i="2" s="1"/>
  <c r="AU282" i="2" a="1"/>
  <c r="AU282" i="2" s="1"/>
  <c r="AT282" i="2" a="1"/>
  <c r="AT282" i="2" s="1"/>
  <c r="AV282" i="2" a="1"/>
  <c r="AV282" i="2" s="1"/>
  <c r="AU264" i="2" a="1"/>
  <c r="AU264" i="2" s="1"/>
  <c r="AV264" i="2" a="1"/>
  <c r="AV264" i="2" s="1"/>
  <c r="P22" i="3" s="1" a="1"/>
  <c r="P22" i="3" s="1"/>
  <c r="AW264" i="2" a="1"/>
  <c r="AW264" i="2" s="1"/>
  <c r="AT264" i="2" a="1"/>
  <c r="AT264" i="2" s="1"/>
  <c r="AV325" i="2" a="1"/>
  <c r="AV325" i="2" s="1"/>
  <c r="AT325" i="2" a="1"/>
  <c r="AT325" i="2" s="1"/>
  <c r="AW325" i="2" a="1"/>
  <c r="AW325" i="2" s="1"/>
  <c r="AU325" i="2" a="1"/>
  <c r="AU325" i="2" s="1"/>
  <c r="AV316" i="2" a="1"/>
  <c r="AV316" i="2" s="1"/>
  <c r="AT316" i="2" a="1"/>
  <c r="AT316" i="2" s="1"/>
  <c r="AW316" i="2" a="1"/>
  <c r="AW316" i="2" s="1"/>
  <c r="AU316" i="2" a="1"/>
  <c r="AU316" i="2" s="1"/>
  <c r="AV357" i="2" a="1"/>
  <c r="AV357" i="2" s="1"/>
  <c r="AU357" i="2" a="1"/>
  <c r="AU357" i="2" s="1"/>
  <c r="AW357" i="2" a="1"/>
  <c r="AW357" i="2" s="1"/>
  <c r="AT357" i="2" a="1"/>
  <c r="AT357" i="2" s="1"/>
  <c r="AU300" i="2" a="1"/>
  <c r="AU300" i="2" s="1"/>
  <c r="AW300" i="2" a="1"/>
  <c r="AW300" i="2" s="1"/>
  <c r="AV300" i="2" a="1"/>
  <c r="AV300" i="2" s="1"/>
  <c r="AT300" i="2" a="1"/>
  <c r="AT300" i="2" s="1"/>
  <c r="AV341" i="2" a="1"/>
  <c r="AV341" i="2" s="1"/>
  <c r="AU341" i="2" a="1"/>
  <c r="AU341" i="2" s="1"/>
  <c r="AW341" i="2" a="1"/>
  <c r="AW341" i="2" s="1"/>
  <c r="AT341" i="2" a="1"/>
  <c r="AT341" i="2" s="1"/>
  <c r="AV355" i="2" a="1"/>
  <c r="AV355" i="2" s="1"/>
  <c r="AW355" i="2" a="1"/>
  <c r="AW355" i="2" s="1"/>
  <c r="AT355" i="2" a="1"/>
  <c r="AT355" i="2" s="1"/>
  <c r="AU355" i="2" a="1"/>
  <c r="AU355" i="2" s="1"/>
  <c r="AV291" i="2" a="1"/>
  <c r="AV291" i="2" s="1"/>
  <c r="AT291" i="2" a="1"/>
  <c r="AT291" i="2" s="1"/>
  <c r="AU291" i="2" a="1"/>
  <c r="AU291" i="2" s="1"/>
  <c r="AW291" i="2" a="1"/>
  <c r="AW291" i="2" s="1"/>
  <c r="AV334" i="2" a="1"/>
  <c r="AV334" i="2" s="1"/>
  <c r="AW334" i="2" a="1"/>
  <c r="AW334" i="2" s="1"/>
  <c r="AU334" i="2" a="1"/>
  <c r="AU334" i="2" s="1"/>
  <c r="AT334" i="2" a="1"/>
  <c r="AT334" i="2" s="1"/>
  <c r="AW270" i="2" a="1"/>
  <c r="AW270" i="2" s="1"/>
  <c r="AU270" i="2" a="1"/>
  <c r="AU270" i="2" s="1"/>
  <c r="AT270" i="2" a="1"/>
  <c r="AT270" i="2" s="1"/>
  <c r="AV270" i="2" a="1"/>
  <c r="AV270" i="2" s="1"/>
  <c r="AV283" i="2" a="1"/>
  <c r="AV283" i="2" s="1"/>
  <c r="AT283" i="2" a="1"/>
  <c r="AT283" i="2" s="1"/>
  <c r="AW283" i="2" a="1"/>
  <c r="AW283" i="2" s="1"/>
  <c r="AU283" i="2" a="1"/>
  <c r="AU283" i="2" s="1"/>
  <c r="AU276" i="2" a="1"/>
  <c r="AU276" i="2" s="1"/>
  <c r="AW276" i="2" a="1"/>
  <c r="AW276" i="2" s="1"/>
  <c r="AV276" i="2" a="1"/>
  <c r="AV276" i="2" s="1"/>
  <c r="AT276" i="2" a="1"/>
  <c r="AT276" i="2" s="1"/>
  <c r="AV267" i="2" a="1"/>
  <c r="AV267" i="2" s="1"/>
  <c r="AT267" i="2" a="1"/>
  <c r="AT267" i="2" s="1"/>
  <c r="AW267" i="2" a="1"/>
  <c r="AW267" i="2" s="1"/>
  <c r="AU267" i="2" a="1"/>
  <c r="AU267" i="2" s="1"/>
  <c r="AV359" i="2" a="1"/>
  <c r="AV359" i="2" s="1"/>
  <c r="AU359" i="2" a="1"/>
  <c r="AU359" i="2" s="1"/>
  <c r="AW359" i="2" a="1"/>
  <c r="AW359" i="2" s="1"/>
  <c r="AT359" i="2" a="1"/>
  <c r="AT359" i="2" s="1"/>
  <c r="AT331" i="2" a="1"/>
  <c r="AT331" i="2" s="1"/>
  <c r="AV331" i="2" a="1"/>
  <c r="AV331" i="2" s="1"/>
  <c r="AU331" i="2" a="1"/>
  <c r="AU331" i="2" s="1"/>
  <c r="AW331" i="2" a="1"/>
  <c r="AW331" i="2" s="1"/>
  <c r="AV303" i="2" a="1"/>
  <c r="AV303" i="2" s="1"/>
  <c r="AU303" i="2" a="1"/>
  <c r="AU303" i="2" s="1"/>
  <c r="AW303" i="2" a="1"/>
  <c r="AW303" i="2" s="1"/>
  <c r="AT303" i="2" a="1"/>
  <c r="AT303" i="2" s="1"/>
  <c r="AT273" i="2" a="1"/>
  <c r="AT273" i="2" s="1"/>
  <c r="AV273" i="2" a="1"/>
  <c r="AV273" i="2" s="1"/>
  <c r="AU273" i="2" a="1"/>
  <c r="AU273" i="2" s="1"/>
  <c r="AW273" i="2" a="1"/>
  <c r="AW273" i="2" s="1"/>
  <c r="AV343" i="2" a="1"/>
  <c r="AV343" i="2" s="1"/>
  <c r="AT343" i="2" a="1"/>
  <c r="AT343" i="2" s="1"/>
  <c r="AW343" i="2" a="1"/>
  <c r="AW343" i="2" s="1"/>
  <c r="AU343" i="2" a="1"/>
  <c r="AU343" i="2" s="1"/>
  <c r="AT315" i="2" a="1"/>
  <c r="AT315" i="2" s="1"/>
  <c r="AW315" i="2" a="1"/>
  <c r="AW315" i="2" s="1"/>
  <c r="AV315" i="2" a="1"/>
  <c r="AV315" i="2" s="1"/>
  <c r="AU315" i="2" a="1"/>
  <c r="AU315" i="2" s="1"/>
  <c r="AV287" i="2" a="1"/>
  <c r="AV287" i="2" s="1"/>
  <c r="AT287" i="2" a="1"/>
  <c r="AT287" i="2" s="1"/>
  <c r="AW287" i="2" a="1"/>
  <c r="AW287" i="2" s="1"/>
  <c r="AU287" i="2" a="1"/>
  <c r="AU287" i="2" s="1"/>
  <c r="AV356" i="2" a="1"/>
  <c r="AV356" i="2" s="1"/>
  <c r="AT356" i="2" a="1"/>
  <c r="AT356" i="2" s="1"/>
  <c r="AU356" i="2" a="1"/>
  <c r="AU356" i="2" s="1"/>
  <c r="AW356" i="2" a="1"/>
  <c r="AW356" i="2" s="1"/>
  <c r="AT327" i="2" a="1"/>
  <c r="AT327" i="2" s="1"/>
  <c r="AW327" i="2" a="1"/>
  <c r="AW327" i="2" s="1"/>
  <c r="AU327" i="2" a="1"/>
  <c r="AU327" i="2" s="1"/>
  <c r="AV327" i="2" a="1"/>
  <c r="AV327" i="2" s="1"/>
  <c r="AV299" i="2" a="1"/>
  <c r="AV299" i="2" s="1"/>
  <c r="AT299" i="2" a="1"/>
  <c r="AT299" i="2" s="1"/>
  <c r="AU299" i="2" a="1"/>
  <c r="AU299" i="2" s="1"/>
  <c r="AW299" i="2" a="1"/>
  <c r="AW299" i="2" s="1"/>
  <c r="AV271" i="2" a="1"/>
  <c r="AV271" i="2" s="1"/>
  <c r="AT271" i="2" a="1"/>
  <c r="AT271" i="2" s="1"/>
  <c r="AW271" i="2" a="1"/>
  <c r="AW271" i="2" s="1"/>
  <c r="AU271" i="2" a="1"/>
  <c r="AU271" i="2" s="1"/>
  <c r="AV344" i="2" a="1"/>
  <c r="AV344" i="2" s="1"/>
  <c r="AT344" i="2" a="1"/>
  <c r="AT344" i="2" s="1"/>
  <c r="AU344" i="2" a="1"/>
  <c r="AU344" i="2" s="1"/>
  <c r="AW344" i="2" a="1"/>
  <c r="AW344" i="2" s="1"/>
  <c r="AT323" i="2" a="1"/>
  <c r="AT323" i="2" s="1"/>
  <c r="AW323" i="2" a="1"/>
  <c r="AW323" i="2" s="1"/>
  <c r="AU323" i="2" a="1"/>
  <c r="AU323" i="2" s="1"/>
  <c r="AV323" i="2" a="1"/>
  <c r="AV323" i="2" s="1"/>
  <c r="AT301" i="2" a="1"/>
  <c r="AT301" i="2" s="1"/>
  <c r="AV301" i="2" a="1"/>
  <c r="AV301" i="2" s="1"/>
  <c r="AU301" i="2" a="1"/>
  <c r="AU301" i="2" s="1"/>
  <c r="AW301" i="2" a="1"/>
  <c r="AW301" i="2" s="1"/>
  <c r="AU280" i="2" a="1"/>
  <c r="AU280" i="2" s="1"/>
  <c r="AW280" i="2" a="1"/>
  <c r="AW280" i="2" s="1"/>
  <c r="AT280" i="2" a="1"/>
  <c r="AT280" i="2" s="1"/>
  <c r="AV280" i="2" a="1"/>
  <c r="AV280" i="2" s="1"/>
  <c r="AV358" i="2" a="1"/>
  <c r="AV358" i="2" s="1"/>
  <c r="AW358" i="2" a="1"/>
  <c r="AW358" i="2" s="1"/>
  <c r="AT358" i="2" a="1"/>
  <c r="AT358" i="2" s="1"/>
  <c r="AU358" i="2" a="1"/>
  <c r="AU358" i="2" s="1"/>
  <c r="AV342" i="2" a="1"/>
  <c r="AV342" i="2" s="1"/>
  <c r="AW342" i="2" a="1"/>
  <c r="AW342" i="2" s="1"/>
  <c r="AT342" i="2" a="1"/>
  <c r="AT342" i="2" s="1"/>
  <c r="AU342" i="2" a="1"/>
  <c r="AU342" i="2" s="1"/>
  <c r="AU326" i="2" a="1"/>
  <c r="AU326" i="2" s="1"/>
  <c r="AT326" i="2" a="1"/>
  <c r="AT326" i="2" s="1"/>
  <c r="AW326" i="2" a="1"/>
  <c r="AW326" i="2" s="1"/>
  <c r="AV326" i="2" a="1"/>
  <c r="AV326" i="2" s="1"/>
  <c r="AU310" i="2" a="1"/>
  <c r="AU310" i="2" s="1"/>
  <c r="AT310" i="2" a="1"/>
  <c r="AT310" i="2" s="1"/>
  <c r="AV310" i="2" a="1"/>
  <c r="AV310" i="2" s="1"/>
  <c r="AW310" i="2" a="1"/>
  <c r="AW310" i="2" s="1"/>
  <c r="AW294" i="2" a="1"/>
  <c r="AW294" i="2" s="1"/>
  <c r="AU294" i="2" a="1"/>
  <c r="AU294" i="2" s="1"/>
  <c r="AT294" i="2" a="1"/>
  <c r="AT294" i="2" s="1"/>
  <c r="AV294" i="2" a="1"/>
  <c r="AV294" i="2" s="1"/>
  <c r="AW278" i="2" a="1"/>
  <c r="AW278" i="2" s="1"/>
  <c r="AU278" i="2" a="1"/>
  <c r="AU278" i="2" s="1"/>
  <c r="AT278" i="2" a="1"/>
  <c r="AT278" i="2" s="1"/>
  <c r="AV278" i="2" a="1"/>
  <c r="AV278" i="2" s="1"/>
  <c r="AT269" i="2" a="1"/>
  <c r="AT269" i="2" s="1"/>
  <c r="AU269" i="2" a="1"/>
  <c r="AU269" i="2" s="1"/>
  <c r="AV269" i="2" a="1"/>
  <c r="AV269" i="2" s="1"/>
  <c r="AW269" i="2" a="1"/>
  <c r="AW269" i="2" s="1"/>
  <c r="R27" i="3" s="1" a="1"/>
  <c r="R27" i="3" s="1"/>
  <c r="AR127" i="2"/>
  <c r="AR143" i="2"/>
  <c r="AR159" i="2"/>
  <c r="AR175" i="2"/>
  <c r="AR191" i="2"/>
  <c r="AR207" i="2"/>
  <c r="AR125" i="2"/>
  <c r="AR141" i="2"/>
  <c r="AR157" i="2"/>
  <c r="AR173" i="2"/>
  <c r="AR189" i="2"/>
  <c r="AR205" i="2"/>
  <c r="AR122" i="2"/>
  <c r="AR154" i="2"/>
  <c r="AR186" i="2"/>
  <c r="AR124" i="2"/>
  <c r="AR156" i="2"/>
  <c r="AR188" i="2"/>
  <c r="AR118" i="2"/>
  <c r="AR150" i="2"/>
  <c r="AR182" i="2"/>
  <c r="AR214" i="2"/>
  <c r="AR144" i="2"/>
  <c r="AR176" i="2"/>
  <c r="AR208" i="2"/>
  <c r="AR119" i="2"/>
  <c r="AR151" i="2"/>
  <c r="AR183" i="2"/>
  <c r="AR215" i="2"/>
  <c r="AR149" i="2"/>
  <c r="AR181" i="2"/>
  <c r="AR213" i="2"/>
  <c r="AR170" i="2"/>
  <c r="AR202" i="2"/>
  <c r="AR172" i="2"/>
  <c r="AR134" i="2"/>
  <c r="AR198" i="2"/>
  <c r="AR160" i="2"/>
  <c r="AR123" i="2"/>
  <c r="AR155" i="2"/>
  <c r="AR187" i="2"/>
  <c r="AR121" i="2"/>
  <c r="AR153" i="2"/>
  <c r="AR169" i="2"/>
  <c r="AR201" i="2"/>
  <c r="AR146" i="2"/>
  <c r="AR210" i="2"/>
  <c r="AR180" i="2"/>
  <c r="AR212" i="2"/>
  <c r="AR174" i="2"/>
  <c r="AR136" i="2"/>
  <c r="AR200" i="2"/>
  <c r="AR131" i="2"/>
  <c r="AR147" i="2"/>
  <c r="AR163" i="2"/>
  <c r="AR179" i="2"/>
  <c r="AR195" i="2"/>
  <c r="AR211" i="2"/>
  <c r="AR129" i="2"/>
  <c r="AR145" i="2"/>
  <c r="AR161" i="2"/>
  <c r="AR177" i="2"/>
  <c r="AR193" i="2"/>
  <c r="AR209" i="2"/>
  <c r="AR130" i="2"/>
  <c r="AR162" i="2"/>
  <c r="AR194" i="2"/>
  <c r="AR132" i="2"/>
  <c r="AR164" i="2"/>
  <c r="AR196" i="2"/>
  <c r="AR126" i="2"/>
  <c r="AR158" i="2"/>
  <c r="AR190" i="2"/>
  <c r="AR120" i="2"/>
  <c r="AR152" i="2"/>
  <c r="AR184" i="2"/>
  <c r="AR216" i="2"/>
  <c r="AR135" i="2"/>
  <c r="AR167" i="2"/>
  <c r="AR199" i="2"/>
  <c r="AR133" i="2"/>
  <c r="AR165" i="2"/>
  <c r="AR197" i="2"/>
  <c r="AR138" i="2"/>
  <c r="AR140" i="2"/>
  <c r="AR204" i="2"/>
  <c r="AR166" i="2"/>
  <c r="AR128" i="2"/>
  <c r="AR192" i="2"/>
  <c r="AR139" i="2"/>
  <c r="AR171" i="2"/>
  <c r="AR203" i="2"/>
  <c r="AR137" i="2"/>
  <c r="AR185" i="2"/>
  <c r="AR117" i="2"/>
  <c r="AR178" i="2"/>
  <c r="AR148" i="2"/>
  <c r="AR142" i="2"/>
  <c r="AR206" i="2"/>
  <c r="AR168" i="2"/>
  <c r="AV340" i="2" a="1"/>
  <c r="AV340" i="2" s="1"/>
  <c r="AT340" i="2" a="1"/>
  <c r="AT340" i="2" s="1"/>
  <c r="AU340" i="2" a="1"/>
  <c r="AU340" i="2" s="1"/>
  <c r="AW340" i="2" a="1"/>
  <c r="AW340" i="2" s="1"/>
  <c r="AT319" i="2" a="1"/>
  <c r="AT319" i="2" s="1"/>
  <c r="AW319" i="2" a="1"/>
  <c r="AW319" i="2" s="1"/>
  <c r="AU319" i="2" a="1"/>
  <c r="AU319" i="2" s="1"/>
  <c r="AV319" i="2" a="1"/>
  <c r="AV319" i="2" s="1"/>
  <c r="AV313" i="2" a="1"/>
  <c r="AV313" i="2" s="1"/>
  <c r="AU313" i="2" a="1"/>
  <c r="AU313" i="2" s="1"/>
  <c r="AT313" i="2" a="1"/>
  <c r="AT313" i="2" s="1"/>
  <c r="AW313" i="2" a="1"/>
  <c r="AW313" i="2" s="1"/>
  <c r="AT333" i="2" a="1"/>
  <c r="AT333" i="2" s="1"/>
  <c r="AW333" i="2" a="1"/>
  <c r="AW333" i="2" s="1"/>
  <c r="AV333" i="2" a="1"/>
  <c r="AV333" i="2" s="1"/>
  <c r="AU333" i="2" a="1"/>
  <c r="AU333" i="2" s="1"/>
  <c r="AU268" i="2" a="1"/>
  <c r="AU268" i="2" s="1"/>
  <c r="AV268" i="2" a="1"/>
  <c r="AV268" i="2" s="1"/>
  <c r="P26" i="3" s="1" a="1"/>
  <c r="P26" i="3" s="1"/>
  <c r="AW268" i="2" a="1"/>
  <c r="AW268" i="2" s="1"/>
  <c r="R26" i="3" s="1" a="1"/>
  <c r="R26" i="3" s="1"/>
  <c r="AT268" i="2" a="1"/>
  <c r="AT268" i="2" s="1"/>
  <c r="AU318" i="2" a="1"/>
  <c r="AU318" i="2" s="1"/>
  <c r="AV318" i="2" a="1"/>
  <c r="AV318" i="2" s="1"/>
  <c r="AW318" i="2" a="1"/>
  <c r="AW318" i="2" s="1"/>
  <c r="AT318" i="2" a="1"/>
  <c r="AT318" i="2" s="1"/>
  <c r="AW286" i="2" a="1"/>
  <c r="AW286" i="2" s="1"/>
  <c r="AU286" i="2" a="1"/>
  <c r="AU286" i="2" s="1"/>
  <c r="AT286" i="2" a="1"/>
  <c r="AT286" i="2" s="1"/>
  <c r="AV286" i="2" a="1"/>
  <c r="AV286" i="2" s="1"/>
  <c r="AV361" i="2" a="1"/>
  <c r="AV361" i="2" s="1"/>
  <c r="AU361" i="2" a="1"/>
  <c r="AU361" i="2" s="1"/>
  <c r="AT361" i="2" a="1"/>
  <c r="AT361" i="2" s="1"/>
  <c r="AW361" i="2" a="1"/>
  <c r="AW361" i="2" s="1"/>
  <c r="AV353" i="2" a="1"/>
  <c r="AV353" i="2" s="1"/>
  <c r="AU353" i="2" a="1"/>
  <c r="AU353" i="2" s="1"/>
  <c r="AT353" i="2" a="1"/>
  <c r="AT353" i="2" s="1"/>
  <c r="AW353" i="2" a="1"/>
  <c r="AW353" i="2" s="1"/>
  <c r="AV347" i="2" a="1"/>
  <c r="AV347" i="2" s="1"/>
  <c r="AT347" i="2" a="1"/>
  <c r="AT347" i="2" s="1"/>
  <c r="AW347" i="2" a="1"/>
  <c r="AW347" i="2" s="1"/>
  <c r="AU347" i="2" a="1"/>
  <c r="AU347" i="2" s="1"/>
  <c r="AV352" i="2" a="1"/>
  <c r="AV352" i="2" s="1"/>
  <c r="AT352" i="2" a="1"/>
  <c r="AT352" i="2" s="1"/>
  <c r="AU352" i="2" a="1"/>
  <c r="AU352" i="2" s="1"/>
  <c r="AW352" i="2" a="1"/>
  <c r="AW352" i="2" s="1"/>
  <c r="AT324" i="2" a="1"/>
  <c r="AT324" i="2" s="1"/>
  <c r="AU324" i="2" a="1"/>
  <c r="AU324" i="2" s="1"/>
  <c r="AV324" i="2" a="1"/>
  <c r="AV324" i="2" s="1"/>
  <c r="AW324" i="2" a="1"/>
  <c r="AW324" i="2" s="1"/>
  <c r="AV295" i="2" a="1"/>
  <c r="AV295" i="2" s="1"/>
  <c r="AT295" i="2" a="1"/>
  <c r="AT295" i="2" s="1"/>
  <c r="AW295" i="2" a="1"/>
  <c r="AW295" i="2" s="1"/>
  <c r="AU295" i="2" a="1"/>
  <c r="AU295" i="2" s="1"/>
  <c r="AU266" i="2" a="1"/>
  <c r="AU266" i="2" s="1"/>
  <c r="AV266" i="2" a="1"/>
  <c r="AV266" i="2" s="1"/>
  <c r="AT266" i="2" a="1"/>
  <c r="AT266" i="2" s="1"/>
  <c r="AW266" i="2" a="1"/>
  <c r="AW266" i="2" s="1"/>
  <c r="R24" i="3" s="1" a="1"/>
  <c r="R24" i="3" s="1"/>
  <c r="AU336" i="2" a="1"/>
  <c r="AU336" i="2" s="1"/>
  <c r="AW336" i="2" a="1"/>
  <c r="AW336" i="2" s="1"/>
  <c r="AV336" i="2" a="1"/>
  <c r="AV336" i="2" s="1"/>
  <c r="AT336" i="2" a="1"/>
  <c r="AT336" i="2" s="1"/>
  <c r="AU308" i="2" a="1"/>
  <c r="AU308" i="2" s="1"/>
  <c r="AV308" i="2" a="1"/>
  <c r="AV308" i="2" s="1"/>
  <c r="AT308" i="2" a="1"/>
  <c r="AT308" i="2" s="1"/>
  <c r="AW308" i="2" a="1"/>
  <c r="AW308" i="2" s="1"/>
  <c r="AV279" i="2" a="1"/>
  <c r="AV279" i="2" s="1"/>
  <c r="AT279" i="2" a="1"/>
  <c r="AT279" i="2" s="1"/>
  <c r="AW279" i="2" a="1"/>
  <c r="AW279" i="2" s="1"/>
  <c r="AU279" i="2" a="1"/>
  <c r="AU279" i="2" s="1"/>
  <c r="AV348" i="2" a="1"/>
  <c r="AV348" i="2" s="1"/>
  <c r="AT348" i="2" a="1"/>
  <c r="AT348" i="2" s="1"/>
  <c r="AW348" i="2" a="1"/>
  <c r="AW348" i="2" s="1"/>
  <c r="AU348" i="2" a="1"/>
  <c r="AU348" i="2" s="1"/>
  <c r="AW320" i="2" a="1"/>
  <c r="AW320" i="2" s="1"/>
  <c r="AT320" i="2" a="1"/>
  <c r="AT320" i="2" s="1"/>
  <c r="AU320" i="2" a="1"/>
  <c r="AU320" i="2" s="1"/>
  <c r="AV320" i="2" a="1"/>
  <c r="AV320" i="2" s="1"/>
  <c r="AU292" i="2" a="1"/>
  <c r="AU292" i="2" s="1"/>
  <c r="AW292" i="2" a="1"/>
  <c r="AW292" i="2" s="1"/>
  <c r="AV292" i="2" a="1"/>
  <c r="AV292" i="2" s="1"/>
  <c r="AT292" i="2" a="1"/>
  <c r="AT292" i="2" s="1"/>
  <c r="AV360" i="2" a="1"/>
  <c r="AV360" i="2" s="1"/>
  <c r="AT360" i="2" a="1"/>
  <c r="AT360" i="2" s="1"/>
  <c r="AU360" i="2" a="1"/>
  <c r="AU360" i="2" s="1"/>
  <c r="AW360" i="2" a="1"/>
  <c r="AW360" i="2" s="1"/>
  <c r="AV339" i="2" a="1"/>
  <c r="AV339" i="2" s="1"/>
  <c r="AT339" i="2" a="1"/>
  <c r="AT339" i="2" s="1"/>
  <c r="AU339" i="2" a="1"/>
  <c r="AU339" i="2" s="1"/>
  <c r="AW339" i="2" a="1"/>
  <c r="AW339" i="2" s="1"/>
  <c r="AV317" i="2" a="1"/>
  <c r="AV317" i="2" s="1"/>
  <c r="AT317" i="2" a="1"/>
  <c r="AT317" i="2" s="1"/>
  <c r="AU317" i="2" a="1"/>
  <c r="AU317" i="2" s="1"/>
  <c r="AW317" i="2" a="1"/>
  <c r="AW317" i="2" s="1"/>
  <c r="AU296" i="2" a="1"/>
  <c r="AU296" i="2" s="1"/>
  <c r="AW296" i="2" a="1"/>
  <c r="AW296" i="2" s="1"/>
  <c r="AV296" i="2" a="1"/>
  <c r="AV296" i="2" s="1"/>
  <c r="AT296" i="2" a="1"/>
  <c r="AT296" i="2" s="1"/>
  <c r="AV275" i="2" a="1"/>
  <c r="AV275" i="2" s="1"/>
  <c r="AT275" i="2" a="1"/>
  <c r="AT275" i="2" s="1"/>
  <c r="AW275" i="2" a="1"/>
  <c r="AW275" i="2" s="1"/>
  <c r="AU275" i="2" a="1"/>
  <c r="AU275" i="2" s="1"/>
  <c r="AV354" i="2" a="1"/>
  <c r="AV354" i="2" s="1"/>
  <c r="AW354" i="2" a="1"/>
  <c r="AW354" i="2" s="1"/>
  <c r="AT354" i="2" a="1"/>
  <c r="AT354" i="2" s="1"/>
  <c r="AU354" i="2" a="1"/>
  <c r="AU354" i="2" s="1"/>
  <c r="AW338" i="2" a="1"/>
  <c r="AW338" i="2" s="1"/>
  <c r="AT338" i="2" a="1"/>
  <c r="AT338" i="2" s="1"/>
  <c r="AV338" i="2" a="1"/>
  <c r="AV338" i="2" s="1"/>
  <c r="AU338" i="2" a="1"/>
  <c r="AU338" i="2" s="1"/>
  <c r="AU322" i="2" a="1"/>
  <c r="AU322" i="2" s="1"/>
  <c r="AW322" i="2" a="1"/>
  <c r="AW322" i="2" s="1"/>
  <c r="AT322" i="2" a="1"/>
  <c r="AT322" i="2" s="1"/>
  <c r="AV322" i="2" a="1"/>
  <c r="AV322" i="2" s="1"/>
  <c r="AU306" i="2" a="1"/>
  <c r="AU306" i="2" s="1"/>
  <c r="AW306" i="2" a="1"/>
  <c r="AW306" i="2" s="1"/>
  <c r="AT306" i="2" a="1"/>
  <c r="AT306" i="2" s="1"/>
  <c r="AV306" i="2" a="1"/>
  <c r="AV306" i="2" s="1"/>
  <c r="AW290" i="2" a="1"/>
  <c r="AW290" i="2" s="1"/>
  <c r="AU290" i="2" a="1"/>
  <c r="AU290" i="2" s="1"/>
  <c r="AV290" i="2" a="1"/>
  <c r="AV290" i="2" s="1"/>
  <c r="AT290" i="2" a="1"/>
  <c r="AT290" i="2" s="1"/>
  <c r="AW274" i="2" a="1"/>
  <c r="AW274" i="2" s="1"/>
  <c r="AU274" i="2" a="1"/>
  <c r="AU274" i="2" s="1"/>
  <c r="AT274" i="2" a="1"/>
  <c r="AT274" i="2" s="1"/>
  <c r="AV274" i="2" a="1"/>
  <c r="AV274" i="2" s="1"/>
  <c r="AV265" i="2" a="1"/>
  <c r="AV265" i="2" s="1"/>
  <c r="P23" i="3" s="1" a="1"/>
  <c r="P23" i="3" s="1"/>
  <c r="AT265" i="2" a="1"/>
  <c r="AT265" i="2" s="1"/>
  <c r="AW265" i="2" a="1"/>
  <c r="AW265" i="2" s="1"/>
  <c r="AU265" i="2" a="1"/>
  <c r="AU265" i="2" s="1"/>
  <c r="AR388" i="2"/>
  <c r="AR392" i="2"/>
  <c r="AR396" i="2"/>
  <c r="AR400" i="2"/>
  <c r="AR404" i="2"/>
  <c r="AR408" i="2"/>
  <c r="AR412" i="2"/>
  <c r="AR416" i="2"/>
  <c r="AR420" i="2"/>
  <c r="AR424" i="2"/>
  <c r="AR428" i="2"/>
  <c r="AR432" i="2"/>
  <c r="AR436" i="2"/>
  <c r="AR440" i="2"/>
  <c r="AR444" i="2"/>
  <c r="AR448" i="2"/>
  <c r="AR452" i="2"/>
  <c r="AR456" i="2"/>
  <c r="AR460" i="2"/>
  <c r="AR464" i="2"/>
  <c r="AR468" i="2"/>
  <c r="AR472" i="2"/>
  <c r="AR476" i="2"/>
  <c r="AR480" i="2"/>
  <c r="AR484" i="2"/>
  <c r="AR389" i="2"/>
  <c r="AR393" i="2"/>
  <c r="AR397" i="2"/>
  <c r="AR401" i="2"/>
  <c r="AR405" i="2"/>
  <c r="AR409" i="2"/>
  <c r="AR413" i="2"/>
  <c r="AR417" i="2"/>
  <c r="AR421" i="2"/>
  <c r="AR425" i="2"/>
  <c r="AR429" i="2"/>
  <c r="AR433" i="2"/>
  <c r="AR437" i="2"/>
  <c r="AR441" i="2"/>
  <c r="AR445" i="2"/>
  <c r="AR449" i="2"/>
  <c r="AR453" i="2"/>
  <c r="AR457" i="2"/>
  <c r="AR461" i="2"/>
  <c r="AR465" i="2"/>
  <c r="AR469" i="2"/>
  <c r="AR473" i="2"/>
  <c r="AR477" i="2"/>
  <c r="AR481" i="2"/>
  <c r="AR385" i="2"/>
  <c r="AR387" i="2"/>
  <c r="AR395" i="2"/>
  <c r="AR403" i="2"/>
  <c r="AR411" i="2"/>
  <c r="AR419" i="2"/>
  <c r="AR427" i="2"/>
  <c r="AR435" i="2"/>
  <c r="AR443" i="2"/>
  <c r="AR451" i="2"/>
  <c r="AR459" i="2"/>
  <c r="AR467" i="2"/>
  <c r="AR475" i="2"/>
  <c r="AR483" i="2"/>
  <c r="AR390" i="2"/>
  <c r="AR399" i="2"/>
  <c r="AR410" i="2"/>
  <c r="AR422" i="2"/>
  <c r="AR431" i="2"/>
  <c r="AR442" i="2"/>
  <c r="AR454" i="2"/>
  <c r="AR463" i="2"/>
  <c r="AR474" i="2"/>
  <c r="AR391" i="2"/>
  <c r="AR402" i="2"/>
  <c r="AR414" i="2"/>
  <c r="AR423" i="2"/>
  <c r="AR434" i="2"/>
  <c r="AR446" i="2"/>
  <c r="AR455" i="2"/>
  <c r="AR466" i="2"/>
  <c r="AR478" i="2"/>
  <c r="AR394" i="2"/>
  <c r="AR406" i="2"/>
  <c r="AR415" i="2"/>
  <c r="AR426" i="2"/>
  <c r="AR438" i="2"/>
  <c r="AR447" i="2"/>
  <c r="AR458" i="2"/>
  <c r="AR470" i="2"/>
  <c r="AR479" i="2"/>
  <c r="AR407" i="2"/>
  <c r="AR450" i="2"/>
  <c r="AR439" i="2"/>
  <c r="AR418" i="2"/>
  <c r="AR462" i="2"/>
  <c r="AR386" i="2"/>
  <c r="AR430" i="2"/>
  <c r="AR471" i="2"/>
  <c r="AR398" i="2"/>
  <c r="AR482" i="2"/>
  <c r="AT168" i="2" l="1" a="1"/>
  <c r="AT168" i="2" s="1"/>
  <c r="AW168" i="2" a="1"/>
  <c r="AW168" i="2" s="1"/>
  <c r="AU168" i="2" a="1"/>
  <c r="AU168" i="2" s="1"/>
  <c r="AV168" i="2" a="1"/>
  <c r="AV168" i="2" s="1"/>
  <c r="AV203" i="2" a="1"/>
  <c r="AV203" i="2" s="1"/>
  <c r="AT203" i="2" a="1"/>
  <c r="AT203" i="2" s="1"/>
  <c r="AU203" i="2" a="1"/>
  <c r="AU203" i="2" s="1"/>
  <c r="AW203" i="2" a="1"/>
  <c r="AW203" i="2" s="1"/>
  <c r="AU138" i="2" a="1"/>
  <c r="AU138" i="2" s="1"/>
  <c r="AV138" i="2" a="1"/>
  <c r="AV138" i="2" s="1"/>
  <c r="AT138" i="2" a="1"/>
  <c r="AT138" i="2" s="1"/>
  <c r="AW138" i="2" a="1"/>
  <c r="AW138" i="2" s="1"/>
  <c r="AT184" i="2" a="1"/>
  <c r="AT184" i="2" s="1"/>
  <c r="AW184" i="2" a="1"/>
  <c r="AW184" i="2" s="1"/>
  <c r="AU184" i="2" a="1"/>
  <c r="AU184" i="2" s="1"/>
  <c r="AV184" i="2" a="1"/>
  <c r="AV184" i="2" s="1"/>
  <c r="AW132" i="2" a="1"/>
  <c r="AW132" i="2" s="1"/>
  <c r="AT132" i="2" a="1"/>
  <c r="AT132" i="2" s="1"/>
  <c r="AU132" i="2" a="1"/>
  <c r="AU132" i="2" s="1"/>
  <c r="AV132" i="2" a="1"/>
  <c r="AV132" i="2" s="1"/>
  <c r="AV145" i="2" a="1"/>
  <c r="AV145" i="2" s="1"/>
  <c r="AT145" i="2" a="1"/>
  <c r="AT145" i="2" s="1"/>
  <c r="AU145" i="2" a="1"/>
  <c r="AU145" i="2" s="1"/>
  <c r="AW145" i="2" a="1"/>
  <c r="AW145" i="2" s="1"/>
  <c r="AV200" i="2" a="1"/>
  <c r="AV200" i="2" s="1"/>
  <c r="AT200" i="2" a="1"/>
  <c r="AT200" i="2" s="1"/>
  <c r="AU200" i="2" a="1"/>
  <c r="AU200" i="2" s="1"/>
  <c r="AW200" i="2" a="1"/>
  <c r="AW200" i="2" s="1"/>
  <c r="AV169" i="2" a="1"/>
  <c r="AV169" i="2" s="1"/>
  <c r="AT169" i="2" a="1"/>
  <c r="AT169" i="2" s="1"/>
  <c r="AU169" i="2" a="1"/>
  <c r="AU169" i="2" s="1"/>
  <c r="AW169" i="2" a="1"/>
  <c r="AW169" i="2" s="1"/>
  <c r="AU134" i="2" a="1"/>
  <c r="AU134" i="2" s="1"/>
  <c r="AT134" i="2" a="1"/>
  <c r="AT134" i="2" s="1"/>
  <c r="AW134" i="2" a="1"/>
  <c r="AW134" i="2" s="1"/>
  <c r="AV134" i="2" a="1"/>
  <c r="AV134" i="2" s="1"/>
  <c r="AV183" i="2" a="1"/>
  <c r="AV183" i="2" s="1"/>
  <c r="AW183" i="2" a="1"/>
  <c r="AW183" i="2" s="1"/>
  <c r="AT183" i="2" a="1"/>
  <c r="AT183" i="2" s="1"/>
  <c r="AU183" i="2" a="1"/>
  <c r="AU183" i="2" s="1"/>
  <c r="AU150" i="2" a="1"/>
  <c r="AU150" i="2" s="1"/>
  <c r="AW150" i="2" a="1"/>
  <c r="AW150" i="2" s="1"/>
  <c r="AT150" i="2" a="1"/>
  <c r="AT150" i="2" s="1"/>
  <c r="AV150" i="2" a="1"/>
  <c r="AV150" i="2" s="1"/>
  <c r="AV205" i="2" a="1"/>
  <c r="AV205" i="2" s="1"/>
  <c r="AT205" i="2" a="1"/>
  <c r="AT205" i="2" s="1"/>
  <c r="AU205" i="2" a="1"/>
  <c r="AU205" i="2" s="1"/>
  <c r="AW205" i="2" a="1"/>
  <c r="AW205" i="2" s="1"/>
  <c r="AU175" i="2" a="1"/>
  <c r="AU175" i="2" s="1"/>
  <c r="AW175" i="2" a="1"/>
  <c r="AW175" i="2" s="1"/>
  <c r="AT175" i="2" a="1"/>
  <c r="AT175" i="2" s="1"/>
  <c r="AV175" i="2" a="1"/>
  <c r="AV175" i="2" s="1"/>
  <c r="AV206" i="2" a="1"/>
  <c r="AV206" i="2" s="1"/>
  <c r="AT206" i="2" a="1"/>
  <c r="AT206" i="2" s="1"/>
  <c r="AU206" i="2" a="1"/>
  <c r="AU206" i="2" s="1"/>
  <c r="AW206" i="2" a="1"/>
  <c r="AW206" i="2" s="1"/>
  <c r="AV117" i="2" a="1"/>
  <c r="AV117" i="2" s="1"/>
  <c r="AW117" i="2" a="1"/>
  <c r="AW117" i="2" s="1"/>
  <c r="AT117" i="2" a="1"/>
  <c r="AT117" i="2" s="1"/>
  <c r="AU117" i="2" a="1"/>
  <c r="AU117" i="2" s="1"/>
  <c r="J21" i="3" s="1" a="1"/>
  <c r="J21" i="3" s="1"/>
  <c r="AT171" i="2" a="1"/>
  <c r="AT171" i="2" s="1"/>
  <c r="AU171" i="2" a="1"/>
  <c r="AU171" i="2" s="1"/>
  <c r="AV171" i="2" a="1"/>
  <c r="AV171" i="2" s="1"/>
  <c r="AW171" i="2" a="1"/>
  <c r="AW171" i="2" s="1"/>
  <c r="AU166" i="2" a="1"/>
  <c r="AU166" i="2" s="1"/>
  <c r="AW166" i="2" a="1"/>
  <c r="AW166" i="2" s="1"/>
  <c r="AT166" i="2" a="1"/>
  <c r="AT166" i="2" s="1"/>
  <c r="AV166" i="2" a="1"/>
  <c r="AV166" i="2" s="1"/>
  <c r="AV197" i="2" a="1"/>
  <c r="AV197" i="2" s="1"/>
  <c r="AT197" i="2" a="1"/>
  <c r="AT197" i="2" s="1"/>
  <c r="AU197" i="2" a="1"/>
  <c r="AU197" i="2" s="1"/>
  <c r="AW197" i="2" a="1"/>
  <c r="AW197" i="2" s="1"/>
  <c r="AW167" i="2" a="1"/>
  <c r="AW167" i="2" s="1"/>
  <c r="AT167" i="2" a="1"/>
  <c r="AT167" i="2" s="1"/>
  <c r="AU167" i="2" a="1"/>
  <c r="AU167" i="2" s="1"/>
  <c r="AV167" i="2" a="1"/>
  <c r="AV167" i="2" s="1"/>
  <c r="AW152" i="2" a="1"/>
  <c r="AW152" i="2" s="1"/>
  <c r="AT152" i="2" a="1"/>
  <c r="AT152" i="2" s="1"/>
  <c r="AU152" i="2" a="1"/>
  <c r="AU152" i="2" s="1"/>
  <c r="AV152" i="2" a="1"/>
  <c r="AV152" i="2" s="1"/>
  <c r="AU126" i="2" a="1"/>
  <c r="AU126" i="2" s="1"/>
  <c r="AW126" i="2" a="1"/>
  <c r="AW126" i="2" s="1"/>
  <c r="AT126" i="2" a="1"/>
  <c r="AT126" i="2" s="1"/>
  <c r="AV126" i="2" a="1"/>
  <c r="AV126" i="2" s="1"/>
  <c r="AV194" i="2" a="1"/>
  <c r="AV194" i="2" s="1"/>
  <c r="AT194" i="2" a="1"/>
  <c r="AT194" i="2" s="1"/>
  <c r="AU194" i="2" a="1"/>
  <c r="AU194" i="2" s="1"/>
  <c r="AW194" i="2" a="1"/>
  <c r="AW194" i="2" s="1"/>
  <c r="AV193" i="2" a="1"/>
  <c r="AV193" i="2" s="1"/>
  <c r="AU193" i="2" a="1"/>
  <c r="AU193" i="2" s="1"/>
  <c r="AW193" i="2" a="1"/>
  <c r="AW193" i="2" s="1"/>
  <c r="AT193" i="2" a="1"/>
  <c r="AT193" i="2" s="1"/>
  <c r="AV129" i="2" a="1"/>
  <c r="AV129" i="2" s="1"/>
  <c r="AT129" i="2" a="1"/>
  <c r="AT129" i="2" s="1"/>
  <c r="AU129" i="2" a="1"/>
  <c r="AU129" i="2" s="1"/>
  <c r="AW129" i="2" a="1"/>
  <c r="AW129" i="2" s="1"/>
  <c r="AV163" i="2" a="1"/>
  <c r="AV163" i="2" s="1"/>
  <c r="AW163" i="2" a="1"/>
  <c r="AW163" i="2" s="1"/>
  <c r="AT163" i="2" a="1"/>
  <c r="AT163" i="2" s="1"/>
  <c r="AU163" i="2" a="1"/>
  <c r="AU163" i="2" s="1"/>
  <c r="AW136" i="2" a="1"/>
  <c r="AW136" i="2" s="1"/>
  <c r="AU136" i="2" a="1"/>
  <c r="AU136" i="2" s="1"/>
  <c r="AT136" i="2" a="1"/>
  <c r="AT136" i="2" s="1"/>
  <c r="AV136" i="2" a="1"/>
  <c r="AV136" i="2" s="1"/>
  <c r="AV210" i="2" a="1"/>
  <c r="AV210" i="2" s="1"/>
  <c r="AT210" i="2" a="1"/>
  <c r="AT210" i="2" s="1"/>
  <c r="AU210" i="2" a="1"/>
  <c r="AU210" i="2" s="1"/>
  <c r="AW210" i="2" a="1"/>
  <c r="AW210" i="2" s="1"/>
  <c r="AV153" i="2" a="1"/>
  <c r="AV153" i="2" s="1"/>
  <c r="AT153" i="2" a="1"/>
  <c r="AT153" i="2" s="1"/>
  <c r="AU153" i="2" a="1"/>
  <c r="AU153" i="2" s="1"/>
  <c r="AW153" i="2" a="1"/>
  <c r="AW153" i="2" s="1"/>
  <c r="AT123" i="2" a="1"/>
  <c r="AT123" i="2" s="1"/>
  <c r="AV123" i="2" a="1"/>
  <c r="AV123" i="2" s="1"/>
  <c r="I27" i="3" s="1" a="1"/>
  <c r="I27" i="3" s="1"/>
  <c r="AU123" i="2" a="1"/>
  <c r="AU123" i="2" s="1"/>
  <c r="AW123" i="2" a="1"/>
  <c r="AW123" i="2" s="1"/>
  <c r="AT172" i="2" a="1"/>
  <c r="AT172" i="2" s="1"/>
  <c r="AW172" i="2" a="1"/>
  <c r="AW172" i="2" s="1"/>
  <c r="AU172" i="2" a="1"/>
  <c r="AU172" i="2" s="1"/>
  <c r="AV172" i="2" a="1"/>
  <c r="AV172" i="2" s="1"/>
  <c r="AV181" i="2" a="1"/>
  <c r="AV181" i="2" s="1"/>
  <c r="AT181" i="2" a="1"/>
  <c r="AT181" i="2" s="1"/>
  <c r="AU181" i="2" a="1"/>
  <c r="AU181" i="2" s="1"/>
  <c r="AW181" i="2" a="1"/>
  <c r="AW181" i="2" s="1"/>
  <c r="AU151" i="2" a="1"/>
  <c r="AU151" i="2" s="1"/>
  <c r="AW151" i="2" a="1"/>
  <c r="AW151" i="2" s="1"/>
  <c r="AT151" i="2" a="1"/>
  <c r="AT151" i="2" s="1"/>
  <c r="AV151" i="2" a="1"/>
  <c r="AV151" i="2" s="1"/>
  <c r="AW144" i="2" a="1"/>
  <c r="AW144" i="2" s="1"/>
  <c r="AV144" i="2" a="1"/>
  <c r="AV144" i="2" s="1"/>
  <c r="AT144" i="2" a="1"/>
  <c r="AT144" i="2" s="1"/>
  <c r="AU144" i="2" a="1"/>
  <c r="AU144" i="2" s="1"/>
  <c r="AT118" i="2" a="1"/>
  <c r="AT118" i="2" s="1"/>
  <c r="AV118" i="2" a="1"/>
  <c r="AV118" i="2" s="1"/>
  <c r="AW118" i="2" a="1"/>
  <c r="AW118" i="2" s="1"/>
  <c r="K22" i="3" s="1" a="1"/>
  <c r="K22" i="3" s="1"/>
  <c r="AU118" i="2" a="1"/>
  <c r="AU118" i="2" s="1"/>
  <c r="AU186" i="2" a="1"/>
  <c r="AU186" i="2" s="1"/>
  <c r="AT186" i="2" a="1"/>
  <c r="AT186" i="2" s="1"/>
  <c r="AW186" i="2" a="1"/>
  <c r="AW186" i="2" s="1"/>
  <c r="AV186" i="2" a="1"/>
  <c r="AV186" i="2" s="1"/>
  <c r="AV189" i="2" a="1"/>
  <c r="AV189" i="2" s="1"/>
  <c r="AT189" i="2" a="1"/>
  <c r="AT189" i="2" s="1"/>
  <c r="AU189" i="2" a="1"/>
  <c r="AU189" i="2" s="1"/>
  <c r="AW189" i="2" a="1"/>
  <c r="AW189" i="2" s="1"/>
  <c r="AV125" i="2" a="1"/>
  <c r="AV125" i="2" s="1"/>
  <c r="AW125" i="2" a="1"/>
  <c r="AW125" i="2" s="1"/>
  <c r="AT125" i="2" a="1"/>
  <c r="AT125" i="2" s="1"/>
  <c r="AU125" i="2" a="1"/>
  <c r="AU125" i="2" s="1"/>
  <c r="J29" i="3" s="1" a="1"/>
  <c r="J29" i="3" s="1"/>
  <c r="AU159" i="2" a="1"/>
  <c r="AU159" i="2" s="1"/>
  <c r="AV159" i="2" a="1"/>
  <c r="AV159" i="2" s="1"/>
  <c r="AW159" i="2" a="1"/>
  <c r="AW159" i="2" s="1"/>
  <c r="AT159" i="2" a="1"/>
  <c r="AT159" i="2" s="1"/>
  <c r="AU178" i="2" a="1"/>
  <c r="AU178" i="2" s="1"/>
  <c r="AT178" i="2" a="1"/>
  <c r="AT178" i="2" s="1"/>
  <c r="AW178" i="2" a="1"/>
  <c r="AW178" i="2" s="1"/>
  <c r="AV178" i="2" a="1"/>
  <c r="AV178" i="2" s="1"/>
  <c r="AW128" i="2" a="1"/>
  <c r="AW128" i="2" s="1"/>
  <c r="AT128" i="2" a="1"/>
  <c r="AT128" i="2" s="1"/>
  <c r="AU128" i="2" a="1"/>
  <c r="AU128" i="2" s="1"/>
  <c r="AV128" i="2" a="1"/>
  <c r="AV128" i="2" s="1"/>
  <c r="AV199" i="2" a="1"/>
  <c r="AV199" i="2" s="1"/>
  <c r="AT199" i="2" a="1"/>
  <c r="AT199" i="2" s="1"/>
  <c r="AU199" i="2" a="1"/>
  <c r="AU199" i="2" s="1"/>
  <c r="AW199" i="2" a="1"/>
  <c r="AW199" i="2" s="1"/>
  <c r="AU158" i="2" a="1"/>
  <c r="AU158" i="2" s="1"/>
  <c r="AT158" i="2" a="1"/>
  <c r="AT158" i="2" s="1"/>
  <c r="AV158" i="2" a="1"/>
  <c r="AV158" i="2" s="1"/>
  <c r="AW158" i="2" a="1"/>
  <c r="AW158" i="2" s="1"/>
  <c r="AV209" i="2" a="1"/>
  <c r="AV209" i="2" s="1"/>
  <c r="AT209" i="2" a="1"/>
  <c r="AT209" i="2" s="1"/>
  <c r="AU209" i="2" a="1"/>
  <c r="AU209" i="2" s="1"/>
  <c r="AW209" i="2" a="1"/>
  <c r="AW209" i="2" s="1"/>
  <c r="AV179" i="2" a="1"/>
  <c r="AV179" i="2" s="1"/>
  <c r="AT179" i="2" a="1"/>
  <c r="AT179" i="2" s="1"/>
  <c r="AU179" i="2" a="1"/>
  <c r="AU179" i="2" s="1"/>
  <c r="AW179" i="2" a="1"/>
  <c r="AW179" i="2" s="1"/>
  <c r="AT180" i="2" a="1"/>
  <c r="AT180" i="2" s="1"/>
  <c r="AW180" i="2" a="1"/>
  <c r="AW180" i="2" s="1"/>
  <c r="AU180" i="2" a="1"/>
  <c r="AU180" i="2" s="1"/>
  <c r="AV180" i="2" a="1"/>
  <c r="AV180" i="2" s="1"/>
  <c r="AU155" i="2" a="1"/>
  <c r="AU155" i="2" s="1"/>
  <c r="AT155" i="2" a="1"/>
  <c r="AT155" i="2" s="1"/>
  <c r="AV155" i="2" a="1"/>
  <c r="AV155" i="2" s="1"/>
  <c r="AW155" i="2" a="1"/>
  <c r="AW155" i="2" s="1"/>
  <c r="AV213" i="2" a="1"/>
  <c r="AV213" i="2" s="1"/>
  <c r="AT213" i="2" a="1"/>
  <c r="AT213" i="2" s="1"/>
  <c r="AU213" i="2" a="1"/>
  <c r="AU213" i="2" s="1"/>
  <c r="AW213" i="2" a="1"/>
  <c r="AW213" i="2" s="1"/>
  <c r="AT176" i="2" a="1"/>
  <c r="AT176" i="2" s="1"/>
  <c r="AW176" i="2" a="1"/>
  <c r="AW176" i="2" s="1"/>
  <c r="AU176" i="2" a="1"/>
  <c r="AU176" i="2" s="1"/>
  <c r="AV176" i="2" a="1"/>
  <c r="AV176" i="2" s="1"/>
  <c r="AW124" i="2" a="1"/>
  <c r="AW124" i="2" s="1"/>
  <c r="AV124" i="2" a="1"/>
  <c r="AV124" i="2" s="1"/>
  <c r="AT124" i="2" a="1"/>
  <c r="AT124" i="2" s="1"/>
  <c r="AU124" i="2" a="1"/>
  <c r="AU124" i="2" s="1"/>
  <c r="AV141" i="2" a="1"/>
  <c r="AV141" i="2" s="1"/>
  <c r="AW141" i="2" a="1"/>
  <c r="AW141" i="2" s="1"/>
  <c r="AT141" i="2" a="1"/>
  <c r="AT141" i="2" s="1"/>
  <c r="AU141" i="2" a="1"/>
  <c r="AU141" i="2" s="1"/>
  <c r="AU142" i="2" a="1"/>
  <c r="AU142" i="2" s="1"/>
  <c r="AW142" i="2" a="1"/>
  <c r="AW142" i="2" s="1"/>
  <c r="AT142" i="2" a="1"/>
  <c r="AT142" i="2" s="1"/>
  <c r="AV142" i="2" a="1"/>
  <c r="AV142" i="2" s="1"/>
  <c r="AV185" i="2" a="1"/>
  <c r="AV185" i="2" s="1"/>
  <c r="AU185" i="2" a="1"/>
  <c r="AU185" i="2" s="1"/>
  <c r="AW185" i="2" a="1"/>
  <c r="AW185" i="2" s="1"/>
  <c r="AT185" i="2" a="1"/>
  <c r="AT185" i="2" s="1"/>
  <c r="AT139" i="2" a="1"/>
  <c r="AT139" i="2" s="1"/>
  <c r="AV139" i="2" a="1"/>
  <c r="AV139" i="2" s="1"/>
  <c r="AU139" i="2" a="1"/>
  <c r="AU139" i="2" s="1"/>
  <c r="AW139" i="2" a="1"/>
  <c r="AW139" i="2" s="1"/>
  <c r="AV204" i="2" a="1"/>
  <c r="AV204" i="2" s="1"/>
  <c r="AT204" i="2" a="1"/>
  <c r="AT204" i="2" s="1"/>
  <c r="AU204" i="2" a="1"/>
  <c r="AU204" i="2" s="1"/>
  <c r="AW204" i="2" a="1"/>
  <c r="AW204" i="2" s="1"/>
  <c r="AV165" i="2" a="1"/>
  <c r="AV165" i="2" s="1"/>
  <c r="AW165" i="2" a="1"/>
  <c r="AW165" i="2" s="1"/>
  <c r="AT165" i="2" a="1"/>
  <c r="AT165" i="2" s="1"/>
  <c r="AU165" i="2" a="1"/>
  <c r="AU165" i="2" s="1"/>
  <c r="AT135" i="2" a="1"/>
  <c r="AT135" i="2" s="1"/>
  <c r="AU135" i="2" a="1"/>
  <c r="AU135" i="2" s="1"/>
  <c r="AV135" i="2" a="1"/>
  <c r="AV135" i="2" s="1"/>
  <c r="AW135" i="2" a="1"/>
  <c r="AW135" i="2" s="1"/>
  <c r="AW120" i="2" a="1"/>
  <c r="AW120" i="2" s="1"/>
  <c r="AT120" i="2" a="1"/>
  <c r="AT120" i="2" s="1"/>
  <c r="AU120" i="2" a="1"/>
  <c r="AU120" i="2" s="1"/>
  <c r="AV120" i="2" a="1"/>
  <c r="AV120" i="2" s="1"/>
  <c r="AV196" i="2" a="1"/>
  <c r="AV196" i="2" s="1"/>
  <c r="AT196" i="2" a="1"/>
  <c r="AT196" i="2" s="1"/>
  <c r="AU196" i="2" a="1"/>
  <c r="AU196" i="2" s="1"/>
  <c r="AW196" i="2" a="1"/>
  <c r="AW196" i="2" s="1"/>
  <c r="AU162" i="2" a="1"/>
  <c r="AU162" i="2" s="1"/>
  <c r="AV162" i="2" a="1"/>
  <c r="AV162" i="2" s="1"/>
  <c r="AW162" i="2" a="1"/>
  <c r="AW162" i="2" s="1"/>
  <c r="AT162" i="2" a="1"/>
  <c r="AT162" i="2" s="1"/>
  <c r="AV177" i="2" a="1"/>
  <c r="AV177" i="2" s="1"/>
  <c r="AU177" i="2" a="1"/>
  <c r="AU177" i="2" s="1"/>
  <c r="AT177" i="2" a="1"/>
  <c r="AT177" i="2" s="1"/>
  <c r="AW177" i="2" a="1"/>
  <c r="AW177" i="2" s="1"/>
  <c r="AV211" i="2" a="1"/>
  <c r="AV211" i="2" s="1"/>
  <c r="AT211" i="2" a="1"/>
  <c r="AT211" i="2" s="1"/>
  <c r="AU211" i="2" a="1"/>
  <c r="AU211" i="2" s="1"/>
  <c r="AW211" i="2" a="1"/>
  <c r="AW211" i="2" s="1"/>
  <c r="AT147" i="2" a="1"/>
  <c r="AT147" i="2" s="1"/>
  <c r="AV147" i="2" a="1"/>
  <c r="AV147" i="2" s="1"/>
  <c r="AW147" i="2" a="1"/>
  <c r="AW147" i="2" s="1"/>
  <c r="AU147" i="2" a="1"/>
  <c r="AU147" i="2" s="1"/>
  <c r="AU174" i="2" a="1"/>
  <c r="AU174" i="2" s="1"/>
  <c r="AW174" i="2" a="1"/>
  <c r="AW174" i="2" s="1"/>
  <c r="AT174" i="2" a="1"/>
  <c r="AT174" i="2" s="1"/>
  <c r="AV174" i="2" a="1"/>
  <c r="AV174" i="2" s="1"/>
  <c r="AU146" i="2" a="1"/>
  <c r="AU146" i="2" s="1"/>
  <c r="AT146" i="2" a="1"/>
  <c r="AT146" i="2" s="1"/>
  <c r="AV146" i="2" a="1"/>
  <c r="AV146" i="2" s="1"/>
  <c r="AW146" i="2" a="1"/>
  <c r="AW146" i="2" s="1"/>
  <c r="AT121" i="2" a="1"/>
  <c r="AT121" i="2" s="1"/>
  <c r="AW121" i="2" a="1"/>
  <c r="AW121" i="2" s="1"/>
  <c r="AV121" i="2" a="1"/>
  <c r="AV121" i="2" s="1"/>
  <c r="AU121" i="2" a="1"/>
  <c r="AU121" i="2" s="1"/>
  <c r="J25" i="3" s="1" a="1"/>
  <c r="J25" i="3" s="1"/>
  <c r="AW160" i="2" a="1"/>
  <c r="AW160" i="2" s="1"/>
  <c r="AU160" i="2" a="1"/>
  <c r="AU160" i="2" s="1"/>
  <c r="AV160" i="2" a="1"/>
  <c r="AV160" i="2" s="1"/>
  <c r="AT160" i="2" a="1"/>
  <c r="AT160" i="2" s="1"/>
  <c r="AV202" i="2" a="1"/>
  <c r="AV202" i="2" s="1"/>
  <c r="AT202" i="2" a="1"/>
  <c r="AT202" i="2" s="1"/>
  <c r="AU202" i="2" a="1"/>
  <c r="AU202" i="2" s="1"/>
  <c r="AW202" i="2" a="1"/>
  <c r="AW202" i="2" s="1"/>
  <c r="AV149" i="2" a="1"/>
  <c r="AV149" i="2" s="1"/>
  <c r="AW149" i="2" a="1"/>
  <c r="AW149" i="2" s="1"/>
  <c r="AT149" i="2" a="1"/>
  <c r="AT149" i="2" s="1"/>
  <c r="AU149" i="2" a="1"/>
  <c r="AU149" i="2" s="1"/>
  <c r="AT119" i="2" a="1"/>
  <c r="AT119" i="2" s="1"/>
  <c r="AW119" i="2" a="1"/>
  <c r="AW119" i="2" s="1"/>
  <c r="AV119" i="2" a="1"/>
  <c r="AV119" i="2" s="1"/>
  <c r="AU119" i="2" a="1"/>
  <c r="AU119" i="2" s="1"/>
  <c r="AV214" i="2" a="1"/>
  <c r="AV214" i="2" s="1"/>
  <c r="AT214" i="2" a="1"/>
  <c r="AT214" i="2" s="1"/>
  <c r="AU214" i="2" a="1"/>
  <c r="AU214" i="2" s="1"/>
  <c r="AW214" i="2" a="1"/>
  <c r="AW214" i="2" s="1"/>
  <c r="AT188" i="2" a="1"/>
  <c r="AT188" i="2" s="1"/>
  <c r="AW188" i="2" a="1"/>
  <c r="AW188" i="2" s="1"/>
  <c r="AU188" i="2" a="1"/>
  <c r="AU188" i="2" s="1"/>
  <c r="AV188" i="2" a="1"/>
  <c r="AV188" i="2" s="1"/>
  <c r="AU154" i="2" a="1"/>
  <c r="AU154" i="2" s="1"/>
  <c r="AT154" i="2" a="1"/>
  <c r="AT154" i="2" s="1"/>
  <c r="AV154" i="2" a="1"/>
  <c r="AV154" i="2" s="1"/>
  <c r="AW154" i="2" a="1"/>
  <c r="AW154" i="2" s="1"/>
  <c r="AV173" i="2" a="1"/>
  <c r="AV173" i="2" s="1"/>
  <c r="AW173" i="2" a="1"/>
  <c r="AW173" i="2" s="1"/>
  <c r="AT173" i="2" a="1"/>
  <c r="AT173" i="2" s="1"/>
  <c r="AU173" i="2" a="1"/>
  <c r="AU173" i="2" s="1"/>
  <c r="AV207" i="2" a="1"/>
  <c r="AV207" i="2" s="1"/>
  <c r="AT207" i="2" a="1"/>
  <c r="AT207" i="2" s="1"/>
  <c r="AU207" i="2" a="1"/>
  <c r="AU207" i="2" s="1"/>
  <c r="AW207" i="2" a="1"/>
  <c r="AW207" i="2" s="1"/>
  <c r="AT143" i="2" a="1"/>
  <c r="AT143" i="2" s="1"/>
  <c r="AW143" i="2" a="1"/>
  <c r="AW143" i="2" s="1"/>
  <c r="AU143" i="2" a="1"/>
  <c r="AU143" i="2" s="1"/>
  <c r="AV143" i="2" a="1"/>
  <c r="AV143" i="2" s="1"/>
  <c r="AW148" i="2" a="1"/>
  <c r="AW148" i="2" s="1"/>
  <c r="AV148" i="2" a="1"/>
  <c r="AV148" i="2" s="1"/>
  <c r="AT148" i="2" a="1"/>
  <c r="AT148" i="2" s="1"/>
  <c r="AU148" i="2" a="1"/>
  <c r="AU148" i="2" s="1"/>
  <c r="AV137" i="2" a="1"/>
  <c r="AV137" i="2" s="1"/>
  <c r="AU137" i="2" a="1"/>
  <c r="AU137" i="2" s="1"/>
  <c r="AW137" i="2" a="1"/>
  <c r="AW137" i="2" s="1"/>
  <c r="AT137" i="2" a="1"/>
  <c r="AT137" i="2" s="1"/>
  <c r="AT192" i="2" a="1"/>
  <c r="AT192" i="2" s="1"/>
  <c r="AW192" i="2" a="1"/>
  <c r="AW192" i="2" s="1"/>
  <c r="AU192" i="2" a="1"/>
  <c r="AU192" i="2" s="1"/>
  <c r="AV192" i="2" a="1"/>
  <c r="AV192" i="2" s="1"/>
  <c r="AW140" i="2" a="1"/>
  <c r="AW140" i="2" s="1"/>
  <c r="AV140" i="2" a="1"/>
  <c r="AV140" i="2" s="1"/>
  <c r="AU140" i="2" a="1"/>
  <c r="AU140" i="2" s="1"/>
  <c r="AT140" i="2" a="1"/>
  <c r="AT140" i="2" s="1"/>
  <c r="AV133" i="2" a="1"/>
  <c r="AV133" i="2" s="1"/>
  <c r="AT133" i="2" a="1"/>
  <c r="AT133" i="2" s="1"/>
  <c r="AU133" i="2" a="1"/>
  <c r="AU133" i="2" s="1"/>
  <c r="AW133" i="2" a="1"/>
  <c r="AW133" i="2" s="1"/>
  <c r="AV216" i="2" a="1"/>
  <c r="AV216" i="2" s="1"/>
  <c r="AT216" i="2" a="1"/>
  <c r="AT216" i="2" s="1"/>
  <c r="AU216" i="2" a="1"/>
  <c r="AU216" i="2" s="1"/>
  <c r="AW216" i="2" a="1"/>
  <c r="AW216" i="2" s="1"/>
  <c r="AU190" i="2" a="1"/>
  <c r="AU190" i="2" s="1"/>
  <c r="AT190" i="2" a="1"/>
  <c r="AT190" i="2" s="1"/>
  <c r="AW190" i="2" a="1"/>
  <c r="AW190" i="2" s="1"/>
  <c r="AV190" i="2" a="1"/>
  <c r="AV190" i="2" s="1"/>
  <c r="AT164" i="2" a="1"/>
  <c r="AT164" i="2" s="1"/>
  <c r="AW164" i="2" a="1"/>
  <c r="AW164" i="2" s="1"/>
  <c r="AV164" i="2" a="1"/>
  <c r="AV164" i="2" s="1"/>
  <c r="AU164" i="2" a="1"/>
  <c r="AU164" i="2" s="1"/>
  <c r="AU130" i="2" a="1"/>
  <c r="AU130" i="2" s="1"/>
  <c r="AV130" i="2" a="1"/>
  <c r="AV130" i="2" s="1"/>
  <c r="AW130" i="2" a="1"/>
  <c r="AW130" i="2" s="1"/>
  <c r="AT130" i="2" a="1"/>
  <c r="AT130" i="2" s="1"/>
  <c r="AV161" i="2" a="1"/>
  <c r="AV161" i="2" s="1"/>
  <c r="AU161" i="2" a="1"/>
  <c r="AU161" i="2" s="1"/>
  <c r="AW161" i="2" a="1"/>
  <c r="AW161" i="2" s="1"/>
  <c r="AT161" i="2" a="1"/>
  <c r="AT161" i="2" s="1"/>
  <c r="AV195" i="2" a="1"/>
  <c r="AV195" i="2" s="1"/>
  <c r="AT195" i="2" a="1"/>
  <c r="AT195" i="2" s="1"/>
  <c r="AU195" i="2" a="1"/>
  <c r="AU195" i="2" s="1"/>
  <c r="AW195" i="2" a="1"/>
  <c r="AW195" i="2" s="1"/>
  <c r="AT131" i="2" a="1"/>
  <c r="AT131" i="2" s="1"/>
  <c r="AW131" i="2" a="1"/>
  <c r="AW131" i="2" s="1"/>
  <c r="AU131" i="2" a="1"/>
  <c r="AU131" i="2" s="1"/>
  <c r="AV131" i="2" a="1"/>
  <c r="AV131" i="2" s="1"/>
  <c r="AV212" i="2" a="1"/>
  <c r="AV212" i="2" s="1"/>
  <c r="AT212" i="2" a="1"/>
  <c r="AT212" i="2" s="1"/>
  <c r="AU212" i="2" a="1"/>
  <c r="AU212" i="2" s="1"/>
  <c r="AW212" i="2" a="1"/>
  <c r="AW212" i="2" s="1"/>
  <c r="AV201" i="2" a="1"/>
  <c r="AV201" i="2" s="1"/>
  <c r="AT201" i="2" a="1"/>
  <c r="AT201" i="2" s="1"/>
  <c r="AU201" i="2" a="1"/>
  <c r="AU201" i="2" s="1"/>
  <c r="AW201" i="2" a="1"/>
  <c r="AW201" i="2" s="1"/>
  <c r="AV187" i="2" a="1"/>
  <c r="AV187" i="2" s="1"/>
  <c r="AT187" i="2" a="1"/>
  <c r="AT187" i="2" s="1"/>
  <c r="AU187" i="2" a="1"/>
  <c r="AU187" i="2" s="1"/>
  <c r="AW187" i="2" a="1"/>
  <c r="AW187" i="2" s="1"/>
  <c r="AV198" i="2" a="1"/>
  <c r="AV198" i="2" s="1"/>
  <c r="AT198" i="2" a="1"/>
  <c r="AT198" i="2" s="1"/>
  <c r="AU198" i="2" a="1"/>
  <c r="AU198" i="2" s="1"/>
  <c r="AW198" i="2" a="1"/>
  <c r="AW198" i="2" s="1"/>
  <c r="AU170" i="2" a="1"/>
  <c r="AU170" i="2" s="1"/>
  <c r="AT170" i="2" a="1"/>
  <c r="AT170" i="2" s="1"/>
  <c r="AV170" i="2" a="1"/>
  <c r="AV170" i="2" s="1"/>
  <c r="AW170" i="2" a="1"/>
  <c r="AW170" i="2" s="1"/>
  <c r="AV215" i="2" a="1"/>
  <c r="AV215" i="2" s="1"/>
  <c r="AT215" i="2" a="1"/>
  <c r="AT215" i="2" s="1"/>
  <c r="AU215" i="2" a="1"/>
  <c r="AU215" i="2" s="1"/>
  <c r="AW215" i="2" a="1"/>
  <c r="AW215" i="2" s="1"/>
  <c r="AV208" i="2" a="1"/>
  <c r="AV208" i="2" s="1"/>
  <c r="AT208" i="2" a="1"/>
  <c r="AT208" i="2" s="1"/>
  <c r="AU208" i="2" a="1"/>
  <c r="AU208" i="2" s="1"/>
  <c r="AW208" i="2" a="1"/>
  <c r="AW208" i="2" s="1"/>
  <c r="AU182" i="2" a="1"/>
  <c r="AU182" i="2" s="1"/>
  <c r="AT182" i="2" a="1"/>
  <c r="AT182" i="2" s="1"/>
  <c r="AW182" i="2" a="1"/>
  <c r="AW182" i="2" s="1"/>
  <c r="AV182" i="2" a="1"/>
  <c r="AV182" i="2" s="1"/>
  <c r="AW156" i="2" a="1"/>
  <c r="AW156" i="2" s="1"/>
  <c r="AT156" i="2" a="1"/>
  <c r="AT156" i="2" s="1"/>
  <c r="AU156" i="2" a="1"/>
  <c r="AU156" i="2" s="1"/>
  <c r="AV156" i="2" a="1"/>
  <c r="AV156" i="2" s="1"/>
  <c r="AV122" i="2" a="1"/>
  <c r="AV122" i="2" s="1"/>
  <c r="AT122" i="2" a="1"/>
  <c r="AT122" i="2" s="1"/>
  <c r="AU122" i="2" a="1"/>
  <c r="AU122" i="2" s="1"/>
  <c r="AW122" i="2" a="1"/>
  <c r="AW122" i="2" s="1"/>
  <c r="AV157" i="2" a="1"/>
  <c r="AV157" i="2" s="1"/>
  <c r="AT157" i="2" a="1"/>
  <c r="AT157" i="2" s="1"/>
  <c r="AU157" i="2" a="1"/>
  <c r="AU157" i="2" s="1"/>
  <c r="AW157" i="2" a="1"/>
  <c r="AW157" i="2" s="1"/>
  <c r="AV191" i="2" a="1"/>
  <c r="AV191" i="2" s="1"/>
  <c r="AW191" i="2" a="1"/>
  <c r="AW191" i="2" s="1"/>
  <c r="AT191" i="2" a="1"/>
  <c r="AT191" i="2" s="1"/>
  <c r="AU191" i="2" a="1"/>
  <c r="AU191" i="2" s="1"/>
  <c r="AT127" i="2" a="1"/>
  <c r="AT127" i="2" s="1"/>
  <c r="AW127" i="2" a="1"/>
  <c r="AW127" i="2" s="1"/>
  <c r="AV127" i="2" a="1"/>
  <c r="AV127" i="2" s="1"/>
  <c r="AU127" i="2" a="1"/>
  <c r="AU127" i="2" s="1"/>
  <c r="AV482" i="2" a="1"/>
  <c r="AV482" i="2" s="1"/>
  <c r="AT482" i="2" a="1"/>
  <c r="AT482" i="2" s="1"/>
  <c r="AW482" i="2" a="1"/>
  <c r="AW482" i="2" s="1"/>
  <c r="AU482" i="2" a="1"/>
  <c r="AU482" i="2" s="1"/>
  <c r="AU450" i="2" a="1"/>
  <c r="AU450" i="2" s="1"/>
  <c r="AV450" i="2" a="1"/>
  <c r="AV450" i="2" s="1"/>
  <c r="AW450" i="2" a="1"/>
  <c r="AW450" i="2" s="1"/>
  <c r="AT450" i="2" a="1"/>
  <c r="AT450" i="2" s="1"/>
  <c r="AT415" i="2" a="1"/>
  <c r="AT415" i="2" s="1"/>
  <c r="AU415" i="2" a="1"/>
  <c r="AU415" i="2" s="1"/>
  <c r="AV415" i="2" a="1"/>
  <c r="AV415" i="2" s="1"/>
  <c r="AW415" i="2" a="1"/>
  <c r="AW415" i="2" s="1"/>
  <c r="AV466" i="2" a="1"/>
  <c r="AV466" i="2" s="1"/>
  <c r="AT466" i="2" a="1"/>
  <c r="AT466" i="2" s="1"/>
  <c r="AW466" i="2" a="1"/>
  <c r="AW466" i="2" s="1"/>
  <c r="AU466" i="2" a="1"/>
  <c r="AU466" i="2" s="1"/>
  <c r="AV474" i="2" a="1"/>
  <c r="AV474" i="2" s="1"/>
  <c r="AT474" i="2" a="1"/>
  <c r="AT474" i="2" s="1"/>
  <c r="AW474" i="2" a="1"/>
  <c r="AW474" i="2" s="1"/>
  <c r="AU474" i="2" a="1"/>
  <c r="AU474" i="2" s="1"/>
  <c r="AW431" i="2" a="1"/>
  <c r="AW431" i="2" s="1"/>
  <c r="AT431" i="2" a="1"/>
  <c r="AT431" i="2" s="1"/>
  <c r="AU431" i="2" a="1"/>
  <c r="AU431" i="2" s="1"/>
  <c r="AV431" i="2" a="1"/>
  <c r="AV431" i="2" s="1"/>
  <c r="AV459" i="2" a="1"/>
  <c r="AV459" i="2" s="1"/>
  <c r="AW459" i="2" a="1"/>
  <c r="AW459" i="2" s="1"/>
  <c r="AU459" i="2" a="1"/>
  <c r="AU459" i="2" s="1"/>
  <c r="AT459" i="2" a="1"/>
  <c r="AT459" i="2" s="1"/>
  <c r="AV427" i="2" a="1"/>
  <c r="AV427" i="2" s="1"/>
  <c r="AT427" i="2" a="1"/>
  <c r="AT427" i="2" s="1"/>
  <c r="AW427" i="2" a="1"/>
  <c r="AW427" i="2" s="1"/>
  <c r="AU427" i="2" a="1"/>
  <c r="AU427" i="2" s="1"/>
  <c r="AU477" i="2" a="1"/>
  <c r="AU477" i="2" s="1"/>
  <c r="AT477" i="2" a="1"/>
  <c r="AT477" i="2" s="1"/>
  <c r="AW477" i="2" a="1"/>
  <c r="AW477" i="2" s="1"/>
  <c r="AV477" i="2" a="1"/>
  <c r="AV477" i="2" s="1"/>
  <c r="AU461" i="2" a="1"/>
  <c r="AU461" i="2" s="1"/>
  <c r="AT461" i="2" a="1"/>
  <c r="AT461" i="2" s="1"/>
  <c r="AW461" i="2" a="1"/>
  <c r="AW461" i="2" s="1"/>
  <c r="AV461" i="2" a="1"/>
  <c r="AV461" i="2" s="1"/>
  <c r="AT445" i="2" a="1"/>
  <c r="AT445" i="2" s="1"/>
  <c r="AU445" i="2" a="1"/>
  <c r="AU445" i="2" s="1"/>
  <c r="AV445" i="2" a="1"/>
  <c r="AV445" i="2" s="1"/>
  <c r="AW445" i="2" a="1"/>
  <c r="AW445" i="2" s="1"/>
  <c r="AV413" i="2" a="1"/>
  <c r="AV413" i="2" s="1"/>
  <c r="AW413" i="2" a="1"/>
  <c r="AW413" i="2" s="1"/>
  <c r="AT413" i="2" a="1"/>
  <c r="AT413" i="2" s="1"/>
  <c r="AU413" i="2" a="1"/>
  <c r="AU413" i="2" s="1"/>
  <c r="AV480" i="2" a="1"/>
  <c r="AV480" i="2" s="1"/>
  <c r="AT480" i="2" a="1"/>
  <c r="AT480" i="2" s="1"/>
  <c r="AW480" i="2" a="1"/>
  <c r="AW480" i="2" s="1"/>
  <c r="AU480" i="2" a="1"/>
  <c r="AU480" i="2" s="1"/>
  <c r="AV464" i="2" a="1"/>
  <c r="AV464" i="2" s="1"/>
  <c r="AT464" i="2" a="1"/>
  <c r="AT464" i="2" s="1"/>
  <c r="AW464" i="2" a="1"/>
  <c r="AW464" i="2" s="1"/>
  <c r="AU464" i="2" a="1"/>
  <c r="AU464" i="2" s="1"/>
  <c r="AV448" i="2" a="1"/>
  <c r="AV448" i="2" s="1"/>
  <c r="AT448" i="2" a="1"/>
  <c r="AT448" i="2" s="1"/>
  <c r="AW448" i="2" a="1"/>
  <c r="AW448" i="2" s="1"/>
  <c r="AU448" i="2" a="1"/>
  <c r="AU448" i="2" s="1"/>
  <c r="AW416" i="2" a="1"/>
  <c r="AW416" i="2" s="1"/>
  <c r="AT416" i="2" a="1"/>
  <c r="AT416" i="2" s="1"/>
  <c r="AU416" i="2" a="1"/>
  <c r="AU416" i="2" s="1"/>
  <c r="AV416" i="2" a="1"/>
  <c r="AV416" i="2" s="1"/>
  <c r="AU398" i="2" a="1"/>
  <c r="AU398" i="2" s="1"/>
  <c r="AV398" i="2" a="1"/>
  <c r="AV398" i="2" s="1"/>
  <c r="AW398" i="2" a="1"/>
  <c r="AW398" i="2" s="1"/>
  <c r="AT398" i="2" a="1"/>
  <c r="AT398" i="2" s="1"/>
  <c r="AV462" i="2" a="1"/>
  <c r="AV462" i="2" s="1"/>
  <c r="AT462" i="2" a="1"/>
  <c r="AT462" i="2" s="1"/>
  <c r="AW462" i="2" a="1"/>
  <c r="AW462" i="2" s="1"/>
  <c r="AU462" i="2" a="1"/>
  <c r="AU462" i="2" s="1"/>
  <c r="AU406" i="2" a="1"/>
  <c r="AU406" i="2" s="1"/>
  <c r="AV406" i="2" a="1"/>
  <c r="AV406" i="2" s="1"/>
  <c r="AW406" i="2" a="1"/>
  <c r="AW406" i="2" s="1"/>
  <c r="AT406" i="2" a="1"/>
  <c r="AT406" i="2" s="1"/>
  <c r="AW455" i="2" a="1"/>
  <c r="AW455" i="2" s="1"/>
  <c r="AT455" i="2" a="1"/>
  <c r="AT455" i="2" s="1"/>
  <c r="AV455" i="2" a="1"/>
  <c r="AV455" i="2" s="1"/>
  <c r="AU455" i="2" a="1"/>
  <c r="AU455" i="2" s="1"/>
  <c r="AU422" i="2" a="1"/>
  <c r="AU422" i="2" s="1"/>
  <c r="AV422" i="2" a="1"/>
  <c r="AV422" i="2" s="1"/>
  <c r="AW422" i="2" a="1"/>
  <c r="AW422" i="2" s="1"/>
  <c r="AT422" i="2" a="1"/>
  <c r="AT422" i="2" s="1"/>
  <c r="AU451" i="2" a="1"/>
  <c r="AU451" i="2" s="1"/>
  <c r="AV451" i="2" a="1"/>
  <c r="AV451" i="2" s="1"/>
  <c r="AW451" i="2" a="1"/>
  <c r="AW451" i="2" s="1"/>
  <c r="AT451" i="2" a="1"/>
  <c r="AT451" i="2" s="1"/>
  <c r="AV387" i="2" a="1"/>
  <c r="AV387" i="2" s="1"/>
  <c r="AT387" i="2" a="1"/>
  <c r="AT387" i="2" s="1"/>
  <c r="AW387" i="2" a="1"/>
  <c r="AW387" i="2" s="1"/>
  <c r="AU387" i="2" a="1"/>
  <c r="AU387" i="2" s="1"/>
  <c r="AW457" i="2" a="1"/>
  <c r="AW457" i="2" s="1"/>
  <c r="AT457" i="2" a="1"/>
  <c r="AT457" i="2" s="1"/>
  <c r="AV457" i="2" a="1"/>
  <c r="AV457" i="2" s="1"/>
  <c r="AU457" i="2" a="1"/>
  <c r="AU457" i="2" s="1"/>
  <c r="AW425" i="2" a="1"/>
  <c r="AW425" i="2" s="1"/>
  <c r="AT425" i="2" a="1"/>
  <c r="AT425" i="2" s="1"/>
  <c r="AU425" i="2" a="1"/>
  <c r="AU425" i="2" s="1"/>
  <c r="AV425" i="2" a="1"/>
  <c r="AV425" i="2" s="1"/>
  <c r="AV393" i="2" a="1"/>
  <c r="AV393" i="2" s="1"/>
  <c r="AW393" i="2" a="1"/>
  <c r="AW393" i="2" s="1"/>
  <c r="AT393" i="2" a="1"/>
  <c r="AT393" i="2" s="1"/>
  <c r="AU393" i="2" a="1"/>
  <c r="AU393" i="2" s="1"/>
  <c r="AU460" i="2" a="1"/>
  <c r="AU460" i="2" s="1"/>
  <c r="AV460" i="2" a="1"/>
  <c r="AV460" i="2" s="1"/>
  <c r="AT460" i="2" a="1"/>
  <c r="AT460" i="2" s="1"/>
  <c r="AW460" i="2" a="1"/>
  <c r="AW460" i="2" s="1"/>
  <c r="AT428" i="2" a="1"/>
  <c r="AT428" i="2" s="1"/>
  <c r="AU428" i="2" a="1"/>
  <c r="AU428" i="2" s="1"/>
  <c r="AV428" i="2" a="1"/>
  <c r="AV428" i="2" s="1"/>
  <c r="AW428" i="2" a="1"/>
  <c r="AW428" i="2" s="1"/>
  <c r="AW412" i="2" a="1"/>
  <c r="AW412" i="2" s="1"/>
  <c r="AT412" i="2" a="1"/>
  <c r="AT412" i="2" s="1"/>
  <c r="AU412" i="2" a="1"/>
  <c r="AU412" i="2" s="1"/>
  <c r="AV412" i="2" a="1"/>
  <c r="AV412" i="2" s="1"/>
  <c r="AW396" i="2" a="1"/>
  <c r="AW396" i="2" s="1"/>
  <c r="AT396" i="2" a="1"/>
  <c r="AT396" i="2" s="1"/>
  <c r="AU396" i="2" a="1"/>
  <c r="AU396" i="2" s="1"/>
  <c r="AV396" i="2" a="1"/>
  <c r="AV396" i="2" s="1"/>
  <c r="AU471" i="2" a="1"/>
  <c r="AU471" i="2" s="1"/>
  <c r="AW471" i="2" a="1"/>
  <c r="AW471" i="2" s="1"/>
  <c r="AT471" i="2" a="1"/>
  <c r="AT471" i="2" s="1"/>
  <c r="AV471" i="2" a="1"/>
  <c r="AV471" i="2" s="1"/>
  <c r="AU418" i="2" a="1"/>
  <c r="AU418" i="2" s="1"/>
  <c r="AV418" i="2" a="1"/>
  <c r="AV418" i="2" s="1"/>
  <c r="AW418" i="2" a="1"/>
  <c r="AW418" i="2" s="1"/>
  <c r="AT418" i="2" a="1"/>
  <c r="AT418" i="2" s="1"/>
  <c r="AU479" i="2" a="1"/>
  <c r="AU479" i="2" s="1"/>
  <c r="AW479" i="2" a="1"/>
  <c r="AW479" i="2" s="1"/>
  <c r="AV479" i="2" a="1"/>
  <c r="AV479" i="2" s="1"/>
  <c r="AT479" i="2" a="1"/>
  <c r="AT479" i="2" s="1"/>
  <c r="AT438" i="2" a="1"/>
  <c r="AT438" i="2" s="1"/>
  <c r="AW438" i="2" a="1"/>
  <c r="AW438" i="2" s="1"/>
  <c r="AU438" i="2" a="1"/>
  <c r="AU438" i="2" s="1"/>
  <c r="AV438" i="2" a="1"/>
  <c r="AV438" i="2" s="1"/>
  <c r="AU394" i="2" a="1"/>
  <c r="AU394" i="2" s="1"/>
  <c r="AV394" i="2" a="1"/>
  <c r="AV394" i="2" s="1"/>
  <c r="AW394" i="2" a="1"/>
  <c r="AW394" i="2" s="1"/>
  <c r="AT394" i="2" a="1"/>
  <c r="AT394" i="2" s="1"/>
  <c r="AT446" i="2" a="1"/>
  <c r="AT446" i="2" s="1"/>
  <c r="AW446" i="2" a="1"/>
  <c r="AW446" i="2" s="1"/>
  <c r="AV446" i="2" a="1"/>
  <c r="AV446" i="2" s="1"/>
  <c r="AU446" i="2" a="1"/>
  <c r="AU446" i="2" s="1"/>
  <c r="AU402" i="2" a="1"/>
  <c r="AU402" i="2" s="1"/>
  <c r="AV402" i="2" a="1"/>
  <c r="AV402" i="2" s="1"/>
  <c r="AW402" i="2" a="1"/>
  <c r="AW402" i="2" s="1"/>
  <c r="AT402" i="2" a="1"/>
  <c r="AT402" i="2" s="1"/>
  <c r="AT454" i="2" a="1"/>
  <c r="AT454" i="2" s="1"/>
  <c r="AW454" i="2" a="1"/>
  <c r="AW454" i="2" s="1"/>
  <c r="AU454" i="2" a="1"/>
  <c r="AU454" i="2" s="1"/>
  <c r="AV454" i="2" a="1"/>
  <c r="AV454" i="2" s="1"/>
  <c r="AU410" i="2" a="1"/>
  <c r="AU410" i="2" s="1"/>
  <c r="AV410" i="2" a="1"/>
  <c r="AV410" i="2" s="1"/>
  <c r="AW410" i="2" a="1"/>
  <c r="AW410" i="2" s="1"/>
  <c r="AT410" i="2" a="1"/>
  <c r="AT410" i="2" s="1"/>
  <c r="AU475" i="2" a="1"/>
  <c r="AU475" i="2" s="1"/>
  <c r="AW475" i="2" a="1"/>
  <c r="AW475" i="2" s="1"/>
  <c r="AT475" i="2" a="1"/>
  <c r="AT475" i="2" s="1"/>
  <c r="AV475" i="2" a="1"/>
  <c r="AV475" i="2" s="1"/>
  <c r="AU443" i="2" a="1"/>
  <c r="AU443" i="2" s="1"/>
  <c r="AV443" i="2" a="1"/>
  <c r="AV443" i="2" s="1"/>
  <c r="AT443" i="2" a="1"/>
  <c r="AT443" i="2" s="1"/>
  <c r="AW443" i="2" a="1"/>
  <c r="AW443" i="2" s="1"/>
  <c r="AT411" i="2" a="1"/>
  <c r="AT411" i="2" s="1"/>
  <c r="AU411" i="2" a="1"/>
  <c r="AU411" i="2" s="1"/>
  <c r="AV411" i="2" a="1"/>
  <c r="AV411" i="2" s="1"/>
  <c r="AW411" i="2" a="1"/>
  <c r="AW411" i="2" s="1"/>
  <c r="AV385" i="2" a="1"/>
  <c r="AV385" i="2" s="1"/>
  <c r="AT385" i="2" a="1"/>
  <c r="AT385" i="2" s="1"/>
  <c r="AU385" i="2" a="1"/>
  <c r="AU385" i="2" s="1"/>
  <c r="AW385" i="2" a="1"/>
  <c r="AW385" i="2" s="1"/>
  <c r="AU469" i="2" a="1"/>
  <c r="AU469" i="2" s="1"/>
  <c r="AT469" i="2" a="1"/>
  <c r="AT469" i="2" s="1"/>
  <c r="AV469" i="2" a="1"/>
  <c r="AV469" i="2" s="1"/>
  <c r="AW469" i="2" a="1"/>
  <c r="AW469" i="2" s="1"/>
  <c r="AT453" i="2" a="1"/>
  <c r="AT453" i="2" s="1"/>
  <c r="AU453" i="2" a="1"/>
  <c r="AU453" i="2" s="1"/>
  <c r="AW453" i="2" a="1"/>
  <c r="AW453" i="2" s="1"/>
  <c r="AV453" i="2" a="1"/>
  <c r="AV453" i="2" s="1"/>
  <c r="AT437" i="2" a="1"/>
  <c r="AT437" i="2" s="1"/>
  <c r="AU437" i="2" a="1"/>
  <c r="AU437" i="2" s="1"/>
  <c r="AW437" i="2" a="1"/>
  <c r="AW437" i="2" s="1"/>
  <c r="AV437" i="2" a="1"/>
  <c r="AV437" i="2" s="1"/>
  <c r="AV421" i="2" a="1"/>
  <c r="AV421" i="2" s="1"/>
  <c r="AW421" i="2" a="1"/>
  <c r="AW421" i="2" s="1"/>
  <c r="AT421" i="2" a="1"/>
  <c r="AT421" i="2" s="1"/>
  <c r="AU421" i="2" a="1"/>
  <c r="AU421" i="2" s="1"/>
  <c r="AV405" i="2" a="1"/>
  <c r="AV405" i="2" s="1"/>
  <c r="AW405" i="2" a="1"/>
  <c r="AW405" i="2" s="1"/>
  <c r="AT405" i="2" a="1"/>
  <c r="AT405" i="2" s="1"/>
  <c r="AU405" i="2" a="1"/>
  <c r="AU405" i="2" s="1"/>
  <c r="AV389" i="2" a="1"/>
  <c r="AV389" i="2" s="1"/>
  <c r="AW389" i="2" a="1"/>
  <c r="AW389" i="2" s="1"/>
  <c r="AT389" i="2" a="1"/>
  <c r="AT389" i="2" s="1"/>
  <c r="AU389" i="2" a="1"/>
  <c r="AU389" i="2" s="1"/>
  <c r="AV472" i="2" a="1"/>
  <c r="AV472" i="2" s="1"/>
  <c r="AT472" i="2" a="1"/>
  <c r="AT472" i="2" s="1"/>
  <c r="AW472" i="2" a="1"/>
  <c r="AW472" i="2" s="1"/>
  <c r="AU472" i="2" a="1"/>
  <c r="AU472" i="2" s="1"/>
  <c r="AT456" i="2" a="1"/>
  <c r="AT456" i="2" s="1"/>
  <c r="AW456" i="2" a="1"/>
  <c r="AW456" i="2" s="1"/>
  <c r="AU456" i="2" a="1"/>
  <c r="AU456" i="2" s="1"/>
  <c r="AV456" i="2" a="1"/>
  <c r="AV456" i="2" s="1"/>
  <c r="AV440" i="2" a="1"/>
  <c r="AV440" i="2" s="1"/>
  <c r="AT440" i="2" a="1"/>
  <c r="AT440" i="2" s="1"/>
  <c r="AW440" i="2" a="1"/>
  <c r="AW440" i="2" s="1"/>
  <c r="AU440" i="2" a="1"/>
  <c r="AU440" i="2" s="1"/>
  <c r="AW424" i="2" a="1"/>
  <c r="AW424" i="2" s="1"/>
  <c r="AT424" i="2" a="1"/>
  <c r="AT424" i="2" s="1"/>
  <c r="AU424" i="2" a="1"/>
  <c r="AU424" i="2" s="1"/>
  <c r="AV424" i="2" a="1"/>
  <c r="AV424" i="2" s="1"/>
  <c r="AW408" i="2" a="1"/>
  <c r="AW408" i="2" s="1"/>
  <c r="AT408" i="2" a="1"/>
  <c r="AT408" i="2" s="1"/>
  <c r="AU408" i="2" a="1"/>
  <c r="AU408" i="2" s="1"/>
  <c r="AV408" i="2" a="1"/>
  <c r="AV408" i="2" s="1"/>
  <c r="AW392" i="2" a="1"/>
  <c r="AW392" i="2" s="1"/>
  <c r="AT392" i="2" a="1"/>
  <c r="AT392" i="2" s="1"/>
  <c r="AU392" i="2" a="1"/>
  <c r="AU392" i="2" s="1"/>
  <c r="AV392" i="2" a="1"/>
  <c r="AV392" i="2" s="1"/>
  <c r="AT386" i="2" a="1"/>
  <c r="AT386" i="2" s="1"/>
  <c r="AW386" i="2" a="1"/>
  <c r="AW386" i="2" s="1"/>
  <c r="AU386" i="2" a="1"/>
  <c r="AU386" i="2" s="1"/>
  <c r="AV386" i="2" a="1"/>
  <c r="AV386" i="2" s="1"/>
  <c r="AV458" i="2" a="1"/>
  <c r="AV458" i="2" s="1"/>
  <c r="AT458" i="2" a="1"/>
  <c r="AT458" i="2" s="1"/>
  <c r="AW458" i="2" a="1"/>
  <c r="AW458" i="2" s="1"/>
  <c r="AU458" i="2" a="1"/>
  <c r="AU458" i="2" s="1"/>
  <c r="AT423" i="2" a="1"/>
  <c r="AT423" i="2" s="1"/>
  <c r="AU423" i="2" a="1"/>
  <c r="AU423" i="2" s="1"/>
  <c r="AV423" i="2" a="1"/>
  <c r="AV423" i="2" s="1"/>
  <c r="AW423" i="2" a="1"/>
  <c r="AW423" i="2" s="1"/>
  <c r="AU390" i="2" a="1"/>
  <c r="AU390" i="2" s="1"/>
  <c r="AV390" i="2" a="1"/>
  <c r="AV390" i="2" s="1"/>
  <c r="AW390" i="2" a="1"/>
  <c r="AW390" i="2" s="1"/>
  <c r="AT390" i="2" a="1"/>
  <c r="AT390" i="2" s="1"/>
  <c r="AT395" i="2" a="1"/>
  <c r="AT395" i="2" s="1"/>
  <c r="AU395" i="2" a="1"/>
  <c r="AU395" i="2" s="1"/>
  <c r="AV395" i="2" a="1"/>
  <c r="AV395" i="2" s="1"/>
  <c r="AW395" i="2" a="1"/>
  <c r="AW395" i="2" s="1"/>
  <c r="AT429" i="2" a="1"/>
  <c r="AT429" i="2" s="1"/>
  <c r="AU429" i="2" a="1"/>
  <c r="AU429" i="2" s="1"/>
  <c r="AV429" i="2" a="1"/>
  <c r="AV429" i="2" s="1"/>
  <c r="AW429" i="2" a="1"/>
  <c r="AW429" i="2" s="1"/>
  <c r="AV397" i="2" a="1"/>
  <c r="AV397" i="2" s="1"/>
  <c r="AW397" i="2" a="1"/>
  <c r="AW397" i="2" s="1"/>
  <c r="AT397" i="2" a="1"/>
  <c r="AT397" i="2" s="1"/>
  <c r="AU397" i="2" a="1"/>
  <c r="AU397" i="2" s="1"/>
  <c r="AV432" i="2" a="1"/>
  <c r="AV432" i="2" s="1"/>
  <c r="AT432" i="2" a="1"/>
  <c r="AT432" i="2" s="1"/>
  <c r="AW432" i="2" a="1"/>
  <c r="AW432" i="2" s="1"/>
  <c r="AU432" i="2" a="1"/>
  <c r="AU432" i="2" s="1"/>
  <c r="AW400" i="2" a="1"/>
  <c r="AW400" i="2" s="1"/>
  <c r="AT400" i="2" a="1"/>
  <c r="AT400" i="2" s="1"/>
  <c r="AU400" i="2" a="1"/>
  <c r="AU400" i="2" s="1"/>
  <c r="AV400" i="2" a="1"/>
  <c r="AV400" i="2" s="1"/>
  <c r="AT407" i="2" a="1"/>
  <c r="AT407" i="2" s="1"/>
  <c r="AU407" i="2" a="1"/>
  <c r="AU407" i="2" s="1"/>
  <c r="AV407" i="2" a="1"/>
  <c r="AV407" i="2" s="1"/>
  <c r="AW407" i="2" a="1"/>
  <c r="AW407" i="2" s="1"/>
  <c r="AW447" i="2" a="1"/>
  <c r="AW447" i="2" s="1"/>
  <c r="AT447" i="2" a="1"/>
  <c r="AT447" i="2" s="1"/>
  <c r="AU447" i="2" a="1"/>
  <c r="AU447" i="2" s="1"/>
  <c r="AV447" i="2" a="1"/>
  <c r="AV447" i="2" s="1"/>
  <c r="AU414" i="2" a="1"/>
  <c r="AU414" i="2" s="1"/>
  <c r="AV414" i="2" a="1"/>
  <c r="AV414" i="2" s="1"/>
  <c r="AW414" i="2" a="1"/>
  <c r="AW414" i="2" s="1"/>
  <c r="AT414" i="2" a="1"/>
  <c r="AT414" i="2" s="1"/>
  <c r="AU463" i="2" a="1"/>
  <c r="AU463" i="2" s="1"/>
  <c r="AW463" i="2" a="1"/>
  <c r="AW463" i="2" s="1"/>
  <c r="AV463" i="2" a="1"/>
  <c r="AV463" i="2" s="1"/>
  <c r="AT463" i="2" a="1"/>
  <c r="AT463" i="2" s="1"/>
  <c r="AU483" i="2" a="1"/>
  <c r="AU483" i="2" s="1"/>
  <c r="AW483" i="2" a="1"/>
  <c r="AW483" i="2" s="1"/>
  <c r="AT483" i="2" a="1"/>
  <c r="AT483" i="2" s="1"/>
  <c r="AV483" i="2" a="1"/>
  <c r="AV483" i="2" s="1"/>
  <c r="AT419" i="2" a="1"/>
  <c r="AT419" i="2" s="1"/>
  <c r="AU419" i="2" a="1"/>
  <c r="AU419" i="2" s="1"/>
  <c r="AV419" i="2" a="1"/>
  <c r="AV419" i="2" s="1"/>
  <c r="AW419" i="2" a="1"/>
  <c r="AW419" i="2" s="1"/>
  <c r="AU473" i="2" a="1"/>
  <c r="AU473" i="2" s="1"/>
  <c r="AT473" i="2" a="1"/>
  <c r="AT473" i="2" s="1"/>
  <c r="AV473" i="2" a="1"/>
  <c r="AV473" i="2" s="1"/>
  <c r="AW473" i="2" a="1"/>
  <c r="AW473" i="2" s="1"/>
  <c r="AV441" i="2" a="1"/>
  <c r="AV441" i="2" s="1"/>
  <c r="AW441" i="2" a="1"/>
  <c r="AW441" i="2" s="1"/>
  <c r="AU441" i="2" a="1"/>
  <c r="AU441" i="2" s="1"/>
  <c r="AT441" i="2" a="1"/>
  <c r="AT441" i="2" s="1"/>
  <c r="AV409" i="2" a="1"/>
  <c r="AV409" i="2" s="1"/>
  <c r="AW409" i="2" a="1"/>
  <c r="AW409" i="2" s="1"/>
  <c r="AT409" i="2" a="1"/>
  <c r="AT409" i="2" s="1"/>
  <c r="AU409" i="2" a="1"/>
  <c r="AU409" i="2" s="1"/>
  <c r="AV476" i="2" a="1"/>
  <c r="AV476" i="2" s="1"/>
  <c r="AT476" i="2" a="1"/>
  <c r="AT476" i="2" s="1"/>
  <c r="AW476" i="2" a="1"/>
  <c r="AW476" i="2" s="1"/>
  <c r="AU476" i="2" a="1"/>
  <c r="AU476" i="2" s="1"/>
  <c r="AU444" i="2" a="1"/>
  <c r="AU444" i="2" s="1"/>
  <c r="AW444" i="2" a="1"/>
  <c r="AW444" i="2" s="1"/>
  <c r="AV444" i="2" a="1"/>
  <c r="AV444" i="2" s="1"/>
  <c r="AT444" i="2" a="1"/>
  <c r="AT444" i="2" s="1"/>
  <c r="AT430" i="2" a="1"/>
  <c r="AT430" i="2" s="1"/>
  <c r="AW430" i="2" a="1"/>
  <c r="AW430" i="2" s="1"/>
  <c r="AV430" i="2" a="1"/>
  <c r="AV430" i="2" s="1"/>
  <c r="AU430" i="2" a="1"/>
  <c r="AU430" i="2" s="1"/>
  <c r="AW439" i="2" a="1"/>
  <c r="AW439" i="2" s="1"/>
  <c r="AT439" i="2" a="1"/>
  <c r="AT439" i="2" s="1"/>
  <c r="AV439" i="2" a="1"/>
  <c r="AV439" i="2" s="1"/>
  <c r="AU439" i="2" a="1"/>
  <c r="AU439" i="2" s="1"/>
  <c r="AV470" i="2" a="1"/>
  <c r="AV470" i="2" s="1"/>
  <c r="AT470" i="2" a="1"/>
  <c r="AT470" i="2" s="1"/>
  <c r="AW470" i="2" a="1"/>
  <c r="AW470" i="2" s="1"/>
  <c r="AU470" i="2" a="1"/>
  <c r="AU470" i="2" s="1"/>
  <c r="AV426" i="2" a="1"/>
  <c r="AV426" i="2" s="1"/>
  <c r="AW426" i="2" a="1"/>
  <c r="AW426" i="2" s="1"/>
  <c r="AT426" i="2" a="1"/>
  <c r="AT426" i="2" s="1"/>
  <c r="AU426" i="2" a="1"/>
  <c r="AU426" i="2" s="1"/>
  <c r="AV478" i="2" a="1"/>
  <c r="AV478" i="2" s="1"/>
  <c r="AT478" i="2" a="1"/>
  <c r="AT478" i="2" s="1"/>
  <c r="AW478" i="2" a="1"/>
  <c r="AW478" i="2" s="1"/>
  <c r="AU478" i="2" a="1"/>
  <c r="AU478" i="2" s="1"/>
  <c r="AU434" i="2" a="1"/>
  <c r="AU434" i="2" s="1"/>
  <c r="AV434" i="2" a="1"/>
  <c r="AV434" i="2" s="1"/>
  <c r="AW434" i="2" a="1"/>
  <c r="AW434" i="2" s="1"/>
  <c r="AT434" i="2" a="1"/>
  <c r="AT434" i="2" s="1"/>
  <c r="AT391" i="2" a="1"/>
  <c r="AT391" i="2" s="1"/>
  <c r="AU391" i="2" a="1"/>
  <c r="AU391" i="2" s="1"/>
  <c r="AV391" i="2" a="1"/>
  <c r="AV391" i="2" s="1"/>
  <c r="AW391" i="2" a="1"/>
  <c r="AW391" i="2" s="1"/>
  <c r="AU442" i="2" a="1"/>
  <c r="AU442" i="2" s="1"/>
  <c r="AV442" i="2" a="1"/>
  <c r="AV442" i="2" s="1"/>
  <c r="AT442" i="2" a="1"/>
  <c r="AT442" i="2" s="1"/>
  <c r="AW442" i="2" a="1"/>
  <c r="AW442" i="2" s="1"/>
  <c r="AT399" i="2" a="1"/>
  <c r="AT399" i="2" s="1"/>
  <c r="AU399" i="2" a="1"/>
  <c r="AU399" i="2" s="1"/>
  <c r="AV399" i="2" a="1"/>
  <c r="AV399" i="2" s="1"/>
  <c r="AW399" i="2" a="1"/>
  <c r="AW399" i="2" s="1"/>
  <c r="AU467" i="2" a="1"/>
  <c r="AU467" i="2" s="1"/>
  <c r="AW467" i="2" a="1"/>
  <c r="AW467" i="2" s="1"/>
  <c r="AT467" i="2" a="1"/>
  <c r="AT467" i="2" s="1"/>
  <c r="AV467" i="2" a="1"/>
  <c r="AV467" i="2" s="1"/>
  <c r="AU435" i="2" a="1"/>
  <c r="AU435" i="2" s="1"/>
  <c r="AV435" i="2" a="1"/>
  <c r="AV435" i="2" s="1"/>
  <c r="AT435" i="2" a="1"/>
  <c r="AT435" i="2" s="1"/>
  <c r="AW435" i="2" a="1"/>
  <c r="AW435" i="2" s="1"/>
  <c r="AT403" i="2" a="1"/>
  <c r="AT403" i="2" s="1"/>
  <c r="AU403" i="2" a="1"/>
  <c r="AU403" i="2" s="1"/>
  <c r="AV403" i="2" a="1"/>
  <c r="AV403" i="2" s="1"/>
  <c r="AW403" i="2" a="1"/>
  <c r="AW403" i="2" s="1"/>
  <c r="AU481" i="2" a="1"/>
  <c r="AU481" i="2" s="1"/>
  <c r="AT481" i="2" a="1"/>
  <c r="AT481" i="2" s="1"/>
  <c r="AV481" i="2" a="1"/>
  <c r="AV481" i="2" s="1"/>
  <c r="AW481" i="2" a="1"/>
  <c r="AW481" i="2" s="1"/>
  <c r="AU465" i="2" a="1"/>
  <c r="AU465" i="2" s="1"/>
  <c r="AT465" i="2" a="1"/>
  <c r="AT465" i="2" s="1"/>
  <c r="AV465" i="2" a="1"/>
  <c r="AV465" i="2" s="1"/>
  <c r="AW465" i="2" a="1"/>
  <c r="AW465" i="2" s="1"/>
  <c r="AV449" i="2" a="1"/>
  <c r="AV449" i="2" s="1"/>
  <c r="AW449" i="2" a="1"/>
  <c r="AW449" i="2" s="1"/>
  <c r="AT449" i="2" a="1"/>
  <c r="AT449" i="2" s="1"/>
  <c r="AU449" i="2" a="1"/>
  <c r="AU449" i="2" s="1"/>
  <c r="AV433" i="2" a="1"/>
  <c r="AV433" i="2" s="1"/>
  <c r="AW433" i="2" a="1"/>
  <c r="AW433" i="2" s="1"/>
  <c r="AT433" i="2" a="1"/>
  <c r="AT433" i="2" s="1"/>
  <c r="AU433" i="2" a="1"/>
  <c r="AU433" i="2" s="1"/>
  <c r="AV417" i="2" a="1"/>
  <c r="AV417" i="2" s="1"/>
  <c r="AW417" i="2" a="1"/>
  <c r="AW417" i="2" s="1"/>
  <c r="AT417" i="2" a="1"/>
  <c r="AT417" i="2" s="1"/>
  <c r="AU417" i="2" a="1"/>
  <c r="AU417" i="2" s="1"/>
  <c r="AV401" i="2" a="1"/>
  <c r="AV401" i="2" s="1"/>
  <c r="AW401" i="2" a="1"/>
  <c r="AW401" i="2" s="1"/>
  <c r="AT401" i="2" a="1"/>
  <c r="AT401" i="2" s="1"/>
  <c r="AU401" i="2" a="1"/>
  <c r="AU401" i="2" s="1"/>
  <c r="AV484" i="2" a="1"/>
  <c r="AV484" i="2" s="1"/>
  <c r="AT484" i="2" a="1"/>
  <c r="AT484" i="2" s="1"/>
  <c r="AW484" i="2" a="1"/>
  <c r="AW484" i="2" s="1"/>
  <c r="AU484" i="2" a="1"/>
  <c r="AU484" i="2" s="1"/>
  <c r="AV468" i="2" a="1"/>
  <c r="AV468" i="2" s="1"/>
  <c r="AT468" i="2" a="1"/>
  <c r="AT468" i="2" s="1"/>
  <c r="AW468" i="2" a="1"/>
  <c r="AW468" i="2" s="1"/>
  <c r="AU468" i="2" a="1"/>
  <c r="AU468" i="2" s="1"/>
  <c r="AU452" i="2" a="1"/>
  <c r="AU452" i="2" s="1"/>
  <c r="AT452" i="2" a="1"/>
  <c r="AT452" i="2" s="1"/>
  <c r="AV452" i="2" a="1"/>
  <c r="AV452" i="2" s="1"/>
  <c r="AW452" i="2" a="1"/>
  <c r="AW452" i="2" s="1"/>
  <c r="AU436" i="2" a="1"/>
  <c r="AU436" i="2" s="1"/>
  <c r="AT436" i="2" a="1"/>
  <c r="AT436" i="2" s="1"/>
  <c r="AV436" i="2" a="1"/>
  <c r="AV436" i="2" s="1"/>
  <c r="AW436" i="2" a="1"/>
  <c r="AW436" i="2" s="1"/>
  <c r="AW420" i="2" a="1"/>
  <c r="AW420" i="2" s="1"/>
  <c r="AT420" i="2" a="1"/>
  <c r="AT420" i="2" s="1"/>
  <c r="AU420" i="2" a="1"/>
  <c r="AU420" i="2" s="1"/>
  <c r="AV420" i="2" a="1"/>
  <c r="AV420" i="2" s="1"/>
  <c r="AW404" i="2" a="1"/>
  <c r="AW404" i="2" s="1"/>
  <c r="AT404" i="2" a="1"/>
  <c r="AT404" i="2" s="1"/>
  <c r="AU404" i="2" a="1"/>
  <c r="AU404" i="2" s="1"/>
  <c r="AV404" i="2" a="1"/>
  <c r="AV404" i="2" s="1"/>
  <c r="AT388" i="2" a="1"/>
  <c r="AT388" i="2" s="1"/>
  <c r="AW388" i="2" a="1"/>
  <c r="AW388" i="2" s="1"/>
  <c r="AU388" i="2" a="1"/>
  <c r="AU388" i="2" s="1"/>
  <c r="AV388" i="2" a="1"/>
  <c r="AV388" i="2" s="1"/>
  <c r="P28" i="3" a="1"/>
  <c r="P28" i="3" s="1"/>
  <c r="Q26" i="3" a="1"/>
  <c r="Q26" i="3" s="1"/>
  <c r="R25" i="3" a="1"/>
  <c r="R25" i="3" s="1"/>
  <c r="Q25" i="3" a="1"/>
  <c r="Q25" i="3" s="1"/>
  <c r="R30" i="3" a="1"/>
  <c r="R30" i="3" s="1"/>
  <c r="R23" i="3" a="1"/>
  <c r="R23" i="3" s="1"/>
  <c r="Q21" i="3" a="1"/>
  <c r="Q21" i="3" s="1"/>
  <c r="P30" i="3" a="1"/>
  <c r="P30" i="3" s="1"/>
  <c r="P24" i="3" a="1"/>
  <c r="P24" i="3" s="1"/>
  <c r="Q22" i="3" a="1"/>
  <c r="Q22" i="3" s="1"/>
  <c r="Q29" i="3" a="1"/>
  <c r="Q29" i="3" s="1"/>
  <c r="R28" i="3" a="1"/>
  <c r="R28" i="3" s="1"/>
  <c r="R21" i="3" a="1"/>
  <c r="R21" i="3" s="1"/>
  <c r="Q23" i="3" a="1"/>
  <c r="Q23" i="3" s="1"/>
  <c r="R29" i="3" a="1"/>
  <c r="R29" i="3" s="1"/>
  <c r="Q27" i="3" a="1"/>
  <c r="Q27" i="3" s="1"/>
  <c r="P29" i="3" a="1"/>
  <c r="P29" i="3" s="1"/>
  <c r="Q28" i="3" a="1"/>
  <c r="Q28" i="3" s="1"/>
  <c r="Q30" i="3" a="1"/>
  <c r="Q30" i="3" s="1"/>
  <c r="Q24" i="3" a="1"/>
  <c r="Q24" i="3" s="1"/>
  <c r="R22" i="3" a="1"/>
  <c r="R22" i="3" s="1"/>
  <c r="P27" i="3" a="1"/>
  <c r="P27" i="3" s="1"/>
  <c r="P25" i="3" a="1"/>
  <c r="P25" i="3" s="1"/>
  <c r="X30" i="3" l="1" a="1"/>
  <c r="X30" i="3" s="1"/>
  <c r="X21" i="3" a="1"/>
  <c r="X21" i="3" s="1"/>
  <c r="J22" i="3" a="1"/>
  <c r="J22" i="3" s="1"/>
  <c r="J26" i="3" a="1"/>
  <c r="J26" i="3" s="1"/>
  <c r="K24" i="3" a="1"/>
  <c r="K24" i="3" s="1"/>
  <c r="I23" i="3" a="1"/>
  <c r="I23" i="3" s="1"/>
  <c r="I21" i="3" a="1"/>
  <c r="I21" i="3" s="1"/>
  <c r="J28" i="3" a="1"/>
  <c r="J28" i="3" s="1"/>
  <c r="W29" i="3" a="1"/>
  <c r="W29" i="3" s="1"/>
  <c r="X28" i="3" a="1"/>
  <c r="X28" i="3" s="1"/>
  <c r="V23" i="3" a="1"/>
  <c r="V23" i="3" s="1"/>
  <c r="W30" i="3" a="1"/>
  <c r="W30" i="3" s="1"/>
  <c r="W25" i="3" a="1"/>
  <c r="W25" i="3" s="1"/>
  <c r="W22" i="3" a="1"/>
  <c r="W22" i="3" s="1"/>
  <c r="X24" i="3" a="1"/>
  <c r="X24" i="3" s="1"/>
  <c r="V27" i="3" a="1"/>
  <c r="V27" i="3" s="1"/>
  <c r="W26" i="3" a="1"/>
  <c r="W26" i="3" s="1"/>
  <c r="J27" i="3" a="1"/>
  <c r="J27" i="3" s="1"/>
  <c r="I29" i="3" a="1"/>
  <c r="I29" i="3" s="1"/>
  <c r="J30" i="3" a="1"/>
  <c r="J30" i="3" s="1"/>
  <c r="J23" i="3" a="1"/>
  <c r="J23" i="3" s="1"/>
  <c r="K25" i="3" a="1"/>
  <c r="K25" i="3" s="1"/>
  <c r="K26" i="3" a="1"/>
  <c r="K26" i="3" s="1"/>
  <c r="I28" i="3" a="1"/>
  <c r="I28" i="3" s="1"/>
  <c r="V29" i="3" a="1"/>
  <c r="V29" i="3" s="1"/>
  <c r="W28" i="3" a="1"/>
  <c r="W28" i="3" s="1"/>
  <c r="X23" i="3" a="1"/>
  <c r="X23" i="3" s="1"/>
  <c r="V30" i="3" a="1"/>
  <c r="V30" i="3" s="1"/>
  <c r="V25" i="3" a="1"/>
  <c r="V25" i="3" s="1"/>
  <c r="V22" i="3" a="1"/>
  <c r="V22" i="3" s="1"/>
  <c r="W24" i="3" a="1"/>
  <c r="W24" i="3" s="1"/>
  <c r="X27" i="3" a="1"/>
  <c r="X27" i="3" s="1"/>
  <c r="V21" i="3" a="1"/>
  <c r="V21" i="3" s="1"/>
  <c r="V26" i="3" a="1"/>
  <c r="V26" i="3" s="1"/>
  <c r="K30" i="3" a="1"/>
  <c r="K30" i="3" s="1"/>
  <c r="J24" i="3" a="1"/>
  <c r="J24" i="3" s="1"/>
  <c r="K27" i="3" a="1"/>
  <c r="K27" i="3" s="1"/>
  <c r="K28" i="3" a="1"/>
  <c r="K28" i="3" s="1"/>
  <c r="K29" i="3" a="1"/>
  <c r="K29" i="3" s="1"/>
  <c r="X29" i="3" a="1"/>
  <c r="X29" i="3" s="1"/>
  <c r="V28" i="3" a="1"/>
  <c r="V28" i="3" s="1"/>
  <c r="W23" i="3" a="1"/>
  <c r="W23" i="3" s="1"/>
  <c r="X25" i="3" a="1"/>
  <c r="X25" i="3" s="1"/>
  <c r="X22" i="3" a="1"/>
  <c r="X22" i="3" s="1"/>
  <c r="V24" i="3" a="1"/>
  <c r="V24" i="3" s="1"/>
  <c r="W27" i="3" a="1"/>
  <c r="W27" i="3" s="1"/>
  <c r="W21" i="3" a="1"/>
  <c r="W21" i="3" s="1"/>
  <c r="X26" i="3" a="1"/>
  <c r="X26" i="3" s="1"/>
  <c r="I26" i="3" a="1"/>
  <c r="I26" i="3" s="1"/>
  <c r="K21" i="3" a="1"/>
  <c r="K21" i="3" s="1"/>
  <c r="I25" i="3" a="1"/>
  <c r="I25" i="3" s="1"/>
  <c r="K23" i="3" a="1"/>
  <c r="K23" i="3" s="1"/>
  <c r="I24" i="3" a="1"/>
  <c r="I24" i="3" s="1"/>
  <c r="I22" i="3" a="1"/>
  <c r="I22" i="3" s="1"/>
  <c r="I30" i="3" a="1"/>
  <c r="I30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Amar</author>
  </authors>
  <commentList>
    <comment ref="H9" authorId="0" shapeId="0" xr:uid="{6940E2C3-840F-4E06-BC43-FD76F9E0A686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במקרה ש-ω ע"פ נוסחה 5.9 גדול מ-0.4 או קטן מ-0.1, הוא ייקבע להיות 0.4 או 0.1 בהתאמה.</t>
        </r>
      </text>
    </comment>
    <comment ref="L9" authorId="0" shapeId="0" xr:uid="{145EF30C-AE10-44F8-A244-662F6BAB2349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5.3.6. זיון מינימלי לכפיפה</t>
        </r>
      </text>
    </comment>
    <comment ref="B13" authorId="0" shapeId="0" xr:uid="{409416D4-74B4-4077-A905-06F1F5D90912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אין צורך בנתון הזה כאשר לא נדרש זיון לחוץ.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<sst xmlns="http://schemas.openxmlformats.org/spreadsheetml/2006/main" count="130" uniqueCount="82">
  <si>
    <t>בס"ד</t>
  </si>
  <si>
    <t>בטון</t>
  </si>
  <si>
    <t>אגרגט</t>
  </si>
  <si>
    <t>פלדה</t>
  </si>
  <si>
    <t>ב-20</t>
  </si>
  <si>
    <t>ב-25</t>
  </si>
  <si>
    <t>ב-30</t>
  </si>
  <si>
    <t>ב-40</t>
  </si>
  <si>
    <t>ב-50</t>
  </si>
  <si>
    <t>ב-60</t>
  </si>
  <si>
    <t>חוזק אופייני בלחיצה</t>
  </si>
  <si>
    <t>f_ck [M[a]</t>
  </si>
  <si>
    <t>E גירי</t>
  </si>
  <si>
    <t>E דולומיטי</t>
  </si>
  <si>
    <t>פ-240</t>
  </si>
  <si>
    <t>פ-400</t>
  </si>
  <si>
    <t>פ-500</t>
  </si>
  <si>
    <t>fsk</t>
  </si>
  <si>
    <t>fsd</t>
  </si>
  <si>
    <t>f_cd</t>
  </si>
  <si>
    <t>f_ctm</t>
  </si>
  <si>
    <t>f_ctk</t>
  </si>
  <si>
    <t>ח' - טובים</t>
  </si>
  <si>
    <t>ח' - נחותים</t>
  </si>
  <si>
    <t>מ' - טובים</t>
  </si>
  <si>
    <t>מ' - נחותים</t>
  </si>
  <si>
    <t>גירי</t>
  </si>
  <si>
    <t>דולומיטי</t>
  </si>
  <si>
    <t>נתונים</t>
  </si>
  <si>
    <t>חישוב כאשר לא נדרש זיון לחוץ</t>
  </si>
  <si>
    <t>חישוב כאשר נדרש זיון לחוץ</t>
  </si>
  <si>
    <t>h [mm]</t>
  </si>
  <si>
    <t>b [mm]</t>
  </si>
  <si>
    <t>ω</t>
  </si>
  <si>
    <t>עדיפות</t>
  </si>
  <si>
    <t>קוטר</t>
  </si>
  <si>
    <t>מוטות</t>
  </si>
  <si>
    <r>
      <t>M</t>
    </r>
    <r>
      <rPr>
        <vertAlign val="subscript"/>
        <sz val="14"/>
        <color theme="0"/>
        <rFont val="Bahnschrift"/>
        <family val="2"/>
      </rPr>
      <t>d</t>
    </r>
    <r>
      <rPr>
        <sz val="14"/>
        <color theme="0"/>
        <rFont val="Bahnschrift"/>
        <family val="2"/>
      </rPr>
      <t xml:space="preserve"> [kNm]</t>
    </r>
  </si>
  <si>
    <r>
      <t>d</t>
    </r>
    <r>
      <rPr>
        <vertAlign val="subscript"/>
        <sz val="14"/>
        <color theme="0"/>
        <rFont val="Segoe UI"/>
        <family val="2"/>
      </rPr>
      <t xml:space="preserve">s </t>
    </r>
    <r>
      <rPr>
        <sz val="14"/>
        <color theme="0"/>
        <rFont val="Segoe UI"/>
        <family val="2"/>
      </rPr>
      <t>[mm]</t>
    </r>
  </si>
  <si>
    <r>
      <t>f</t>
    </r>
    <r>
      <rPr>
        <vertAlign val="subscript"/>
        <sz val="14"/>
        <color theme="0"/>
        <rFont val="Segoe UI"/>
        <family val="2"/>
      </rPr>
      <t>cd</t>
    </r>
    <r>
      <rPr>
        <sz val="14"/>
        <color theme="0"/>
        <rFont val="Segoe UI"/>
        <family val="2"/>
      </rPr>
      <t xml:space="preserve"> [MPa]</t>
    </r>
  </si>
  <si>
    <r>
      <t>f</t>
    </r>
    <r>
      <rPr>
        <vertAlign val="subscript"/>
        <sz val="14"/>
        <color theme="0"/>
        <rFont val="Segoe UI"/>
        <family val="2"/>
      </rPr>
      <t>ctm</t>
    </r>
    <r>
      <rPr>
        <sz val="14"/>
        <color theme="0"/>
        <rFont val="Segoe UI"/>
        <family val="2"/>
      </rPr>
      <t xml:space="preserve"> [MPa]</t>
    </r>
  </si>
  <si>
    <r>
      <t>f</t>
    </r>
    <r>
      <rPr>
        <vertAlign val="subscript"/>
        <sz val="14"/>
        <color theme="0"/>
        <rFont val="Segoe UI"/>
        <family val="2"/>
      </rPr>
      <t>sd</t>
    </r>
    <r>
      <rPr>
        <sz val="14"/>
        <color theme="0"/>
        <rFont val="Segoe UI"/>
        <family val="2"/>
      </rPr>
      <t xml:space="preserve"> [MPa]</t>
    </r>
  </si>
  <si>
    <r>
      <t>f</t>
    </r>
    <r>
      <rPr>
        <vertAlign val="subscript"/>
        <sz val="14"/>
        <color theme="0"/>
        <rFont val="Segoe UI"/>
        <family val="2"/>
      </rPr>
      <t>sk</t>
    </r>
    <r>
      <rPr>
        <sz val="14"/>
        <color theme="0"/>
        <rFont val="Segoe UI"/>
        <family val="2"/>
      </rPr>
      <t xml:space="preserve"> [MPa]</t>
    </r>
  </si>
  <si>
    <t>d [mm]</t>
  </si>
  <si>
    <r>
      <t>M</t>
    </r>
    <r>
      <rPr>
        <vertAlign val="subscript"/>
        <sz val="14"/>
        <color theme="0"/>
        <rFont val="Segoe UI"/>
        <family val="2"/>
      </rPr>
      <t>cd,max</t>
    </r>
    <r>
      <rPr>
        <sz val="14"/>
        <color theme="0"/>
        <rFont val="Segoe UI"/>
        <family val="2"/>
      </rPr>
      <t xml:space="preserve"> [kNm]</t>
    </r>
  </si>
  <si>
    <r>
      <t>M</t>
    </r>
    <r>
      <rPr>
        <vertAlign val="subscript"/>
        <sz val="14"/>
        <color theme="0"/>
        <rFont val="Segoe UI"/>
        <family val="2"/>
      </rPr>
      <t>d</t>
    </r>
    <r>
      <rPr>
        <sz val="14"/>
        <color theme="0"/>
        <rFont val="Segoe UI"/>
        <family val="2"/>
      </rPr>
      <t xml:space="preserve"> &gt; M</t>
    </r>
    <r>
      <rPr>
        <vertAlign val="subscript"/>
        <sz val="14"/>
        <color theme="0"/>
        <rFont val="Segoe UI"/>
        <family val="2"/>
      </rPr>
      <t>cd,max</t>
    </r>
  </si>
  <si>
    <t>0.95d</t>
  </si>
  <si>
    <t>z [mm]</t>
  </si>
  <si>
    <r>
      <t>A</t>
    </r>
    <r>
      <rPr>
        <vertAlign val="subscript"/>
        <sz val="14"/>
        <color theme="0"/>
        <rFont val="Segoe UI"/>
        <family val="2"/>
        <scheme val="minor"/>
      </rPr>
      <t>s</t>
    </r>
    <r>
      <rPr>
        <sz val="14"/>
        <color theme="0"/>
        <rFont val="Segoe UI"/>
        <family val="2"/>
        <scheme val="minor"/>
      </rPr>
      <t xml:space="preserve"> [mm</t>
    </r>
    <r>
      <rPr>
        <vertAlign val="superscript"/>
        <sz val="14"/>
        <color theme="0"/>
        <rFont val="Segoe UI"/>
        <family val="2"/>
        <scheme val="minor"/>
      </rPr>
      <t>2</t>
    </r>
    <r>
      <rPr>
        <sz val="14"/>
        <color theme="0"/>
        <rFont val="Segoe UI"/>
        <family val="2"/>
        <scheme val="minor"/>
      </rPr>
      <t>]</t>
    </r>
  </si>
  <si>
    <r>
      <t xml:space="preserve">קוטר </t>
    </r>
    <r>
      <rPr>
        <sz val="12"/>
        <color theme="0"/>
        <rFont val="Segoe UI"/>
        <family val="2"/>
        <scheme val="major"/>
      </rPr>
      <t>[mm]</t>
    </r>
  </si>
  <si>
    <r>
      <t>A</t>
    </r>
    <r>
      <rPr>
        <vertAlign val="subscript"/>
        <sz val="12"/>
        <color theme="0"/>
        <rFont val="Segoe UI"/>
        <family val="2"/>
        <scheme val="minor"/>
      </rPr>
      <t>s</t>
    </r>
    <r>
      <rPr>
        <sz val="12"/>
        <color theme="0"/>
        <rFont val="Segoe UI"/>
        <family val="2"/>
        <scheme val="minor"/>
      </rPr>
      <t xml:space="preserve"> [mm</t>
    </r>
    <r>
      <rPr>
        <vertAlign val="superscript"/>
        <sz val="12"/>
        <color theme="0"/>
        <rFont val="Segoe UI"/>
        <family val="2"/>
        <scheme val="minor"/>
      </rPr>
      <t>2</t>
    </r>
    <r>
      <rPr>
        <sz val="12"/>
        <color theme="0"/>
        <rFont val="Segoe UI"/>
        <family val="2"/>
        <scheme val="minor"/>
      </rPr>
      <t>]</t>
    </r>
  </si>
  <si>
    <t xml:space="preserve">ρ </t>
  </si>
  <si>
    <r>
      <t>ρ</t>
    </r>
    <r>
      <rPr>
        <vertAlign val="subscript"/>
        <sz val="14"/>
        <color theme="0"/>
        <rFont val="Segoe UI"/>
        <family val="2"/>
        <scheme val="minor"/>
      </rPr>
      <t>max</t>
    </r>
  </si>
  <si>
    <r>
      <t>ρ</t>
    </r>
    <r>
      <rPr>
        <vertAlign val="subscript"/>
        <sz val="14"/>
        <color theme="0"/>
        <rFont val="Segoe UI"/>
        <family val="2"/>
        <scheme val="minor"/>
      </rPr>
      <t>min</t>
    </r>
  </si>
  <si>
    <r>
      <t>ρ</t>
    </r>
    <r>
      <rPr>
        <vertAlign val="subscript"/>
        <sz val="14"/>
        <color theme="0"/>
        <rFont val="Segoe UI"/>
        <family val="2"/>
        <scheme val="minor"/>
      </rPr>
      <t>final</t>
    </r>
  </si>
  <si>
    <r>
      <t>A</t>
    </r>
    <r>
      <rPr>
        <vertAlign val="subscript"/>
        <sz val="14"/>
        <color theme="0"/>
        <rFont val="Segoe UI"/>
        <family val="2"/>
        <scheme val="minor"/>
      </rPr>
      <t>s,final</t>
    </r>
  </si>
  <si>
    <r>
      <t>קוטר מקסימלי</t>
    </r>
    <r>
      <rPr>
        <sz val="12"/>
        <color theme="0"/>
        <rFont val="Segoe UI"/>
        <family val="2"/>
        <scheme val="minor"/>
      </rPr>
      <t xml:space="preserve"> [mm]</t>
    </r>
  </si>
  <si>
    <t>שטח</t>
  </si>
  <si>
    <t>מומנט תסבולת הבטון</t>
  </si>
  <si>
    <r>
      <t>ΔM</t>
    </r>
    <r>
      <rPr>
        <vertAlign val="subscript"/>
        <sz val="14"/>
        <color theme="0"/>
        <rFont val="Segoe UI"/>
        <family val="2"/>
        <scheme val="minor"/>
      </rPr>
      <t>d</t>
    </r>
    <r>
      <rPr>
        <sz val="14"/>
        <color theme="0"/>
        <rFont val="Segoe UI"/>
        <family val="2"/>
        <scheme val="minor"/>
      </rPr>
      <t xml:space="preserve"> [kNm]</t>
    </r>
  </si>
  <si>
    <r>
      <t>d</t>
    </r>
    <r>
      <rPr>
        <vertAlign val="subscript"/>
        <sz val="14"/>
        <color theme="0"/>
        <rFont val="Segoe UI"/>
        <family val="2"/>
      </rPr>
      <t>s</t>
    </r>
    <r>
      <rPr>
        <vertAlign val="superscript"/>
        <sz val="14"/>
        <color theme="0"/>
        <rFont val="Segoe UI"/>
        <family val="2"/>
      </rPr>
      <t>'</t>
    </r>
    <r>
      <rPr>
        <vertAlign val="subscript"/>
        <sz val="14"/>
        <color theme="0"/>
        <rFont val="Segoe UI"/>
        <family val="2"/>
      </rPr>
      <t xml:space="preserve"> </t>
    </r>
    <r>
      <rPr>
        <sz val="14"/>
        <color theme="0"/>
        <rFont val="Segoe UI"/>
        <family val="2"/>
      </rPr>
      <t>[mm]</t>
    </r>
  </si>
  <si>
    <r>
      <t>A</t>
    </r>
    <r>
      <rPr>
        <vertAlign val="subscript"/>
        <sz val="14"/>
        <color theme="0"/>
        <rFont val="Segoe UI"/>
        <family val="2"/>
        <scheme val="minor"/>
      </rPr>
      <t>s</t>
    </r>
    <r>
      <rPr>
        <vertAlign val="superscript"/>
        <sz val="14"/>
        <color theme="0"/>
        <rFont val="Segoe UI"/>
        <family val="2"/>
        <scheme val="minor"/>
      </rPr>
      <t>'</t>
    </r>
    <r>
      <rPr>
        <sz val="14"/>
        <color theme="0"/>
        <rFont val="Segoe UI"/>
        <family val="2"/>
        <scheme val="minor"/>
      </rPr>
      <t xml:space="preserve"> [mm</t>
    </r>
    <r>
      <rPr>
        <vertAlign val="superscript"/>
        <sz val="14"/>
        <color theme="0"/>
        <rFont val="Segoe UI"/>
        <family val="2"/>
        <scheme val="minor"/>
      </rPr>
      <t>2</t>
    </r>
    <r>
      <rPr>
        <sz val="14"/>
        <color theme="0"/>
        <rFont val="Segoe UI"/>
        <family val="2"/>
        <scheme val="minor"/>
      </rPr>
      <t>]</t>
    </r>
  </si>
  <si>
    <r>
      <t xml:space="preserve">ρ </t>
    </r>
    <r>
      <rPr>
        <vertAlign val="superscript"/>
        <sz val="14"/>
        <color theme="0"/>
        <rFont val="Segoe UI"/>
        <family val="2"/>
        <scheme val="minor"/>
      </rPr>
      <t>'</t>
    </r>
  </si>
  <si>
    <r>
      <t>ρ</t>
    </r>
    <r>
      <rPr>
        <vertAlign val="subscript"/>
        <sz val="14"/>
        <color theme="0"/>
        <rFont val="Segoe UI"/>
        <family val="2"/>
        <scheme val="minor"/>
      </rPr>
      <t>max</t>
    </r>
    <r>
      <rPr>
        <vertAlign val="superscript"/>
        <sz val="14"/>
        <color theme="0"/>
        <rFont val="Segoe UI"/>
        <family val="2"/>
        <scheme val="minor"/>
      </rPr>
      <t>'</t>
    </r>
  </si>
  <si>
    <r>
      <t>ρ</t>
    </r>
    <r>
      <rPr>
        <vertAlign val="superscript"/>
        <sz val="14"/>
        <color theme="0"/>
        <rFont val="Segoe UI"/>
        <family val="2"/>
        <scheme val="minor"/>
      </rPr>
      <t>'</t>
    </r>
    <r>
      <rPr>
        <sz val="14"/>
        <color theme="0"/>
        <rFont val="Segoe UI"/>
        <family val="2"/>
        <scheme val="minor"/>
      </rPr>
      <t xml:space="preserve"> &lt; ρ</t>
    </r>
    <r>
      <rPr>
        <vertAlign val="subscript"/>
        <sz val="14"/>
        <color theme="0"/>
        <rFont val="Segoe UI"/>
        <family val="2"/>
        <scheme val="minor"/>
      </rPr>
      <t>max</t>
    </r>
    <r>
      <rPr>
        <vertAlign val="superscript"/>
        <sz val="14"/>
        <color theme="0"/>
        <rFont val="Segoe UI"/>
        <family val="2"/>
        <scheme val="minor"/>
      </rPr>
      <t>'</t>
    </r>
  </si>
  <si>
    <r>
      <t>ρ &lt; ρ</t>
    </r>
    <r>
      <rPr>
        <vertAlign val="subscript"/>
        <sz val="14"/>
        <color theme="0"/>
        <rFont val="Segoe UI"/>
        <family val="2"/>
        <scheme val="minor"/>
      </rPr>
      <t>max</t>
    </r>
  </si>
  <si>
    <r>
      <t>A</t>
    </r>
    <r>
      <rPr>
        <vertAlign val="subscript"/>
        <sz val="12"/>
        <color theme="0"/>
        <rFont val="Segoe UI"/>
        <family val="2"/>
        <scheme val="minor"/>
      </rPr>
      <t>s</t>
    </r>
    <r>
      <rPr>
        <vertAlign val="superscript"/>
        <sz val="12"/>
        <color theme="0"/>
        <rFont val="Segoe UI"/>
        <family val="2"/>
        <scheme val="minor"/>
      </rPr>
      <t>'</t>
    </r>
    <r>
      <rPr>
        <sz val="12"/>
        <color theme="0"/>
        <rFont val="Segoe UI"/>
        <family val="2"/>
        <scheme val="minor"/>
      </rPr>
      <t xml:space="preserve"> [mm</t>
    </r>
    <r>
      <rPr>
        <vertAlign val="superscript"/>
        <sz val="12"/>
        <color theme="0"/>
        <rFont val="Segoe UI"/>
        <family val="2"/>
        <scheme val="minor"/>
      </rPr>
      <t>2</t>
    </r>
    <r>
      <rPr>
        <sz val="12"/>
        <color theme="0"/>
        <rFont val="Segoe UI"/>
        <family val="2"/>
        <scheme val="minor"/>
      </rPr>
      <t>]</t>
    </r>
  </si>
  <si>
    <t>זיון לחוץ</t>
  </si>
  <si>
    <t>פסיעה</t>
  </si>
  <si>
    <r>
      <t>פסיעה</t>
    </r>
    <r>
      <rPr>
        <sz val="12"/>
        <color theme="0"/>
        <rFont val="Segoe UI"/>
        <family val="2"/>
        <scheme val="major"/>
      </rPr>
      <t xml:space="preserve"> [cm]</t>
    </r>
  </si>
  <si>
    <r>
      <t xml:space="preserve">פסיעה מקסימלית </t>
    </r>
    <r>
      <rPr>
        <sz val="12"/>
        <color theme="0"/>
        <rFont val="Segoe UI"/>
        <family val="2"/>
        <scheme val="major"/>
      </rPr>
      <t>[cm]</t>
    </r>
  </si>
  <si>
    <t>As - ללא זיון לחוץ</t>
  </si>
  <si>
    <t>פסיעה מקס</t>
  </si>
  <si>
    <t>קוטר מקס</t>
  </si>
  <si>
    <t>שטח מינימלי</t>
  </si>
  <si>
    <t>As'</t>
  </si>
  <si>
    <t>As</t>
  </si>
  <si>
    <r>
      <t xml:space="preserve">פסיעה מינימלית </t>
    </r>
    <r>
      <rPr>
        <sz val="12"/>
        <color theme="0"/>
        <rFont val="Segoe UI"/>
        <family val="2"/>
        <scheme val="major"/>
      </rPr>
      <t>[cm]</t>
    </r>
  </si>
  <si>
    <t>פסיעה מינימלית,</t>
  </si>
  <si>
    <r>
      <t>מחשבון לתכן תקרות</t>
    </r>
    <r>
      <rPr>
        <sz val="24"/>
        <color theme="0"/>
        <rFont val="David"/>
        <family val="2"/>
      </rPr>
      <t xml:space="preserve"> | כפיפה</t>
    </r>
  </si>
  <si>
    <t>מיכאל עמר | תשפ"ד</t>
  </si>
  <si>
    <r>
      <t>ω</t>
    </r>
    <r>
      <rPr>
        <vertAlign val="subscript"/>
        <sz val="14"/>
        <color theme="0"/>
        <rFont val="Segoe UI"/>
        <family val="2"/>
        <scheme val="minor"/>
      </rPr>
      <t>(5.9)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</si>
</sst>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30" x14ac:knownFonts="1">
    <font>
      <sz val="11"/>
      <color theme="1"/>
      <name val="Segoe UI"/>
      <family val="2"/>
      <scheme val="minor"/>
    </font>
    <font>
      <sz val="11"/>
      <color theme="0"/>
      <name val="Segoe UI"/>
      <family val="2"/>
      <scheme val="minor"/>
    </font>
    <font>
      <sz val="11"/>
      <color theme="0"/>
      <name val="David"/>
      <family val="2"/>
    </font>
    <font>
      <b/>
      <sz val="24"/>
      <color theme="0"/>
      <name val="David"/>
      <family val="2"/>
    </font>
    <font>
      <sz val="14"/>
      <color theme="0"/>
      <name val="David"/>
      <family val="2"/>
    </font>
    <font>
      <sz val="14"/>
      <name val="David"/>
      <family val="2"/>
    </font>
    <font>
      <sz val="16"/>
      <color theme="0"/>
      <name val="David"/>
      <family val="2"/>
    </font>
    <font>
      <sz val="24"/>
      <color theme="0"/>
      <name val="David"/>
      <family val="2"/>
    </font>
    <font>
      <sz val="11"/>
      <color rgb="FFFFFFFF"/>
      <name val="Cambria Math"/>
      <family val="1"/>
    </font>
    <font>
      <sz val="14"/>
      <color theme="0"/>
      <name val="Bahnschrift"/>
      <family val="2"/>
    </font>
    <font>
      <vertAlign val="subscript"/>
      <sz val="14"/>
      <color theme="0"/>
      <name val="Bahnschrift"/>
      <family val="2"/>
    </font>
    <font>
      <sz val="14"/>
      <color theme="0"/>
      <name val="Segoe UI"/>
      <family val="2"/>
    </font>
    <font>
      <vertAlign val="subscript"/>
      <sz val="14"/>
      <color theme="0"/>
      <name val="Segoe UI"/>
      <family val="2"/>
    </font>
    <font>
      <sz val="14"/>
      <name val="Segoe UI"/>
      <family val="2"/>
      <scheme val="minor"/>
    </font>
    <font>
      <sz val="14"/>
      <color theme="0"/>
      <name val="Segoe UI"/>
      <family val="2"/>
      <scheme val="minor"/>
    </font>
    <font>
      <vertAlign val="superscript"/>
      <sz val="14"/>
      <color theme="0"/>
      <name val="Segoe UI"/>
      <family val="2"/>
      <scheme val="minor"/>
    </font>
    <font>
      <vertAlign val="subscript"/>
      <sz val="14"/>
      <color theme="0"/>
      <name val="Segoe UI"/>
      <family val="2"/>
      <scheme val="minor"/>
    </font>
    <font>
      <sz val="12"/>
      <color theme="0"/>
      <name val="David"/>
      <family val="2"/>
    </font>
    <font>
      <sz val="12"/>
      <color theme="0"/>
      <name val="Segoe UI"/>
      <family val="2"/>
      <scheme val="major"/>
    </font>
    <font>
      <sz val="12"/>
      <color theme="0"/>
      <name val="Segoe UI"/>
      <family val="2"/>
      <scheme val="minor"/>
    </font>
    <font>
      <vertAlign val="subscript"/>
      <sz val="12"/>
      <color theme="0"/>
      <name val="Segoe UI"/>
      <family val="2"/>
      <scheme val="minor"/>
    </font>
    <font>
      <vertAlign val="superscript"/>
      <sz val="12"/>
      <color theme="0"/>
      <name val="Segoe UI"/>
      <family val="2"/>
      <scheme val="minor"/>
    </font>
    <font>
      <sz val="16"/>
      <color theme="0" tint="-0.499984740745262"/>
      <name val="David"/>
      <family val="2"/>
    </font>
    <font>
      <sz val="11"/>
      <color theme="0"/>
      <name val="Segoe UI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perscript"/>
      <sz val="14"/>
      <color theme="0"/>
      <name val="Segoe UI"/>
      <family val="2"/>
    </font>
    <font>
      <sz val="14"/>
      <name val="Segoe UI"/>
      <family val="2"/>
      <scheme val="major"/>
    </font>
    <font>
      <sz val="22"/>
      <color theme="1"/>
      <name val="Segoe UI"/>
      <family val="2"/>
      <scheme val="minor"/>
    </font>
    <font>
      <sz val="14"/>
      <color theme="0"/>
      <name val="Segoe UI"/>
      <family val="2"/>
      <scheme val="maj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4F68"/>
        <bgColor indexed="64"/>
      </patternFill>
    </fill>
    <fill>
      <patternFill patternType="solid">
        <fgColor rgb="FFC8102E"/>
        <bgColor indexed="64"/>
      </patternFill>
    </fill>
    <fill>
      <patternFill patternType="solid">
        <fgColor rgb="FF006F9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4.9989318521683403E-2"/>
      </left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0" borderId="0" xfId="0" applyFont="1"/>
    <xf numFmtId="0" fontId="0" fillId="0" borderId="4" xfId="0" applyBorder="1"/>
    <xf numFmtId="0" fontId="1" fillId="5" borderId="4" xfId="0" applyFont="1" applyFill="1" applyBorder="1"/>
    <xf numFmtId="0" fontId="0" fillId="6" borderId="4" xfId="0" applyFill="1" applyBorder="1"/>
    <xf numFmtId="0" fontId="4" fillId="3" borderId="3" xfId="0" applyFont="1" applyFill="1" applyBorder="1" applyAlignment="1">
      <alignment horizontal="right" vertical="center" indent="1"/>
    </xf>
    <xf numFmtId="0" fontId="5" fillId="4" borderId="3" xfId="0" applyFont="1" applyFill="1" applyBorder="1" applyAlignment="1">
      <alignment horizontal="right" vertical="center" indent="1"/>
    </xf>
    <xf numFmtId="0" fontId="1" fillId="7" borderId="4" xfId="0" applyFont="1" applyFill="1" applyBorder="1"/>
    <xf numFmtId="1" fontId="0" fillId="0" borderId="4" xfId="0" applyNumberFormat="1" applyBorder="1"/>
    <xf numFmtId="0" fontId="0" fillId="8" borderId="4" xfId="0" applyFill="1" applyBorder="1"/>
    <xf numFmtId="2" fontId="0" fillId="0" borderId="4" xfId="0" applyNumberFormat="1" applyBorder="1"/>
    <xf numFmtId="0" fontId="1" fillId="7" borderId="4" xfId="0" applyFont="1" applyFill="1" applyBorder="1" applyAlignment="1">
      <alignment horizontal="right"/>
    </xf>
    <xf numFmtId="0" fontId="1" fillId="5" borderId="4" xfId="0" applyFont="1" applyFill="1" applyBorder="1" applyAlignment="1">
      <alignment horizontal="right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9" borderId="4" xfId="0" applyFill="1" applyBorder="1"/>
    <xf numFmtId="0" fontId="1" fillId="10" borderId="4" xfId="0" applyFont="1" applyFill="1" applyBorder="1"/>
    <xf numFmtId="0" fontId="2" fillId="0" borderId="0" xfId="0" applyFont="1" applyAlignment="1">
      <alignment readingOrder="2"/>
    </xf>
    <xf numFmtId="0" fontId="4" fillId="12" borderId="3" xfId="0" applyFont="1" applyFill="1" applyBorder="1" applyAlignment="1">
      <alignment horizontal="right" vertical="center" indent="1"/>
    </xf>
    <xf numFmtId="0" fontId="11" fillId="11" borderId="6" xfId="0" applyFont="1" applyFill="1" applyBorder="1" applyAlignment="1">
      <alignment horizontal="left" vertical="center" indent="1"/>
    </xf>
    <xf numFmtId="0" fontId="13" fillId="4" borderId="3" xfId="0" applyFont="1" applyFill="1" applyBorder="1" applyAlignment="1">
      <alignment horizontal="left" vertical="center" indent="1"/>
    </xf>
    <xf numFmtId="164" fontId="27" fillId="4" borderId="3" xfId="0" applyNumberFormat="1" applyFont="1" applyFill="1" applyBorder="1" applyAlignment="1">
      <alignment horizontal="left" vertical="center" indent="1"/>
    </xf>
    <xf numFmtId="0" fontId="14" fillId="11" borderId="3" xfId="0" applyFont="1" applyFill="1" applyBorder="1" applyAlignment="1">
      <alignment horizontal="center" vertical="center"/>
    </xf>
    <xf numFmtId="2" fontId="13" fillId="4" borderId="3" xfId="0" applyNumberFormat="1" applyFont="1" applyFill="1" applyBorder="1" applyAlignment="1">
      <alignment horizontal="left" vertical="center" indent="1"/>
    </xf>
    <xf numFmtId="0" fontId="11" fillId="12" borderId="3" xfId="0" applyFont="1" applyFill="1" applyBorder="1" applyAlignment="1">
      <alignment horizontal="left" vertical="center" indent="1" readingOrder="1"/>
    </xf>
    <xf numFmtId="2" fontId="27" fillId="4" borderId="3" xfId="0" applyNumberFormat="1" applyFont="1" applyFill="1" applyBorder="1" applyAlignment="1">
      <alignment horizontal="left" vertical="center" indent="1"/>
    </xf>
    <xf numFmtId="0" fontId="27" fillId="4" borderId="3" xfId="0" applyFont="1" applyFill="1" applyBorder="1" applyAlignment="1">
      <alignment horizontal="left" vertical="center" indent="1"/>
    </xf>
    <xf numFmtId="0" fontId="23" fillId="0" borderId="0" xfId="0" applyFont="1"/>
    <xf numFmtId="0" fontId="4" fillId="11" borderId="6" xfId="0" applyFont="1" applyFill="1" applyBorder="1" applyAlignment="1">
      <alignment horizontal="right" vertical="center" indent="1"/>
    </xf>
    <xf numFmtId="0" fontId="11" fillId="2" borderId="3" xfId="0" applyFont="1" applyFill="1" applyBorder="1" applyAlignment="1">
      <alignment horizontal="left" vertical="center" indent="1" readingOrder="1"/>
    </xf>
    <xf numFmtId="0" fontId="8" fillId="0" borderId="0" xfId="0" applyFont="1"/>
    <xf numFmtId="0" fontId="17" fillId="11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9" fillId="11" borderId="3" xfId="0" applyFont="1" applyFill="1" applyBorder="1" applyAlignment="1">
      <alignment horizontal="center" vertical="center"/>
    </xf>
    <xf numFmtId="0" fontId="29" fillId="4" borderId="3" xfId="0" applyFont="1" applyFill="1" applyBorder="1" applyAlignment="1">
      <alignment horizontal="center" vertical="center"/>
    </xf>
    <xf numFmtId="0" fontId="27" fillId="4" borderId="3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right" vertical="center" indent="1"/>
    </xf>
    <xf numFmtId="0" fontId="13" fillId="4" borderId="3" xfId="0" applyFont="1" applyFill="1" applyBorder="1" applyAlignment="1" applyProtection="1">
      <alignment horizontal="left" vertical="center" indent="1"/>
      <protection locked="0"/>
    </xf>
    <xf numFmtId="1" fontId="13" fillId="4" borderId="3" xfId="0" applyNumberFormat="1" applyFont="1" applyFill="1" applyBorder="1" applyAlignment="1" applyProtection="1">
      <alignment horizontal="left" vertical="center" indent="1"/>
      <protection locked="0"/>
    </xf>
    <xf numFmtId="0" fontId="5" fillId="4" borderId="3" xfId="0" applyFont="1" applyFill="1" applyBorder="1" applyAlignment="1" applyProtection="1">
      <alignment horizontal="right" vertical="center" indent="1"/>
      <protection locked="0"/>
    </xf>
    <xf numFmtId="164" fontId="13" fillId="4" borderId="3" xfId="0" applyNumberFormat="1" applyFont="1" applyFill="1" applyBorder="1" applyAlignment="1">
      <alignment horizontal="left" vertical="center" indent="1"/>
    </xf>
    <xf numFmtId="165" fontId="27" fillId="4" borderId="3" xfId="0" applyNumberFormat="1" applyFont="1" applyFill="1" applyBorder="1" applyAlignment="1">
      <alignment horizontal="left" vertical="center" indent="1"/>
    </xf>
    <xf numFmtId="0" fontId="23" fillId="0" borderId="0" xfId="0" applyFont="1" applyAlignment="1">
      <alignment horizontal="left" indent="1"/>
    </xf>
    <xf numFmtId="0" fontId="14" fillId="11" borderId="3" xfId="0" applyFont="1" applyFill="1" applyBorder="1" applyAlignment="1">
      <alignment horizontal="left" vertical="center" indent="1"/>
    </xf>
    <xf numFmtId="0" fontId="3" fillId="2" borderId="2" xfId="0" applyFont="1" applyFill="1" applyBorder="1" applyAlignment="1">
      <alignment horizontal="right" vertical="center" indent="3"/>
    </xf>
    <xf numFmtId="0" fontId="3" fillId="2" borderId="0" xfId="0" applyFont="1" applyFill="1" applyAlignment="1">
      <alignment horizontal="right" vertical="center" indent="3"/>
    </xf>
    <xf numFmtId="0" fontId="3" fillId="2" borderId="1" xfId="0" applyFont="1" applyFill="1" applyBorder="1" applyAlignment="1">
      <alignment horizontal="right" vertical="center" indent="3"/>
    </xf>
    <xf numFmtId="0" fontId="6" fillId="0" borderId="5" xfId="0" applyFont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4" fillId="13" borderId="3" xfId="0" applyFont="1" applyFill="1" applyBorder="1" applyAlignment="1">
      <alignment horizontal="left" vertical="center" indent="1"/>
    </xf>
    <xf numFmtId="0" fontId="14" fillId="11" borderId="6" xfId="0" applyFont="1" applyFill="1" applyBorder="1" applyAlignment="1">
      <alignment horizontal="left" vertical="center" indent="1"/>
    </xf>
    <xf numFmtId="0" fontId="14" fillId="11" borderId="7" xfId="0" applyFont="1" applyFill="1" applyBorder="1" applyAlignment="1">
      <alignment horizontal="left" vertical="center" indent="1"/>
    </xf>
    <xf numFmtId="0" fontId="17" fillId="12" borderId="6" xfId="0" applyFont="1" applyFill="1" applyBorder="1" applyAlignment="1">
      <alignment horizontal="right" vertical="center" indent="1"/>
    </xf>
    <xf numFmtId="0" fontId="17" fillId="12" borderId="7" xfId="0" applyFont="1" applyFill="1" applyBorder="1" applyAlignment="1">
      <alignment horizontal="right" vertical="center" indent="1"/>
    </xf>
    <xf numFmtId="0" fontId="19" fillId="11" borderId="6" xfId="0" applyFont="1" applyFill="1" applyBorder="1" applyAlignment="1">
      <alignment horizontal="center" vertical="center"/>
    </xf>
    <xf numFmtId="0" fontId="19" fillId="11" borderId="7" xfId="0" applyFont="1" applyFill="1" applyBorder="1" applyAlignment="1">
      <alignment horizontal="center" vertical="center"/>
    </xf>
    <xf numFmtId="0" fontId="27" fillId="4" borderId="6" xfId="0" applyFont="1" applyFill="1" applyBorder="1" applyAlignment="1">
      <alignment horizontal="center" vertical="center"/>
    </xf>
    <xf numFmtId="0" fontId="27" fillId="4" borderId="7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</cellXfs>
  <cellStyles count="1">
    <cellStyle name="Normal" xfId="0" builtinId="0"/>
  </cellStyles>
  <dxfs count="19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 val="0"/>
        <i val="0"/>
        <color theme="0"/>
      </font>
      <fill>
        <patternFill>
          <bgColor theme="1"/>
        </patternFill>
      </fill>
      <border>
        <top style="thin">
          <color theme="0"/>
        </top>
        <bottom style="thin">
          <color theme="0"/>
        </bottom>
      </border>
    </dxf>
    <dxf>
      <fill>
        <patternFill>
          <bgColor theme="0" tint="-0.24994659260841701"/>
        </patternFill>
      </fill>
    </dxf>
    <dxf>
      <font>
        <b val="0"/>
        <i val="0"/>
        <color theme="0"/>
      </font>
      <fill>
        <patternFill>
          <bgColor theme="1"/>
        </patternFill>
      </fill>
      <border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004F68"/>
      <color rgb="FFC8102E"/>
      <color rgb="FF360000"/>
      <color rgb="FF580000"/>
      <color rgb="FF00FA18"/>
      <color rgb="FF008A3E"/>
      <color rgb="FFFF9201"/>
      <color rgb="FF8A0000"/>
      <color rgb="FF4C21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_M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 UI">
      <a:majorFont>
        <a:latin typeface="Segoe UI"/>
        <a:ea typeface=""/>
        <a:cs typeface="Segoe UI"/>
      </a:majorFont>
      <a:minorFont>
        <a:latin typeface="Segoe UI"/>
        <a:ea typeface=""/>
        <a:cs typeface="Segoe U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image" Target="../media/image1.png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03CBF-87BD-44F6-8182-5FB09B3431DF}">
  <sheetPr codeName="Sheet4"/>
  <dimension ref="A1:AC41"/>
  <sheetViews>
    <sheetView showGridLines="0" rightToLeft="1" tabSelected="1" topLeftCell="C12" zoomScaleNormal="100" workbookViewId="0">
      <selection activeCell="J18" sqref="J18"/>
    </sheetView>
  </sheetViews>
  <sheetFormatPr defaultColWidth="0" defaultRowHeight="24" customHeight="1" zeroHeight="1" x14ac:dyDescent="0.25"/>
  <cols>
    <col min="1" max="1" width="6.59765625" style="1" customWidth="1"/>
    <col min="2" max="2" width="16.5" style="1" customWidth="1"/>
    <col min="3" max="3" width="11" style="1" customWidth="1"/>
    <col min="4" max="4" width="5" style="1" customWidth="1"/>
    <col min="5" max="5" width="19" style="1" customWidth="1"/>
    <col min="6" max="6" width="11.8984375" style="1" customWidth="1"/>
    <col min="7" max="7" width="5" style="1" customWidth="1"/>
    <col min="8" max="8" width="7.8984375" style="1" customWidth="1"/>
    <col min="9" max="9" width="13.5" style="1" customWidth="1"/>
    <col min="10" max="10" width="13" style="1" customWidth="1"/>
    <col min="11" max="11" width="2.19921875" style="1" customWidth="1"/>
    <col min="12" max="12" width="8.69921875" style="1" bestFit="1" customWidth="1"/>
    <col min="13" max="13" width="12.8984375" style="1" customWidth="1"/>
    <col min="14" max="14" width="5" style="1" customWidth="1"/>
    <col min="15" max="15" width="7.8984375" style="1" customWidth="1"/>
    <col min="16" max="16" width="13.5" style="1" customWidth="1"/>
    <col min="17" max="17" width="12.8984375" style="1" customWidth="1"/>
    <col min="18" max="18" width="2.59765625" style="1" customWidth="1"/>
    <col min="19" max="19" width="10.5" style="1" bestFit="1" customWidth="1"/>
    <col min="20" max="20" width="2.8984375" style="1" customWidth="1"/>
    <col min="21" max="21" width="7.8984375" style="1" customWidth="1"/>
    <col min="22" max="22" width="13.5" style="1" customWidth="1"/>
    <col min="23" max="23" width="13" style="1" customWidth="1"/>
    <col min="24" max="24" width="11.8984375" style="1" bestFit="1" customWidth="1"/>
    <col min="25" max="29" width="9" style="1" customWidth="1"/>
    <col min="30" max="16384" width="9" style="1" hidden="1"/>
  </cols>
  <sheetData>
    <row r="1" spans="1:24" ht="14.4" thickBot="1" x14ac:dyDescent="0.3">
      <c r="A1" s="17" t="s">
        <v>0</v>
      </c>
    </row>
    <row r="2" spans="1:24" ht="14.4" thickTop="1" x14ac:dyDescent="0.25">
      <c r="B2" s="44" t="s">
        <v>79</v>
      </c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</row>
    <row r="3" spans="1:24" ht="13.8" x14ac:dyDescent="0.25"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</row>
    <row r="4" spans="1:24" ht="14.4" thickBot="1" x14ac:dyDescent="0.3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4.4" thickTop="1" x14ac:dyDescent="0.25"/>
    <row r="6" spans="1:24" ht="24" customHeight="1" x14ac:dyDescent="0.25">
      <c r="B6" s="47" t="s">
        <v>28</v>
      </c>
      <c r="C6" s="47"/>
      <c r="E6" s="47" t="s">
        <v>58</v>
      </c>
      <c r="F6" s="47"/>
      <c r="H6" s="48" t="s">
        <v>29</v>
      </c>
      <c r="I6" s="48"/>
      <c r="J6" s="48"/>
      <c r="K6" s="48"/>
      <c r="L6" s="48"/>
      <c r="M6" s="48"/>
      <c r="O6" s="48" t="s">
        <v>30</v>
      </c>
      <c r="P6" s="48"/>
      <c r="Q6" s="48"/>
      <c r="R6" s="48"/>
      <c r="S6" s="48"/>
      <c r="T6" s="48"/>
      <c r="U6" s="48"/>
      <c r="V6" s="48"/>
      <c r="W6" s="48"/>
      <c r="X6" s="48"/>
    </row>
    <row r="7" spans="1:24" ht="15.75" customHeight="1" x14ac:dyDescent="0.25"/>
    <row r="8" spans="1:24" ht="24" customHeight="1" x14ac:dyDescent="0.25">
      <c r="B8" s="18" t="s">
        <v>1</v>
      </c>
      <c r="C8" s="39" t="s">
        <v>6</v>
      </c>
      <c r="E8" s="19" t="s">
        <v>43</v>
      </c>
      <c r="F8" s="20">
        <f>C10-C12</f>
        <v>130</v>
      </c>
      <c r="H8" s="49" t="s">
        <v>81</v>
      </c>
      <c r="I8" s="49"/>
      <c r="J8" s="21">
        <f>IF('S2'!D18=0,1-SQRT(1-2*C14*(10^6)/(C11*(F8^2)*C16)),"")</f>
        <v>0.26187137681804296</v>
      </c>
      <c r="L8" s="22" t="s">
        <v>51</v>
      </c>
      <c r="M8" s="21">
        <f>IF('S2'!D18=0,J13/(C11*F8),"")</f>
        <v>7.8260411462863413E-3</v>
      </c>
      <c r="O8" s="50" t="s">
        <v>59</v>
      </c>
      <c r="P8" s="51"/>
      <c r="Q8" s="23" t="str">
        <f>IF('S2'!D18=1,C14-F9,"")</f>
        <v/>
      </c>
    </row>
    <row r="9" spans="1:24" ht="24" customHeight="1" x14ac:dyDescent="0.25">
      <c r="B9" s="18" t="s">
        <v>3</v>
      </c>
      <c r="C9" s="39" t="s">
        <v>16</v>
      </c>
      <c r="E9" s="19" t="s">
        <v>44</v>
      </c>
      <c r="F9" s="23" cm="1">
        <f t="array" ref="F9">Mcdmax(C11,F8,C16)</f>
        <v>70.304000000000002</v>
      </c>
      <c r="H9" s="43" t="s">
        <v>33</v>
      </c>
      <c r="I9" s="43"/>
      <c r="J9" s="21">
        <f>IF('S2'!D18=0,IF(J8&gt;0.4,0.4,IF(J8&lt;0.1,0.1,J8)),"")</f>
        <v>0.26187137681804296</v>
      </c>
      <c r="L9" s="22" t="s">
        <v>53</v>
      </c>
      <c r="M9" s="21">
        <f>IF('S2'!D18=0,IF(C9="פ-500",
MAX(0.28*C17/C19,0.0013),
IF(C9="פ-400",
MAX(0.28*C17/C19,0.0015),
MAX(0.28*C17/C19,0.0026))),"")</f>
        <v>1.2999999999999999E-3</v>
      </c>
    </row>
    <row r="10" spans="1:24" ht="24" customHeight="1" x14ac:dyDescent="0.25">
      <c r="B10" s="24" t="s">
        <v>31</v>
      </c>
      <c r="C10" s="37">
        <v>190</v>
      </c>
      <c r="H10" s="49" t="str">
        <f>IFERROR("d(1-ω/2) = "&amp;ROUND(J10/F8,2)&amp;"d","d(1-ω/2)")</f>
        <v>d(1-ω/2) = 0.87d</v>
      </c>
      <c r="I10" s="49"/>
      <c r="J10" s="25">
        <f>IF('S2'!D18=0,F8*(1-J9/2),"")</f>
        <v>112.9783605068272</v>
      </c>
      <c r="L10" s="22" t="s">
        <v>52</v>
      </c>
      <c r="M10" s="21">
        <f>IF('S2'!D18=0,0.04,"")</f>
        <v>0.04</v>
      </c>
      <c r="O10" s="50" t="s">
        <v>61</v>
      </c>
      <c r="P10" s="51"/>
      <c r="Q10" s="23" t="str">
        <f>IF('S2'!D18=1,(10^6)*Q8/((F8-C13)*C18),"")</f>
        <v/>
      </c>
      <c r="U10" s="50" t="s">
        <v>48</v>
      </c>
      <c r="V10" s="51"/>
      <c r="W10" s="25" t="str">
        <f>IF('S2'!D18=1,Q10+(10^6)*F9/(0.8*F8*C18),"")</f>
        <v/>
      </c>
    </row>
    <row r="11" spans="1:24" ht="24" customHeight="1" x14ac:dyDescent="0.4">
      <c r="B11" s="24" t="s">
        <v>32</v>
      </c>
      <c r="C11" s="37">
        <v>1000</v>
      </c>
      <c r="E11" s="19" t="s">
        <v>45</v>
      </c>
      <c r="F11" s="6" t="str">
        <f>IF(C14&gt;F9,"כן","לא")</f>
        <v>לא</v>
      </c>
      <c r="H11" s="49" t="s">
        <v>46</v>
      </c>
      <c r="I11" s="49"/>
      <c r="J11" s="26">
        <f>IF('S2'!D18=0,0.95*F8,"")</f>
        <v>123.5</v>
      </c>
      <c r="M11" s="42"/>
      <c r="V11" s="27"/>
    </row>
    <row r="12" spans="1:24" ht="24" customHeight="1" x14ac:dyDescent="0.25">
      <c r="B12" s="24" t="s">
        <v>38</v>
      </c>
      <c r="C12" s="37">
        <v>60</v>
      </c>
      <c r="E12" s="28" t="s">
        <v>67</v>
      </c>
      <c r="F12" s="6" t="str">
        <f>IF(C14&gt;F9,"נדרש","לא נדרש")</f>
        <v>לא נדרש</v>
      </c>
      <c r="H12" s="43" t="s">
        <v>47</v>
      </c>
      <c r="I12" s="43"/>
      <c r="J12" s="25">
        <f>IF('S2'!D18=0,MIN(J10:J11),"")</f>
        <v>112.9783605068272</v>
      </c>
      <c r="L12" s="22" t="s">
        <v>54</v>
      </c>
      <c r="M12" s="21">
        <f>IF('S2'!D18=0,IF(M8&lt;M9,M9,IF(M8&gt;M10,M10,M8)),"")</f>
        <v>7.8260411462863413E-3</v>
      </c>
      <c r="O12" s="43" t="s">
        <v>62</v>
      </c>
      <c r="P12" s="43"/>
      <c r="Q12" s="40" t="str">
        <f>IF('S2'!D18=1,Q10/(C11*F8),"")</f>
        <v/>
      </c>
      <c r="U12" s="43" t="s">
        <v>51</v>
      </c>
      <c r="V12" s="43"/>
      <c r="W12" s="41" t="str">
        <f>IF('S2'!D18=1,W10/(C11*F8),"")</f>
        <v/>
      </c>
    </row>
    <row r="13" spans="1:24" ht="24" customHeight="1" x14ac:dyDescent="0.25">
      <c r="B13" s="24" t="s">
        <v>60</v>
      </c>
      <c r="C13" s="37">
        <v>60</v>
      </c>
      <c r="H13" s="43" t="s">
        <v>48</v>
      </c>
      <c r="I13" s="43"/>
      <c r="J13" s="25">
        <f>IF('S2'!D18=0,(10^6)*C14/(J12*C18),"")</f>
        <v>1017.3853490172243</v>
      </c>
      <c r="L13" s="22" t="s">
        <v>55</v>
      </c>
      <c r="M13" s="25">
        <f>IF('S2'!D18=0,M12*C11*F8,"")</f>
        <v>1017.3853490172244</v>
      </c>
      <c r="O13" s="43" t="s">
        <v>63</v>
      </c>
      <c r="P13" s="43"/>
      <c r="Q13" s="40" t="str">
        <f>IF('S2'!D18=1,0.015*350/C18,"")</f>
        <v/>
      </c>
      <c r="U13" s="43" t="s">
        <v>52</v>
      </c>
      <c r="V13" s="43"/>
      <c r="W13" s="41" t="str">
        <f>IF('S2'!D18=1,0.04,"")</f>
        <v/>
      </c>
    </row>
    <row r="14" spans="1:24" ht="24" customHeight="1" x14ac:dyDescent="0.25">
      <c r="B14" s="24" t="s">
        <v>37</v>
      </c>
      <c r="C14" s="37">
        <v>50</v>
      </c>
      <c r="O14" s="43" t="s">
        <v>64</v>
      </c>
      <c r="P14" s="43"/>
      <c r="Q14" s="6" t="str">
        <f>IF('S2'!D18=1,IF(Q12&lt;Q13,"כן","לא"),"")</f>
        <v/>
      </c>
      <c r="U14" s="43" t="s">
        <v>65</v>
      </c>
      <c r="V14" s="43"/>
      <c r="W14" s="6" t="str">
        <f>IF('S2'!D18=1,IF(W12&lt;W13,"כן","לא"),"")</f>
        <v/>
      </c>
    </row>
    <row r="15" spans="1:24" ht="24" customHeight="1" x14ac:dyDescent="0.25"/>
    <row r="16" spans="1:24" ht="24" customHeight="1" x14ac:dyDescent="0.25">
      <c r="B16" s="29" t="s">
        <v>39</v>
      </c>
      <c r="C16" s="20">
        <f>INDEX('S2'!D6:I6,MATCH(Bending!C8,'S2'!D2:I2))</f>
        <v>13</v>
      </c>
      <c r="H16" s="52" t="s">
        <v>77</v>
      </c>
      <c r="I16" s="53"/>
      <c r="J16" s="37">
        <v>15</v>
      </c>
      <c r="O16" s="52" t="s">
        <v>77</v>
      </c>
      <c r="P16" s="53"/>
      <c r="Q16" s="37">
        <v>10</v>
      </c>
      <c r="U16" s="52" t="s">
        <v>77</v>
      </c>
      <c r="V16" s="53"/>
      <c r="W16" s="37">
        <v>10</v>
      </c>
    </row>
    <row r="17" spans="2:24" ht="24" customHeight="1" x14ac:dyDescent="0.25">
      <c r="B17" s="29" t="s">
        <v>40</v>
      </c>
      <c r="C17" s="20">
        <f>INDEX('S2'!D8:I8,MATCH(Bending!C8,'S2'!D2:I2))</f>
        <v>2.2999999999999998</v>
      </c>
      <c r="H17" s="52" t="s">
        <v>70</v>
      </c>
      <c r="I17" s="53"/>
      <c r="J17" s="37">
        <v>25</v>
      </c>
      <c r="O17" s="52" t="s">
        <v>70</v>
      </c>
      <c r="P17" s="53"/>
      <c r="Q17" s="37">
        <v>30</v>
      </c>
      <c r="U17" s="52" t="s">
        <v>70</v>
      </c>
      <c r="V17" s="53"/>
      <c r="W17" s="37">
        <v>30</v>
      </c>
    </row>
    <row r="18" spans="2:24" ht="24" customHeight="1" x14ac:dyDescent="4.1500000000000004">
      <c r="B18" s="29" t="s">
        <v>41</v>
      </c>
      <c r="C18" s="20">
        <f>INDEX('S2'!L4:N4,MATCH(Bending!C9,'S2'!L2:N2))</f>
        <v>435</v>
      </c>
      <c r="G18" s="30" t="s">
        <v>33</v>
      </c>
      <c r="H18" s="52" t="s">
        <v>56</v>
      </c>
      <c r="I18" s="53"/>
      <c r="J18" s="38">
        <v>20</v>
      </c>
      <c r="O18" s="52" t="s">
        <v>56</v>
      </c>
      <c r="P18" s="53"/>
      <c r="Q18" s="38">
        <v>50</v>
      </c>
      <c r="U18" s="52" t="s">
        <v>56</v>
      </c>
      <c r="V18" s="53"/>
      <c r="W18" s="38">
        <v>50</v>
      </c>
    </row>
    <row r="19" spans="2:24" ht="24" customHeight="1" x14ac:dyDescent="4.1500000000000004">
      <c r="B19" s="29" t="s">
        <v>42</v>
      </c>
      <c r="C19" s="20">
        <f>INDEX('S2'!L3:N3,MATCH(Bending!C9,'S2'!L2:N2))</f>
        <v>500</v>
      </c>
      <c r="G19" s="30"/>
    </row>
    <row r="20" spans="2:24" ht="24" customHeight="1" x14ac:dyDescent="0.25">
      <c r="H20" s="31" t="s">
        <v>34</v>
      </c>
      <c r="I20" s="31" t="s">
        <v>49</v>
      </c>
      <c r="J20" s="31" t="s">
        <v>69</v>
      </c>
      <c r="K20" s="54" t="s">
        <v>50</v>
      </c>
      <c r="L20" s="55"/>
      <c r="O20" s="31" t="s">
        <v>34</v>
      </c>
      <c r="P20" s="31" t="s">
        <v>49</v>
      </c>
      <c r="Q20" s="31" t="s">
        <v>69</v>
      </c>
      <c r="R20" s="54" t="s">
        <v>66</v>
      </c>
      <c r="S20" s="55"/>
      <c r="T20" s="32"/>
      <c r="U20" s="31" t="s">
        <v>34</v>
      </c>
      <c r="V20" s="31" t="s">
        <v>49</v>
      </c>
      <c r="W20" s="31" t="s">
        <v>69</v>
      </c>
      <c r="X20" s="33" t="s">
        <v>50</v>
      </c>
    </row>
    <row r="21" spans="2:24" ht="24" customHeight="1" x14ac:dyDescent="0.4">
      <c r="G21" s="27"/>
      <c r="H21" s="34">
        <v>1</v>
      </c>
      <c r="I21" s="35" cm="1">
        <f t="array" ref="I21">IFERROR(INDEX('S2'!AV$117:AV$204,H21),"")</f>
        <v>14</v>
      </c>
      <c r="J21" s="35" cm="1">
        <f t="array" ref="J21">IFERROR(INDEX('S2'!AU$117:AU$204,H21),"")</f>
        <v>15</v>
      </c>
      <c r="K21" s="56" cm="1">
        <f t="array" ref="K21">IFERROR(INDEX('S2'!AW$117:AW$204,H21),"")</f>
        <v>1026</v>
      </c>
      <c r="L21" s="57"/>
      <c r="M21" s="27"/>
      <c r="N21" s="27"/>
      <c r="O21" s="34">
        <v>1</v>
      </c>
      <c r="P21" s="35" t="str" cm="1">
        <f t="array" ref="P21">IFERROR(INDEX('S2'!AV$263:AV$350,O21),"")</f>
        <v/>
      </c>
      <c r="Q21" s="35" t="str" cm="1">
        <f t="array" ref="Q21">IFERROR(INDEX('S2'!AU$263:AU$350,O21),"")</f>
        <v/>
      </c>
      <c r="R21" s="56" t="str" cm="1">
        <f t="array" ref="R21">IFERROR(INDEX('S2'!AW$263:AW$350,O21),"")</f>
        <v/>
      </c>
      <c r="S21" s="57"/>
      <c r="T21" s="27"/>
      <c r="U21" s="34">
        <v>1</v>
      </c>
      <c r="V21" s="35" t="str" cm="1">
        <f t="array" ref="V21">IFERROR(INDEX('S2'!AV$385:AV$472,U21),"")</f>
        <v/>
      </c>
      <c r="W21" s="35" t="str" cm="1">
        <f t="array" ref="W21">IFERROR(INDEX('S2'!AU$385:AU$472,U21),"")</f>
        <v/>
      </c>
      <c r="X21" s="35" t="str" cm="1">
        <f t="array" ref="X21">IFERROR(INDEX('S2'!AW$385:AW$472,U21),"")</f>
        <v/>
      </c>
    </row>
    <row r="22" spans="2:24" ht="24" customHeight="1" x14ac:dyDescent="0.4">
      <c r="G22" s="27"/>
      <c r="H22" s="34">
        <v>2</v>
      </c>
      <c r="I22" s="35" cm="1">
        <f t="array" ref="I22">IFERROR(INDEX('S2'!AV$117:AV$204,H22),"")</f>
        <v>20</v>
      </c>
      <c r="J22" s="35" cm="1">
        <f t="array" ref="J22">IFERROR(INDEX('S2'!AU$117:AU$204,H22),"")</f>
        <v>25</v>
      </c>
      <c r="K22" s="56" cm="1">
        <f t="array" ref="K22">IFERROR(INDEX('S2'!AW$117:AW$204,H22),"")</f>
        <v>1256</v>
      </c>
      <c r="L22" s="57"/>
      <c r="M22" s="27"/>
      <c r="N22" s="27"/>
      <c r="O22" s="34">
        <v>2</v>
      </c>
      <c r="P22" s="35" t="str" cm="1">
        <f t="array" ref="P22">IFERROR(INDEX('S2'!AV$263:AV$350,O22),"")</f>
        <v/>
      </c>
      <c r="Q22" s="35" t="str" cm="1">
        <f t="array" ref="Q22">IFERROR(INDEX('S2'!AU$263:AU$350,O22),"")</f>
        <v/>
      </c>
      <c r="R22" s="56" t="str" cm="1">
        <f t="array" ref="R22">IFERROR(INDEX('S2'!AW$263:AW$350,O22),"")</f>
        <v/>
      </c>
      <c r="S22" s="57"/>
      <c r="T22" s="27"/>
      <c r="U22" s="34">
        <v>2</v>
      </c>
      <c r="V22" s="35" t="str" cm="1">
        <f t="array" ref="V22">IFERROR(INDEX('S2'!AV$385:AV$472,U22),"")</f>
        <v/>
      </c>
      <c r="W22" s="35" t="str" cm="1">
        <f t="array" ref="W22">IFERROR(INDEX('S2'!AU$385:AU$472,U22),"")</f>
        <v/>
      </c>
      <c r="X22" s="35" t="str" cm="1">
        <f t="array" ref="X22">IFERROR(INDEX('S2'!AW$385:AW$472,U22),"")</f>
        <v/>
      </c>
    </row>
    <row r="23" spans="2:24" ht="24" customHeight="1" x14ac:dyDescent="0.4">
      <c r="G23" s="27"/>
      <c r="H23" s="34">
        <v>3</v>
      </c>
      <c r="I23" s="35" cm="1">
        <f t="array" ref="I23">IFERROR(INDEX('S2'!AV$117:AV$204,H23),"")</f>
        <v>18</v>
      </c>
      <c r="J23" s="35" cm="1">
        <f t="array" ref="J23">IFERROR(INDEX('S2'!AU$117:AU$204,H23),"")</f>
        <v>20</v>
      </c>
      <c r="K23" s="56" cm="1">
        <f t="array" ref="K23">IFERROR(INDEX('S2'!AW$117:AW$204,H23),"")</f>
        <v>1272</v>
      </c>
      <c r="L23" s="57"/>
      <c r="M23" s="27"/>
      <c r="N23" s="27"/>
      <c r="O23" s="34">
        <v>3</v>
      </c>
      <c r="P23" s="35" t="str" cm="1">
        <f t="array" ref="P23">IFERROR(INDEX('S2'!AV$263:AV$350,O23),"")</f>
        <v/>
      </c>
      <c r="Q23" s="35" t="str" cm="1">
        <f t="array" ref="Q23">IFERROR(INDEX('S2'!AU$263:AU$350,O23),"")</f>
        <v/>
      </c>
      <c r="R23" s="56" t="str" cm="1">
        <f t="array" ref="R23">IFERROR(INDEX('S2'!AW$263:AW$350,O23),"")</f>
        <v/>
      </c>
      <c r="S23" s="57"/>
      <c r="T23" s="27"/>
      <c r="U23" s="34">
        <v>3</v>
      </c>
      <c r="V23" s="35" t="str" cm="1">
        <f t="array" ref="V23">IFERROR(INDEX('S2'!AV$385:AV$472,U23),"")</f>
        <v/>
      </c>
      <c r="W23" s="35" t="str" cm="1">
        <f t="array" ref="W23">IFERROR(INDEX('S2'!AU$385:AU$472,U23),"")</f>
        <v/>
      </c>
      <c r="X23" s="35" t="str" cm="1">
        <f t="array" ref="X23">IFERROR(INDEX('S2'!AW$385:AW$472,U23),"")</f>
        <v/>
      </c>
    </row>
    <row r="24" spans="2:24" ht="24" customHeight="1" x14ac:dyDescent="0.4">
      <c r="G24" s="27"/>
      <c r="H24" s="34">
        <v>4</v>
      </c>
      <c r="I24" s="35" cm="1">
        <f t="array" ref="I24">IFERROR(INDEX('S2'!AV$117:AV$204,H24),"")</f>
        <v>16</v>
      </c>
      <c r="J24" s="35" cm="1">
        <f t="array" ref="J24">IFERROR(INDEX('S2'!AU$117:AU$204,H24),"")</f>
        <v>15</v>
      </c>
      <c r="K24" s="56" cm="1">
        <f t="array" ref="K24">IFERROR(INDEX('S2'!AW$117:AW$204,H24),"")</f>
        <v>1340</v>
      </c>
      <c r="L24" s="57"/>
      <c r="M24" s="27"/>
      <c r="N24" s="27"/>
      <c r="O24" s="34">
        <v>4</v>
      </c>
      <c r="P24" s="35" t="str" cm="1">
        <f t="array" ref="P24">IFERROR(INDEX('S2'!AV$263:AV$350,O24),"")</f>
        <v/>
      </c>
      <c r="Q24" s="35" t="str" cm="1">
        <f t="array" ref="Q24">IFERROR(INDEX('S2'!AU$263:AU$350,O24),"")</f>
        <v/>
      </c>
      <c r="R24" s="56" t="str" cm="1">
        <f t="array" ref="R24">IFERROR(INDEX('S2'!AW$263:AW$350,O24),"")</f>
        <v/>
      </c>
      <c r="S24" s="57"/>
      <c r="T24" s="27"/>
      <c r="U24" s="34">
        <v>4</v>
      </c>
      <c r="V24" s="35" t="str" cm="1">
        <f t="array" ref="V24">IFERROR(INDEX('S2'!AV$385:AV$472,U24),"")</f>
        <v/>
      </c>
      <c r="W24" s="35" t="str" cm="1">
        <f t="array" ref="W24">IFERROR(INDEX('S2'!AU$385:AU$472,U24),"")</f>
        <v/>
      </c>
      <c r="X24" s="35" t="str" cm="1">
        <f t="array" ref="X24">IFERROR(INDEX('S2'!AW$385:AW$472,U24),"")</f>
        <v/>
      </c>
    </row>
    <row r="25" spans="2:24" ht="24" customHeight="1" x14ac:dyDescent="0.4">
      <c r="G25" s="27"/>
      <c r="H25" s="34">
        <v>5</v>
      </c>
      <c r="I25" s="35" cm="1">
        <f t="array" ref="I25">IFERROR(INDEX('S2'!AV$117:AV$204,H25),"")</f>
        <v>20</v>
      </c>
      <c r="J25" s="35" cm="1">
        <f t="array" ref="J25">IFERROR(INDEX('S2'!AU$117:AU$204,H25),"")</f>
        <v>20</v>
      </c>
      <c r="K25" s="56" cm="1">
        <f t="array" ref="K25">IFERROR(INDEX('S2'!AW$117:AW$204,H25),"")</f>
        <v>1570</v>
      </c>
      <c r="L25" s="57"/>
      <c r="M25" s="27"/>
      <c r="N25" s="27"/>
      <c r="O25" s="34">
        <v>5</v>
      </c>
      <c r="P25" s="35" t="str" cm="1">
        <f t="array" ref="P25">IFERROR(INDEX('S2'!AV$263:AV$350,O25),"")</f>
        <v/>
      </c>
      <c r="Q25" s="35" t="str" cm="1">
        <f t="array" ref="Q25">IFERROR(INDEX('S2'!AU$263:AU$350,O25),"")</f>
        <v/>
      </c>
      <c r="R25" s="56" t="str" cm="1">
        <f t="array" ref="R25">IFERROR(INDEX('S2'!AW$263:AW$350,O25),"")</f>
        <v/>
      </c>
      <c r="S25" s="57"/>
      <c r="T25" s="27"/>
      <c r="U25" s="34">
        <v>5</v>
      </c>
      <c r="V25" s="35" t="str" cm="1">
        <f t="array" ref="V25">IFERROR(INDEX('S2'!AV$385:AV$472,U25),"")</f>
        <v/>
      </c>
      <c r="W25" s="35" t="str" cm="1">
        <f t="array" ref="W25">IFERROR(INDEX('S2'!AU$385:AU$472,U25),"")</f>
        <v/>
      </c>
      <c r="X25" s="35" t="str" cm="1">
        <f t="array" ref="X25">IFERROR(INDEX('S2'!AW$385:AW$472,U25),"")</f>
        <v/>
      </c>
    </row>
    <row r="26" spans="2:24" ht="24" customHeight="1" x14ac:dyDescent="0.4">
      <c r="G26" s="27"/>
      <c r="H26" s="34">
        <v>6</v>
      </c>
      <c r="I26" s="35" cm="1">
        <f t="array" ref="I26">IFERROR(INDEX('S2'!AV$117:AV$204,H26),"")</f>
        <v>18</v>
      </c>
      <c r="J26" s="35" cm="1">
        <f t="array" ref="J26">IFERROR(INDEX('S2'!AU$117:AU$204,H26),"")</f>
        <v>15</v>
      </c>
      <c r="K26" s="56" cm="1">
        <f t="array" ref="K26">IFERROR(INDEX('S2'!AW$117:AW$204,H26),"")</f>
        <v>1696</v>
      </c>
      <c r="L26" s="57"/>
      <c r="M26" s="27"/>
      <c r="N26" s="27"/>
      <c r="O26" s="34">
        <v>6</v>
      </c>
      <c r="P26" s="35" t="str" cm="1">
        <f t="array" ref="P26">IFERROR(INDEX('S2'!AV$263:AV$350,O26),"")</f>
        <v/>
      </c>
      <c r="Q26" s="35" t="str" cm="1">
        <f t="array" ref="Q26">IFERROR(INDEX('S2'!AU$263:AU$350,O26),"")</f>
        <v/>
      </c>
      <c r="R26" s="56" t="str" cm="1">
        <f t="array" ref="R26">IFERROR(INDEX('S2'!AW$263:AW$350,O26),"")</f>
        <v/>
      </c>
      <c r="S26" s="57"/>
      <c r="T26" s="27"/>
      <c r="U26" s="34">
        <v>6</v>
      </c>
      <c r="V26" s="35" t="str" cm="1">
        <f t="array" ref="V26">IFERROR(INDEX('S2'!AV$385:AV$472,U26),"")</f>
        <v/>
      </c>
      <c r="W26" s="35" t="str" cm="1">
        <f t="array" ref="W26">IFERROR(INDEX('S2'!AU$385:AU$472,U26),"")</f>
        <v/>
      </c>
      <c r="X26" s="35" t="str" cm="1">
        <f t="array" ref="X26">IFERROR(INDEX('S2'!AW$385:AW$472,U26),"")</f>
        <v/>
      </c>
    </row>
    <row r="27" spans="2:24" ht="24" customHeight="1" x14ac:dyDescent="0.4">
      <c r="G27" s="27"/>
      <c r="H27" s="34">
        <v>7</v>
      </c>
      <c r="I27" s="35" cm="1">
        <f t="array" ref="I27">IFERROR(INDEX('S2'!AV$117:AV$204,H27),"")</f>
        <v>20</v>
      </c>
      <c r="J27" s="35" cm="1">
        <f t="array" ref="J27">IFERROR(INDEX('S2'!AU$117:AU$204,H27),"")</f>
        <v>15</v>
      </c>
      <c r="K27" s="56" cm="1">
        <f t="array" ref="K27">IFERROR(INDEX('S2'!AW$117:AW$204,H27),"")</f>
        <v>2094</v>
      </c>
      <c r="L27" s="57"/>
      <c r="M27" s="27"/>
      <c r="N27" s="27"/>
      <c r="O27" s="34">
        <v>7</v>
      </c>
      <c r="P27" s="35" t="str" cm="1">
        <f t="array" ref="P27">IFERROR(INDEX('S2'!AV$263:AV$350,O27),"")</f>
        <v/>
      </c>
      <c r="Q27" s="35" t="str" cm="1">
        <f t="array" ref="Q27">IFERROR(INDEX('S2'!AU$263:AU$350,O27),"")</f>
        <v/>
      </c>
      <c r="R27" s="56" t="str" cm="1">
        <f t="array" ref="R27">IFERROR(INDEX('S2'!AW$263:AW$350,O27),"")</f>
        <v/>
      </c>
      <c r="S27" s="57"/>
      <c r="T27" s="27"/>
      <c r="U27" s="34">
        <v>7</v>
      </c>
      <c r="V27" s="35" t="str" cm="1">
        <f t="array" ref="V27">IFERROR(INDEX('S2'!AV$385:AV$472,U27),"")</f>
        <v/>
      </c>
      <c r="W27" s="35" t="str" cm="1">
        <f t="array" ref="W27">IFERROR(INDEX('S2'!AU$385:AU$472,U27),"")</f>
        <v/>
      </c>
      <c r="X27" s="35" t="str" cm="1">
        <f t="array" ref="X27">IFERROR(INDEX('S2'!AW$385:AW$472,U27),"")</f>
        <v/>
      </c>
    </row>
    <row r="28" spans="2:24" ht="24" customHeight="1" x14ac:dyDescent="0.4">
      <c r="G28" s="27"/>
      <c r="H28" s="34">
        <v>8</v>
      </c>
      <c r="I28" s="35" t="str" cm="1">
        <f t="array" ref="I28">IFERROR(INDEX('S2'!AV$117:AV$204,H28),"")</f>
        <v/>
      </c>
      <c r="J28" s="35" t="str" cm="1">
        <f t="array" ref="J28">IFERROR(INDEX('S2'!AU$117:AU$204,H28),"")</f>
        <v/>
      </c>
      <c r="K28" s="56" t="str" cm="1">
        <f t="array" ref="K28">IFERROR(INDEX('S2'!AW$117:AW$204,H28),"")</f>
        <v/>
      </c>
      <c r="L28" s="57"/>
      <c r="M28" s="27"/>
      <c r="N28" s="27"/>
      <c r="O28" s="34">
        <v>8</v>
      </c>
      <c r="P28" s="35" t="str" cm="1">
        <f t="array" ref="P28">IFERROR(INDEX('S2'!AV$263:AV$350,O28),"")</f>
        <v/>
      </c>
      <c r="Q28" s="35" t="str" cm="1">
        <f t="array" ref="Q28">IFERROR(INDEX('S2'!AU$263:AU$350,O28),"")</f>
        <v/>
      </c>
      <c r="R28" s="56" t="str" cm="1">
        <f t="array" ref="R28">IFERROR(INDEX('S2'!AW$263:AW$350,O28),"")</f>
        <v/>
      </c>
      <c r="S28" s="57"/>
      <c r="T28" s="27"/>
      <c r="U28" s="34">
        <v>8</v>
      </c>
      <c r="V28" s="35" t="str" cm="1">
        <f t="array" ref="V28">IFERROR(INDEX('S2'!AV$385:AV$472,U28),"")</f>
        <v/>
      </c>
      <c r="W28" s="35" t="str" cm="1">
        <f t="array" ref="W28">IFERROR(INDEX('S2'!AU$385:AU$472,U28),"")</f>
        <v/>
      </c>
      <c r="X28" s="35" t="str" cm="1">
        <f t="array" ref="X28">IFERROR(INDEX('S2'!AW$385:AW$472,U28),"")</f>
        <v/>
      </c>
    </row>
    <row r="29" spans="2:24" ht="24" customHeight="1" x14ac:dyDescent="0.4">
      <c r="G29" s="27"/>
      <c r="H29" s="34">
        <v>9</v>
      </c>
      <c r="I29" s="35" t="str" cm="1">
        <f t="array" ref="I29">IFERROR(INDEX('S2'!AV$117:AV$204,H29),"")</f>
        <v/>
      </c>
      <c r="J29" s="35" t="str" cm="1">
        <f t="array" ref="J29">IFERROR(INDEX('S2'!AU$117:AU$204,H29),"")</f>
        <v/>
      </c>
      <c r="K29" s="56" t="str" cm="1">
        <f t="array" ref="K29">IFERROR(INDEX('S2'!AW$117:AW$204,H29),"")</f>
        <v/>
      </c>
      <c r="L29" s="57"/>
      <c r="M29" s="27"/>
      <c r="N29" s="27"/>
      <c r="O29" s="34">
        <v>9</v>
      </c>
      <c r="P29" s="35" t="str" cm="1">
        <f t="array" ref="P29">IFERROR(INDEX('S2'!AV$263:AV$350,O29),"")</f>
        <v/>
      </c>
      <c r="Q29" s="35" t="str" cm="1">
        <f t="array" ref="Q29">IFERROR(INDEX('S2'!AU$263:AU$350,O29),"")</f>
        <v/>
      </c>
      <c r="R29" s="56" t="str" cm="1">
        <f t="array" ref="R29">IFERROR(INDEX('S2'!AW$263:AW$350,O29),"")</f>
        <v/>
      </c>
      <c r="S29" s="57"/>
      <c r="T29" s="27"/>
      <c r="U29" s="34">
        <v>9</v>
      </c>
      <c r="V29" s="35" t="str" cm="1">
        <f t="array" ref="V29">IFERROR(INDEX('S2'!AV$385:AV$472,U29),"")</f>
        <v/>
      </c>
      <c r="W29" s="35" t="str" cm="1">
        <f t="array" ref="W29">IFERROR(INDEX('S2'!AU$385:AU$472,U29),"")</f>
        <v/>
      </c>
      <c r="X29" s="35" t="str" cm="1">
        <f t="array" ref="X29">IFERROR(INDEX('S2'!AW$385:AW$472,U29),"")</f>
        <v/>
      </c>
    </row>
    <row r="30" spans="2:24" ht="24" customHeight="1" x14ac:dyDescent="0.4">
      <c r="G30" s="27"/>
      <c r="H30" s="34">
        <v>10</v>
      </c>
      <c r="I30" s="35" t="str" cm="1">
        <f t="array" ref="I30">IFERROR(INDEX('S2'!AV$117:AV$204,H30),"")</f>
        <v/>
      </c>
      <c r="J30" s="35" t="str" cm="1">
        <f t="array" ref="J30">IFERROR(INDEX('S2'!AU$117:AU$204,H30),"")</f>
        <v/>
      </c>
      <c r="K30" s="56" t="str" cm="1">
        <f t="array" ref="K30">IFERROR(INDEX('S2'!AW$117:AW$204,H30),"")</f>
        <v/>
      </c>
      <c r="L30" s="57"/>
      <c r="M30" s="27"/>
      <c r="N30" s="27"/>
      <c r="O30" s="34">
        <v>10</v>
      </c>
      <c r="P30" s="35" t="str" cm="1">
        <f t="array" ref="P30">IFERROR(INDEX('S2'!AV$263:AV$350,O30),"")</f>
        <v/>
      </c>
      <c r="Q30" s="35" t="str" cm="1">
        <f t="array" ref="Q30">IFERROR(INDEX('S2'!AU$263:AU$350,O30),"")</f>
        <v/>
      </c>
      <c r="R30" s="56" t="str" cm="1">
        <f t="array" ref="R30">IFERROR(INDEX('S2'!AW$263:AW$350,O30),"")</f>
        <v/>
      </c>
      <c r="S30" s="57"/>
      <c r="T30" s="27"/>
      <c r="U30" s="34">
        <v>10</v>
      </c>
      <c r="V30" s="35" t="str" cm="1">
        <f t="array" ref="V30">IFERROR(INDEX('S2'!AV$385:AV$472,U30),"")</f>
        <v/>
      </c>
      <c r="W30" s="35" t="str" cm="1">
        <f t="array" ref="W30">IFERROR(INDEX('S2'!AU$385:AU$472,U30),"")</f>
        <v/>
      </c>
      <c r="X30" s="35" t="str" cm="1">
        <f t="array" ref="X30">IFERROR(INDEX('S2'!AW$385:AW$472,U30),"")</f>
        <v/>
      </c>
    </row>
    <row r="31" spans="2:24" ht="24" customHeight="1" x14ac:dyDescent="0.25"/>
    <row r="32" spans="2:24" ht="24" customHeight="1" x14ac:dyDescent="0.25"/>
    <row r="33" spans="2:2" ht="24" customHeight="1" x14ac:dyDescent="0.25"/>
    <row r="34" spans="2:2" ht="24" customHeight="1" x14ac:dyDescent="0.25"/>
    <row r="35" spans="2:2" ht="24" customHeight="1" x14ac:dyDescent="0.25"/>
    <row r="36" spans="2:2" ht="24" customHeight="1" x14ac:dyDescent="0.25"/>
    <row r="37" spans="2:2" ht="24" customHeight="1" x14ac:dyDescent="0.25"/>
    <row r="38" spans="2:2" ht="24" customHeight="1" x14ac:dyDescent="0.25"/>
    <row r="39" spans="2:2" ht="24" customHeight="1" x14ac:dyDescent="0.25"/>
    <row r="40" spans="2:2" ht="24" customHeight="1" x14ac:dyDescent="0.25">
      <c r="B40" s="36" t="s">
        <v>80</v>
      </c>
    </row>
    <row r="41" spans="2:2" ht="24" customHeight="1" x14ac:dyDescent="0.25"/>
  </sheetData>
  <sheetProtection algorithmName="SHA-512" hashValue="0ATu2jU/lW6d+fQb3bDHcMPqrS3XdEgmRWPZpy3JPxQbbo52N58THx+ny9tnu9WkEP53KthG+P+/U1HnGxdshg==" saltValue="jv9LOOSpIfVlqXl9DIbbug==" spinCount="100000" sheet="1" objects="1" scenarios="1" selectLockedCells="1"/>
  <mergeCells count="51">
    <mergeCell ref="K30:L30"/>
    <mergeCell ref="R30:S30"/>
    <mergeCell ref="K27:L27"/>
    <mergeCell ref="R27:S27"/>
    <mergeCell ref="K28:L28"/>
    <mergeCell ref="R28:S28"/>
    <mergeCell ref="K29:L29"/>
    <mergeCell ref="R29:S29"/>
    <mergeCell ref="K24:L24"/>
    <mergeCell ref="R24:S24"/>
    <mergeCell ref="K25:L25"/>
    <mergeCell ref="R25:S25"/>
    <mergeCell ref="K26:L26"/>
    <mergeCell ref="R26:S26"/>
    <mergeCell ref="K20:L20"/>
    <mergeCell ref="R20:S20"/>
    <mergeCell ref="K22:L22"/>
    <mergeCell ref="R22:S22"/>
    <mergeCell ref="K23:L23"/>
    <mergeCell ref="R23:S23"/>
    <mergeCell ref="K21:L21"/>
    <mergeCell ref="R21:S21"/>
    <mergeCell ref="H13:I13"/>
    <mergeCell ref="O13:P13"/>
    <mergeCell ref="U13:V13"/>
    <mergeCell ref="O14:P14"/>
    <mergeCell ref="U14:V14"/>
    <mergeCell ref="H18:I18"/>
    <mergeCell ref="O18:P18"/>
    <mergeCell ref="U18:V18"/>
    <mergeCell ref="H16:I16"/>
    <mergeCell ref="O16:P16"/>
    <mergeCell ref="U16:V16"/>
    <mergeCell ref="H17:I17"/>
    <mergeCell ref="O17:P17"/>
    <mergeCell ref="U17:V17"/>
    <mergeCell ref="H12:I12"/>
    <mergeCell ref="O12:P12"/>
    <mergeCell ref="U12:V12"/>
    <mergeCell ref="B2:X4"/>
    <mergeCell ref="B6:C6"/>
    <mergeCell ref="E6:F6"/>
    <mergeCell ref="H6:M6"/>
    <mergeCell ref="O6:X6"/>
    <mergeCell ref="H8:I8"/>
    <mergeCell ref="O8:P8"/>
    <mergeCell ref="H9:I9"/>
    <mergeCell ref="H10:I10"/>
    <mergeCell ref="O10:P10"/>
    <mergeCell ref="U10:V10"/>
    <mergeCell ref="H11:I11"/>
  </mergeCells>
  <conditionalFormatting sqref="H21:H30">
    <cfRule type="colorScale" priority="21">
      <colorScale>
        <cfvo type="min"/>
        <cfvo type="percentile" val="50"/>
        <cfvo type="max"/>
        <color rgb="FF008A3E"/>
        <color rgb="FFFFC000"/>
        <color rgb="FF8A0000"/>
      </colorScale>
    </cfRule>
  </conditionalFormatting>
  <conditionalFormatting sqref="H6:M6">
    <cfRule type="expression" dxfId="18" priority="22">
      <formula>IF(C14&lt;F9,1,0)</formula>
    </cfRule>
  </conditionalFormatting>
  <conditionalFormatting sqref="I21:K30">
    <cfRule type="expression" dxfId="17" priority="20">
      <formula>IF(I21="",1,0)</formula>
    </cfRule>
  </conditionalFormatting>
  <conditionalFormatting sqref="O6:X6">
    <cfRule type="expression" dxfId="16" priority="23">
      <formula>IF(C14&gt;F9,1,0)</formula>
    </cfRule>
  </conditionalFormatting>
  <conditionalFormatting sqref="O21:O30">
    <cfRule type="colorScale" priority="19">
      <colorScale>
        <cfvo type="min"/>
        <cfvo type="percentile" val="50"/>
        <cfvo type="max"/>
        <color rgb="FF008A3E"/>
        <color rgb="FFFFC000"/>
        <color rgb="FF8A0000"/>
      </colorScale>
    </cfRule>
  </conditionalFormatting>
  <conditionalFormatting sqref="P21:R30">
    <cfRule type="expression" dxfId="15" priority="18">
      <formula>IF(P21="",1,0)</formula>
    </cfRule>
  </conditionalFormatting>
  <conditionalFormatting sqref="U21:U30">
    <cfRule type="colorScale" priority="17">
      <colorScale>
        <cfvo type="min"/>
        <cfvo type="percentile" val="50"/>
        <cfvo type="max"/>
        <color rgb="FF008A3E"/>
        <color rgb="FFFFC000"/>
        <color rgb="FF8A0000"/>
      </colorScale>
    </cfRule>
  </conditionalFormatting>
  <conditionalFormatting sqref="V21:X30">
    <cfRule type="expression" dxfId="14" priority="16">
      <formula>IF(V21="",1,0)</formula>
    </cfRule>
  </conditionalFormatting>
  <conditionalFormatting sqref="Q8">
    <cfRule type="expression" dxfId="13" priority="15">
      <formula>IF(Q8="",1,0)</formula>
    </cfRule>
  </conditionalFormatting>
  <conditionalFormatting sqref="Q14">
    <cfRule type="expression" dxfId="12" priority="14">
      <formula>IF(Q14="",1,0)</formula>
    </cfRule>
    <cfRule type="expression" dxfId="11" priority="5">
      <formula>Q14="לא"</formula>
    </cfRule>
  </conditionalFormatting>
  <conditionalFormatting sqref="W12:W13">
    <cfRule type="expression" dxfId="10" priority="13">
      <formula>IF(W12="",1,0)</formula>
    </cfRule>
  </conditionalFormatting>
  <conditionalFormatting sqref="W10">
    <cfRule type="expression" dxfId="9" priority="12">
      <formula>IF(W10="",1,0)</formula>
    </cfRule>
  </conditionalFormatting>
  <conditionalFormatting sqref="J8:J13">
    <cfRule type="expression" dxfId="8" priority="10">
      <formula>IF(J8="",1,0)</formula>
    </cfRule>
  </conditionalFormatting>
  <conditionalFormatting sqref="M8:M10">
    <cfRule type="expression" dxfId="7" priority="9">
      <formula>IF(M8="",1,0)</formula>
    </cfRule>
  </conditionalFormatting>
  <conditionalFormatting sqref="M12:M13">
    <cfRule type="expression" dxfId="6" priority="8">
      <formula>IF(M12="",1,0)</formula>
    </cfRule>
  </conditionalFormatting>
  <conditionalFormatting sqref="Q10">
    <cfRule type="expression" dxfId="5" priority="7">
      <formula>IF(Q10="",1,0)</formula>
    </cfRule>
  </conditionalFormatting>
  <conditionalFormatting sqref="Q12:Q13">
    <cfRule type="expression" dxfId="4" priority="6">
      <formula>IF(Q12="",1,0)</formula>
    </cfRule>
  </conditionalFormatting>
  <conditionalFormatting sqref="W14">
    <cfRule type="expression" dxfId="3" priority="3">
      <formula>W14="לא"</formula>
    </cfRule>
    <cfRule type="expression" dxfId="2" priority="4">
      <formula>IF(W14="",1,0)</formula>
    </cfRule>
  </conditionalFormatting>
  <conditionalFormatting sqref="Q16:Q18 W16:W18">
    <cfRule type="expression" dxfId="1" priority="2">
      <formula>$F$11="לא"</formula>
    </cfRule>
  </conditionalFormatting>
  <conditionalFormatting sqref="J16:J18">
    <cfRule type="expression" dxfId="0" priority="1">
      <formula>$F$11="כן"</formula>
    </cfRule>
  </conditionalFormatting>
  <dataValidations count="1">
    <dataValidation type="decimal" operator="greaterThan" showInputMessage="1" showErrorMessage="1" sqref="C10:C14" xr:uid="{26482A46-3148-412E-B0B8-B8DA1705ECBE}">
      <formula1>0</formula1>
    </dataValidation>
  </dataValidations>
  <pageMargins left="0.7" right="0.7" top="0.75" bottom="0.75" header="0.3" footer="0.3"/>
  <legacy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F69C7A95-C45D-436B-A533-CCC504CD81D2}">
          <x14:formula1>
            <xm:f>'S2'!$L$2:$N$2</xm:f>
          </x14:formula1>
          <xm:sqref>C9</xm:sqref>
        </x14:dataValidation>
        <x14:dataValidation type="list" showInputMessage="1" showErrorMessage="1" xr:uid="{A4699711-3527-4B00-964B-F6B8A98755F8}">
          <x14:formula1>
            <xm:f>'S2'!$D$2:$I$2</xm:f>
          </x14:formula1>
          <xm:sqref>C8</xm:sqref>
        </x14:dataValidation>
        <x14:dataValidation type="list" operator="greaterThanOrEqual" showInputMessage="1" showErrorMessage="1" xr:uid="{9F31EDC9-CC23-43D5-BA19-9A3FF4D1668F}">
          <x14:formula1>
            <xm:f>'S2'!$Q$18:$Q$37</xm:f>
          </x14:formula1>
          <xm:sqref>J18 Q18 W18</xm:sqref>
        </x14:dataValidation>
        <x14:dataValidation type="list" operator="greaterThanOrEqual" showInputMessage="1" showErrorMessage="1" xr:uid="{995E8C9A-5782-41AB-8FF5-BDCC9BBE191D}">
          <x14:formula1>
            <xm:f>'S2'!$R$18:$R$22</xm:f>
          </x14:formula1>
          <xm:sqref>J16:J17 Q16:Q17 W16:W17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C4F26-B582-426C-9A7C-1F8A8A51321B}">
  <sheetPr codeName="Sheet3"/>
  <dimension ref="B2:AW484"/>
  <sheetViews>
    <sheetView rightToLeft="1" zoomScale="70" zoomScaleNormal="70" workbookViewId="0">
      <selection activeCell="Q18" sqref="Q18"/>
    </sheetView>
  </sheetViews>
  <sheetFormatPr defaultRowHeight="16.8" x14ac:dyDescent="0.4"/>
  <cols>
    <col min="2" max="2" width="15.8984375" customWidth="1"/>
    <col min="3" max="3" width="9.69921875" customWidth="1"/>
  </cols>
  <sheetData>
    <row r="2" spans="2:14" x14ac:dyDescent="0.4"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K2" s="3" t="s">
        <v>3</v>
      </c>
      <c r="L2" s="3" t="s">
        <v>14</v>
      </c>
      <c r="M2" s="3" t="s">
        <v>15</v>
      </c>
      <c r="N2" s="3" t="s">
        <v>16</v>
      </c>
    </row>
    <row r="3" spans="2:14" x14ac:dyDescent="0.4">
      <c r="B3" t="s">
        <v>10</v>
      </c>
      <c r="C3" t="s">
        <v>11</v>
      </c>
      <c r="D3" s="2">
        <v>20</v>
      </c>
      <c r="E3" s="2">
        <v>25</v>
      </c>
      <c r="F3" s="2">
        <v>30</v>
      </c>
      <c r="G3" s="2">
        <v>40</v>
      </c>
      <c r="H3" s="2">
        <v>50</v>
      </c>
      <c r="I3" s="2">
        <v>60</v>
      </c>
      <c r="K3" s="2" t="s">
        <v>17</v>
      </c>
      <c r="L3" s="2">
        <v>240</v>
      </c>
      <c r="M3" s="2">
        <v>400</v>
      </c>
      <c r="N3" s="2">
        <v>500</v>
      </c>
    </row>
    <row r="4" spans="2:14" x14ac:dyDescent="0.4">
      <c r="C4" t="s">
        <v>12</v>
      </c>
      <c r="D4" s="4">
        <v>23800</v>
      </c>
      <c r="E4" s="4">
        <v>25000</v>
      </c>
      <c r="F4" s="4">
        <v>26200</v>
      </c>
      <c r="G4" s="4">
        <v>28200</v>
      </c>
      <c r="H4" s="4">
        <v>30000</v>
      </c>
      <c r="I4" s="4">
        <v>31700</v>
      </c>
      <c r="K4" s="2" t="s">
        <v>18</v>
      </c>
      <c r="L4" s="2">
        <v>200</v>
      </c>
      <c r="M4" s="2">
        <v>350</v>
      </c>
      <c r="N4" s="2">
        <v>435</v>
      </c>
    </row>
    <row r="5" spans="2:14" x14ac:dyDescent="0.4">
      <c r="C5" t="s">
        <v>13</v>
      </c>
      <c r="D5" s="4">
        <v>26500</v>
      </c>
      <c r="E5" s="4">
        <v>27800</v>
      </c>
      <c r="F5" s="4">
        <v>29100</v>
      </c>
      <c r="G5" s="4">
        <v>31400</v>
      </c>
      <c r="H5" s="4">
        <v>33400</v>
      </c>
      <c r="I5" s="4">
        <v>35200</v>
      </c>
    </row>
    <row r="6" spans="2:14" x14ac:dyDescent="0.4">
      <c r="C6" t="s">
        <v>19</v>
      </c>
      <c r="D6" s="2">
        <v>8.6999999999999993</v>
      </c>
      <c r="E6" s="2">
        <v>10.9</v>
      </c>
      <c r="F6" s="2">
        <v>13</v>
      </c>
      <c r="G6" s="2">
        <v>17.399999999999999</v>
      </c>
      <c r="H6" s="2">
        <v>21.7</v>
      </c>
      <c r="I6" s="2">
        <v>26</v>
      </c>
    </row>
    <row r="7" spans="2:14" x14ac:dyDescent="0.4">
      <c r="C7" t="s">
        <v>21</v>
      </c>
      <c r="D7" s="2">
        <v>1.2</v>
      </c>
      <c r="E7" s="2">
        <v>1.4</v>
      </c>
      <c r="F7" s="2">
        <v>1.6</v>
      </c>
      <c r="G7" s="2">
        <v>1.9</v>
      </c>
      <c r="H7" s="2">
        <v>2.2000000000000002</v>
      </c>
      <c r="I7" s="2">
        <v>2.5</v>
      </c>
      <c r="M7" t="s">
        <v>35</v>
      </c>
    </row>
    <row r="8" spans="2:14" x14ac:dyDescent="0.4">
      <c r="C8" t="s">
        <v>20</v>
      </c>
      <c r="D8" s="2">
        <v>1.7</v>
      </c>
      <c r="E8" s="2">
        <v>2</v>
      </c>
      <c r="F8" s="2">
        <v>2.2999999999999998</v>
      </c>
      <c r="G8" s="2">
        <v>2.8</v>
      </c>
      <c r="H8" s="2">
        <v>3.2</v>
      </c>
      <c r="I8" s="2">
        <v>3.6</v>
      </c>
      <c r="M8" s="7">
        <v>8</v>
      </c>
    </row>
    <row r="9" spans="2:14" x14ac:dyDescent="0.4">
      <c r="C9" t="s">
        <v>22</v>
      </c>
      <c r="D9" s="4">
        <v>0.89</v>
      </c>
      <c r="E9" s="4">
        <v>1</v>
      </c>
      <c r="F9" s="4">
        <v>1.1200000000000001</v>
      </c>
      <c r="G9" s="4">
        <v>1.27</v>
      </c>
      <c r="H9" s="4">
        <v>1.43</v>
      </c>
      <c r="I9" s="4">
        <v>1.6</v>
      </c>
      <c r="K9" t="s">
        <v>36</v>
      </c>
      <c r="L9" s="7">
        <v>1</v>
      </c>
      <c r="M9" s="2">
        <v>50</v>
      </c>
    </row>
    <row r="10" spans="2:14" x14ac:dyDescent="0.4">
      <c r="C10" t="s">
        <v>23</v>
      </c>
      <c r="D10" s="4">
        <v>0.62</v>
      </c>
      <c r="E10" s="4">
        <v>0.7</v>
      </c>
      <c r="F10" s="4">
        <v>0.78</v>
      </c>
      <c r="G10" s="4">
        <v>0.89</v>
      </c>
      <c r="H10" s="4">
        <v>1</v>
      </c>
      <c r="I10" s="4">
        <v>1.1200000000000001</v>
      </c>
    </row>
    <row r="11" spans="2:14" x14ac:dyDescent="0.4">
      <c r="C11" t="s">
        <v>24</v>
      </c>
      <c r="D11" s="4">
        <v>1.81</v>
      </c>
      <c r="E11" s="4">
        <v>2.1</v>
      </c>
      <c r="F11" s="4">
        <v>2.4500000000000002</v>
      </c>
      <c r="G11" s="4">
        <v>2.91</v>
      </c>
      <c r="H11" s="4">
        <v>3.4</v>
      </c>
      <c r="I11" s="4">
        <v>3.97</v>
      </c>
    </row>
    <row r="12" spans="2:14" x14ac:dyDescent="0.4">
      <c r="C12" t="s">
        <v>25</v>
      </c>
      <c r="D12" s="4">
        <v>1.26</v>
      </c>
      <c r="E12" s="4">
        <v>1.47</v>
      </c>
      <c r="F12" s="4">
        <v>1.71</v>
      </c>
      <c r="G12" s="4">
        <v>2.04</v>
      </c>
      <c r="H12" s="4">
        <v>2.38</v>
      </c>
      <c r="I12" s="4">
        <v>2.78</v>
      </c>
    </row>
    <row r="14" spans="2:14" x14ac:dyDescent="0.4">
      <c r="D14" s="3" t="s">
        <v>26</v>
      </c>
    </row>
    <row r="15" spans="2:14" x14ac:dyDescent="0.4">
      <c r="D15" s="3" t="s">
        <v>27</v>
      </c>
    </row>
    <row r="17" spans="4:30" x14ac:dyDescent="0.4">
      <c r="AB17" t="s">
        <v>68</v>
      </c>
      <c r="AC17" t="s">
        <v>35</v>
      </c>
      <c r="AD17" t="s">
        <v>57</v>
      </c>
    </row>
    <row r="18" spans="4:30" x14ac:dyDescent="0.4">
      <c r="D18" s="1" cm="1">
        <f t="array" ref="D18">IF(Bending!C14&gt;Mcdmax(Bending!C11,Bending!F8,Bending!C16),1,0)</f>
        <v>0</v>
      </c>
      <c r="Q18" s="16">
        <v>8</v>
      </c>
      <c r="R18" s="3">
        <v>10</v>
      </c>
      <c r="U18">
        <v>1</v>
      </c>
      <c r="V18" s="7">
        <v>10</v>
      </c>
      <c r="W18" s="3">
        <v>8</v>
      </c>
      <c r="X18" s="2">
        <v>502</v>
      </c>
      <c r="Z18">
        <v>1</v>
      </c>
      <c r="AA18">
        <v>4</v>
      </c>
      <c r="AB18" s="7">
        <v>25</v>
      </c>
      <c r="AC18" s="3">
        <v>8</v>
      </c>
      <c r="AD18" s="2">
        <v>201</v>
      </c>
    </row>
    <row r="19" spans="4:30" x14ac:dyDescent="0.4">
      <c r="Q19" s="16">
        <v>10</v>
      </c>
      <c r="R19" s="3">
        <v>15</v>
      </c>
      <c r="U19">
        <v>2</v>
      </c>
      <c r="V19" s="7">
        <v>15</v>
      </c>
      <c r="W19" s="3">
        <v>8</v>
      </c>
      <c r="X19" s="2">
        <v>335</v>
      </c>
      <c r="Z19">
        <v>2</v>
      </c>
      <c r="AA19">
        <v>3</v>
      </c>
      <c r="AB19" s="7">
        <v>20</v>
      </c>
      <c r="AC19" s="3">
        <v>8</v>
      </c>
      <c r="AD19" s="2">
        <v>251</v>
      </c>
    </row>
    <row r="20" spans="4:30" x14ac:dyDescent="0.4">
      <c r="Q20" s="16">
        <v>12</v>
      </c>
      <c r="R20" s="3">
        <v>20</v>
      </c>
      <c r="U20">
        <v>3</v>
      </c>
      <c r="V20" s="7">
        <v>20</v>
      </c>
      <c r="W20" s="3">
        <v>8</v>
      </c>
      <c r="X20" s="2">
        <v>251</v>
      </c>
      <c r="Z20">
        <v>3</v>
      </c>
      <c r="AA20">
        <v>8</v>
      </c>
      <c r="AB20" s="7">
        <v>25</v>
      </c>
      <c r="AC20" s="3">
        <v>10</v>
      </c>
      <c r="AD20" s="2">
        <v>314</v>
      </c>
    </row>
    <row r="21" spans="4:30" x14ac:dyDescent="0.4">
      <c r="Q21" s="16">
        <v>14</v>
      </c>
      <c r="R21" s="3">
        <v>25</v>
      </c>
      <c r="U21">
        <v>4</v>
      </c>
      <c r="V21" s="7">
        <v>25</v>
      </c>
      <c r="W21" s="3">
        <v>8</v>
      </c>
      <c r="X21" s="2">
        <v>201</v>
      </c>
      <c r="Z21">
        <v>4</v>
      </c>
      <c r="AA21">
        <v>2</v>
      </c>
      <c r="AB21" s="7">
        <v>15</v>
      </c>
      <c r="AC21" s="3">
        <v>8</v>
      </c>
      <c r="AD21" s="2">
        <v>335</v>
      </c>
    </row>
    <row r="22" spans="4:30" ht="18" x14ac:dyDescent="0.4">
      <c r="G22" s="5" t="s">
        <v>2</v>
      </c>
      <c r="H22" s="6" t="s">
        <v>26</v>
      </c>
      <c r="Q22" s="16">
        <v>16</v>
      </c>
      <c r="R22" s="3">
        <v>30</v>
      </c>
      <c r="U22">
        <v>5</v>
      </c>
      <c r="V22" s="7">
        <v>10</v>
      </c>
      <c r="W22" s="3">
        <v>10</v>
      </c>
      <c r="X22" s="2">
        <v>785</v>
      </c>
      <c r="Z22">
        <v>5</v>
      </c>
      <c r="AA22">
        <v>7</v>
      </c>
      <c r="AB22" s="7">
        <v>20</v>
      </c>
      <c r="AC22" s="3">
        <v>10</v>
      </c>
      <c r="AD22" s="2">
        <v>392</v>
      </c>
    </row>
    <row r="23" spans="4:30" x14ac:dyDescent="0.4">
      <c r="Q23" s="16">
        <v>18</v>
      </c>
      <c r="U23">
        <v>6</v>
      </c>
      <c r="V23" s="7">
        <v>15</v>
      </c>
      <c r="W23" s="3">
        <v>10</v>
      </c>
      <c r="X23" s="2">
        <v>523</v>
      </c>
      <c r="Z23">
        <v>6</v>
      </c>
      <c r="AA23">
        <v>12</v>
      </c>
      <c r="AB23" s="7">
        <v>25</v>
      </c>
      <c r="AC23" s="3">
        <v>12</v>
      </c>
      <c r="AD23" s="2">
        <v>452</v>
      </c>
    </row>
    <row r="24" spans="4:30" x14ac:dyDescent="0.4">
      <c r="Q24" s="16">
        <v>20</v>
      </c>
      <c r="U24">
        <v>7</v>
      </c>
      <c r="V24" s="7">
        <v>20</v>
      </c>
      <c r="W24" s="3">
        <v>10</v>
      </c>
      <c r="X24" s="2">
        <v>392</v>
      </c>
      <c r="Z24">
        <v>7</v>
      </c>
      <c r="AA24">
        <v>1</v>
      </c>
      <c r="AB24" s="7">
        <v>10</v>
      </c>
      <c r="AC24" s="3">
        <v>8</v>
      </c>
      <c r="AD24" s="2">
        <v>502</v>
      </c>
    </row>
    <row r="25" spans="4:30" x14ac:dyDescent="0.4">
      <c r="Q25" s="16">
        <v>22</v>
      </c>
      <c r="U25">
        <v>8</v>
      </c>
      <c r="V25" s="7">
        <v>25</v>
      </c>
      <c r="W25" s="3">
        <v>10</v>
      </c>
      <c r="X25" s="2">
        <v>314</v>
      </c>
      <c r="Z25">
        <v>8</v>
      </c>
      <c r="AA25">
        <v>6</v>
      </c>
      <c r="AB25" s="7">
        <v>15</v>
      </c>
      <c r="AC25" s="3">
        <v>10</v>
      </c>
      <c r="AD25" s="2">
        <v>523</v>
      </c>
    </row>
    <row r="26" spans="4:30" x14ac:dyDescent="0.4">
      <c r="Q26" s="16">
        <v>24</v>
      </c>
      <c r="U26">
        <v>9</v>
      </c>
      <c r="V26" s="7">
        <v>10</v>
      </c>
      <c r="W26" s="3">
        <v>12</v>
      </c>
      <c r="X26" s="2">
        <v>1130</v>
      </c>
      <c r="Z26">
        <v>9</v>
      </c>
      <c r="AA26">
        <v>11</v>
      </c>
      <c r="AB26" s="7">
        <v>20</v>
      </c>
      <c r="AC26" s="3">
        <v>12</v>
      </c>
      <c r="AD26" s="2">
        <v>565</v>
      </c>
    </row>
    <row r="27" spans="4:30" x14ac:dyDescent="0.4">
      <c r="Q27" s="16">
        <v>25</v>
      </c>
      <c r="U27">
        <v>10</v>
      </c>
      <c r="V27" s="7">
        <v>15</v>
      </c>
      <c r="W27" s="3">
        <v>12</v>
      </c>
      <c r="X27" s="2">
        <v>753</v>
      </c>
      <c r="Z27">
        <v>10</v>
      </c>
      <c r="AA27">
        <v>16</v>
      </c>
      <c r="AB27" s="7">
        <v>25</v>
      </c>
      <c r="AC27" s="3">
        <v>14</v>
      </c>
      <c r="AD27" s="2">
        <v>615</v>
      </c>
    </row>
    <row r="28" spans="4:30" x14ac:dyDescent="0.4">
      <c r="Q28" s="16">
        <v>26</v>
      </c>
      <c r="U28">
        <v>11</v>
      </c>
      <c r="V28" s="7">
        <v>20</v>
      </c>
      <c r="W28" s="3">
        <v>12</v>
      </c>
      <c r="X28" s="2">
        <v>565</v>
      </c>
      <c r="Z28">
        <v>11</v>
      </c>
      <c r="AA28">
        <v>10</v>
      </c>
      <c r="AB28" s="7">
        <v>15</v>
      </c>
      <c r="AC28" s="3">
        <v>12</v>
      </c>
      <c r="AD28" s="2">
        <v>753</v>
      </c>
    </row>
    <row r="29" spans="4:30" x14ac:dyDescent="0.4">
      <c r="Q29" s="16">
        <v>28</v>
      </c>
      <c r="U29">
        <v>12</v>
      </c>
      <c r="V29" s="7">
        <v>25</v>
      </c>
      <c r="W29" s="3">
        <v>12</v>
      </c>
      <c r="X29" s="2">
        <v>452</v>
      </c>
      <c r="Z29">
        <v>12</v>
      </c>
      <c r="AA29">
        <v>15</v>
      </c>
      <c r="AB29" s="7">
        <v>20</v>
      </c>
      <c r="AC29" s="3">
        <v>14</v>
      </c>
      <c r="AD29" s="2">
        <v>769</v>
      </c>
    </row>
    <row r="30" spans="4:30" x14ac:dyDescent="0.4">
      <c r="Q30" s="16">
        <v>30</v>
      </c>
      <c r="U30">
        <v>13</v>
      </c>
      <c r="V30" s="7">
        <v>10</v>
      </c>
      <c r="W30" s="3">
        <v>14</v>
      </c>
      <c r="X30" s="2">
        <v>1539</v>
      </c>
      <c r="Z30">
        <v>13</v>
      </c>
      <c r="AA30">
        <v>5</v>
      </c>
      <c r="AB30" s="7">
        <v>10</v>
      </c>
      <c r="AC30" s="3">
        <v>10</v>
      </c>
      <c r="AD30" s="2">
        <v>785</v>
      </c>
    </row>
    <row r="31" spans="4:30" x14ac:dyDescent="0.4">
      <c r="Q31" s="16">
        <v>32</v>
      </c>
      <c r="U31">
        <v>14</v>
      </c>
      <c r="V31" s="7">
        <v>15</v>
      </c>
      <c r="W31" s="3">
        <v>14</v>
      </c>
      <c r="X31" s="2">
        <v>1026</v>
      </c>
      <c r="Z31">
        <v>14</v>
      </c>
      <c r="AA31">
        <v>20</v>
      </c>
      <c r="AB31" s="7">
        <v>25</v>
      </c>
      <c r="AC31" s="3">
        <v>16</v>
      </c>
      <c r="AD31" s="2">
        <v>804</v>
      </c>
    </row>
    <row r="32" spans="4:30" x14ac:dyDescent="0.4">
      <c r="Q32" s="16">
        <v>34</v>
      </c>
      <c r="U32">
        <v>15</v>
      </c>
      <c r="V32" s="7">
        <v>20</v>
      </c>
      <c r="W32" s="3">
        <v>14</v>
      </c>
      <c r="X32" s="2">
        <v>769</v>
      </c>
      <c r="Z32">
        <v>15</v>
      </c>
      <c r="AA32">
        <v>19</v>
      </c>
      <c r="AB32" s="7">
        <v>20</v>
      </c>
      <c r="AC32" s="3">
        <v>16</v>
      </c>
      <c r="AD32" s="2">
        <v>1005</v>
      </c>
    </row>
    <row r="33" spans="17:30" x14ac:dyDescent="0.4">
      <c r="Q33" s="16">
        <v>36</v>
      </c>
      <c r="U33">
        <v>16</v>
      </c>
      <c r="V33" s="7">
        <v>25</v>
      </c>
      <c r="W33" s="3">
        <v>14</v>
      </c>
      <c r="X33" s="2">
        <v>615</v>
      </c>
      <c r="Z33">
        <v>16</v>
      </c>
      <c r="AA33">
        <v>24</v>
      </c>
      <c r="AB33" s="7">
        <v>25</v>
      </c>
      <c r="AC33" s="3">
        <v>18</v>
      </c>
      <c r="AD33" s="2">
        <v>1017</v>
      </c>
    </row>
    <row r="34" spans="17:30" x14ac:dyDescent="0.4">
      <c r="Q34" s="16">
        <v>38</v>
      </c>
      <c r="U34">
        <v>17</v>
      </c>
      <c r="V34" s="7">
        <v>10</v>
      </c>
      <c r="W34" s="3">
        <v>16</v>
      </c>
      <c r="X34" s="2">
        <v>2010</v>
      </c>
      <c r="Z34">
        <v>17</v>
      </c>
      <c r="AA34">
        <v>14</v>
      </c>
      <c r="AB34" s="7">
        <v>15</v>
      </c>
      <c r="AC34" s="3">
        <v>14</v>
      </c>
      <c r="AD34" s="2">
        <v>1026</v>
      </c>
    </row>
    <row r="35" spans="17:30" x14ac:dyDescent="0.4">
      <c r="Q35" s="16">
        <v>40</v>
      </c>
      <c r="U35">
        <v>18</v>
      </c>
      <c r="V35" s="7">
        <v>15</v>
      </c>
      <c r="W35" s="3">
        <v>16</v>
      </c>
      <c r="X35" s="2">
        <v>1340</v>
      </c>
      <c r="Z35">
        <v>18</v>
      </c>
      <c r="AA35">
        <v>9</v>
      </c>
      <c r="AB35" s="7">
        <v>10</v>
      </c>
      <c r="AC35" s="3">
        <v>12</v>
      </c>
      <c r="AD35" s="2">
        <v>1130</v>
      </c>
    </row>
    <row r="36" spans="17:30" x14ac:dyDescent="0.4">
      <c r="Q36" s="16">
        <v>45</v>
      </c>
      <c r="U36">
        <v>19</v>
      </c>
      <c r="V36" s="7">
        <v>20</v>
      </c>
      <c r="W36" s="3">
        <v>16</v>
      </c>
      <c r="X36" s="2">
        <v>1005</v>
      </c>
      <c r="Z36">
        <v>19</v>
      </c>
      <c r="AA36">
        <v>28</v>
      </c>
      <c r="AB36" s="7">
        <v>25</v>
      </c>
      <c r="AC36" s="3">
        <v>20</v>
      </c>
      <c r="AD36" s="2">
        <v>1256</v>
      </c>
    </row>
    <row r="37" spans="17:30" x14ac:dyDescent="0.4">
      <c r="Q37" s="16">
        <v>50</v>
      </c>
      <c r="U37">
        <v>20</v>
      </c>
      <c r="V37" s="7">
        <v>25</v>
      </c>
      <c r="W37" s="3">
        <v>16</v>
      </c>
      <c r="X37" s="2">
        <v>804</v>
      </c>
      <c r="Z37">
        <v>20</v>
      </c>
      <c r="AA37">
        <v>23</v>
      </c>
      <c r="AB37" s="7">
        <v>20</v>
      </c>
      <c r="AC37" s="3">
        <v>18</v>
      </c>
      <c r="AD37" s="2">
        <v>1272</v>
      </c>
    </row>
    <row r="38" spans="17:30" x14ac:dyDescent="0.4">
      <c r="U38">
        <v>21</v>
      </c>
      <c r="V38" s="7">
        <v>10</v>
      </c>
      <c r="W38" s="3">
        <v>18</v>
      </c>
      <c r="X38" s="2">
        <v>2544</v>
      </c>
      <c r="Z38">
        <v>21</v>
      </c>
      <c r="AA38">
        <v>18</v>
      </c>
      <c r="AB38" s="7">
        <v>15</v>
      </c>
      <c r="AC38" s="3">
        <v>16</v>
      </c>
      <c r="AD38" s="2">
        <v>1340</v>
      </c>
    </row>
    <row r="39" spans="17:30" x14ac:dyDescent="0.4">
      <c r="U39">
        <v>22</v>
      </c>
      <c r="V39" s="7">
        <v>15</v>
      </c>
      <c r="W39" s="3">
        <v>18</v>
      </c>
      <c r="X39" s="2">
        <v>1696</v>
      </c>
      <c r="Z39">
        <v>22</v>
      </c>
      <c r="AA39">
        <v>32</v>
      </c>
      <c r="AB39" s="7">
        <v>25</v>
      </c>
      <c r="AC39" s="3">
        <v>22</v>
      </c>
      <c r="AD39" s="2">
        <v>1520</v>
      </c>
    </row>
    <row r="40" spans="17:30" x14ac:dyDescent="0.4">
      <c r="U40">
        <v>23</v>
      </c>
      <c r="V40" s="7">
        <v>20</v>
      </c>
      <c r="W40" s="3">
        <v>18</v>
      </c>
      <c r="X40" s="2">
        <v>1272</v>
      </c>
      <c r="Z40">
        <v>23</v>
      </c>
      <c r="AA40">
        <v>13</v>
      </c>
      <c r="AB40" s="7">
        <v>10</v>
      </c>
      <c r="AC40" s="3">
        <v>14</v>
      </c>
      <c r="AD40" s="2">
        <v>1539</v>
      </c>
    </row>
    <row r="41" spans="17:30" x14ac:dyDescent="0.4">
      <c r="U41">
        <v>24</v>
      </c>
      <c r="V41" s="7">
        <v>25</v>
      </c>
      <c r="W41" s="3">
        <v>18</v>
      </c>
      <c r="X41" s="2">
        <v>1017</v>
      </c>
      <c r="Z41">
        <v>24</v>
      </c>
      <c r="AA41">
        <v>27</v>
      </c>
      <c r="AB41" s="7">
        <v>20</v>
      </c>
      <c r="AC41" s="3">
        <v>20</v>
      </c>
      <c r="AD41" s="2">
        <v>1570</v>
      </c>
    </row>
    <row r="42" spans="17:30" x14ac:dyDescent="0.4">
      <c r="U42">
        <v>25</v>
      </c>
      <c r="V42" s="7">
        <v>10</v>
      </c>
      <c r="W42" s="3">
        <v>20</v>
      </c>
      <c r="X42" s="2">
        <v>3141</v>
      </c>
      <c r="Z42">
        <v>25</v>
      </c>
      <c r="AA42">
        <v>22</v>
      </c>
      <c r="AB42" s="7">
        <v>15</v>
      </c>
      <c r="AC42" s="3">
        <v>18</v>
      </c>
      <c r="AD42" s="2">
        <v>1696</v>
      </c>
    </row>
    <row r="43" spans="17:30" x14ac:dyDescent="0.4">
      <c r="U43">
        <v>26</v>
      </c>
      <c r="V43" s="7">
        <v>15</v>
      </c>
      <c r="W43" s="3">
        <v>20</v>
      </c>
      <c r="X43" s="2">
        <v>2094</v>
      </c>
      <c r="Z43">
        <v>26</v>
      </c>
      <c r="AA43">
        <v>36</v>
      </c>
      <c r="AB43" s="7">
        <v>25</v>
      </c>
      <c r="AC43" s="3">
        <v>24</v>
      </c>
      <c r="AD43" s="2">
        <v>1809</v>
      </c>
    </row>
    <row r="44" spans="17:30" x14ac:dyDescent="0.4">
      <c r="U44">
        <v>27</v>
      </c>
      <c r="V44" s="7">
        <v>20</v>
      </c>
      <c r="W44" s="3">
        <v>20</v>
      </c>
      <c r="X44" s="2">
        <v>1570</v>
      </c>
      <c r="Z44">
        <v>27</v>
      </c>
      <c r="AA44">
        <v>31</v>
      </c>
      <c r="AB44" s="7">
        <v>20</v>
      </c>
      <c r="AC44" s="3">
        <v>22</v>
      </c>
      <c r="AD44" s="2">
        <v>1900</v>
      </c>
    </row>
    <row r="45" spans="17:30" x14ac:dyDescent="0.4">
      <c r="U45">
        <v>28</v>
      </c>
      <c r="V45" s="7">
        <v>25</v>
      </c>
      <c r="W45" s="3">
        <v>20</v>
      </c>
      <c r="X45" s="2">
        <v>1256</v>
      </c>
      <c r="Z45">
        <v>28</v>
      </c>
      <c r="AA45">
        <v>17</v>
      </c>
      <c r="AB45" s="7">
        <v>10</v>
      </c>
      <c r="AC45" s="3">
        <v>16</v>
      </c>
      <c r="AD45" s="2">
        <v>2010</v>
      </c>
    </row>
    <row r="46" spans="17:30" x14ac:dyDescent="0.4">
      <c r="U46">
        <v>29</v>
      </c>
      <c r="V46" s="7">
        <v>10</v>
      </c>
      <c r="W46" s="3">
        <v>22</v>
      </c>
      <c r="X46" s="2">
        <v>3801</v>
      </c>
      <c r="Z46">
        <v>29</v>
      </c>
      <c r="AA46">
        <v>26</v>
      </c>
      <c r="AB46" s="7">
        <v>15</v>
      </c>
      <c r="AC46" s="3">
        <v>20</v>
      </c>
      <c r="AD46" s="2">
        <v>2094</v>
      </c>
    </row>
    <row r="47" spans="17:30" x14ac:dyDescent="0.4">
      <c r="U47">
        <v>30</v>
      </c>
      <c r="V47" s="7">
        <v>15</v>
      </c>
      <c r="W47" s="3">
        <v>22</v>
      </c>
      <c r="X47" s="2">
        <v>2534</v>
      </c>
      <c r="Z47">
        <v>30</v>
      </c>
      <c r="AA47">
        <v>40</v>
      </c>
      <c r="AB47" s="7">
        <v>25</v>
      </c>
      <c r="AC47" s="3">
        <v>26</v>
      </c>
      <c r="AD47" s="2">
        <v>2123</v>
      </c>
    </row>
    <row r="48" spans="17:30" x14ac:dyDescent="0.4">
      <c r="U48">
        <v>31</v>
      </c>
      <c r="V48" s="7">
        <v>20</v>
      </c>
      <c r="W48" s="3">
        <v>22</v>
      </c>
      <c r="X48" s="2">
        <v>1900</v>
      </c>
      <c r="Z48">
        <v>31</v>
      </c>
      <c r="AA48">
        <v>35</v>
      </c>
      <c r="AB48" s="7">
        <v>20</v>
      </c>
      <c r="AC48" s="3">
        <v>24</v>
      </c>
      <c r="AD48" s="2">
        <v>2261</v>
      </c>
    </row>
    <row r="49" spans="21:30" x14ac:dyDescent="0.4">
      <c r="U49">
        <v>32</v>
      </c>
      <c r="V49" s="7">
        <v>25</v>
      </c>
      <c r="W49" s="3">
        <v>22</v>
      </c>
      <c r="X49" s="2">
        <v>1520</v>
      </c>
      <c r="Z49">
        <v>32</v>
      </c>
      <c r="AA49">
        <v>44</v>
      </c>
      <c r="AB49" s="7">
        <v>25</v>
      </c>
      <c r="AC49" s="3">
        <v>28</v>
      </c>
      <c r="AD49" s="2">
        <v>2463</v>
      </c>
    </row>
    <row r="50" spans="21:30" x14ac:dyDescent="0.4">
      <c r="U50">
        <v>33</v>
      </c>
      <c r="V50" s="7">
        <v>10</v>
      </c>
      <c r="W50" s="3">
        <v>24</v>
      </c>
      <c r="X50" s="2">
        <v>4523</v>
      </c>
      <c r="Z50">
        <v>33</v>
      </c>
      <c r="AA50">
        <v>30</v>
      </c>
      <c r="AB50" s="7">
        <v>15</v>
      </c>
      <c r="AC50" s="3">
        <v>22</v>
      </c>
      <c r="AD50" s="2">
        <v>2534</v>
      </c>
    </row>
    <row r="51" spans="21:30" x14ac:dyDescent="0.4">
      <c r="U51">
        <v>34</v>
      </c>
      <c r="V51" s="7">
        <v>15</v>
      </c>
      <c r="W51" s="3">
        <v>24</v>
      </c>
      <c r="X51" s="2">
        <v>3015</v>
      </c>
      <c r="Z51">
        <v>34</v>
      </c>
      <c r="AA51">
        <v>21</v>
      </c>
      <c r="AB51" s="7">
        <v>10</v>
      </c>
      <c r="AC51" s="3">
        <v>18</v>
      </c>
      <c r="AD51" s="2">
        <v>2544</v>
      </c>
    </row>
    <row r="52" spans="21:30" x14ac:dyDescent="0.4">
      <c r="U52">
        <v>35</v>
      </c>
      <c r="V52" s="7">
        <v>20</v>
      </c>
      <c r="W52" s="3">
        <v>24</v>
      </c>
      <c r="X52" s="2">
        <v>2261</v>
      </c>
      <c r="Z52">
        <v>35</v>
      </c>
      <c r="AA52">
        <v>39</v>
      </c>
      <c r="AB52" s="7">
        <v>20</v>
      </c>
      <c r="AC52" s="3">
        <v>26</v>
      </c>
      <c r="AD52" s="2">
        <v>2654</v>
      </c>
    </row>
    <row r="53" spans="21:30" x14ac:dyDescent="0.4">
      <c r="U53">
        <v>36</v>
      </c>
      <c r="V53" s="7">
        <v>25</v>
      </c>
      <c r="W53" s="3">
        <v>24</v>
      </c>
      <c r="X53" s="2">
        <v>1809</v>
      </c>
      <c r="Z53">
        <v>36</v>
      </c>
      <c r="AA53">
        <v>48</v>
      </c>
      <c r="AB53" s="7">
        <v>25</v>
      </c>
      <c r="AC53" s="3">
        <v>30</v>
      </c>
      <c r="AD53" s="2">
        <v>2827</v>
      </c>
    </row>
    <row r="54" spans="21:30" x14ac:dyDescent="0.4">
      <c r="U54">
        <v>37</v>
      </c>
      <c r="V54" s="7">
        <v>10</v>
      </c>
      <c r="W54" s="3">
        <v>26</v>
      </c>
      <c r="X54" s="2">
        <v>5309</v>
      </c>
      <c r="Z54">
        <v>37</v>
      </c>
      <c r="AA54">
        <v>34</v>
      </c>
      <c r="AB54" s="7">
        <v>15</v>
      </c>
      <c r="AC54" s="3">
        <v>24</v>
      </c>
      <c r="AD54" s="2">
        <v>3015</v>
      </c>
    </row>
    <row r="55" spans="21:30" x14ac:dyDescent="0.4">
      <c r="U55">
        <v>38</v>
      </c>
      <c r="V55" s="7">
        <v>15</v>
      </c>
      <c r="W55" s="3">
        <v>26</v>
      </c>
      <c r="X55" s="2">
        <v>3539</v>
      </c>
      <c r="Z55">
        <v>38</v>
      </c>
      <c r="AA55">
        <v>43</v>
      </c>
      <c r="AB55" s="7">
        <v>20</v>
      </c>
      <c r="AC55" s="3">
        <v>28</v>
      </c>
      <c r="AD55" s="2">
        <v>3078</v>
      </c>
    </row>
    <row r="56" spans="21:30" x14ac:dyDescent="0.4">
      <c r="U56">
        <v>39</v>
      </c>
      <c r="V56" s="7">
        <v>20</v>
      </c>
      <c r="W56" s="3">
        <v>26</v>
      </c>
      <c r="X56" s="2">
        <v>2654</v>
      </c>
      <c r="Z56">
        <v>39</v>
      </c>
      <c r="AA56">
        <v>25</v>
      </c>
      <c r="AB56" s="7">
        <v>10</v>
      </c>
      <c r="AC56" s="3">
        <v>20</v>
      </c>
      <c r="AD56" s="2">
        <v>3141</v>
      </c>
    </row>
    <row r="57" spans="21:30" x14ac:dyDescent="0.4">
      <c r="U57">
        <v>40</v>
      </c>
      <c r="V57" s="7">
        <v>25</v>
      </c>
      <c r="W57" s="3">
        <v>26</v>
      </c>
      <c r="X57" s="2">
        <v>2123</v>
      </c>
      <c r="Z57">
        <v>40</v>
      </c>
      <c r="AA57">
        <v>52</v>
      </c>
      <c r="AB57" s="7">
        <v>25</v>
      </c>
      <c r="AC57" s="3">
        <v>32</v>
      </c>
      <c r="AD57" s="2">
        <v>3216</v>
      </c>
    </row>
    <row r="58" spans="21:30" x14ac:dyDescent="0.4">
      <c r="U58">
        <v>41</v>
      </c>
      <c r="V58" s="7">
        <v>10</v>
      </c>
      <c r="W58" s="3">
        <v>28</v>
      </c>
      <c r="X58" s="2">
        <v>6157</v>
      </c>
      <c r="Z58">
        <v>41</v>
      </c>
      <c r="AA58">
        <v>47</v>
      </c>
      <c r="AB58" s="7">
        <v>20</v>
      </c>
      <c r="AC58" s="3">
        <v>30</v>
      </c>
      <c r="AD58" s="2">
        <v>3534</v>
      </c>
    </row>
    <row r="59" spans="21:30" x14ac:dyDescent="0.4">
      <c r="U59">
        <v>42</v>
      </c>
      <c r="V59" s="7">
        <v>15</v>
      </c>
      <c r="W59" s="3">
        <v>28</v>
      </c>
      <c r="X59" s="2">
        <v>4105</v>
      </c>
      <c r="Z59">
        <v>42</v>
      </c>
      <c r="AA59">
        <v>38</v>
      </c>
      <c r="AB59" s="7">
        <v>15</v>
      </c>
      <c r="AC59" s="3">
        <v>26</v>
      </c>
      <c r="AD59" s="2">
        <v>3539</v>
      </c>
    </row>
    <row r="60" spans="21:30" x14ac:dyDescent="0.4">
      <c r="U60">
        <v>43</v>
      </c>
      <c r="V60" s="7">
        <v>20</v>
      </c>
      <c r="W60" s="3">
        <v>28</v>
      </c>
      <c r="X60" s="2">
        <v>3078</v>
      </c>
      <c r="Z60">
        <v>43</v>
      </c>
      <c r="AA60">
        <v>56</v>
      </c>
      <c r="AB60" s="7">
        <v>25</v>
      </c>
      <c r="AC60" s="3">
        <v>34</v>
      </c>
      <c r="AD60" s="2">
        <v>3631</v>
      </c>
    </row>
    <row r="61" spans="21:30" x14ac:dyDescent="0.4">
      <c r="U61">
        <v>44</v>
      </c>
      <c r="V61" s="7">
        <v>25</v>
      </c>
      <c r="W61" s="3">
        <v>28</v>
      </c>
      <c r="X61" s="2">
        <v>2463</v>
      </c>
      <c r="Z61">
        <v>44</v>
      </c>
      <c r="AA61">
        <v>29</v>
      </c>
      <c r="AB61" s="7">
        <v>10</v>
      </c>
      <c r="AC61" s="3">
        <v>22</v>
      </c>
      <c r="AD61" s="2">
        <v>3801</v>
      </c>
    </row>
    <row r="62" spans="21:30" x14ac:dyDescent="0.4">
      <c r="U62">
        <v>45</v>
      </c>
      <c r="V62" s="7">
        <v>10</v>
      </c>
      <c r="W62" s="3">
        <v>30</v>
      </c>
      <c r="X62" s="2">
        <v>7068</v>
      </c>
      <c r="Z62">
        <v>45</v>
      </c>
      <c r="AA62">
        <v>51</v>
      </c>
      <c r="AB62" s="7">
        <v>20</v>
      </c>
      <c r="AC62" s="3">
        <v>32</v>
      </c>
      <c r="AD62" s="2">
        <v>4021</v>
      </c>
    </row>
    <row r="63" spans="21:30" x14ac:dyDescent="0.4">
      <c r="U63">
        <v>46</v>
      </c>
      <c r="V63" s="7">
        <v>15</v>
      </c>
      <c r="W63" s="3">
        <v>30</v>
      </c>
      <c r="X63" s="2">
        <v>4712</v>
      </c>
      <c r="Z63">
        <v>46</v>
      </c>
      <c r="AA63">
        <v>60</v>
      </c>
      <c r="AB63" s="7">
        <v>25</v>
      </c>
      <c r="AC63" s="3">
        <v>36</v>
      </c>
      <c r="AD63" s="2">
        <v>4071</v>
      </c>
    </row>
    <row r="64" spans="21:30" x14ac:dyDescent="0.4">
      <c r="U64">
        <v>47</v>
      </c>
      <c r="V64" s="7">
        <v>20</v>
      </c>
      <c r="W64" s="3">
        <v>30</v>
      </c>
      <c r="X64" s="2">
        <v>3534</v>
      </c>
      <c r="Z64">
        <v>47</v>
      </c>
      <c r="AA64">
        <v>42</v>
      </c>
      <c r="AB64" s="7">
        <v>15</v>
      </c>
      <c r="AC64" s="3">
        <v>28</v>
      </c>
      <c r="AD64" s="2">
        <v>4105</v>
      </c>
    </row>
    <row r="65" spans="21:30" x14ac:dyDescent="0.4">
      <c r="U65">
        <v>48</v>
      </c>
      <c r="V65" s="7">
        <v>25</v>
      </c>
      <c r="W65" s="3">
        <v>30</v>
      </c>
      <c r="X65" s="2">
        <v>2827</v>
      </c>
      <c r="Z65">
        <v>48</v>
      </c>
      <c r="AA65">
        <v>33</v>
      </c>
      <c r="AB65" s="7">
        <v>10</v>
      </c>
      <c r="AC65" s="3">
        <v>24</v>
      </c>
      <c r="AD65" s="2">
        <v>4523</v>
      </c>
    </row>
    <row r="66" spans="21:30" x14ac:dyDescent="0.4">
      <c r="U66">
        <v>49</v>
      </c>
      <c r="V66" s="7">
        <v>10</v>
      </c>
      <c r="W66" s="3">
        <v>32</v>
      </c>
      <c r="X66" s="2">
        <v>8042</v>
      </c>
      <c r="Z66">
        <v>49</v>
      </c>
      <c r="AA66">
        <v>64</v>
      </c>
      <c r="AB66" s="7">
        <v>25</v>
      </c>
      <c r="AC66" s="3">
        <v>38</v>
      </c>
      <c r="AD66" s="2">
        <v>4536</v>
      </c>
    </row>
    <row r="67" spans="21:30" x14ac:dyDescent="0.4">
      <c r="U67">
        <v>50</v>
      </c>
      <c r="V67" s="7">
        <v>15</v>
      </c>
      <c r="W67" s="3">
        <v>32</v>
      </c>
      <c r="X67" s="2">
        <v>5361</v>
      </c>
      <c r="Z67">
        <v>50</v>
      </c>
      <c r="AA67">
        <v>55</v>
      </c>
      <c r="AB67" s="7">
        <v>20</v>
      </c>
      <c r="AC67" s="3">
        <v>34</v>
      </c>
      <c r="AD67" s="2">
        <v>4539</v>
      </c>
    </row>
    <row r="68" spans="21:30" x14ac:dyDescent="0.4">
      <c r="U68">
        <v>51</v>
      </c>
      <c r="V68" s="7">
        <v>20</v>
      </c>
      <c r="W68" s="3">
        <v>32</v>
      </c>
      <c r="X68" s="2">
        <v>4021</v>
      </c>
      <c r="Z68">
        <v>51</v>
      </c>
      <c r="AA68">
        <v>46</v>
      </c>
      <c r="AB68" s="7">
        <v>15</v>
      </c>
      <c r="AC68" s="3">
        <v>30</v>
      </c>
      <c r="AD68" s="2">
        <v>4712</v>
      </c>
    </row>
    <row r="69" spans="21:30" x14ac:dyDescent="0.4">
      <c r="U69">
        <v>52</v>
      </c>
      <c r="V69" s="7">
        <v>25</v>
      </c>
      <c r="W69" s="3">
        <v>32</v>
      </c>
      <c r="X69" s="2">
        <v>3216</v>
      </c>
      <c r="Z69">
        <v>52</v>
      </c>
      <c r="AA69">
        <v>68</v>
      </c>
      <c r="AB69" s="7">
        <v>25</v>
      </c>
      <c r="AC69" s="3">
        <v>40</v>
      </c>
      <c r="AD69" s="2">
        <v>5026</v>
      </c>
    </row>
    <row r="70" spans="21:30" x14ac:dyDescent="0.4">
      <c r="U70">
        <v>53</v>
      </c>
      <c r="V70" s="7">
        <v>10</v>
      </c>
      <c r="W70" s="3">
        <v>34</v>
      </c>
      <c r="X70" s="2">
        <v>9079</v>
      </c>
      <c r="Z70">
        <v>53</v>
      </c>
      <c r="AA70">
        <v>59</v>
      </c>
      <c r="AB70" s="7">
        <v>20</v>
      </c>
      <c r="AC70" s="3">
        <v>36</v>
      </c>
      <c r="AD70" s="2">
        <v>5089</v>
      </c>
    </row>
    <row r="71" spans="21:30" x14ac:dyDescent="0.4">
      <c r="U71">
        <v>54</v>
      </c>
      <c r="V71" s="7">
        <v>15</v>
      </c>
      <c r="W71" s="3">
        <v>34</v>
      </c>
      <c r="X71" s="2">
        <v>6052</v>
      </c>
      <c r="Z71">
        <v>54</v>
      </c>
      <c r="AA71">
        <v>37</v>
      </c>
      <c r="AB71" s="7">
        <v>10</v>
      </c>
      <c r="AC71" s="3">
        <v>26</v>
      </c>
      <c r="AD71" s="2">
        <v>5309</v>
      </c>
    </row>
    <row r="72" spans="21:30" x14ac:dyDescent="0.4">
      <c r="U72">
        <v>55</v>
      </c>
      <c r="V72" s="7">
        <v>20</v>
      </c>
      <c r="W72" s="3">
        <v>34</v>
      </c>
      <c r="X72" s="2">
        <v>4539</v>
      </c>
      <c r="Z72">
        <v>55</v>
      </c>
      <c r="AA72">
        <v>50</v>
      </c>
      <c r="AB72" s="7">
        <v>15</v>
      </c>
      <c r="AC72" s="3">
        <v>32</v>
      </c>
      <c r="AD72" s="2">
        <v>5361</v>
      </c>
    </row>
    <row r="73" spans="21:30" x14ac:dyDescent="0.4">
      <c r="U73">
        <v>56</v>
      </c>
      <c r="V73" s="7">
        <v>25</v>
      </c>
      <c r="W73" s="3">
        <v>34</v>
      </c>
      <c r="X73" s="2">
        <v>3631</v>
      </c>
      <c r="Z73">
        <v>56</v>
      </c>
      <c r="AA73">
        <v>72</v>
      </c>
      <c r="AB73" s="7">
        <v>25</v>
      </c>
      <c r="AC73" s="3">
        <v>42</v>
      </c>
      <c r="AD73" s="2">
        <v>5541</v>
      </c>
    </row>
    <row r="74" spans="21:30" x14ac:dyDescent="0.4">
      <c r="U74">
        <v>57</v>
      </c>
      <c r="V74" s="7">
        <v>10</v>
      </c>
      <c r="W74" s="3">
        <v>36</v>
      </c>
      <c r="X74" s="2">
        <v>10178</v>
      </c>
      <c r="Z74">
        <v>57</v>
      </c>
      <c r="AA74">
        <v>63</v>
      </c>
      <c r="AB74" s="7">
        <v>20</v>
      </c>
      <c r="AC74" s="3">
        <v>38</v>
      </c>
      <c r="AD74" s="2">
        <v>5670</v>
      </c>
    </row>
    <row r="75" spans="21:30" x14ac:dyDescent="0.4">
      <c r="U75">
        <v>58</v>
      </c>
      <c r="V75" s="7">
        <v>15</v>
      </c>
      <c r="W75" s="3">
        <v>36</v>
      </c>
      <c r="X75" s="2">
        <v>6785</v>
      </c>
      <c r="Z75">
        <v>58</v>
      </c>
      <c r="AA75">
        <v>54</v>
      </c>
      <c r="AB75" s="7">
        <v>15</v>
      </c>
      <c r="AC75" s="3">
        <v>34</v>
      </c>
      <c r="AD75" s="2">
        <v>6052</v>
      </c>
    </row>
    <row r="76" spans="21:30" x14ac:dyDescent="0.4">
      <c r="U76">
        <v>59</v>
      </c>
      <c r="V76" s="7">
        <v>20</v>
      </c>
      <c r="W76" s="3">
        <v>36</v>
      </c>
      <c r="X76" s="2">
        <v>5089</v>
      </c>
      <c r="Z76">
        <v>59</v>
      </c>
      <c r="AA76">
        <v>76</v>
      </c>
      <c r="AB76" s="7">
        <v>25</v>
      </c>
      <c r="AC76" s="3">
        <v>44</v>
      </c>
      <c r="AD76" s="2">
        <v>6082</v>
      </c>
    </row>
    <row r="77" spans="21:30" x14ac:dyDescent="0.4">
      <c r="U77">
        <v>60</v>
      </c>
      <c r="V77" s="7">
        <v>25</v>
      </c>
      <c r="W77" s="3">
        <v>36</v>
      </c>
      <c r="X77" s="2">
        <v>4071</v>
      </c>
      <c r="Z77">
        <v>60</v>
      </c>
      <c r="AA77">
        <v>41</v>
      </c>
      <c r="AB77" s="7">
        <v>10</v>
      </c>
      <c r="AC77" s="3">
        <v>28</v>
      </c>
      <c r="AD77" s="2">
        <v>6157</v>
      </c>
    </row>
    <row r="78" spans="21:30" x14ac:dyDescent="0.4">
      <c r="U78">
        <v>61</v>
      </c>
      <c r="V78" s="7">
        <v>10</v>
      </c>
      <c r="W78" s="3">
        <v>38</v>
      </c>
      <c r="X78" s="2">
        <v>11341</v>
      </c>
      <c r="Z78">
        <v>61</v>
      </c>
      <c r="AA78">
        <v>67</v>
      </c>
      <c r="AB78" s="7">
        <v>20</v>
      </c>
      <c r="AC78" s="3">
        <v>40</v>
      </c>
      <c r="AD78" s="2">
        <v>6283</v>
      </c>
    </row>
    <row r="79" spans="21:30" x14ac:dyDescent="0.4">
      <c r="U79">
        <v>62</v>
      </c>
      <c r="V79" s="7">
        <v>15</v>
      </c>
      <c r="W79" s="3">
        <v>38</v>
      </c>
      <c r="X79" s="2">
        <v>7560</v>
      </c>
      <c r="Z79">
        <v>62</v>
      </c>
      <c r="AA79">
        <v>80</v>
      </c>
      <c r="AB79" s="7">
        <v>25</v>
      </c>
      <c r="AC79" s="3">
        <v>46</v>
      </c>
      <c r="AD79" s="2">
        <v>6647</v>
      </c>
    </row>
    <row r="80" spans="21:30" x14ac:dyDescent="0.4">
      <c r="U80">
        <v>63</v>
      </c>
      <c r="V80" s="7">
        <v>20</v>
      </c>
      <c r="W80" s="3">
        <v>38</v>
      </c>
      <c r="X80" s="2">
        <v>5670</v>
      </c>
      <c r="Z80">
        <v>63</v>
      </c>
      <c r="AA80">
        <v>58</v>
      </c>
      <c r="AB80" s="7">
        <v>15</v>
      </c>
      <c r="AC80" s="3">
        <v>36</v>
      </c>
      <c r="AD80" s="2">
        <v>6785</v>
      </c>
    </row>
    <row r="81" spans="21:30" x14ac:dyDescent="0.4">
      <c r="U81">
        <v>64</v>
      </c>
      <c r="V81" s="7">
        <v>25</v>
      </c>
      <c r="W81" s="3">
        <v>38</v>
      </c>
      <c r="X81" s="2">
        <v>4536</v>
      </c>
      <c r="Z81">
        <v>64</v>
      </c>
      <c r="AA81">
        <v>71</v>
      </c>
      <c r="AB81" s="7">
        <v>20</v>
      </c>
      <c r="AC81" s="3">
        <v>42</v>
      </c>
      <c r="AD81" s="2">
        <v>6927</v>
      </c>
    </row>
    <row r="82" spans="21:30" x14ac:dyDescent="0.4">
      <c r="U82">
        <v>65</v>
      </c>
      <c r="V82" s="7">
        <v>10</v>
      </c>
      <c r="W82" s="3">
        <v>40</v>
      </c>
      <c r="X82" s="2">
        <v>12566</v>
      </c>
      <c r="Z82">
        <v>65</v>
      </c>
      <c r="AA82">
        <v>45</v>
      </c>
      <c r="AB82" s="7">
        <v>10</v>
      </c>
      <c r="AC82" s="3">
        <v>30</v>
      </c>
      <c r="AD82" s="2">
        <v>7068</v>
      </c>
    </row>
    <row r="83" spans="21:30" x14ac:dyDescent="0.4">
      <c r="U83">
        <v>66</v>
      </c>
      <c r="V83" s="7">
        <v>15</v>
      </c>
      <c r="W83" s="3">
        <v>40</v>
      </c>
      <c r="X83" s="2">
        <v>8377</v>
      </c>
      <c r="Z83">
        <v>66</v>
      </c>
      <c r="AA83">
        <v>84</v>
      </c>
      <c r="AB83" s="7">
        <v>25</v>
      </c>
      <c r="AC83" s="3">
        <v>48</v>
      </c>
      <c r="AD83" s="2">
        <v>7238</v>
      </c>
    </row>
    <row r="84" spans="21:30" x14ac:dyDescent="0.4">
      <c r="U84">
        <v>67</v>
      </c>
      <c r="V84" s="7">
        <v>20</v>
      </c>
      <c r="W84" s="3">
        <v>40</v>
      </c>
      <c r="X84" s="2">
        <v>6283</v>
      </c>
      <c r="Z84">
        <v>67</v>
      </c>
      <c r="AA84">
        <v>62</v>
      </c>
      <c r="AB84" s="7">
        <v>15</v>
      </c>
      <c r="AC84" s="3">
        <v>38</v>
      </c>
      <c r="AD84" s="2">
        <v>7560</v>
      </c>
    </row>
    <row r="85" spans="21:30" x14ac:dyDescent="0.4">
      <c r="U85">
        <v>68</v>
      </c>
      <c r="V85" s="7">
        <v>25</v>
      </c>
      <c r="W85" s="3">
        <v>40</v>
      </c>
      <c r="X85" s="2">
        <v>5026</v>
      </c>
      <c r="Z85">
        <v>68</v>
      </c>
      <c r="AA85">
        <v>75</v>
      </c>
      <c r="AB85" s="7">
        <v>20</v>
      </c>
      <c r="AC85" s="3">
        <v>44</v>
      </c>
      <c r="AD85" s="2">
        <v>7602</v>
      </c>
    </row>
    <row r="86" spans="21:30" x14ac:dyDescent="0.4">
      <c r="U86">
        <v>69</v>
      </c>
      <c r="V86" s="7">
        <v>10</v>
      </c>
      <c r="W86" s="3">
        <v>42</v>
      </c>
      <c r="X86" s="2">
        <v>13854</v>
      </c>
      <c r="Z86">
        <v>69</v>
      </c>
      <c r="AA86">
        <v>88</v>
      </c>
      <c r="AB86" s="7">
        <v>25</v>
      </c>
      <c r="AC86" s="3">
        <v>50</v>
      </c>
      <c r="AD86" s="2">
        <v>7853</v>
      </c>
    </row>
    <row r="87" spans="21:30" x14ac:dyDescent="0.4">
      <c r="U87">
        <v>70</v>
      </c>
      <c r="V87" s="7">
        <v>15</v>
      </c>
      <c r="W87" s="3">
        <v>42</v>
      </c>
      <c r="X87" s="2">
        <v>9236</v>
      </c>
      <c r="Z87">
        <v>70</v>
      </c>
      <c r="AA87">
        <v>49</v>
      </c>
      <c r="AB87" s="7">
        <v>10</v>
      </c>
      <c r="AC87" s="3">
        <v>32</v>
      </c>
      <c r="AD87" s="2">
        <v>8042</v>
      </c>
    </row>
    <row r="88" spans="21:30" x14ac:dyDescent="0.4">
      <c r="U88">
        <v>71</v>
      </c>
      <c r="V88" s="7">
        <v>20</v>
      </c>
      <c r="W88" s="3">
        <v>42</v>
      </c>
      <c r="X88" s="2">
        <v>6927</v>
      </c>
      <c r="Z88">
        <v>71</v>
      </c>
      <c r="AA88">
        <v>79</v>
      </c>
      <c r="AB88" s="7">
        <v>20</v>
      </c>
      <c r="AC88" s="3">
        <v>46</v>
      </c>
      <c r="AD88" s="2">
        <v>8309</v>
      </c>
    </row>
    <row r="89" spans="21:30" x14ac:dyDescent="0.4">
      <c r="U89">
        <v>72</v>
      </c>
      <c r="V89" s="7">
        <v>25</v>
      </c>
      <c r="W89" s="3">
        <v>42</v>
      </c>
      <c r="X89" s="2">
        <v>5541</v>
      </c>
      <c r="Z89">
        <v>72</v>
      </c>
      <c r="AA89">
        <v>66</v>
      </c>
      <c r="AB89" s="7">
        <v>15</v>
      </c>
      <c r="AC89" s="3">
        <v>40</v>
      </c>
      <c r="AD89" s="2">
        <v>8377</v>
      </c>
    </row>
    <row r="90" spans="21:30" x14ac:dyDescent="0.4">
      <c r="U90">
        <v>73</v>
      </c>
      <c r="V90" s="7">
        <v>10</v>
      </c>
      <c r="W90" s="3">
        <v>44</v>
      </c>
      <c r="X90" s="2">
        <v>15205</v>
      </c>
      <c r="Z90">
        <v>73</v>
      </c>
      <c r="AA90">
        <v>83</v>
      </c>
      <c r="AB90" s="7">
        <v>20</v>
      </c>
      <c r="AC90" s="3">
        <v>48</v>
      </c>
      <c r="AD90" s="2">
        <v>9047</v>
      </c>
    </row>
    <row r="91" spans="21:30" x14ac:dyDescent="0.4">
      <c r="U91">
        <v>74</v>
      </c>
      <c r="V91" s="7">
        <v>15</v>
      </c>
      <c r="W91" s="3">
        <v>44</v>
      </c>
      <c r="X91" s="2">
        <v>10136</v>
      </c>
      <c r="Z91">
        <v>74</v>
      </c>
      <c r="AA91">
        <v>53</v>
      </c>
      <c r="AB91" s="7">
        <v>10</v>
      </c>
      <c r="AC91" s="3">
        <v>34</v>
      </c>
      <c r="AD91" s="2">
        <v>9079</v>
      </c>
    </row>
    <row r="92" spans="21:30" x14ac:dyDescent="0.4">
      <c r="U92">
        <v>75</v>
      </c>
      <c r="V92" s="7">
        <v>20</v>
      </c>
      <c r="W92" s="3">
        <v>44</v>
      </c>
      <c r="X92" s="2">
        <v>7602</v>
      </c>
      <c r="Z92">
        <v>75</v>
      </c>
      <c r="AA92">
        <v>70</v>
      </c>
      <c r="AB92" s="7">
        <v>15</v>
      </c>
      <c r="AC92" s="3">
        <v>42</v>
      </c>
      <c r="AD92" s="2">
        <v>9236</v>
      </c>
    </row>
    <row r="93" spans="21:30" x14ac:dyDescent="0.4">
      <c r="U93">
        <v>76</v>
      </c>
      <c r="V93" s="7">
        <v>25</v>
      </c>
      <c r="W93" s="3">
        <v>44</v>
      </c>
      <c r="X93" s="2">
        <v>6082</v>
      </c>
      <c r="Z93">
        <v>76</v>
      </c>
      <c r="AA93">
        <v>87</v>
      </c>
      <c r="AB93" s="7">
        <v>20</v>
      </c>
      <c r="AC93" s="3">
        <v>50</v>
      </c>
      <c r="AD93" s="2">
        <v>9817</v>
      </c>
    </row>
    <row r="94" spans="21:30" x14ac:dyDescent="0.4">
      <c r="U94">
        <v>77</v>
      </c>
      <c r="V94" s="7">
        <v>10</v>
      </c>
      <c r="W94" s="3">
        <v>46</v>
      </c>
      <c r="X94" s="2">
        <v>16619</v>
      </c>
      <c r="Z94">
        <v>77</v>
      </c>
      <c r="AA94">
        <v>74</v>
      </c>
      <c r="AB94" s="7">
        <v>15</v>
      </c>
      <c r="AC94" s="3">
        <v>44</v>
      </c>
      <c r="AD94" s="2">
        <v>10136</v>
      </c>
    </row>
    <row r="95" spans="21:30" x14ac:dyDescent="0.4">
      <c r="U95">
        <v>78</v>
      </c>
      <c r="V95" s="7">
        <v>15</v>
      </c>
      <c r="W95" s="3">
        <v>46</v>
      </c>
      <c r="X95" s="2">
        <v>11079</v>
      </c>
      <c r="Z95">
        <v>78</v>
      </c>
      <c r="AA95">
        <v>57</v>
      </c>
      <c r="AB95" s="7">
        <v>10</v>
      </c>
      <c r="AC95" s="3">
        <v>36</v>
      </c>
      <c r="AD95" s="2">
        <v>10178</v>
      </c>
    </row>
    <row r="96" spans="21:30" x14ac:dyDescent="0.4">
      <c r="U96">
        <v>79</v>
      </c>
      <c r="V96" s="7">
        <v>20</v>
      </c>
      <c r="W96" s="3">
        <v>46</v>
      </c>
      <c r="X96" s="2">
        <v>8309</v>
      </c>
      <c r="Z96">
        <v>79</v>
      </c>
      <c r="AA96">
        <v>78</v>
      </c>
      <c r="AB96" s="7">
        <v>15</v>
      </c>
      <c r="AC96" s="3">
        <v>46</v>
      </c>
      <c r="AD96" s="2">
        <v>11079</v>
      </c>
    </row>
    <row r="97" spans="21:30" x14ac:dyDescent="0.4">
      <c r="U97">
        <v>80</v>
      </c>
      <c r="V97" s="7">
        <v>25</v>
      </c>
      <c r="W97" s="3">
        <v>46</v>
      </c>
      <c r="X97" s="2">
        <v>6647</v>
      </c>
      <c r="Z97">
        <v>80</v>
      </c>
      <c r="AA97">
        <v>61</v>
      </c>
      <c r="AB97" s="7">
        <v>10</v>
      </c>
      <c r="AC97" s="3">
        <v>38</v>
      </c>
      <c r="AD97" s="2">
        <v>11341</v>
      </c>
    </row>
    <row r="98" spans="21:30" x14ac:dyDescent="0.4">
      <c r="U98">
        <v>81</v>
      </c>
      <c r="V98" s="7">
        <v>10</v>
      </c>
      <c r="W98" s="3">
        <v>48</v>
      </c>
      <c r="X98" s="2">
        <v>18095</v>
      </c>
      <c r="Z98">
        <v>81</v>
      </c>
      <c r="AA98">
        <v>82</v>
      </c>
      <c r="AB98" s="7">
        <v>15</v>
      </c>
      <c r="AC98" s="3">
        <v>48</v>
      </c>
      <c r="AD98" s="2">
        <v>12063</v>
      </c>
    </row>
    <row r="99" spans="21:30" x14ac:dyDescent="0.4">
      <c r="U99">
        <v>82</v>
      </c>
      <c r="V99" s="7">
        <v>15</v>
      </c>
      <c r="W99" s="3">
        <v>48</v>
      </c>
      <c r="X99" s="2">
        <v>12063</v>
      </c>
      <c r="Z99">
        <v>82</v>
      </c>
      <c r="AA99">
        <v>65</v>
      </c>
      <c r="AB99" s="7">
        <v>10</v>
      </c>
      <c r="AC99" s="3">
        <v>40</v>
      </c>
      <c r="AD99" s="2">
        <v>12566</v>
      </c>
    </row>
    <row r="100" spans="21:30" x14ac:dyDescent="0.4">
      <c r="U100">
        <v>83</v>
      </c>
      <c r="V100" s="7">
        <v>20</v>
      </c>
      <c r="W100" s="3">
        <v>48</v>
      </c>
      <c r="X100" s="2">
        <v>9047</v>
      </c>
      <c r="Z100">
        <v>83</v>
      </c>
      <c r="AA100">
        <v>86</v>
      </c>
      <c r="AB100" s="7">
        <v>15</v>
      </c>
      <c r="AC100" s="3">
        <v>50</v>
      </c>
      <c r="AD100" s="2">
        <v>13089</v>
      </c>
    </row>
    <row r="101" spans="21:30" x14ac:dyDescent="0.4">
      <c r="U101">
        <v>84</v>
      </c>
      <c r="V101" s="7">
        <v>25</v>
      </c>
      <c r="W101" s="3">
        <v>48</v>
      </c>
      <c r="X101" s="2">
        <v>7238</v>
      </c>
      <c r="Z101">
        <v>84</v>
      </c>
      <c r="AA101">
        <v>69</v>
      </c>
      <c r="AB101" s="7">
        <v>10</v>
      </c>
      <c r="AC101" s="3">
        <v>42</v>
      </c>
      <c r="AD101" s="2">
        <v>13854</v>
      </c>
    </row>
    <row r="102" spans="21:30" x14ac:dyDescent="0.4">
      <c r="U102">
        <v>85</v>
      </c>
      <c r="V102" s="7">
        <v>10</v>
      </c>
      <c r="W102" s="3">
        <v>50</v>
      </c>
      <c r="X102" s="2">
        <v>19634</v>
      </c>
      <c r="Z102">
        <v>85</v>
      </c>
      <c r="AA102">
        <v>73</v>
      </c>
      <c r="AB102" s="7">
        <v>10</v>
      </c>
      <c r="AC102" s="3">
        <v>44</v>
      </c>
      <c r="AD102" s="2">
        <v>15205</v>
      </c>
    </row>
    <row r="103" spans="21:30" x14ac:dyDescent="0.4">
      <c r="U103">
        <v>86</v>
      </c>
      <c r="V103" s="7">
        <v>15</v>
      </c>
      <c r="W103" s="3">
        <v>50</v>
      </c>
      <c r="X103" s="2">
        <v>13089</v>
      </c>
      <c r="Z103">
        <v>86</v>
      </c>
      <c r="AA103">
        <v>77</v>
      </c>
      <c r="AB103" s="7">
        <v>10</v>
      </c>
      <c r="AC103" s="3">
        <v>46</v>
      </c>
      <c r="AD103" s="2">
        <v>16619</v>
      </c>
    </row>
    <row r="104" spans="21:30" x14ac:dyDescent="0.4">
      <c r="U104">
        <v>87</v>
      </c>
      <c r="V104" s="7">
        <v>20</v>
      </c>
      <c r="W104" s="3">
        <v>50</v>
      </c>
      <c r="X104" s="2">
        <v>9817</v>
      </c>
      <c r="Z104">
        <v>87</v>
      </c>
      <c r="AA104">
        <v>81</v>
      </c>
      <c r="AB104" s="7">
        <v>10</v>
      </c>
      <c r="AC104" s="3">
        <v>48</v>
      </c>
      <c r="AD104" s="2">
        <v>18095</v>
      </c>
    </row>
    <row r="105" spans="21:30" x14ac:dyDescent="0.4">
      <c r="U105">
        <v>88</v>
      </c>
      <c r="V105" s="7">
        <v>25</v>
      </c>
      <c r="W105" s="3">
        <v>50</v>
      </c>
      <c r="X105" s="2">
        <v>7853</v>
      </c>
      <c r="Z105">
        <v>88</v>
      </c>
      <c r="AA105">
        <v>85</v>
      </c>
      <c r="AB105" s="7">
        <v>10</v>
      </c>
      <c r="AC105" s="3">
        <v>50</v>
      </c>
      <c r="AD105" s="2">
        <v>19634</v>
      </c>
    </row>
    <row r="110" spans="21:30" x14ac:dyDescent="0.4">
      <c r="U110" s="58" t="s">
        <v>71</v>
      </c>
      <c r="V110" s="58"/>
      <c r="W110" s="58"/>
      <c r="X110" s="58"/>
      <c r="Y110" s="58"/>
      <c r="Z110" s="58"/>
      <c r="AA110" s="58"/>
      <c r="AB110" s="58"/>
    </row>
    <row r="111" spans="21:30" x14ac:dyDescent="0.4">
      <c r="U111" s="58"/>
      <c r="V111" s="58"/>
      <c r="W111" s="58"/>
      <c r="X111" s="58"/>
      <c r="Y111" s="58"/>
      <c r="Z111" s="58"/>
      <c r="AA111" s="58"/>
      <c r="AB111" s="58"/>
    </row>
    <row r="112" spans="21:30" x14ac:dyDescent="0.4">
      <c r="U112" s="58"/>
      <c r="V112" s="58"/>
      <c r="W112" s="58"/>
      <c r="X112" s="58"/>
      <c r="Y112" s="58"/>
      <c r="Z112" s="58"/>
      <c r="AA112" s="58"/>
      <c r="AB112" s="58"/>
    </row>
    <row r="114" spans="14:49" x14ac:dyDescent="0.4">
      <c r="Z114" s="2" t="s">
        <v>78</v>
      </c>
      <c r="AA114" s="2" t="s">
        <v>72</v>
      </c>
      <c r="AB114" s="2" t="s">
        <v>73</v>
      </c>
      <c r="AC114" s="2" t="s">
        <v>74</v>
      </c>
    </row>
    <row r="115" spans="14:49" x14ac:dyDescent="0.4">
      <c r="Z115" s="15">
        <f>Bending!J16</f>
        <v>15</v>
      </c>
      <c r="AA115" s="2">
        <f>Bending!J17</f>
        <v>25</v>
      </c>
      <c r="AB115" s="8">
        <f>Bending!J18</f>
        <v>20</v>
      </c>
      <c r="AC115" s="10">
        <f>Bending!M13</f>
        <v>1017.3853490172244</v>
      </c>
    </row>
    <row r="116" spans="14:49" x14ac:dyDescent="0.4">
      <c r="W116" t="s">
        <v>68</v>
      </c>
      <c r="X116" t="s">
        <v>35</v>
      </c>
      <c r="Y116" t="s">
        <v>57</v>
      </c>
      <c r="AA116" t="s">
        <v>68</v>
      </c>
      <c r="AB116" t="s">
        <v>35</v>
      </c>
      <c r="AC116" t="s">
        <v>57</v>
      </c>
    </row>
    <row r="117" spans="14:49" x14ac:dyDescent="0.4">
      <c r="N117" s="3">
        <v>30</v>
      </c>
      <c r="O117" s="16">
        <v>8</v>
      </c>
      <c r="P117">
        <v>167</v>
      </c>
      <c r="V117">
        <v>1</v>
      </c>
      <c r="W117" s="3">
        <v>30</v>
      </c>
      <c r="X117" s="16">
        <v>8</v>
      </c>
      <c r="Y117">
        <v>167</v>
      </c>
      <c r="AA117" s="11" t="str">
        <f>IF(AND(W117&lt;=AA$115,W117&gt;=Z$115),W117,"N")</f>
        <v>N</v>
      </c>
      <c r="AB117" s="12">
        <f>IF(X117&lt;=AB$115,X117,"N")</f>
        <v>8</v>
      </c>
      <c r="AC117" t="str">
        <f>IF(COUNTIF(AA117:AB117,"N")=0,Y117,"")</f>
        <v/>
      </c>
      <c r="AF117" s="2" t="str">
        <f>IF(COUNTIF(AA117:AB117,"N")=0,V117,"")</f>
        <v/>
      </c>
      <c r="AG117" s="2" t="str">
        <f>IF(COUNTIF(AA117:AB117,"N")=0,W117,"")</f>
        <v/>
      </c>
      <c r="AH117" s="2" t="str">
        <f>IF(COUNTIF(AA117:AB117,"N")=0,X117,"")</f>
        <v/>
      </c>
      <c r="AI117" s="2" t="str">
        <f>IF(COUNTIF(AA117:AB117,"N")=0,Y117,"")</f>
        <v/>
      </c>
      <c r="AK117">
        <f>IF(COUNTIF(AA117:AB117,"N")=0,IF(AI117&gt;$AC$115,1,0),0)</f>
        <v>0</v>
      </c>
      <c r="AM117" s="13" t="str">
        <f>IF($AK117=1,AF117,"N")</f>
        <v>N</v>
      </c>
      <c r="AN117" s="13" t="str">
        <f t="shared" ref="AN117:AP117" si="0">IF($AK117=1,AG117,"N")</f>
        <v>N</v>
      </c>
      <c r="AO117" s="13" t="str">
        <f t="shared" si="0"/>
        <v>N</v>
      </c>
      <c r="AP117" s="13" t="str">
        <f t="shared" si="0"/>
        <v>N</v>
      </c>
      <c r="AR117" s="14">
        <f>SMALL(AM$117:AM$216,V117)</f>
        <v>23</v>
      </c>
      <c r="AT117" s="9" cm="1">
        <f t="array" ref="AT117">INDEX(AM$117:AM$216,$AR117)</f>
        <v>23</v>
      </c>
      <c r="AU117" s="9" cm="1">
        <f t="array" ref="AU117">INDEX(AN$117:AN$216,$AR117)</f>
        <v>15</v>
      </c>
      <c r="AV117" s="9" cm="1">
        <f t="array" ref="AV117">INDEX(AO$117:AO$216,$AR117)</f>
        <v>14</v>
      </c>
      <c r="AW117" s="9" cm="1">
        <f t="array" ref="AW117">INDEX(AP$117:AP$216,$AR117)</f>
        <v>1026</v>
      </c>
    </row>
    <row r="118" spans="14:49" x14ac:dyDescent="0.4">
      <c r="N118" s="3">
        <v>25</v>
      </c>
      <c r="O118" s="16">
        <v>8</v>
      </c>
      <c r="P118">
        <v>201</v>
      </c>
      <c r="V118">
        <v>2</v>
      </c>
      <c r="W118" s="3">
        <v>25</v>
      </c>
      <c r="X118" s="16">
        <v>8</v>
      </c>
      <c r="Y118">
        <v>201</v>
      </c>
      <c r="AA118" s="11">
        <f t="shared" ref="AA118:AA181" si="1">IF(AND(W118&lt;=AA$115,W118&gt;=Z$115),W118,"N")</f>
        <v>25</v>
      </c>
      <c r="AB118" s="12">
        <f t="shared" ref="AB118:AB181" si="2">IF(X118&lt;=AB$115,X118,"N")</f>
        <v>8</v>
      </c>
      <c r="AC118">
        <f t="shared" ref="AC118:AC181" si="3">IF(COUNTIF(AA118:AB118,"N")=0,Y118,"")</f>
        <v>201</v>
      </c>
      <c r="AF118" s="2">
        <f t="shared" ref="AF118:AF181" si="4">IF(COUNTIF(AA118:AB118,"N")=0,V118,"")</f>
        <v>2</v>
      </c>
      <c r="AG118" s="2">
        <f t="shared" ref="AG118:AG181" si="5">IF(COUNTIF(AA118:AB118,"N")=0,W118,"")</f>
        <v>25</v>
      </c>
      <c r="AH118" s="2">
        <f t="shared" ref="AH118:AH181" si="6">IF(COUNTIF(AA118:AB118,"N")=0,X118,"")</f>
        <v>8</v>
      </c>
      <c r="AI118" s="2">
        <f t="shared" ref="AI118:AI181" si="7">IF(COUNTIF(AA118:AB118,"N")=0,Y118,"")</f>
        <v>201</v>
      </c>
      <c r="AK118">
        <f t="shared" ref="AK118:AK181" si="8">IF(COUNTIF(AA118:AB118,"N")=0,IF(AI118&gt;$AC$115,1,0),0)</f>
        <v>0</v>
      </c>
      <c r="AM118" s="13" t="str">
        <f t="shared" ref="AM118:AM181" si="9">IF($AK118=1,AF118,"N")</f>
        <v>N</v>
      </c>
      <c r="AN118" s="13" t="str">
        <f t="shared" ref="AN118:AN181" si="10">IF($AK118=1,AG118,"N")</f>
        <v>N</v>
      </c>
      <c r="AO118" s="13" t="str">
        <f t="shared" ref="AO118:AO181" si="11">IF($AK118=1,AH118,"N")</f>
        <v>N</v>
      </c>
      <c r="AP118" s="13" t="str">
        <f t="shared" ref="AP118:AP181" si="12">IF($AK118=1,AI118,"N")</f>
        <v>N</v>
      </c>
      <c r="AR118" s="14">
        <f t="shared" ref="AR118:AR181" si="13">SMALL(AM$117:AM$216,V118)</f>
        <v>26</v>
      </c>
      <c r="AT118" s="9" cm="1">
        <f t="array" ref="AT118">INDEX(AM$117:AM$216,$AR118)</f>
        <v>26</v>
      </c>
      <c r="AU118" s="9" cm="1">
        <f t="array" ref="AU118">INDEX(AN$117:AN$216,$AR118)</f>
        <v>25</v>
      </c>
      <c r="AV118" s="9" cm="1">
        <f t="array" ref="AV118">INDEX(AO$117:AO$216,$AR118)</f>
        <v>20</v>
      </c>
      <c r="AW118" s="9" cm="1">
        <f t="array" ref="AW118">INDEX(AP$117:AP$216,$AR118)</f>
        <v>1256</v>
      </c>
    </row>
    <row r="119" spans="14:49" x14ac:dyDescent="0.4">
      <c r="N119" s="3">
        <v>20</v>
      </c>
      <c r="O119" s="16">
        <v>8</v>
      </c>
      <c r="P119">
        <v>251</v>
      </c>
      <c r="V119">
        <v>3</v>
      </c>
      <c r="W119" s="3">
        <v>20</v>
      </c>
      <c r="X119" s="16">
        <v>8</v>
      </c>
      <c r="Y119">
        <v>251</v>
      </c>
      <c r="AA119" s="11">
        <f t="shared" si="1"/>
        <v>20</v>
      </c>
      <c r="AB119" s="12">
        <f t="shared" si="2"/>
        <v>8</v>
      </c>
      <c r="AC119">
        <f t="shared" si="3"/>
        <v>251</v>
      </c>
      <c r="AF119" s="2">
        <f t="shared" si="4"/>
        <v>3</v>
      </c>
      <c r="AG119" s="2">
        <f t="shared" si="5"/>
        <v>20</v>
      </c>
      <c r="AH119" s="2">
        <f t="shared" si="6"/>
        <v>8</v>
      </c>
      <c r="AI119" s="2">
        <f t="shared" si="7"/>
        <v>251</v>
      </c>
      <c r="AK119">
        <f t="shared" si="8"/>
        <v>0</v>
      </c>
      <c r="AM119" s="13" t="str">
        <f t="shared" si="9"/>
        <v>N</v>
      </c>
      <c r="AN119" s="13" t="str">
        <f t="shared" si="10"/>
        <v>N</v>
      </c>
      <c r="AO119" s="13" t="str">
        <f t="shared" si="11"/>
        <v>N</v>
      </c>
      <c r="AP119" s="13" t="str">
        <f t="shared" si="12"/>
        <v>N</v>
      </c>
      <c r="AR119" s="14">
        <f t="shared" si="13"/>
        <v>28</v>
      </c>
      <c r="AT119" s="9" cm="1">
        <f t="array" ref="AT119">INDEX(AM$117:AM$216,$AR119)</f>
        <v>28</v>
      </c>
      <c r="AU119" s="9" cm="1">
        <f t="array" ref="AU119">INDEX(AN$117:AN$216,$AR119)</f>
        <v>20</v>
      </c>
      <c r="AV119" s="9" cm="1">
        <f t="array" ref="AV119">INDEX(AO$117:AO$216,$AR119)</f>
        <v>18</v>
      </c>
      <c r="AW119" s="9" cm="1">
        <f t="array" ref="AW119">INDEX(AP$117:AP$216,$AR119)</f>
        <v>1272</v>
      </c>
    </row>
    <row r="120" spans="14:49" x14ac:dyDescent="0.4">
      <c r="N120" s="3">
        <v>30</v>
      </c>
      <c r="O120" s="16">
        <v>10</v>
      </c>
      <c r="P120">
        <v>261</v>
      </c>
      <c r="V120">
        <v>4</v>
      </c>
      <c r="W120" s="3">
        <v>30</v>
      </c>
      <c r="X120" s="16">
        <v>10</v>
      </c>
      <c r="Y120">
        <v>261</v>
      </c>
      <c r="AA120" s="11" t="str">
        <f t="shared" si="1"/>
        <v>N</v>
      </c>
      <c r="AB120" s="12">
        <f t="shared" si="2"/>
        <v>10</v>
      </c>
      <c r="AC120" t="str">
        <f t="shared" si="3"/>
        <v/>
      </c>
      <c r="AF120" s="2" t="str">
        <f t="shared" si="4"/>
        <v/>
      </c>
      <c r="AG120" s="2" t="str">
        <f t="shared" si="5"/>
        <v/>
      </c>
      <c r="AH120" s="2" t="str">
        <f t="shared" si="6"/>
        <v/>
      </c>
      <c r="AI120" s="2" t="str">
        <f t="shared" si="7"/>
        <v/>
      </c>
      <c r="AK120">
        <f t="shared" si="8"/>
        <v>0</v>
      </c>
      <c r="AM120" s="13" t="str">
        <f t="shared" si="9"/>
        <v>N</v>
      </c>
      <c r="AN120" s="13" t="str">
        <f t="shared" si="10"/>
        <v>N</v>
      </c>
      <c r="AO120" s="13" t="str">
        <f t="shared" si="11"/>
        <v>N</v>
      </c>
      <c r="AP120" s="13" t="str">
        <f t="shared" si="12"/>
        <v>N</v>
      </c>
      <c r="AR120" s="14">
        <f t="shared" si="13"/>
        <v>29</v>
      </c>
      <c r="AT120" s="9" cm="1">
        <f t="array" ref="AT120">INDEX(AM$117:AM$216,$AR120)</f>
        <v>29</v>
      </c>
      <c r="AU120" s="9" cm="1">
        <f t="array" ref="AU120">INDEX(AN$117:AN$216,$AR120)</f>
        <v>15</v>
      </c>
      <c r="AV120" s="9" cm="1">
        <f t="array" ref="AV120">INDEX(AO$117:AO$216,$AR120)</f>
        <v>16</v>
      </c>
      <c r="AW120" s="9" cm="1">
        <f t="array" ref="AW120">INDEX(AP$117:AP$216,$AR120)</f>
        <v>1340</v>
      </c>
    </row>
    <row r="121" spans="14:49" x14ac:dyDescent="0.4">
      <c r="N121" s="3">
        <v>25</v>
      </c>
      <c r="O121" s="16">
        <v>10</v>
      </c>
      <c r="P121">
        <v>314</v>
      </c>
      <c r="V121">
        <v>5</v>
      </c>
      <c r="W121" s="3">
        <v>25</v>
      </c>
      <c r="X121" s="16">
        <v>10</v>
      </c>
      <c r="Y121">
        <v>314</v>
      </c>
      <c r="AA121" s="11">
        <f t="shared" si="1"/>
        <v>25</v>
      </c>
      <c r="AB121" s="12">
        <f t="shared" si="2"/>
        <v>10</v>
      </c>
      <c r="AC121">
        <f t="shared" si="3"/>
        <v>314</v>
      </c>
      <c r="AF121" s="2">
        <f t="shared" si="4"/>
        <v>5</v>
      </c>
      <c r="AG121" s="2">
        <f t="shared" si="5"/>
        <v>25</v>
      </c>
      <c r="AH121" s="2">
        <f t="shared" si="6"/>
        <v>10</v>
      </c>
      <c r="AI121" s="2">
        <f t="shared" si="7"/>
        <v>314</v>
      </c>
      <c r="AK121">
        <f t="shared" si="8"/>
        <v>0</v>
      </c>
      <c r="AM121" s="13" t="str">
        <f t="shared" si="9"/>
        <v>N</v>
      </c>
      <c r="AN121" s="13" t="str">
        <f t="shared" si="10"/>
        <v>N</v>
      </c>
      <c r="AO121" s="13" t="str">
        <f t="shared" si="11"/>
        <v>N</v>
      </c>
      <c r="AP121" s="13" t="str">
        <f t="shared" si="12"/>
        <v>N</v>
      </c>
      <c r="AR121" s="14">
        <f t="shared" si="13"/>
        <v>33</v>
      </c>
      <c r="AT121" s="9" cm="1">
        <f t="array" ref="AT121">INDEX(AM$117:AM$216,$AR121)</f>
        <v>33</v>
      </c>
      <c r="AU121" s="9" cm="1">
        <f t="array" ref="AU121">INDEX(AN$117:AN$216,$AR121)</f>
        <v>20</v>
      </c>
      <c r="AV121" s="9" cm="1">
        <f t="array" ref="AV121">INDEX(AO$117:AO$216,$AR121)</f>
        <v>20</v>
      </c>
      <c r="AW121" s="9" cm="1">
        <f t="array" ref="AW121">INDEX(AP$117:AP$216,$AR121)</f>
        <v>1570</v>
      </c>
    </row>
    <row r="122" spans="14:49" x14ac:dyDescent="0.4">
      <c r="N122" s="3">
        <v>15</v>
      </c>
      <c r="O122" s="16">
        <v>8</v>
      </c>
      <c r="P122">
        <v>335</v>
      </c>
      <c r="V122">
        <v>6</v>
      </c>
      <c r="W122" s="3">
        <v>15</v>
      </c>
      <c r="X122" s="16">
        <v>8</v>
      </c>
      <c r="Y122">
        <v>335</v>
      </c>
      <c r="AA122" s="11">
        <f t="shared" si="1"/>
        <v>15</v>
      </c>
      <c r="AB122" s="12">
        <f t="shared" si="2"/>
        <v>8</v>
      </c>
      <c r="AC122">
        <f t="shared" si="3"/>
        <v>335</v>
      </c>
      <c r="AF122" s="2">
        <f t="shared" si="4"/>
        <v>6</v>
      </c>
      <c r="AG122" s="2">
        <f t="shared" si="5"/>
        <v>15</v>
      </c>
      <c r="AH122" s="2">
        <f t="shared" si="6"/>
        <v>8</v>
      </c>
      <c r="AI122" s="2">
        <f t="shared" si="7"/>
        <v>335</v>
      </c>
      <c r="AK122">
        <f t="shared" si="8"/>
        <v>0</v>
      </c>
      <c r="AM122" s="13" t="str">
        <f t="shared" si="9"/>
        <v>N</v>
      </c>
      <c r="AN122" s="13" t="str">
        <f t="shared" si="10"/>
        <v>N</v>
      </c>
      <c r="AO122" s="13" t="str">
        <f t="shared" si="11"/>
        <v>N</v>
      </c>
      <c r="AP122" s="13" t="str">
        <f t="shared" si="12"/>
        <v>N</v>
      </c>
      <c r="AR122" s="14">
        <f t="shared" si="13"/>
        <v>35</v>
      </c>
      <c r="AT122" s="9" cm="1">
        <f t="array" ref="AT122">INDEX(AM$117:AM$216,$AR122)</f>
        <v>35</v>
      </c>
      <c r="AU122" s="9" cm="1">
        <f t="array" ref="AU122">INDEX(AN$117:AN$216,$AR122)</f>
        <v>15</v>
      </c>
      <c r="AV122" s="9" cm="1">
        <f t="array" ref="AV122">INDEX(AO$117:AO$216,$AR122)</f>
        <v>18</v>
      </c>
      <c r="AW122" s="9" cm="1">
        <f t="array" ref="AW122">INDEX(AP$117:AP$216,$AR122)</f>
        <v>1696</v>
      </c>
    </row>
    <row r="123" spans="14:49" x14ac:dyDescent="0.4">
      <c r="N123" s="3">
        <v>30</v>
      </c>
      <c r="O123" s="16">
        <v>12</v>
      </c>
      <c r="P123">
        <v>376</v>
      </c>
      <c r="V123">
        <v>7</v>
      </c>
      <c r="W123" s="3">
        <v>30</v>
      </c>
      <c r="X123" s="16">
        <v>12</v>
      </c>
      <c r="Y123">
        <v>376</v>
      </c>
      <c r="AA123" s="11" t="str">
        <f t="shared" si="1"/>
        <v>N</v>
      </c>
      <c r="AB123" s="12">
        <f t="shared" si="2"/>
        <v>12</v>
      </c>
      <c r="AC123" t="str">
        <f t="shared" si="3"/>
        <v/>
      </c>
      <c r="AF123" s="2" t="str">
        <f t="shared" si="4"/>
        <v/>
      </c>
      <c r="AG123" s="2" t="str">
        <f t="shared" si="5"/>
        <v/>
      </c>
      <c r="AH123" s="2" t="str">
        <f t="shared" si="6"/>
        <v/>
      </c>
      <c r="AI123" s="2" t="str">
        <f t="shared" si="7"/>
        <v/>
      </c>
      <c r="AK123">
        <f t="shared" si="8"/>
        <v>0</v>
      </c>
      <c r="AM123" s="13" t="str">
        <f t="shared" si="9"/>
        <v>N</v>
      </c>
      <c r="AN123" s="13" t="str">
        <f t="shared" si="10"/>
        <v>N</v>
      </c>
      <c r="AO123" s="13" t="str">
        <f t="shared" si="11"/>
        <v>N</v>
      </c>
      <c r="AP123" s="13" t="str">
        <f t="shared" si="12"/>
        <v>N</v>
      </c>
      <c r="AR123" s="14">
        <f t="shared" si="13"/>
        <v>42</v>
      </c>
      <c r="AT123" s="9" cm="1">
        <f t="array" ref="AT123">INDEX(AM$117:AM$216,$AR123)</f>
        <v>42</v>
      </c>
      <c r="AU123" s="9" cm="1">
        <f t="array" ref="AU123">INDEX(AN$117:AN$216,$AR123)</f>
        <v>15</v>
      </c>
      <c r="AV123" s="9" cm="1">
        <f t="array" ref="AV123">INDEX(AO$117:AO$216,$AR123)</f>
        <v>20</v>
      </c>
      <c r="AW123" s="9" cm="1">
        <f t="array" ref="AW123">INDEX(AP$117:AP$216,$AR123)</f>
        <v>2094</v>
      </c>
    </row>
    <row r="124" spans="14:49" x14ac:dyDescent="0.4">
      <c r="N124" s="3">
        <v>20</v>
      </c>
      <c r="O124" s="16">
        <v>10</v>
      </c>
      <c r="P124">
        <v>392</v>
      </c>
      <c r="V124">
        <v>8</v>
      </c>
      <c r="W124" s="3">
        <v>20</v>
      </c>
      <c r="X124" s="16">
        <v>10</v>
      </c>
      <c r="Y124">
        <v>392</v>
      </c>
      <c r="AA124" s="11">
        <f t="shared" si="1"/>
        <v>20</v>
      </c>
      <c r="AB124" s="12">
        <f t="shared" si="2"/>
        <v>10</v>
      </c>
      <c r="AC124">
        <f t="shared" si="3"/>
        <v>392</v>
      </c>
      <c r="AF124" s="2">
        <f t="shared" si="4"/>
        <v>8</v>
      </c>
      <c r="AG124" s="2">
        <f t="shared" si="5"/>
        <v>20</v>
      </c>
      <c r="AH124" s="2">
        <f t="shared" si="6"/>
        <v>10</v>
      </c>
      <c r="AI124" s="2">
        <f t="shared" si="7"/>
        <v>392</v>
      </c>
      <c r="AK124">
        <f t="shared" si="8"/>
        <v>0</v>
      </c>
      <c r="AM124" s="13" t="str">
        <f t="shared" si="9"/>
        <v>N</v>
      </c>
      <c r="AN124" s="13" t="str">
        <f t="shared" si="10"/>
        <v>N</v>
      </c>
      <c r="AO124" s="13" t="str">
        <f t="shared" si="11"/>
        <v>N</v>
      </c>
      <c r="AP124" s="13" t="str">
        <f t="shared" si="12"/>
        <v>N</v>
      </c>
      <c r="AR124" s="14" t="e">
        <f t="shared" si="13"/>
        <v>#NUM!</v>
      </c>
      <c r="AT124" s="9" t="e" cm="1">
        <f t="array" ref="AT124">INDEX(AM$117:AM$216,$AR124)</f>
        <v>#NUM!</v>
      </c>
      <c r="AU124" s="9" t="e" cm="1">
        <f t="array" ref="AU124">INDEX(AN$117:AN$216,$AR124)</f>
        <v>#NUM!</v>
      </c>
      <c r="AV124" s="9" t="e" cm="1">
        <f t="array" ref="AV124">INDEX(AO$117:AO$216,$AR124)</f>
        <v>#NUM!</v>
      </c>
      <c r="AW124" s="9" t="e" cm="1">
        <f t="array" ref="AW124">INDEX(AP$117:AP$216,$AR124)</f>
        <v>#NUM!</v>
      </c>
    </row>
    <row r="125" spans="14:49" x14ac:dyDescent="0.4">
      <c r="N125" s="3">
        <v>25</v>
      </c>
      <c r="O125" s="16">
        <v>12</v>
      </c>
      <c r="P125">
        <v>452</v>
      </c>
      <c r="V125">
        <v>9</v>
      </c>
      <c r="W125" s="3">
        <v>25</v>
      </c>
      <c r="X125" s="16">
        <v>12</v>
      </c>
      <c r="Y125">
        <v>452</v>
      </c>
      <c r="AA125" s="11">
        <f t="shared" si="1"/>
        <v>25</v>
      </c>
      <c r="AB125" s="12">
        <f t="shared" si="2"/>
        <v>12</v>
      </c>
      <c r="AC125">
        <f t="shared" si="3"/>
        <v>452</v>
      </c>
      <c r="AF125" s="2">
        <f t="shared" si="4"/>
        <v>9</v>
      </c>
      <c r="AG125" s="2">
        <f t="shared" si="5"/>
        <v>25</v>
      </c>
      <c r="AH125" s="2">
        <f t="shared" si="6"/>
        <v>12</v>
      </c>
      <c r="AI125" s="2">
        <f t="shared" si="7"/>
        <v>452</v>
      </c>
      <c r="AK125">
        <f t="shared" si="8"/>
        <v>0</v>
      </c>
      <c r="AM125" s="13" t="str">
        <f t="shared" si="9"/>
        <v>N</v>
      </c>
      <c r="AN125" s="13" t="str">
        <f t="shared" si="10"/>
        <v>N</v>
      </c>
      <c r="AO125" s="13" t="str">
        <f t="shared" si="11"/>
        <v>N</v>
      </c>
      <c r="AP125" s="13" t="str">
        <f t="shared" si="12"/>
        <v>N</v>
      </c>
      <c r="AR125" s="14" t="e">
        <f t="shared" si="13"/>
        <v>#NUM!</v>
      </c>
      <c r="AT125" s="9" t="e" cm="1">
        <f t="array" ref="AT125">INDEX(AM$117:AM$216,$AR125)</f>
        <v>#NUM!</v>
      </c>
      <c r="AU125" s="9" t="e" cm="1">
        <f t="array" ref="AU125">INDEX(AN$117:AN$216,$AR125)</f>
        <v>#NUM!</v>
      </c>
      <c r="AV125" s="9" t="e" cm="1">
        <f t="array" ref="AV125">INDEX(AO$117:AO$216,$AR125)</f>
        <v>#NUM!</v>
      </c>
      <c r="AW125" s="9" t="e" cm="1">
        <f t="array" ref="AW125">INDEX(AP$117:AP$216,$AR125)</f>
        <v>#NUM!</v>
      </c>
    </row>
    <row r="126" spans="14:49" x14ac:dyDescent="0.4">
      <c r="N126" s="3">
        <v>10</v>
      </c>
      <c r="O126" s="16">
        <v>8</v>
      </c>
      <c r="P126">
        <v>502</v>
      </c>
      <c r="V126">
        <v>10</v>
      </c>
      <c r="W126" s="3">
        <v>10</v>
      </c>
      <c r="X126" s="16">
        <v>8</v>
      </c>
      <c r="Y126">
        <v>502</v>
      </c>
      <c r="AA126" s="11" t="str">
        <f t="shared" si="1"/>
        <v>N</v>
      </c>
      <c r="AB126" s="12">
        <f t="shared" si="2"/>
        <v>8</v>
      </c>
      <c r="AC126" t="str">
        <f t="shared" si="3"/>
        <v/>
      </c>
      <c r="AF126" s="2" t="str">
        <f t="shared" si="4"/>
        <v/>
      </c>
      <c r="AG126" s="2" t="str">
        <f t="shared" si="5"/>
        <v/>
      </c>
      <c r="AH126" s="2" t="str">
        <f t="shared" si="6"/>
        <v/>
      </c>
      <c r="AI126" s="2" t="str">
        <f t="shared" si="7"/>
        <v/>
      </c>
      <c r="AK126">
        <f t="shared" si="8"/>
        <v>0</v>
      </c>
      <c r="AM126" s="13" t="str">
        <f t="shared" si="9"/>
        <v>N</v>
      </c>
      <c r="AN126" s="13" t="str">
        <f t="shared" si="10"/>
        <v>N</v>
      </c>
      <c r="AO126" s="13" t="str">
        <f t="shared" si="11"/>
        <v>N</v>
      </c>
      <c r="AP126" s="13" t="str">
        <f t="shared" si="12"/>
        <v>N</v>
      </c>
      <c r="AR126" s="14" t="e">
        <f t="shared" si="13"/>
        <v>#NUM!</v>
      </c>
      <c r="AT126" s="9" t="e" cm="1">
        <f t="array" ref="AT126">INDEX(AM$117:AM$216,$AR126)</f>
        <v>#NUM!</v>
      </c>
      <c r="AU126" s="9" t="e" cm="1">
        <f t="array" ref="AU126">INDEX(AN$117:AN$216,$AR126)</f>
        <v>#NUM!</v>
      </c>
      <c r="AV126" s="9" t="e" cm="1">
        <f t="array" ref="AV126">INDEX(AO$117:AO$216,$AR126)</f>
        <v>#NUM!</v>
      </c>
      <c r="AW126" s="9" t="e" cm="1">
        <f t="array" ref="AW126">INDEX(AP$117:AP$216,$AR126)</f>
        <v>#NUM!</v>
      </c>
    </row>
    <row r="127" spans="14:49" x14ac:dyDescent="0.4">
      <c r="N127" s="3">
        <v>30</v>
      </c>
      <c r="O127" s="16">
        <v>14</v>
      </c>
      <c r="P127">
        <v>513</v>
      </c>
      <c r="V127">
        <v>11</v>
      </c>
      <c r="W127" s="3">
        <v>30</v>
      </c>
      <c r="X127" s="16">
        <v>14</v>
      </c>
      <c r="Y127">
        <v>513</v>
      </c>
      <c r="AA127" s="11" t="str">
        <f t="shared" si="1"/>
        <v>N</v>
      </c>
      <c r="AB127" s="12">
        <f t="shared" si="2"/>
        <v>14</v>
      </c>
      <c r="AC127" t="str">
        <f t="shared" si="3"/>
        <v/>
      </c>
      <c r="AF127" s="2" t="str">
        <f t="shared" si="4"/>
        <v/>
      </c>
      <c r="AG127" s="2" t="str">
        <f t="shared" si="5"/>
        <v/>
      </c>
      <c r="AH127" s="2" t="str">
        <f t="shared" si="6"/>
        <v/>
      </c>
      <c r="AI127" s="2" t="str">
        <f t="shared" si="7"/>
        <v/>
      </c>
      <c r="AK127">
        <f t="shared" si="8"/>
        <v>0</v>
      </c>
      <c r="AM127" s="13" t="str">
        <f t="shared" si="9"/>
        <v>N</v>
      </c>
      <c r="AN127" s="13" t="str">
        <f t="shared" si="10"/>
        <v>N</v>
      </c>
      <c r="AO127" s="13" t="str">
        <f t="shared" si="11"/>
        <v>N</v>
      </c>
      <c r="AP127" s="13" t="str">
        <f t="shared" si="12"/>
        <v>N</v>
      </c>
      <c r="AR127" s="14" t="e">
        <f t="shared" si="13"/>
        <v>#NUM!</v>
      </c>
      <c r="AT127" s="9" t="e" cm="1">
        <f t="array" ref="AT127">INDEX(AM$117:AM$216,$AR127)</f>
        <v>#NUM!</v>
      </c>
      <c r="AU127" s="9" t="e" cm="1">
        <f t="array" ref="AU127">INDEX(AN$117:AN$216,$AR127)</f>
        <v>#NUM!</v>
      </c>
      <c r="AV127" s="9" t="e" cm="1">
        <f t="array" ref="AV127">INDEX(AO$117:AO$216,$AR127)</f>
        <v>#NUM!</v>
      </c>
      <c r="AW127" s="9" t="e" cm="1">
        <f t="array" ref="AW127">INDEX(AP$117:AP$216,$AR127)</f>
        <v>#NUM!</v>
      </c>
    </row>
    <row r="128" spans="14:49" x14ac:dyDescent="0.4">
      <c r="N128" s="3">
        <v>15</v>
      </c>
      <c r="O128" s="16">
        <v>10</v>
      </c>
      <c r="P128">
        <v>523</v>
      </c>
      <c r="V128">
        <v>12</v>
      </c>
      <c r="W128" s="3">
        <v>15</v>
      </c>
      <c r="X128" s="16">
        <v>10</v>
      </c>
      <c r="Y128">
        <v>523</v>
      </c>
      <c r="AA128" s="11">
        <f t="shared" si="1"/>
        <v>15</v>
      </c>
      <c r="AB128" s="12">
        <f t="shared" si="2"/>
        <v>10</v>
      </c>
      <c r="AC128">
        <f t="shared" si="3"/>
        <v>523</v>
      </c>
      <c r="AF128" s="2">
        <f t="shared" si="4"/>
        <v>12</v>
      </c>
      <c r="AG128" s="2">
        <f t="shared" si="5"/>
        <v>15</v>
      </c>
      <c r="AH128" s="2">
        <f t="shared" si="6"/>
        <v>10</v>
      </c>
      <c r="AI128" s="2">
        <f t="shared" si="7"/>
        <v>523</v>
      </c>
      <c r="AK128">
        <f t="shared" si="8"/>
        <v>0</v>
      </c>
      <c r="AM128" s="13" t="str">
        <f t="shared" si="9"/>
        <v>N</v>
      </c>
      <c r="AN128" s="13" t="str">
        <f t="shared" si="10"/>
        <v>N</v>
      </c>
      <c r="AO128" s="13" t="str">
        <f t="shared" si="11"/>
        <v>N</v>
      </c>
      <c r="AP128" s="13" t="str">
        <f t="shared" si="12"/>
        <v>N</v>
      </c>
      <c r="AR128" s="14" t="e">
        <f t="shared" si="13"/>
        <v>#NUM!</v>
      </c>
      <c r="AT128" s="9" t="e" cm="1">
        <f t="array" ref="AT128">INDEX(AM$117:AM$216,$AR128)</f>
        <v>#NUM!</v>
      </c>
      <c r="AU128" s="9" t="e" cm="1">
        <f t="array" ref="AU128">INDEX(AN$117:AN$216,$AR128)</f>
        <v>#NUM!</v>
      </c>
      <c r="AV128" s="9" t="e" cm="1">
        <f t="array" ref="AV128">INDEX(AO$117:AO$216,$AR128)</f>
        <v>#NUM!</v>
      </c>
      <c r="AW128" s="9" t="e" cm="1">
        <f t="array" ref="AW128">INDEX(AP$117:AP$216,$AR128)</f>
        <v>#NUM!</v>
      </c>
    </row>
    <row r="129" spans="14:49" x14ac:dyDescent="0.4">
      <c r="N129" s="3">
        <v>20</v>
      </c>
      <c r="O129" s="16">
        <v>12</v>
      </c>
      <c r="P129">
        <v>565</v>
      </c>
      <c r="V129">
        <v>13</v>
      </c>
      <c r="W129" s="3">
        <v>20</v>
      </c>
      <c r="X129" s="16">
        <v>12</v>
      </c>
      <c r="Y129">
        <v>565</v>
      </c>
      <c r="AA129" s="11">
        <f t="shared" si="1"/>
        <v>20</v>
      </c>
      <c r="AB129" s="12">
        <f t="shared" si="2"/>
        <v>12</v>
      </c>
      <c r="AC129">
        <f t="shared" si="3"/>
        <v>565</v>
      </c>
      <c r="AF129" s="2">
        <f t="shared" si="4"/>
        <v>13</v>
      </c>
      <c r="AG129" s="2">
        <f t="shared" si="5"/>
        <v>20</v>
      </c>
      <c r="AH129" s="2">
        <f t="shared" si="6"/>
        <v>12</v>
      </c>
      <c r="AI129" s="2">
        <f t="shared" si="7"/>
        <v>565</v>
      </c>
      <c r="AK129">
        <f t="shared" si="8"/>
        <v>0</v>
      </c>
      <c r="AM129" s="13" t="str">
        <f t="shared" si="9"/>
        <v>N</v>
      </c>
      <c r="AN129" s="13" t="str">
        <f t="shared" si="10"/>
        <v>N</v>
      </c>
      <c r="AO129" s="13" t="str">
        <f t="shared" si="11"/>
        <v>N</v>
      </c>
      <c r="AP129" s="13" t="str">
        <f t="shared" si="12"/>
        <v>N</v>
      </c>
      <c r="AR129" s="14" t="e">
        <f t="shared" si="13"/>
        <v>#NUM!</v>
      </c>
      <c r="AT129" s="9" t="e" cm="1">
        <f t="array" ref="AT129">INDEX(AM$117:AM$216,$AR129)</f>
        <v>#NUM!</v>
      </c>
      <c r="AU129" s="9" t="e" cm="1">
        <f t="array" ref="AU129">INDEX(AN$117:AN$216,$AR129)</f>
        <v>#NUM!</v>
      </c>
      <c r="AV129" s="9" t="e" cm="1">
        <f t="array" ref="AV129">INDEX(AO$117:AO$216,$AR129)</f>
        <v>#NUM!</v>
      </c>
      <c r="AW129" s="9" t="e" cm="1">
        <f t="array" ref="AW129">INDEX(AP$117:AP$216,$AR129)</f>
        <v>#NUM!</v>
      </c>
    </row>
    <row r="130" spans="14:49" x14ac:dyDescent="0.4">
      <c r="N130" s="3">
        <v>25</v>
      </c>
      <c r="O130" s="16">
        <v>14</v>
      </c>
      <c r="P130">
        <v>615</v>
      </c>
      <c r="V130">
        <v>14</v>
      </c>
      <c r="W130" s="3">
        <v>25</v>
      </c>
      <c r="X130" s="16">
        <v>14</v>
      </c>
      <c r="Y130">
        <v>615</v>
      </c>
      <c r="AA130" s="11">
        <f t="shared" si="1"/>
        <v>25</v>
      </c>
      <c r="AB130" s="12">
        <f t="shared" si="2"/>
        <v>14</v>
      </c>
      <c r="AC130">
        <f t="shared" si="3"/>
        <v>615</v>
      </c>
      <c r="AF130" s="2">
        <f t="shared" si="4"/>
        <v>14</v>
      </c>
      <c r="AG130" s="2">
        <f t="shared" si="5"/>
        <v>25</v>
      </c>
      <c r="AH130" s="2">
        <f t="shared" si="6"/>
        <v>14</v>
      </c>
      <c r="AI130" s="2">
        <f t="shared" si="7"/>
        <v>615</v>
      </c>
      <c r="AK130">
        <f t="shared" si="8"/>
        <v>0</v>
      </c>
      <c r="AM130" s="13" t="str">
        <f t="shared" si="9"/>
        <v>N</v>
      </c>
      <c r="AN130" s="13" t="str">
        <f t="shared" si="10"/>
        <v>N</v>
      </c>
      <c r="AO130" s="13" t="str">
        <f t="shared" si="11"/>
        <v>N</v>
      </c>
      <c r="AP130" s="13" t="str">
        <f t="shared" si="12"/>
        <v>N</v>
      </c>
      <c r="AR130" s="14" t="e">
        <f t="shared" si="13"/>
        <v>#NUM!</v>
      </c>
      <c r="AT130" s="9" t="e" cm="1">
        <f t="array" ref="AT130">INDEX(AM$117:AM$216,$AR130)</f>
        <v>#NUM!</v>
      </c>
      <c r="AU130" s="9" t="e" cm="1">
        <f t="array" ref="AU130">INDEX(AN$117:AN$216,$AR130)</f>
        <v>#NUM!</v>
      </c>
      <c r="AV130" s="9" t="e" cm="1">
        <f t="array" ref="AV130">INDEX(AO$117:AO$216,$AR130)</f>
        <v>#NUM!</v>
      </c>
      <c r="AW130" s="9" t="e" cm="1">
        <f t="array" ref="AW130">INDEX(AP$117:AP$216,$AR130)</f>
        <v>#NUM!</v>
      </c>
    </row>
    <row r="131" spans="14:49" x14ac:dyDescent="0.4">
      <c r="N131" s="3">
        <v>30</v>
      </c>
      <c r="O131" s="16">
        <v>16</v>
      </c>
      <c r="P131">
        <v>670</v>
      </c>
      <c r="V131">
        <v>15</v>
      </c>
      <c r="W131" s="3">
        <v>30</v>
      </c>
      <c r="X131" s="16">
        <v>16</v>
      </c>
      <c r="Y131">
        <v>670</v>
      </c>
      <c r="AA131" s="11" t="str">
        <f t="shared" si="1"/>
        <v>N</v>
      </c>
      <c r="AB131" s="12">
        <f t="shared" si="2"/>
        <v>16</v>
      </c>
      <c r="AC131" t="str">
        <f t="shared" si="3"/>
        <v/>
      </c>
      <c r="AF131" s="2" t="str">
        <f t="shared" si="4"/>
        <v/>
      </c>
      <c r="AG131" s="2" t="str">
        <f t="shared" si="5"/>
        <v/>
      </c>
      <c r="AH131" s="2" t="str">
        <f t="shared" si="6"/>
        <v/>
      </c>
      <c r="AI131" s="2" t="str">
        <f t="shared" si="7"/>
        <v/>
      </c>
      <c r="AK131">
        <f t="shared" si="8"/>
        <v>0</v>
      </c>
      <c r="AM131" s="13" t="str">
        <f t="shared" si="9"/>
        <v>N</v>
      </c>
      <c r="AN131" s="13" t="str">
        <f t="shared" si="10"/>
        <v>N</v>
      </c>
      <c r="AO131" s="13" t="str">
        <f t="shared" si="11"/>
        <v>N</v>
      </c>
      <c r="AP131" s="13" t="str">
        <f t="shared" si="12"/>
        <v>N</v>
      </c>
      <c r="AR131" s="14" t="e">
        <f t="shared" si="13"/>
        <v>#NUM!</v>
      </c>
      <c r="AT131" s="9" t="e" cm="1">
        <f t="array" ref="AT131">INDEX(AM$117:AM$216,$AR131)</f>
        <v>#NUM!</v>
      </c>
      <c r="AU131" s="9" t="e" cm="1">
        <f t="array" ref="AU131">INDEX(AN$117:AN$216,$AR131)</f>
        <v>#NUM!</v>
      </c>
      <c r="AV131" s="9" t="e" cm="1">
        <f t="array" ref="AV131">INDEX(AO$117:AO$216,$AR131)</f>
        <v>#NUM!</v>
      </c>
      <c r="AW131" s="9" t="e" cm="1">
        <f t="array" ref="AW131">INDEX(AP$117:AP$216,$AR131)</f>
        <v>#NUM!</v>
      </c>
    </row>
    <row r="132" spans="14:49" x14ac:dyDescent="0.4">
      <c r="N132" s="3">
        <v>15</v>
      </c>
      <c r="O132" s="16">
        <v>12</v>
      </c>
      <c r="P132">
        <v>753</v>
      </c>
      <c r="V132">
        <v>16</v>
      </c>
      <c r="W132" s="3">
        <v>15</v>
      </c>
      <c r="X132" s="16">
        <v>12</v>
      </c>
      <c r="Y132">
        <v>753</v>
      </c>
      <c r="AA132" s="11">
        <f t="shared" si="1"/>
        <v>15</v>
      </c>
      <c r="AB132" s="12">
        <f t="shared" si="2"/>
        <v>12</v>
      </c>
      <c r="AC132">
        <f t="shared" si="3"/>
        <v>753</v>
      </c>
      <c r="AF132" s="2">
        <f t="shared" si="4"/>
        <v>16</v>
      </c>
      <c r="AG132" s="2">
        <f t="shared" si="5"/>
        <v>15</v>
      </c>
      <c r="AH132" s="2">
        <f t="shared" si="6"/>
        <v>12</v>
      </c>
      <c r="AI132" s="2">
        <f t="shared" si="7"/>
        <v>753</v>
      </c>
      <c r="AK132">
        <f t="shared" si="8"/>
        <v>0</v>
      </c>
      <c r="AM132" s="13" t="str">
        <f t="shared" si="9"/>
        <v>N</v>
      </c>
      <c r="AN132" s="13" t="str">
        <f t="shared" si="10"/>
        <v>N</v>
      </c>
      <c r="AO132" s="13" t="str">
        <f t="shared" si="11"/>
        <v>N</v>
      </c>
      <c r="AP132" s="13" t="str">
        <f t="shared" si="12"/>
        <v>N</v>
      </c>
      <c r="AR132" s="14" t="e">
        <f t="shared" si="13"/>
        <v>#NUM!</v>
      </c>
      <c r="AT132" s="9" t="e" cm="1">
        <f t="array" ref="AT132">INDEX(AM$117:AM$216,$AR132)</f>
        <v>#NUM!</v>
      </c>
      <c r="AU132" s="9" t="e" cm="1">
        <f t="array" ref="AU132">INDEX(AN$117:AN$216,$AR132)</f>
        <v>#NUM!</v>
      </c>
      <c r="AV132" s="9" t="e" cm="1">
        <f t="array" ref="AV132">INDEX(AO$117:AO$216,$AR132)</f>
        <v>#NUM!</v>
      </c>
      <c r="AW132" s="9" t="e" cm="1">
        <f t="array" ref="AW132">INDEX(AP$117:AP$216,$AR132)</f>
        <v>#NUM!</v>
      </c>
    </row>
    <row r="133" spans="14:49" x14ac:dyDescent="0.4">
      <c r="N133" s="3">
        <v>20</v>
      </c>
      <c r="O133" s="16">
        <v>14</v>
      </c>
      <c r="P133">
        <v>769</v>
      </c>
      <c r="V133">
        <v>17</v>
      </c>
      <c r="W133" s="3">
        <v>20</v>
      </c>
      <c r="X133" s="16">
        <v>14</v>
      </c>
      <c r="Y133">
        <v>769</v>
      </c>
      <c r="AA133" s="11">
        <f t="shared" si="1"/>
        <v>20</v>
      </c>
      <c r="AB133" s="12">
        <f t="shared" si="2"/>
        <v>14</v>
      </c>
      <c r="AC133">
        <f t="shared" si="3"/>
        <v>769</v>
      </c>
      <c r="AF133" s="2">
        <f t="shared" si="4"/>
        <v>17</v>
      </c>
      <c r="AG133" s="2">
        <f t="shared" si="5"/>
        <v>20</v>
      </c>
      <c r="AH133" s="2">
        <f t="shared" si="6"/>
        <v>14</v>
      </c>
      <c r="AI133" s="2">
        <f t="shared" si="7"/>
        <v>769</v>
      </c>
      <c r="AK133">
        <f t="shared" si="8"/>
        <v>0</v>
      </c>
      <c r="AM133" s="13" t="str">
        <f t="shared" si="9"/>
        <v>N</v>
      </c>
      <c r="AN133" s="13" t="str">
        <f t="shared" si="10"/>
        <v>N</v>
      </c>
      <c r="AO133" s="13" t="str">
        <f t="shared" si="11"/>
        <v>N</v>
      </c>
      <c r="AP133" s="13" t="str">
        <f t="shared" si="12"/>
        <v>N</v>
      </c>
      <c r="AR133" s="14" t="e">
        <f t="shared" si="13"/>
        <v>#NUM!</v>
      </c>
      <c r="AT133" s="9" t="e" cm="1">
        <f t="array" ref="AT133">INDEX(AM$117:AM$216,$AR133)</f>
        <v>#NUM!</v>
      </c>
      <c r="AU133" s="9" t="e" cm="1">
        <f t="array" ref="AU133">INDEX(AN$117:AN$216,$AR133)</f>
        <v>#NUM!</v>
      </c>
      <c r="AV133" s="9" t="e" cm="1">
        <f t="array" ref="AV133">INDEX(AO$117:AO$216,$AR133)</f>
        <v>#NUM!</v>
      </c>
      <c r="AW133" s="9" t="e" cm="1">
        <f t="array" ref="AW133">INDEX(AP$117:AP$216,$AR133)</f>
        <v>#NUM!</v>
      </c>
    </row>
    <row r="134" spans="14:49" x14ac:dyDescent="0.4">
      <c r="N134" s="3">
        <v>10</v>
      </c>
      <c r="O134" s="16">
        <v>10</v>
      </c>
      <c r="P134">
        <v>785</v>
      </c>
      <c r="V134">
        <v>18</v>
      </c>
      <c r="W134" s="3">
        <v>10</v>
      </c>
      <c r="X134" s="16">
        <v>10</v>
      </c>
      <c r="Y134">
        <v>785</v>
      </c>
      <c r="AA134" s="11" t="str">
        <f t="shared" si="1"/>
        <v>N</v>
      </c>
      <c r="AB134" s="12">
        <f t="shared" si="2"/>
        <v>10</v>
      </c>
      <c r="AC134" t="str">
        <f t="shared" si="3"/>
        <v/>
      </c>
      <c r="AF134" s="2" t="str">
        <f t="shared" si="4"/>
        <v/>
      </c>
      <c r="AG134" s="2" t="str">
        <f t="shared" si="5"/>
        <v/>
      </c>
      <c r="AH134" s="2" t="str">
        <f t="shared" si="6"/>
        <v/>
      </c>
      <c r="AI134" s="2" t="str">
        <f t="shared" si="7"/>
        <v/>
      </c>
      <c r="AK134">
        <f t="shared" si="8"/>
        <v>0</v>
      </c>
      <c r="AM134" s="13" t="str">
        <f t="shared" si="9"/>
        <v>N</v>
      </c>
      <c r="AN134" s="13" t="str">
        <f t="shared" si="10"/>
        <v>N</v>
      </c>
      <c r="AO134" s="13" t="str">
        <f t="shared" si="11"/>
        <v>N</v>
      </c>
      <c r="AP134" s="13" t="str">
        <f t="shared" si="12"/>
        <v>N</v>
      </c>
      <c r="AR134" s="14" t="e">
        <f t="shared" si="13"/>
        <v>#NUM!</v>
      </c>
      <c r="AT134" s="9" t="e" cm="1">
        <f t="array" ref="AT134">INDEX(AM$117:AM$216,$AR134)</f>
        <v>#NUM!</v>
      </c>
      <c r="AU134" s="9" t="e" cm="1">
        <f t="array" ref="AU134">INDEX(AN$117:AN$216,$AR134)</f>
        <v>#NUM!</v>
      </c>
      <c r="AV134" s="9" t="e" cm="1">
        <f t="array" ref="AV134">INDEX(AO$117:AO$216,$AR134)</f>
        <v>#NUM!</v>
      </c>
      <c r="AW134" s="9" t="e" cm="1">
        <f t="array" ref="AW134">INDEX(AP$117:AP$216,$AR134)</f>
        <v>#NUM!</v>
      </c>
    </row>
    <row r="135" spans="14:49" x14ac:dyDescent="0.4">
      <c r="N135" s="3">
        <v>25</v>
      </c>
      <c r="O135" s="16">
        <v>16</v>
      </c>
      <c r="P135">
        <v>804</v>
      </c>
      <c r="V135">
        <v>19</v>
      </c>
      <c r="W135" s="3">
        <v>25</v>
      </c>
      <c r="X135" s="16">
        <v>16</v>
      </c>
      <c r="Y135">
        <v>804</v>
      </c>
      <c r="AA135" s="11">
        <f t="shared" si="1"/>
        <v>25</v>
      </c>
      <c r="AB135" s="12">
        <f t="shared" si="2"/>
        <v>16</v>
      </c>
      <c r="AC135">
        <f t="shared" si="3"/>
        <v>804</v>
      </c>
      <c r="AF135" s="2">
        <f t="shared" si="4"/>
        <v>19</v>
      </c>
      <c r="AG135" s="2">
        <f t="shared" si="5"/>
        <v>25</v>
      </c>
      <c r="AH135" s="2">
        <f t="shared" si="6"/>
        <v>16</v>
      </c>
      <c r="AI135" s="2">
        <f t="shared" si="7"/>
        <v>804</v>
      </c>
      <c r="AK135">
        <f t="shared" si="8"/>
        <v>0</v>
      </c>
      <c r="AM135" s="13" t="str">
        <f t="shared" si="9"/>
        <v>N</v>
      </c>
      <c r="AN135" s="13" t="str">
        <f t="shared" si="10"/>
        <v>N</v>
      </c>
      <c r="AO135" s="13" t="str">
        <f t="shared" si="11"/>
        <v>N</v>
      </c>
      <c r="AP135" s="13" t="str">
        <f t="shared" si="12"/>
        <v>N</v>
      </c>
      <c r="AR135" s="14" t="e">
        <f t="shared" si="13"/>
        <v>#NUM!</v>
      </c>
      <c r="AT135" s="9" t="e" cm="1">
        <f t="array" ref="AT135">INDEX(AM$117:AM$216,$AR135)</f>
        <v>#NUM!</v>
      </c>
      <c r="AU135" s="9" t="e" cm="1">
        <f t="array" ref="AU135">INDEX(AN$117:AN$216,$AR135)</f>
        <v>#NUM!</v>
      </c>
      <c r="AV135" s="9" t="e" cm="1">
        <f t="array" ref="AV135">INDEX(AO$117:AO$216,$AR135)</f>
        <v>#NUM!</v>
      </c>
      <c r="AW135" s="9" t="e" cm="1">
        <f t="array" ref="AW135">INDEX(AP$117:AP$216,$AR135)</f>
        <v>#NUM!</v>
      </c>
    </row>
    <row r="136" spans="14:49" x14ac:dyDescent="0.4">
      <c r="N136" s="3">
        <v>30</v>
      </c>
      <c r="O136" s="16">
        <v>18</v>
      </c>
      <c r="P136">
        <v>848</v>
      </c>
      <c r="V136">
        <v>20</v>
      </c>
      <c r="W136" s="3">
        <v>30</v>
      </c>
      <c r="X136" s="16">
        <v>18</v>
      </c>
      <c r="Y136">
        <v>848</v>
      </c>
      <c r="AA136" s="11" t="str">
        <f t="shared" si="1"/>
        <v>N</v>
      </c>
      <c r="AB136" s="12">
        <f t="shared" si="2"/>
        <v>18</v>
      </c>
      <c r="AC136" t="str">
        <f t="shared" si="3"/>
        <v/>
      </c>
      <c r="AF136" s="2" t="str">
        <f t="shared" si="4"/>
        <v/>
      </c>
      <c r="AG136" s="2" t="str">
        <f t="shared" si="5"/>
        <v/>
      </c>
      <c r="AH136" s="2" t="str">
        <f t="shared" si="6"/>
        <v/>
      </c>
      <c r="AI136" s="2" t="str">
        <f t="shared" si="7"/>
        <v/>
      </c>
      <c r="AK136">
        <f t="shared" si="8"/>
        <v>0</v>
      </c>
      <c r="AM136" s="13" t="str">
        <f t="shared" si="9"/>
        <v>N</v>
      </c>
      <c r="AN136" s="13" t="str">
        <f t="shared" si="10"/>
        <v>N</v>
      </c>
      <c r="AO136" s="13" t="str">
        <f t="shared" si="11"/>
        <v>N</v>
      </c>
      <c r="AP136" s="13" t="str">
        <f t="shared" si="12"/>
        <v>N</v>
      </c>
      <c r="AR136" s="14" t="e">
        <f t="shared" si="13"/>
        <v>#NUM!</v>
      </c>
      <c r="AT136" s="9" t="e" cm="1">
        <f t="array" ref="AT136">INDEX(AM$117:AM$216,$AR136)</f>
        <v>#NUM!</v>
      </c>
      <c r="AU136" s="9" t="e" cm="1">
        <f t="array" ref="AU136">INDEX(AN$117:AN$216,$AR136)</f>
        <v>#NUM!</v>
      </c>
      <c r="AV136" s="9" t="e" cm="1">
        <f t="array" ref="AV136">INDEX(AO$117:AO$216,$AR136)</f>
        <v>#NUM!</v>
      </c>
      <c r="AW136" s="9" t="e" cm="1">
        <f t="array" ref="AW136">INDEX(AP$117:AP$216,$AR136)</f>
        <v>#NUM!</v>
      </c>
    </row>
    <row r="137" spans="14:49" x14ac:dyDescent="0.4">
      <c r="N137" s="3">
        <v>20</v>
      </c>
      <c r="O137" s="16">
        <v>16</v>
      </c>
      <c r="P137">
        <v>1005</v>
      </c>
      <c r="V137">
        <v>21</v>
      </c>
      <c r="W137" s="3">
        <v>20</v>
      </c>
      <c r="X137" s="16">
        <v>16</v>
      </c>
      <c r="Y137">
        <v>1005</v>
      </c>
      <c r="AA137" s="11">
        <f t="shared" si="1"/>
        <v>20</v>
      </c>
      <c r="AB137" s="12">
        <f t="shared" si="2"/>
        <v>16</v>
      </c>
      <c r="AC137">
        <f t="shared" si="3"/>
        <v>1005</v>
      </c>
      <c r="AF137" s="2">
        <f t="shared" si="4"/>
        <v>21</v>
      </c>
      <c r="AG137" s="2">
        <f t="shared" si="5"/>
        <v>20</v>
      </c>
      <c r="AH137" s="2">
        <f t="shared" si="6"/>
        <v>16</v>
      </c>
      <c r="AI137" s="2">
        <f t="shared" si="7"/>
        <v>1005</v>
      </c>
      <c r="AK137">
        <f t="shared" si="8"/>
        <v>0</v>
      </c>
      <c r="AM137" s="13" t="str">
        <f t="shared" si="9"/>
        <v>N</v>
      </c>
      <c r="AN137" s="13" t="str">
        <f t="shared" si="10"/>
        <v>N</v>
      </c>
      <c r="AO137" s="13" t="str">
        <f t="shared" si="11"/>
        <v>N</v>
      </c>
      <c r="AP137" s="13" t="str">
        <f t="shared" si="12"/>
        <v>N</v>
      </c>
      <c r="AR137" s="14" t="e">
        <f t="shared" si="13"/>
        <v>#NUM!</v>
      </c>
      <c r="AT137" s="9" t="e" cm="1">
        <f t="array" ref="AT137">INDEX(AM$117:AM$216,$AR137)</f>
        <v>#NUM!</v>
      </c>
      <c r="AU137" s="9" t="e" cm="1">
        <f t="array" ref="AU137">INDEX(AN$117:AN$216,$AR137)</f>
        <v>#NUM!</v>
      </c>
      <c r="AV137" s="9" t="e" cm="1">
        <f t="array" ref="AV137">INDEX(AO$117:AO$216,$AR137)</f>
        <v>#NUM!</v>
      </c>
      <c r="AW137" s="9" t="e" cm="1">
        <f t="array" ref="AW137">INDEX(AP$117:AP$216,$AR137)</f>
        <v>#NUM!</v>
      </c>
    </row>
    <row r="138" spans="14:49" x14ac:dyDescent="0.4">
      <c r="N138" s="3">
        <v>25</v>
      </c>
      <c r="O138" s="16">
        <v>18</v>
      </c>
      <c r="P138">
        <v>1017</v>
      </c>
      <c r="V138">
        <v>22</v>
      </c>
      <c r="W138" s="3">
        <v>25</v>
      </c>
      <c r="X138" s="16">
        <v>18</v>
      </c>
      <c r="Y138">
        <v>1017</v>
      </c>
      <c r="AA138" s="11">
        <f t="shared" si="1"/>
        <v>25</v>
      </c>
      <c r="AB138" s="12">
        <f t="shared" si="2"/>
        <v>18</v>
      </c>
      <c r="AC138">
        <f t="shared" si="3"/>
        <v>1017</v>
      </c>
      <c r="AF138" s="2">
        <f t="shared" si="4"/>
        <v>22</v>
      </c>
      <c r="AG138" s="2">
        <f t="shared" si="5"/>
        <v>25</v>
      </c>
      <c r="AH138" s="2">
        <f t="shared" si="6"/>
        <v>18</v>
      </c>
      <c r="AI138" s="2">
        <f t="shared" si="7"/>
        <v>1017</v>
      </c>
      <c r="AK138">
        <f t="shared" si="8"/>
        <v>0</v>
      </c>
      <c r="AM138" s="13" t="str">
        <f t="shared" si="9"/>
        <v>N</v>
      </c>
      <c r="AN138" s="13" t="str">
        <f t="shared" si="10"/>
        <v>N</v>
      </c>
      <c r="AO138" s="13" t="str">
        <f t="shared" si="11"/>
        <v>N</v>
      </c>
      <c r="AP138" s="13" t="str">
        <f t="shared" si="12"/>
        <v>N</v>
      </c>
      <c r="AR138" s="14" t="e">
        <f t="shared" si="13"/>
        <v>#NUM!</v>
      </c>
      <c r="AT138" s="9" t="e" cm="1">
        <f t="array" ref="AT138">INDEX(AM$117:AM$216,$AR138)</f>
        <v>#NUM!</v>
      </c>
      <c r="AU138" s="9" t="e" cm="1">
        <f t="array" ref="AU138">INDEX(AN$117:AN$216,$AR138)</f>
        <v>#NUM!</v>
      </c>
      <c r="AV138" s="9" t="e" cm="1">
        <f t="array" ref="AV138">INDEX(AO$117:AO$216,$AR138)</f>
        <v>#NUM!</v>
      </c>
      <c r="AW138" s="9" t="e" cm="1">
        <f t="array" ref="AW138">INDEX(AP$117:AP$216,$AR138)</f>
        <v>#NUM!</v>
      </c>
    </row>
    <row r="139" spans="14:49" x14ac:dyDescent="0.4">
      <c r="N139" s="3">
        <v>15</v>
      </c>
      <c r="O139" s="16">
        <v>14</v>
      </c>
      <c r="P139">
        <v>1026</v>
      </c>
      <c r="V139">
        <v>23</v>
      </c>
      <c r="W139" s="3">
        <v>15</v>
      </c>
      <c r="X139" s="16">
        <v>14</v>
      </c>
      <c r="Y139">
        <v>1026</v>
      </c>
      <c r="AA139" s="11">
        <f t="shared" si="1"/>
        <v>15</v>
      </c>
      <c r="AB139" s="12">
        <f t="shared" si="2"/>
        <v>14</v>
      </c>
      <c r="AC139">
        <f t="shared" si="3"/>
        <v>1026</v>
      </c>
      <c r="AF139" s="2">
        <f t="shared" si="4"/>
        <v>23</v>
      </c>
      <c r="AG139" s="2">
        <f t="shared" si="5"/>
        <v>15</v>
      </c>
      <c r="AH139" s="2">
        <f t="shared" si="6"/>
        <v>14</v>
      </c>
      <c r="AI139" s="2">
        <f t="shared" si="7"/>
        <v>1026</v>
      </c>
      <c r="AK139">
        <f t="shared" si="8"/>
        <v>1</v>
      </c>
      <c r="AM139" s="13">
        <f t="shared" si="9"/>
        <v>23</v>
      </c>
      <c r="AN139" s="13">
        <f t="shared" si="10"/>
        <v>15</v>
      </c>
      <c r="AO139" s="13">
        <f t="shared" si="11"/>
        <v>14</v>
      </c>
      <c r="AP139" s="13">
        <f t="shared" si="12"/>
        <v>1026</v>
      </c>
      <c r="AR139" s="14" t="e">
        <f t="shared" si="13"/>
        <v>#NUM!</v>
      </c>
      <c r="AT139" s="9" t="e" cm="1">
        <f t="array" ref="AT139">INDEX(AM$117:AM$216,$AR139)</f>
        <v>#NUM!</v>
      </c>
      <c r="AU139" s="9" t="e" cm="1">
        <f t="array" ref="AU139">INDEX(AN$117:AN$216,$AR139)</f>
        <v>#NUM!</v>
      </c>
      <c r="AV139" s="9" t="e" cm="1">
        <f t="array" ref="AV139">INDEX(AO$117:AO$216,$AR139)</f>
        <v>#NUM!</v>
      </c>
      <c r="AW139" s="9" t="e" cm="1">
        <f t="array" ref="AW139">INDEX(AP$117:AP$216,$AR139)</f>
        <v>#NUM!</v>
      </c>
    </row>
    <row r="140" spans="14:49" x14ac:dyDescent="0.4">
      <c r="N140" s="3">
        <v>30</v>
      </c>
      <c r="O140" s="16">
        <v>20</v>
      </c>
      <c r="P140">
        <v>1047</v>
      </c>
      <c r="V140">
        <v>24</v>
      </c>
      <c r="W140" s="3">
        <v>30</v>
      </c>
      <c r="X140" s="16">
        <v>20</v>
      </c>
      <c r="Y140">
        <v>1047</v>
      </c>
      <c r="AA140" s="11" t="str">
        <f t="shared" si="1"/>
        <v>N</v>
      </c>
      <c r="AB140" s="12">
        <f t="shared" si="2"/>
        <v>20</v>
      </c>
      <c r="AC140" t="str">
        <f t="shared" si="3"/>
        <v/>
      </c>
      <c r="AF140" s="2" t="str">
        <f t="shared" si="4"/>
        <v/>
      </c>
      <c r="AG140" s="2" t="str">
        <f t="shared" si="5"/>
        <v/>
      </c>
      <c r="AH140" s="2" t="str">
        <f t="shared" si="6"/>
        <v/>
      </c>
      <c r="AI140" s="2" t="str">
        <f t="shared" si="7"/>
        <v/>
      </c>
      <c r="AK140">
        <f t="shared" si="8"/>
        <v>0</v>
      </c>
      <c r="AM140" s="13" t="str">
        <f t="shared" si="9"/>
        <v>N</v>
      </c>
      <c r="AN140" s="13" t="str">
        <f t="shared" si="10"/>
        <v>N</v>
      </c>
      <c r="AO140" s="13" t="str">
        <f t="shared" si="11"/>
        <v>N</v>
      </c>
      <c r="AP140" s="13" t="str">
        <f t="shared" si="12"/>
        <v>N</v>
      </c>
      <c r="AR140" s="14" t="e">
        <f t="shared" si="13"/>
        <v>#NUM!</v>
      </c>
      <c r="AT140" s="9" t="e" cm="1">
        <f t="array" ref="AT140">INDEX(AM$117:AM$216,$AR140)</f>
        <v>#NUM!</v>
      </c>
      <c r="AU140" s="9" t="e" cm="1">
        <f t="array" ref="AU140">INDEX(AN$117:AN$216,$AR140)</f>
        <v>#NUM!</v>
      </c>
      <c r="AV140" s="9" t="e" cm="1">
        <f t="array" ref="AV140">INDEX(AO$117:AO$216,$AR140)</f>
        <v>#NUM!</v>
      </c>
      <c r="AW140" s="9" t="e" cm="1">
        <f t="array" ref="AW140">INDEX(AP$117:AP$216,$AR140)</f>
        <v>#NUM!</v>
      </c>
    </row>
    <row r="141" spans="14:49" x14ac:dyDescent="0.4">
      <c r="N141" s="3">
        <v>10</v>
      </c>
      <c r="O141" s="16">
        <v>12</v>
      </c>
      <c r="P141">
        <v>1130</v>
      </c>
      <c r="V141">
        <v>25</v>
      </c>
      <c r="W141" s="3">
        <v>10</v>
      </c>
      <c r="X141" s="16">
        <v>12</v>
      </c>
      <c r="Y141">
        <v>1130</v>
      </c>
      <c r="AA141" s="11" t="str">
        <f t="shared" si="1"/>
        <v>N</v>
      </c>
      <c r="AB141" s="12">
        <f t="shared" si="2"/>
        <v>12</v>
      </c>
      <c r="AC141" t="str">
        <f t="shared" si="3"/>
        <v/>
      </c>
      <c r="AF141" s="2" t="str">
        <f t="shared" si="4"/>
        <v/>
      </c>
      <c r="AG141" s="2" t="str">
        <f t="shared" si="5"/>
        <v/>
      </c>
      <c r="AH141" s="2" t="str">
        <f t="shared" si="6"/>
        <v/>
      </c>
      <c r="AI141" s="2" t="str">
        <f t="shared" si="7"/>
        <v/>
      </c>
      <c r="AK141">
        <f t="shared" si="8"/>
        <v>0</v>
      </c>
      <c r="AM141" s="13" t="str">
        <f t="shared" si="9"/>
        <v>N</v>
      </c>
      <c r="AN141" s="13" t="str">
        <f t="shared" si="10"/>
        <v>N</v>
      </c>
      <c r="AO141" s="13" t="str">
        <f t="shared" si="11"/>
        <v>N</v>
      </c>
      <c r="AP141" s="13" t="str">
        <f t="shared" si="12"/>
        <v>N</v>
      </c>
      <c r="AR141" s="14" t="e">
        <f t="shared" si="13"/>
        <v>#NUM!</v>
      </c>
      <c r="AT141" s="9" t="e" cm="1">
        <f t="array" ref="AT141">INDEX(AM$117:AM$216,$AR141)</f>
        <v>#NUM!</v>
      </c>
      <c r="AU141" s="9" t="e" cm="1">
        <f t="array" ref="AU141">INDEX(AN$117:AN$216,$AR141)</f>
        <v>#NUM!</v>
      </c>
      <c r="AV141" s="9" t="e" cm="1">
        <f t="array" ref="AV141">INDEX(AO$117:AO$216,$AR141)</f>
        <v>#NUM!</v>
      </c>
      <c r="AW141" s="9" t="e" cm="1">
        <f t="array" ref="AW141">INDEX(AP$117:AP$216,$AR141)</f>
        <v>#NUM!</v>
      </c>
    </row>
    <row r="142" spans="14:49" x14ac:dyDescent="0.4">
      <c r="N142" s="3">
        <v>25</v>
      </c>
      <c r="O142" s="16">
        <v>20</v>
      </c>
      <c r="P142">
        <v>1256</v>
      </c>
      <c r="V142">
        <v>26</v>
      </c>
      <c r="W142" s="3">
        <v>25</v>
      </c>
      <c r="X142" s="16">
        <v>20</v>
      </c>
      <c r="Y142">
        <v>1256</v>
      </c>
      <c r="AA142" s="11">
        <f t="shared" si="1"/>
        <v>25</v>
      </c>
      <c r="AB142" s="12">
        <f t="shared" si="2"/>
        <v>20</v>
      </c>
      <c r="AC142">
        <f t="shared" si="3"/>
        <v>1256</v>
      </c>
      <c r="AF142" s="2">
        <f t="shared" si="4"/>
        <v>26</v>
      </c>
      <c r="AG142" s="2">
        <f t="shared" si="5"/>
        <v>25</v>
      </c>
      <c r="AH142" s="2">
        <f t="shared" si="6"/>
        <v>20</v>
      </c>
      <c r="AI142" s="2">
        <f t="shared" si="7"/>
        <v>1256</v>
      </c>
      <c r="AK142">
        <f t="shared" si="8"/>
        <v>1</v>
      </c>
      <c r="AM142" s="13">
        <f t="shared" si="9"/>
        <v>26</v>
      </c>
      <c r="AN142" s="13">
        <f t="shared" si="10"/>
        <v>25</v>
      </c>
      <c r="AO142" s="13">
        <f t="shared" si="11"/>
        <v>20</v>
      </c>
      <c r="AP142" s="13">
        <f t="shared" si="12"/>
        <v>1256</v>
      </c>
      <c r="AR142" s="14" t="e">
        <f t="shared" si="13"/>
        <v>#NUM!</v>
      </c>
      <c r="AT142" s="9" t="e" cm="1">
        <f t="array" ref="AT142">INDEX(AM$117:AM$216,$AR142)</f>
        <v>#NUM!</v>
      </c>
      <c r="AU142" s="9" t="e" cm="1">
        <f t="array" ref="AU142">INDEX(AN$117:AN$216,$AR142)</f>
        <v>#NUM!</v>
      </c>
      <c r="AV142" s="9" t="e" cm="1">
        <f t="array" ref="AV142">INDEX(AO$117:AO$216,$AR142)</f>
        <v>#NUM!</v>
      </c>
      <c r="AW142" s="9" t="e" cm="1">
        <f t="array" ref="AW142">INDEX(AP$117:AP$216,$AR142)</f>
        <v>#NUM!</v>
      </c>
    </row>
    <row r="143" spans="14:49" x14ac:dyDescent="0.4">
      <c r="N143" s="3">
        <v>30</v>
      </c>
      <c r="O143" s="16">
        <v>22</v>
      </c>
      <c r="P143">
        <v>1267</v>
      </c>
      <c r="V143">
        <v>27</v>
      </c>
      <c r="W143" s="3">
        <v>30</v>
      </c>
      <c r="X143" s="16">
        <v>22</v>
      </c>
      <c r="Y143">
        <v>1267</v>
      </c>
      <c r="AA143" s="11" t="str">
        <f t="shared" si="1"/>
        <v>N</v>
      </c>
      <c r="AB143" s="12" t="str">
        <f t="shared" si="2"/>
        <v>N</v>
      </c>
      <c r="AC143" t="str">
        <f t="shared" si="3"/>
        <v/>
      </c>
      <c r="AF143" s="2" t="str">
        <f t="shared" si="4"/>
        <v/>
      </c>
      <c r="AG143" s="2" t="str">
        <f t="shared" si="5"/>
        <v/>
      </c>
      <c r="AH143" s="2" t="str">
        <f t="shared" si="6"/>
        <v/>
      </c>
      <c r="AI143" s="2" t="str">
        <f t="shared" si="7"/>
        <v/>
      </c>
      <c r="AK143">
        <f t="shared" si="8"/>
        <v>0</v>
      </c>
      <c r="AM143" s="13" t="str">
        <f t="shared" si="9"/>
        <v>N</v>
      </c>
      <c r="AN143" s="13" t="str">
        <f t="shared" si="10"/>
        <v>N</v>
      </c>
      <c r="AO143" s="13" t="str">
        <f t="shared" si="11"/>
        <v>N</v>
      </c>
      <c r="AP143" s="13" t="str">
        <f t="shared" si="12"/>
        <v>N</v>
      </c>
      <c r="AR143" s="14" t="e">
        <f t="shared" si="13"/>
        <v>#NUM!</v>
      </c>
      <c r="AT143" s="9" t="e" cm="1">
        <f t="array" ref="AT143">INDEX(AM$117:AM$216,$AR143)</f>
        <v>#NUM!</v>
      </c>
      <c r="AU143" s="9" t="e" cm="1">
        <f t="array" ref="AU143">INDEX(AN$117:AN$216,$AR143)</f>
        <v>#NUM!</v>
      </c>
      <c r="AV143" s="9" t="e" cm="1">
        <f t="array" ref="AV143">INDEX(AO$117:AO$216,$AR143)</f>
        <v>#NUM!</v>
      </c>
      <c r="AW143" s="9" t="e" cm="1">
        <f t="array" ref="AW143">INDEX(AP$117:AP$216,$AR143)</f>
        <v>#NUM!</v>
      </c>
    </row>
    <row r="144" spans="14:49" x14ac:dyDescent="0.4">
      <c r="N144" s="3">
        <v>20</v>
      </c>
      <c r="O144" s="16">
        <v>18</v>
      </c>
      <c r="P144">
        <v>1272</v>
      </c>
      <c r="V144">
        <v>28</v>
      </c>
      <c r="W144" s="3">
        <v>20</v>
      </c>
      <c r="X144" s="16">
        <v>18</v>
      </c>
      <c r="Y144">
        <v>1272</v>
      </c>
      <c r="AA144" s="11">
        <f t="shared" si="1"/>
        <v>20</v>
      </c>
      <c r="AB144" s="12">
        <f t="shared" si="2"/>
        <v>18</v>
      </c>
      <c r="AC144">
        <f t="shared" si="3"/>
        <v>1272</v>
      </c>
      <c r="AF144" s="2">
        <f t="shared" si="4"/>
        <v>28</v>
      </c>
      <c r="AG144" s="2">
        <f t="shared" si="5"/>
        <v>20</v>
      </c>
      <c r="AH144" s="2">
        <f t="shared" si="6"/>
        <v>18</v>
      </c>
      <c r="AI144" s="2">
        <f t="shared" si="7"/>
        <v>1272</v>
      </c>
      <c r="AK144">
        <f t="shared" si="8"/>
        <v>1</v>
      </c>
      <c r="AM144" s="13">
        <f t="shared" si="9"/>
        <v>28</v>
      </c>
      <c r="AN144" s="13">
        <f t="shared" si="10"/>
        <v>20</v>
      </c>
      <c r="AO144" s="13">
        <f t="shared" si="11"/>
        <v>18</v>
      </c>
      <c r="AP144" s="13">
        <f t="shared" si="12"/>
        <v>1272</v>
      </c>
      <c r="AR144" s="14" t="e">
        <f t="shared" si="13"/>
        <v>#NUM!</v>
      </c>
      <c r="AT144" s="9" t="e" cm="1">
        <f t="array" ref="AT144">INDEX(AM$117:AM$216,$AR144)</f>
        <v>#NUM!</v>
      </c>
      <c r="AU144" s="9" t="e" cm="1">
        <f t="array" ref="AU144">INDEX(AN$117:AN$216,$AR144)</f>
        <v>#NUM!</v>
      </c>
      <c r="AV144" s="9" t="e" cm="1">
        <f t="array" ref="AV144">INDEX(AO$117:AO$216,$AR144)</f>
        <v>#NUM!</v>
      </c>
      <c r="AW144" s="9" t="e" cm="1">
        <f t="array" ref="AW144">INDEX(AP$117:AP$216,$AR144)</f>
        <v>#NUM!</v>
      </c>
    </row>
    <row r="145" spans="14:49" x14ac:dyDescent="0.4">
      <c r="N145" s="3">
        <v>15</v>
      </c>
      <c r="O145" s="16">
        <v>16</v>
      </c>
      <c r="P145">
        <v>1340</v>
      </c>
      <c r="V145">
        <v>29</v>
      </c>
      <c r="W145" s="3">
        <v>15</v>
      </c>
      <c r="X145" s="16">
        <v>16</v>
      </c>
      <c r="Y145">
        <v>1340</v>
      </c>
      <c r="AA145" s="11">
        <f t="shared" si="1"/>
        <v>15</v>
      </c>
      <c r="AB145" s="12">
        <f t="shared" si="2"/>
        <v>16</v>
      </c>
      <c r="AC145">
        <f t="shared" si="3"/>
        <v>1340</v>
      </c>
      <c r="AF145" s="2">
        <f t="shared" si="4"/>
        <v>29</v>
      </c>
      <c r="AG145" s="2">
        <f t="shared" si="5"/>
        <v>15</v>
      </c>
      <c r="AH145" s="2">
        <f t="shared" si="6"/>
        <v>16</v>
      </c>
      <c r="AI145" s="2">
        <f t="shared" si="7"/>
        <v>1340</v>
      </c>
      <c r="AK145">
        <f t="shared" si="8"/>
        <v>1</v>
      </c>
      <c r="AM145" s="13">
        <f t="shared" si="9"/>
        <v>29</v>
      </c>
      <c r="AN145" s="13">
        <f t="shared" si="10"/>
        <v>15</v>
      </c>
      <c r="AO145" s="13">
        <f t="shared" si="11"/>
        <v>16</v>
      </c>
      <c r="AP145" s="13">
        <f t="shared" si="12"/>
        <v>1340</v>
      </c>
      <c r="AR145" s="14" t="e">
        <f t="shared" si="13"/>
        <v>#NUM!</v>
      </c>
      <c r="AT145" s="9" t="e" cm="1">
        <f t="array" ref="AT145">INDEX(AM$117:AM$216,$AR145)</f>
        <v>#NUM!</v>
      </c>
      <c r="AU145" s="9" t="e" cm="1">
        <f t="array" ref="AU145">INDEX(AN$117:AN$216,$AR145)</f>
        <v>#NUM!</v>
      </c>
      <c r="AV145" s="9" t="e" cm="1">
        <f t="array" ref="AV145">INDEX(AO$117:AO$216,$AR145)</f>
        <v>#NUM!</v>
      </c>
      <c r="AW145" s="9" t="e" cm="1">
        <f t="array" ref="AW145">INDEX(AP$117:AP$216,$AR145)</f>
        <v>#NUM!</v>
      </c>
    </row>
    <row r="146" spans="14:49" x14ac:dyDescent="0.4">
      <c r="N146" s="3">
        <v>30</v>
      </c>
      <c r="O146" s="16">
        <v>24</v>
      </c>
      <c r="P146">
        <v>1507</v>
      </c>
      <c r="V146">
        <v>30</v>
      </c>
      <c r="W146" s="3">
        <v>30</v>
      </c>
      <c r="X146" s="16">
        <v>24</v>
      </c>
      <c r="Y146">
        <v>1507</v>
      </c>
      <c r="AA146" s="11" t="str">
        <f t="shared" si="1"/>
        <v>N</v>
      </c>
      <c r="AB146" s="12" t="str">
        <f t="shared" si="2"/>
        <v>N</v>
      </c>
      <c r="AC146" t="str">
        <f t="shared" si="3"/>
        <v/>
      </c>
      <c r="AF146" s="2" t="str">
        <f t="shared" si="4"/>
        <v/>
      </c>
      <c r="AG146" s="2" t="str">
        <f t="shared" si="5"/>
        <v/>
      </c>
      <c r="AH146" s="2" t="str">
        <f t="shared" si="6"/>
        <v/>
      </c>
      <c r="AI146" s="2" t="str">
        <f t="shared" si="7"/>
        <v/>
      </c>
      <c r="AK146">
        <f t="shared" si="8"/>
        <v>0</v>
      </c>
      <c r="AM146" s="13" t="str">
        <f t="shared" si="9"/>
        <v>N</v>
      </c>
      <c r="AN146" s="13" t="str">
        <f t="shared" si="10"/>
        <v>N</v>
      </c>
      <c r="AO146" s="13" t="str">
        <f t="shared" si="11"/>
        <v>N</v>
      </c>
      <c r="AP146" s="13" t="str">
        <f t="shared" si="12"/>
        <v>N</v>
      </c>
      <c r="AR146" s="14" t="e">
        <f t="shared" si="13"/>
        <v>#NUM!</v>
      </c>
      <c r="AT146" s="9" t="e" cm="1">
        <f t="array" ref="AT146">INDEX(AM$117:AM$216,$AR146)</f>
        <v>#NUM!</v>
      </c>
      <c r="AU146" s="9" t="e" cm="1">
        <f t="array" ref="AU146">INDEX(AN$117:AN$216,$AR146)</f>
        <v>#NUM!</v>
      </c>
      <c r="AV146" s="9" t="e" cm="1">
        <f t="array" ref="AV146">INDEX(AO$117:AO$216,$AR146)</f>
        <v>#NUM!</v>
      </c>
      <c r="AW146" s="9" t="e" cm="1">
        <f t="array" ref="AW146">INDEX(AP$117:AP$216,$AR146)</f>
        <v>#NUM!</v>
      </c>
    </row>
    <row r="147" spans="14:49" x14ac:dyDescent="0.4">
      <c r="N147" s="3">
        <v>25</v>
      </c>
      <c r="O147" s="16">
        <v>22</v>
      </c>
      <c r="P147">
        <v>1520</v>
      </c>
      <c r="V147">
        <v>31</v>
      </c>
      <c r="W147" s="3">
        <v>25</v>
      </c>
      <c r="X147" s="16">
        <v>22</v>
      </c>
      <c r="Y147">
        <v>1520</v>
      </c>
      <c r="AA147" s="11">
        <f t="shared" si="1"/>
        <v>25</v>
      </c>
      <c r="AB147" s="12" t="str">
        <f t="shared" si="2"/>
        <v>N</v>
      </c>
      <c r="AC147" t="str">
        <f t="shared" si="3"/>
        <v/>
      </c>
      <c r="AF147" s="2" t="str">
        <f t="shared" si="4"/>
        <v/>
      </c>
      <c r="AG147" s="2" t="str">
        <f t="shared" si="5"/>
        <v/>
      </c>
      <c r="AH147" s="2" t="str">
        <f t="shared" si="6"/>
        <v/>
      </c>
      <c r="AI147" s="2" t="str">
        <f t="shared" si="7"/>
        <v/>
      </c>
      <c r="AK147">
        <f t="shared" si="8"/>
        <v>0</v>
      </c>
      <c r="AM147" s="13" t="str">
        <f t="shared" si="9"/>
        <v>N</v>
      </c>
      <c r="AN147" s="13" t="str">
        <f t="shared" si="10"/>
        <v>N</v>
      </c>
      <c r="AO147" s="13" t="str">
        <f t="shared" si="11"/>
        <v>N</v>
      </c>
      <c r="AP147" s="13" t="str">
        <f t="shared" si="12"/>
        <v>N</v>
      </c>
      <c r="AR147" s="14" t="e">
        <f t="shared" si="13"/>
        <v>#NUM!</v>
      </c>
      <c r="AT147" s="9" t="e" cm="1">
        <f t="array" ref="AT147">INDEX(AM$117:AM$216,$AR147)</f>
        <v>#NUM!</v>
      </c>
      <c r="AU147" s="9" t="e" cm="1">
        <f t="array" ref="AU147">INDEX(AN$117:AN$216,$AR147)</f>
        <v>#NUM!</v>
      </c>
      <c r="AV147" s="9" t="e" cm="1">
        <f t="array" ref="AV147">INDEX(AO$117:AO$216,$AR147)</f>
        <v>#NUM!</v>
      </c>
      <c r="AW147" s="9" t="e" cm="1">
        <f t="array" ref="AW147">INDEX(AP$117:AP$216,$AR147)</f>
        <v>#NUM!</v>
      </c>
    </row>
    <row r="148" spans="14:49" x14ac:dyDescent="0.4">
      <c r="N148" s="3">
        <v>10</v>
      </c>
      <c r="O148" s="16">
        <v>14</v>
      </c>
      <c r="P148">
        <v>1539</v>
      </c>
      <c r="V148">
        <v>32</v>
      </c>
      <c r="W148" s="3">
        <v>10</v>
      </c>
      <c r="X148" s="16">
        <v>14</v>
      </c>
      <c r="Y148">
        <v>1539</v>
      </c>
      <c r="AA148" s="11" t="str">
        <f t="shared" si="1"/>
        <v>N</v>
      </c>
      <c r="AB148" s="12">
        <f t="shared" si="2"/>
        <v>14</v>
      </c>
      <c r="AC148" t="str">
        <f t="shared" si="3"/>
        <v/>
      </c>
      <c r="AF148" s="2" t="str">
        <f t="shared" si="4"/>
        <v/>
      </c>
      <c r="AG148" s="2" t="str">
        <f t="shared" si="5"/>
        <v/>
      </c>
      <c r="AH148" s="2" t="str">
        <f t="shared" si="6"/>
        <v/>
      </c>
      <c r="AI148" s="2" t="str">
        <f t="shared" si="7"/>
        <v/>
      </c>
      <c r="AK148">
        <f t="shared" si="8"/>
        <v>0</v>
      </c>
      <c r="AM148" s="13" t="str">
        <f t="shared" si="9"/>
        <v>N</v>
      </c>
      <c r="AN148" s="13" t="str">
        <f t="shared" si="10"/>
        <v>N</v>
      </c>
      <c r="AO148" s="13" t="str">
        <f t="shared" si="11"/>
        <v>N</v>
      </c>
      <c r="AP148" s="13" t="str">
        <f t="shared" si="12"/>
        <v>N</v>
      </c>
      <c r="AR148" s="14" t="e">
        <f t="shared" si="13"/>
        <v>#NUM!</v>
      </c>
      <c r="AT148" s="9" t="e" cm="1">
        <f t="array" ref="AT148">INDEX(AM$117:AM$216,$AR148)</f>
        <v>#NUM!</v>
      </c>
      <c r="AU148" s="9" t="e" cm="1">
        <f t="array" ref="AU148">INDEX(AN$117:AN$216,$AR148)</f>
        <v>#NUM!</v>
      </c>
      <c r="AV148" s="9" t="e" cm="1">
        <f t="array" ref="AV148">INDEX(AO$117:AO$216,$AR148)</f>
        <v>#NUM!</v>
      </c>
      <c r="AW148" s="9" t="e" cm="1">
        <f t="array" ref="AW148">INDEX(AP$117:AP$216,$AR148)</f>
        <v>#NUM!</v>
      </c>
    </row>
    <row r="149" spans="14:49" x14ac:dyDescent="0.4">
      <c r="N149" s="3">
        <v>20</v>
      </c>
      <c r="O149" s="16">
        <v>20</v>
      </c>
      <c r="P149">
        <v>1570</v>
      </c>
      <c r="V149">
        <v>33</v>
      </c>
      <c r="W149" s="3">
        <v>20</v>
      </c>
      <c r="X149" s="16">
        <v>20</v>
      </c>
      <c r="Y149">
        <v>1570</v>
      </c>
      <c r="AA149" s="11">
        <f t="shared" si="1"/>
        <v>20</v>
      </c>
      <c r="AB149" s="12">
        <f t="shared" si="2"/>
        <v>20</v>
      </c>
      <c r="AC149">
        <f t="shared" si="3"/>
        <v>1570</v>
      </c>
      <c r="AF149" s="2">
        <f t="shared" si="4"/>
        <v>33</v>
      </c>
      <c r="AG149" s="2">
        <f t="shared" si="5"/>
        <v>20</v>
      </c>
      <c r="AH149" s="2">
        <f t="shared" si="6"/>
        <v>20</v>
      </c>
      <c r="AI149" s="2">
        <f t="shared" si="7"/>
        <v>1570</v>
      </c>
      <c r="AK149">
        <f t="shared" si="8"/>
        <v>1</v>
      </c>
      <c r="AM149" s="13">
        <f t="shared" si="9"/>
        <v>33</v>
      </c>
      <c r="AN149" s="13">
        <f t="shared" si="10"/>
        <v>20</v>
      </c>
      <c r="AO149" s="13">
        <f t="shared" si="11"/>
        <v>20</v>
      </c>
      <c r="AP149" s="13">
        <f t="shared" si="12"/>
        <v>1570</v>
      </c>
      <c r="AR149" s="14" t="e">
        <f t="shared" si="13"/>
        <v>#NUM!</v>
      </c>
      <c r="AT149" s="9" t="e" cm="1">
        <f t="array" ref="AT149">INDEX(AM$117:AM$216,$AR149)</f>
        <v>#NUM!</v>
      </c>
      <c r="AU149" s="9" t="e" cm="1">
        <f t="array" ref="AU149">INDEX(AN$117:AN$216,$AR149)</f>
        <v>#NUM!</v>
      </c>
      <c r="AV149" s="9" t="e" cm="1">
        <f t="array" ref="AV149">INDEX(AO$117:AO$216,$AR149)</f>
        <v>#NUM!</v>
      </c>
      <c r="AW149" s="9" t="e" cm="1">
        <f t="array" ref="AW149">INDEX(AP$117:AP$216,$AR149)</f>
        <v>#NUM!</v>
      </c>
    </row>
    <row r="150" spans="14:49" x14ac:dyDescent="0.4">
      <c r="N150" s="3">
        <v>30</v>
      </c>
      <c r="O150" s="16">
        <v>25</v>
      </c>
      <c r="P150">
        <v>1636</v>
      </c>
      <c r="V150">
        <v>34</v>
      </c>
      <c r="W150" s="3">
        <v>30</v>
      </c>
      <c r="X150" s="16">
        <v>25</v>
      </c>
      <c r="Y150">
        <v>1636</v>
      </c>
      <c r="AA150" s="11" t="str">
        <f t="shared" si="1"/>
        <v>N</v>
      </c>
      <c r="AB150" s="12" t="str">
        <f t="shared" si="2"/>
        <v>N</v>
      </c>
      <c r="AC150" t="str">
        <f t="shared" si="3"/>
        <v/>
      </c>
      <c r="AF150" s="2" t="str">
        <f t="shared" si="4"/>
        <v/>
      </c>
      <c r="AG150" s="2" t="str">
        <f t="shared" si="5"/>
        <v/>
      </c>
      <c r="AH150" s="2" t="str">
        <f t="shared" si="6"/>
        <v/>
      </c>
      <c r="AI150" s="2" t="str">
        <f t="shared" si="7"/>
        <v/>
      </c>
      <c r="AK150">
        <f t="shared" si="8"/>
        <v>0</v>
      </c>
      <c r="AM150" s="13" t="str">
        <f t="shared" si="9"/>
        <v>N</v>
      </c>
      <c r="AN150" s="13" t="str">
        <f t="shared" si="10"/>
        <v>N</v>
      </c>
      <c r="AO150" s="13" t="str">
        <f t="shared" si="11"/>
        <v>N</v>
      </c>
      <c r="AP150" s="13" t="str">
        <f t="shared" si="12"/>
        <v>N</v>
      </c>
      <c r="AR150" s="14" t="e">
        <f t="shared" si="13"/>
        <v>#NUM!</v>
      </c>
      <c r="AT150" s="9" t="e" cm="1">
        <f t="array" ref="AT150">INDEX(AM$117:AM$216,$AR150)</f>
        <v>#NUM!</v>
      </c>
      <c r="AU150" s="9" t="e" cm="1">
        <f t="array" ref="AU150">INDEX(AN$117:AN$216,$AR150)</f>
        <v>#NUM!</v>
      </c>
      <c r="AV150" s="9" t="e" cm="1">
        <f t="array" ref="AV150">INDEX(AO$117:AO$216,$AR150)</f>
        <v>#NUM!</v>
      </c>
      <c r="AW150" s="9" t="e" cm="1">
        <f t="array" ref="AW150">INDEX(AP$117:AP$216,$AR150)</f>
        <v>#NUM!</v>
      </c>
    </row>
    <row r="151" spans="14:49" x14ac:dyDescent="0.4">
      <c r="N151" s="3">
        <v>15</v>
      </c>
      <c r="O151" s="16">
        <v>18</v>
      </c>
      <c r="P151">
        <v>1696</v>
      </c>
      <c r="V151">
        <v>35</v>
      </c>
      <c r="W151" s="3">
        <v>15</v>
      </c>
      <c r="X151" s="16">
        <v>18</v>
      </c>
      <c r="Y151">
        <v>1696</v>
      </c>
      <c r="AA151" s="11">
        <f t="shared" si="1"/>
        <v>15</v>
      </c>
      <c r="AB151" s="12">
        <f t="shared" si="2"/>
        <v>18</v>
      </c>
      <c r="AC151">
        <f t="shared" si="3"/>
        <v>1696</v>
      </c>
      <c r="AF151" s="2">
        <f t="shared" si="4"/>
        <v>35</v>
      </c>
      <c r="AG151" s="2">
        <f t="shared" si="5"/>
        <v>15</v>
      </c>
      <c r="AH151" s="2">
        <f t="shared" si="6"/>
        <v>18</v>
      </c>
      <c r="AI151" s="2">
        <f t="shared" si="7"/>
        <v>1696</v>
      </c>
      <c r="AK151">
        <f t="shared" si="8"/>
        <v>1</v>
      </c>
      <c r="AM151" s="13">
        <f t="shared" si="9"/>
        <v>35</v>
      </c>
      <c r="AN151" s="13">
        <f t="shared" si="10"/>
        <v>15</v>
      </c>
      <c r="AO151" s="13">
        <f t="shared" si="11"/>
        <v>18</v>
      </c>
      <c r="AP151" s="13">
        <f t="shared" si="12"/>
        <v>1696</v>
      </c>
      <c r="AR151" s="14" t="e">
        <f t="shared" si="13"/>
        <v>#NUM!</v>
      </c>
      <c r="AT151" s="9" t="e" cm="1">
        <f t="array" ref="AT151">INDEX(AM$117:AM$216,$AR151)</f>
        <v>#NUM!</v>
      </c>
      <c r="AU151" s="9" t="e" cm="1">
        <f t="array" ref="AU151">INDEX(AN$117:AN$216,$AR151)</f>
        <v>#NUM!</v>
      </c>
      <c r="AV151" s="9" t="e" cm="1">
        <f t="array" ref="AV151">INDEX(AO$117:AO$216,$AR151)</f>
        <v>#NUM!</v>
      </c>
      <c r="AW151" s="9" t="e" cm="1">
        <f t="array" ref="AW151">INDEX(AP$117:AP$216,$AR151)</f>
        <v>#NUM!</v>
      </c>
    </row>
    <row r="152" spans="14:49" x14ac:dyDescent="0.4">
      <c r="N152" s="3">
        <v>30</v>
      </c>
      <c r="O152" s="16">
        <v>26</v>
      </c>
      <c r="P152">
        <v>1769</v>
      </c>
      <c r="V152">
        <v>36</v>
      </c>
      <c r="W152" s="3">
        <v>30</v>
      </c>
      <c r="X152" s="16">
        <v>26</v>
      </c>
      <c r="Y152">
        <v>1769</v>
      </c>
      <c r="AA152" s="11" t="str">
        <f t="shared" si="1"/>
        <v>N</v>
      </c>
      <c r="AB152" s="12" t="str">
        <f t="shared" si="2"/>
        <v>N</v>
      </c>
      <c r="AC152" t="str">
        <f t="shared" si="3"/>
        <v/>
      </c>
      <c r="AF152" s="2" t="str">
        <f t="shared" si="4"/>
        <v/>
      </c>
      <c r="AG152" s="2" t="str">
        <f t="shared" si="5"/>
        <v/>
      </c>
      <c r="AH152" s="2" t="str">
        <f t="shared" si="6"/>
        <v/>
      </c>
      <c r="AI152" s="2" t="str">
        <f t="shared" si="7"/>
        <v/>
      </c>
      <c r="AK152">
        <f t="shared" si="8"/>
        <v>0</v>
      </c>
      <c r="AM152" s="13" t="str">
        <f t="shared" si="9"/>
        <v>N</v>
      </c>
      <c r="AN152" s="13" t="str">
        <f t="shared" si="10"/>
        <v>N</v>
      </c>
      <c r="AO152" s="13" t="str">
        <f t="shared" si="11"/>
        <v>N</v>
      </c>
      <c r="AP152" s="13" t="str">
        <f t="shared" si="12"/>
        <v>N</v>
      </c>
      <c r="AR152" s="14" t="e">
        <f t="shared" si="13"/>
        <v>#NUM!</v>
      </c>
      <c r="AT152" s="9" t="e" cm="1">
        <f t="array" ref="AT152">INDEX(AM$117:AM$216,$AR152)</f>
        <v>#NUM!</v>
      </c>
      <c r="AU152" s="9" t="e" cm="1">
        <f t="array" ref="AU152">INDEX(AN$117:AN$216,$AR152)</f>
        <v>#NUM!</v>
      </c>
      <c r="AV152" s="9" t="e" cm="1">
        <f t="array" ref="AV152">INDEX(AO$117:AO$216,$AR152)</f>
        <v>#NUM!</v>
      </c>
      <c r="AW152" s="9" t="e" cm="1">
        <f t="array" ref="AW152">INDEX(AP$117:AP$216,$AR152)</f>
        <v>#NUM!</v>
      </c>
    </row>
    <row r="153" spans="14:49" x14ac:dyDescent="0.4">
      <c r="N153" s="3">
        <v>25</v>
      </c>
      <c r="O153" s="16">
        <v>24</v>
      </c>
      <c r="P153">
        <v>1809</v>
      </c>
      <c r="V153">
        <v>37</v>
      </c>
      <c r="W153" s="3">
        <v>25</v>
      </c>
      <c r="X153" s="16">
        <v>24</v>
      </c>
      <c r="Y153">
        <v>1809</v>
      </c>
      <c r="AA153" s="11">
        <f t="shared" si="1"/>
        <v>25</v>
      </c>
      <c r="AB153" s="12" t="str">
        <f t="shared" si="2"/>
        <v>N</v>
      </c>
      <c r="AC153" t="str">
        <f t="shared" si="3"/>
        <v/>
      </c>
      <c r="AF153" s="2" t="str">
        <f t="shared" si="4"/>
        <v/>
      </c>
      <c r="AG153" s="2" t="str">
        <f t="shared" si="5"/>
        <v/>
      </c>
      <c r="AH153" s="2" t="str">
        <f t="shared" si="6"/>
        <v/>
      </c>
      <c r="AI153" s="2" t="str">
        <f t="shared" si="7"/>
        <v/>
      </c>
      <c r="AK153">
        <f t="shared" si="8"/>
        <v>0</v>
      </c>
      <c r="AM153" s="13" t="str">
        <f t="shared" si="9"/>
        <v>N</v>
      </c>
      <c r="AN153" s="13" t="str">
        <f t="shared" si="10"/>
        <v>N</v>
      </c>
      <c r="AO153" s="13" t="str">
        <f t="shared" si="11"/>
        <v>N</v>
      </c>
      <c r="AP153" s="13" t="str">
        <f t="shared" si="12"/>
        <v>N</v>
      </c>
      <c r="AR153" s="14" t="e">
        <f t="shared" si="13"/>
        <v>#NUM!</v>
      </c>
      <c r="AT153" s="9" t="e" cm="1">
        <f t="array" ref="AT153">INDEX(AM$117:AM$216,$AR153)</f>
        <v>#NUM!</v>
      </c>
      <c r="AU153" s="9" t="e" cm="1">
        <f t="array" ref="AU153">INDEX(AN$117:AN$216,$AR153)</f>
        <v>#NUM!</v>
      </c>
      <c r="AV153" s="9" t="e" cm="1">
        <f t="array" ref="AV153">INDEX(AO$117:AO$216,$AR153)</f>
        <v>#NUM!</v>
      </c>
      <c r="AW153" s="9" t="e" cm="1">
        <f t="array" ref="AW153">INDEX(AP$117:AP$216,$AR153)</f>
        <v>#NUM!</v>
      </c>
    </row>
    <row r="154" spans="14:49" x14ac:dyDescent="0.4">
      <c r="N154" s="3">
        <v>20</v>
      </c>
      <c r="O154" s="16">
        <v>22</v>
      </c>
      <c r="P154">
        <v>1900</v>
      </c>
      <c r="V154">
        <v>38</v>
      </c>
      <c r="W154" s="3">
        <v>20</v>
      </c>
      <c r="X154" s="16">
        <v>22</v>
      </c>
      <c r="Y154">
        <v>1900</v>
      </c>
      <c r="AA154" s="11">
        <f t="shared" si="1"/>
        <v>20</v>
      </c>
      <c r="AB154" s="12" t="str">
        <f t="shared" si="2"/>
        <v>N</v>
      </c>
      <c r="AC154" t="str">
        <f t="shared" si="3"/>
        <v/>
      </c>
      <c r="AF154" s="2" t="str">
        <f t="shared" si="4"/>
        <v/>
      </c>
      <c r="AG154" s="2" t="str">
        <f t="shared" si="5"/>
        <v/>
      </c>
      <c r="AH154" s="2" t="str">
        <f t="shared" si="6"/>
        <v/>
      </c>
      <c r="AI154" s="2" t="str">
        <f t="shared" si="7"/>
        <v/>
      </c>
      <c r="AK154">
        <f t="shared" si="8"/>
        <v>0</v>
      </c>
      <c r="AM154" s="13" t="str">
        <f t="shared" si="9"/>
        <v>N</v>
      </c>
      <c r="AN154" s="13" t="str">
        <f t="shared" si="10"/>
        <v>N</v>
      </c>
      <c r="AO154" s="13" t="str">
        <f t="shared" si="11"/>
        <v>N</v>
      </c>
      <c r="AP154" s="13" t="str">
        <f t="shared" si="12"/>
        <v>N</v>
      </c>
      <c r="AR154" s="14" t="e">
        <f t="shared" si="13"/>
        <v>#NUM!</v>
      </c>
      <c r="AT154" s="9" t="e" cm="1">
        <f t="array" ref="AT154">INDEX(AM$117:AM$216,$AR154)</f>
        <v>#NUM!</v>
      </c>
      <c r="AU154" s="9" t="e" cm="1">
        <f t="array" ref="AU154">INDEX(AN$117:AN$216,$AR154)</f>
        <v>#NUM!</v>
      </c>
      <c r="AV154" s="9" t="e" cm="1">
        <f t="array" ref="AV154">INDEX(AO$117:AO$216,$AR154)</f>
        <v>#NUM!</v>
      </c>
      <c r="AW154" s="9" t="e" cm="1">
        <f t="array" ref="AW154">INDEX(AP$117:AP$216,$AR154)</f>
        <v>#NUM!</v>
      </c>
    </row>
    <row r="155" spans="14:49" x14ac:dyDescent="0.4">
      <c r="N155" s="3">
        <v>25</v>
      </c>
      <c r="O155" s="16">
        <v>25</v>
      </c>
      <c r="P155">
        <v>1963</v>
      </c>
      <c r="V155">
        <v>39</v>
      </c>
      <c r="W155" s="3">
        <v>25</v>
      </c>
      <c r="X155" s="16">
        <v>25</v>
      </c>
      <c r="Y155">
        <v>1963</v>
      </c>
      <c r="AA155" s="11">
        <f t="shared" si="1"/>
        <v>25</v>
      </c>
      <c r="AB155" s="12" t="str">
        <f t="shared" si="2"/>
        <v>N</v>
      </c>
      <c r="AC155" t="str">
        <f t="shared" si="3"/>
        <v/>
      </c>
      <c r="AF155" s="2" t="str">
        <f t="shared" si="4"/>
        <v/>
      </c>
      <c r="AG155" s="2" t="str">
        <f t="shared" si="5"/>
        <v/>
      </c>
      <c r="AH155" s="2" t="str">
        <f t="shared" si="6"/>
        <v/>
      </c>
      <c r="AI155" s="2" t="str">
        <f t="shared" si="7"/>
        <v/>
      </c>
      <c r="AK155">
        <f t="shared" si="8"/>
        <v>0</v>
      </c>
      <c r="AM155" s="13" t="str">
        <f t="shared" si="9"/>
        <v>N</v>
      </c>
      <c r="AN155" s="13" t="str">
        <f t="shared" si="10"/>
        <v>N</v>
      </c>
      <c r="AO155" s="13" t="str">
        <f t="shared" si="11"/>
        <v>N</v>
      </c>
      <c r="AP155" s="13" t="str">
        <f t="shared" si="12"/>
        <v>N</v>
      </c>
      <c r="AR155" s="14" t="e">
        <f t="shared" si="13"/>
        <v>#NUM!</v>
      </c>
      <c r="AT155" s="9" t="e" cm="1">
        <f t="array" ref="AT155">INDEX(AM$117:AM$216,$AR155)</f>
        <v>#NUM!</v>
      </c>
      <c r="AU155" s="9" t="e" cm="1">
        <f t="array" ref="AU155">INDEX(AN$117:AN$216,$AR155)</f>
        <v>#NUM!</v>
      </c>
      <c r="AV155" s="9" t="e" cm="1">
        <f t="array" ref="AV155">INDEX(AO$117:AO$216,$AR155)</f>
        <v>#NUM!</v>
      </c>
      <c r="AW155" s="9" t="e" cm="1">
        <f t="array" ref="AW155">INDEX(AP$117:AP$216,$AR155)</f>
        <v>#NUM!</v>
      </c>
    </row>
    <row r="156" spans="14:49" x14ac:dyDescent="0.4">
      <c r="N156" s="3">
        <v>10</v>
      </c>
      <c r="O156" s="16">
        <v>16</v>
      </c>
      <c r="P156">
        <v>2010</v>
      </c>
      <c r="V156">
        <v>40</v>
      </c>
      <c r="W156" s="3">
        <v>10</v>
      </c>
      <c r="X156" s="16">
        <v>16</v>
      </c>
      <c r="Y156">
        <v>2010</v>
      </c>
      <c r="AA156" s="11" t="str">
        <f t="shared" si="1"/>
        <v>N</v>
      </c>
      <c r="AB156" s="12">
        <f t="shared" si="2"/>
        <v>16</v>
      </c>
      <c r="AC156" t="str">
        <f t="shared" si="3"/>
        <v/>
      </c>
      <c r="AF156" s="2" t="str">
        <f t="shared" si="4"/>
        <v/>
      </c>
      <c r="AG156" s="2" t="str">
        <f t="shared" si="5"/>
        <v/>
      </c>
      <c r="AH156" s="2" t="str">
        <f t="shared" si="6"/>
        <v/>
      </c>
      <c r="AI156" s="2" t="str">
        <f t="shared" si="7"/>
        <v/>
      </c>
      <c r="AK156">
        <f t="shared" si="8"/>
        <v>0</v>
      </c>
      <c r="AM156" s="13" t="str">
        <f t="shared" si="9"/>
        <v>N</v>
      </c>
      <c r="AN156" s="13" t="str">
        <f t="shared" si="10"/>
        <v>N</v>
      </c>
      <c r="AO156" s="13" t="str">
        <f t="shared" si="11"/>
        <v>N</v>
      </c>
      <c r="AP156" s="13" t="str">
        <f t="shared" si="12"/>
        <v>N</v>
      </c>
      <c r="AR156" s="14" t="e">
        <f t="shared" si="13"/>
        <v>#NUM!</v>
      </c>
      <c r="AT156" s="9" t="e" cm="1">
        <f t="array" ref="AT156">INDEX(AM$117:AM$216,$AR156)</f>
        <v>#NUM!</v>
      </c>
      <c r="AU156" s="9" t="e" cm="1">
        <f t="array" ref="AU156">INDEX(AN$117:AN$216,$AR156)</f>
        <v>#NUM!</v>
      </c>
      <c r="AV156" s="9" t="e" cm="1">
        <f t="array" ref="AV156">INDEX(AO$117:AO$216,$AR156)</f>
        <v>#NUM!</v>
      </c>
      <c r="AW156" s="9" t="e" cm="1">
        <f t="array" ref="AW156">INDEX(AP$117:AP$216,$AR156)</f>
        <v>#NUM!</v>
      </c>
    </row>
    <row r="157" spans="14:49" x14ac:dyDescent="0.4">
      <c r="N157" s="3">
        <v>30</v>
      </c>
      <c r="O157" s="16">
        <v>28</v>
      </c>
      <c r="P157">
        <v>2052</v>
      </c>
      <c r="V157">
        <v>41</v>
      </c>
      <c r="W157" s="3">
        <v>30</v>
      </c>
      <c r="X157" s="16">
        <v>28</v>
      </c>
      <c r="Y157">
        <v>2052</v>
      </c>
      <c r="AA157" s="11" t="str">
        <f t="shared" si="1"/>
        <v>N</v>
      </c>
      <c r="AB157" s="12" t="str">
        <f t="shared" si="2"/>
        <v>N</v>
      </c>
      <c r="AC157" t="str">
        <f t="shared" si="3"/>
        <v/>
      </c>
      <c r="AF157" s="2" t="str">
        <f t="shared" si="4"/>
        <v/>
      </c>
      <c r="AG157" s="2" t="str">
        <f t="shared" si="5"/>
        <v/>
      </c>
      <c r="AH157" s="2" t="str">
        <f t="shared" si="6"/>
        <v/>
      </c>
      <c r="AI157" s="2" t="str">
        <f t="shared" si="7"/>
        <v/>
      </c>
      <c r="AK157">
        <f t="shared" si="8"/>
        <v>0</v>
      </c>
      <c r="AM157" s="13" t="str">
        <f t="shared" si="9"/>
        <v>N</v>
      </c>
      <c r="AN157" s="13" t="str">
        <f t="shared" si="10"/>
        <v>N</v>
      </c>
      <c r="AO157" s="13" t="str">
        <f t="shared" si="11"/>
        <v>N</v>
      </c>
      <c r="AP157" s="13" t="str">
        <f t="shared" si="12"/>
        <v>N</v>
      </c>
      <c r="AR157" s="14" t="e">
        <f t="shared" si="13"/>
        <v>#NUM!</v>
      </c>
      <c r="AT157" s="9" t="e" cm="1">
        <f t="array" ref="AT157">INDEX(AM$117:AM$216,$AR157)</f>
        <v>#NUM!</v>
      </c>
      <c r="AU157" s="9" t="e" cm="1">
        <f t="array" ref="AU157">INDEX(AN$117:AN$216,$AR157)</f>
        <v>#NUM!</v>
      </c>
      <c r="AV157" s="9" t="e" cm="1">
        <f t="array" ref="AV157">INDEX(AO$117:AO$216,$AR157)</f>
        <v>#NUM!</v>
      </c>
      <c r="AW157" s="9" t="e" cm="1">
        <f t="array" ref="AW157">INDEX(AP$117:AP$216,$AR157)</f>
        <v>#NUM!</v>
      </c>
    </row>
    <row r="158" spans="14:49" x14ac:dyDescent="0.4">
      <c r="N158" s="3">
        <v>15</v>
      </c>
      <c r="O158" s="16">
        <v>20</v>
      </c>
      <c r="P158">
        <v>2094</v>
      </c>
      <c r="V158">
        <v>42</v>
      </c>
      <c r="W158" s="3">
        <v>15</v>
      </c>
      <c r="X158" s="16">
        <v>20</v>
      </c>
      <c r="Y158">
        <v>2094</v>
      </c>
      <c r="AA158" s="11">
        <f t="shared" si="1"/>
        <v>15</v>
      </c>
      <c r="AB158" s="12">
        <f t="shared" si="2"/>
        <v>20</v>
      </c>
      <c r="AC158">
        <f t="shared" si="3"/>
        <v>2094</v>
      </c>
      <c r="AF158" s="2">
        <f t="shared" si="4"/>
        <v>42</v>
      </c>
      <c r="AG158" s="2">
        <f t="shared" si="5"/>
        <v>15</v>
      </c>
      <c r="AH158" s="2">
        <f t="shared" si="6"/>
        <v>20</v>
      </c>
      <c r="AI158" s="2">
        <f t="shared" si="7"/>
        <v>2094</v>
      </c>
      <c r="AK158">
        <f t="shared" si="8"/>
        <v>1</v>
      </c>
      <c r="AM158" s="13">
        <f t="shared" si="9"/>
        <v>42</v>
      </c>
      <c r="AN158" s="13">
        <f t="shared" si="10"/>
        <v>15</v>
      </c>
      <c r="AO158" s="13">
        <f t="shared" si="11"/>
        <v>20</v>
      </c>
      <c r="AP158" s="13">
        <f t="shared" si="12"/>
        <v>2094</v>
      </c>
      <c r="AR158" s="14" t="e">
        <f t="shared" si="13"/>
        <v>#NUM!</v>
      </c>
      <c r="AT158" s="9" t="e" cm="1">
        <f t="array" ref="AT158">INDEX(AM$117:AM$216,$AR158)</f>
        <v>#NUM!</v>
      </c>
      <c r="AU158" s="9" t="e" cm="1">
        <f t="array" ref="AU158">INDEX(AN$117:AN$216,$AR158)</f>
        <v>#NUM!</v>
      </c>
      <c r="AV158" s="9" t="e" cm="1">
        <f t="array" ref="AV158">INDEX(AO$117:AO$216,$AR158)</f>
        <v>#NUM!</v>
      </c>
      <c r="AW158" s="9" t="e" cm="1">
        <f t="array" ref="AW158">INDEX(AP$117:AP$216,$AR158)</f>
        <v>#NUM!</v>
      </c>
    </row>
    <row r="159" spans="14:49" x14ac:dyDescent="0.4">
      <c r="N159" s="3">
        <v>25</v>
      </c>
      <c r="O159" s="16">
        <v>26</v>
      </c>
      <c r="P159">
        <v>2123</v>
      </c>
      <c r="V159">
        <v>43</v>
      </c>
      <c r="W159" s="3">
        <v>25</v>
      </c>
      <c r="X159" s="16">
        <v>26</v>
      </c>
      <c r="Y159">
        <v>2123</v>
      </c>
      <c r="AA159" s="11">
        <f t="shared" si="1"/>
        <v>25</v>
      </c>
      <c r="AB159" s="12" t="str">
        <f t="shared" si="2"/>
        <v>N</v>
      </c>
      <c r="AC159" t="str">
        <f t="shared" si="3"/>
        <v/>
      </c>
      <c r="AF159" s="2" t="str">
        <f t="shared" si="4"/>
        <v/>
      </c>
      <c r="AG159" s="2" t="str">
        <f t="shared" si="5"/>
        <v/>
      </c>
      <c r="AH159" s="2" t="str">
        <f t="shared" si="6"/>
        <v/>
      </c>
      <c r="AI159" s="2" t="str">
        <f t="shared" si="7"/>
        <v/>
      </c>
      <c r="AK159">
        <f t="shared" si="8"/>
        <v>0</v>
      </c>
      <c r="AM159" s="13" t="str">
        <f t="shared" si="9"/>
        <v>N</v>
      </c>
      <c r="AN159" s="13" t="str">
        <f t="shared" si="10"/>
        <v>N</v>
      </c>
      <c r="AO159" s="13" t="str">
        <f t="shared" si="11"/>
        <v>N</v>
      </c>
      <c r="AP159" s="13" t="str">
        <f t="shared" si="12"/>
        <v>N</v>
      </c>
      <c r="AR159" s="14" t="e">
        <f t="shared" si="13"/>
        <v>#NUM!</v>
      </c>
      <c r="AT159" s="9" t="e" cm="1">
        <f t="array" ref="AT159">INDEX(AM$117:AM$216,$AR159)</f>
        <v>#NUM!</v>
      </c>
      <c r="AU159" s="9" t="e" cm="1">
        <f t="array" ref="AU159">INDEX(AN$117:AN$216,$AR159)</f>
        <v>#NUM!</v>
      </c>
      <c r="AV159" s="9" t="e" cm="1">
        <f t="array" ref="AV159">INDEX(AO$117:AO$216,$AR159)</f>
        <v>#NUM!</v>
      </c>
      <c r="AW159" s="9" t="e" cm="1">
        <f t="array" ref="AW159">INDEX(AP$117:AP$216,$AR159)</f>
        <v>#NUM!</v>
      </c>
    </row>
    <row r="160" spans="14:49" x14ac:dyDescent="0.4">
      <c r="N160" s="3">
        <v>20</v>
      </c>
      <c r="O160" s="16">
        <v>24</v>
      </c>
      <c r="P160">
        <v>2261</v>
      </c>
      <c r="V160">
        <v>44</v>
      </c>
      <c r="W160" s="3">
        <v>20</v>
      </c>
      <c r="X160" s="16">
        <v>24</v>
      </c>
      <c r="Y160">
        <v>2261</v>
      </c>
      <c r="AA160" s="11">
        <f t="shared" si="1"/>
        <v>20</v>
      </c>
      <c r="AB160" s="12" t="str">
        <f t="shared" si="2"/>
        <v>N</v>
      </c>
      <c r="AC160" t="str">
        <f t="shared" si="3"/>
        <v/>
      </c>
      <c r="AF160" s="2" t="str">
        <f t="shared" si="4"/>
        <v/>
      </c>
      <c r="AG160" s="2" t="str">
        <f t="shared" si="5"/>
        <v/>
      </c>
      <c r="AH160" s="2" t="str">
        <f t="shared" si="6"/>
        <v/>
      </c>
      <c r="AI160" s="2" t="str">
        <f t="shared" si="7"/>
        <v/>
      </c>
      <c r="AK160">
        <f t="shared" si="8"/>
        <v>0</v>
      </c>
      <c r="AM160" s="13" t="str">
        <f t="shared" si="9"/>
        <v>N</v>
      </c>
      <c r="AN160" s="13" t="str">
        <f t="shared" si="10"/>
        <v>N</v>
      </c>
      <c r="AO160" s="13" t="str">
        <f t="shared" si="11"/>
        <v>N</v>
      </c>
      <c r="AP160" s="13" t="str">
        <f t="shared" si="12"/>
        <v>N</v>
      </c>
      <c r="AR160" s="14" t="e">
        <f t="shared" si="13"/>
        <v>#NUM!</v>
      </c>
      <c r="AT160" s="9" t="e" cm="1">
        <f t="array" ref="AT160">INDEX(AM$117:AM$216,$AR160)</f>
        <v>#NUM!</v>
      </c>
      <c r="AU160" s="9" t="e" cm="1">
        <f t="array" ref="AU160">INDEX(AN$117:AN$216,$AR160)</f>
        <v>#NUM!</v>
      </c>
      <c r="AV160" s="9" t="e" cm="1">
        <f t="array" ref="AV160">INDEX(AO$117:AO$216,$AR160)</f>
        <v>#NUM!</v>
      </c>
      <c r="AW160" s="9" t="e" cm="1">
        <f t="array" ref="AW160">INDEX(AP$117:AP$216,$AR160)</f>
        <v>#NUM!</v>
      </c>
    </row>
    <row r="161" spans="14:49" x14ac:dyDescent="0.4">
      <c r="N161" s="3">
        <v>30</v>
      </c>
      <c r="O161" s="16">
        <v>30</v>
      </c>
      <c r="P161">
        <v>2356</v>
      </c>
      <c r="V161">
        <v>45</v>
      </c>
      <c r="W161" s="3">
        <v>30</v>
      </c>
      <c r="X161" s="16">
        <v>30</v>
      </c>
      <c r="Y161">
        <v>2356</v>
      </c>
      <c r="AA161" s="11" t="str">
        <f t="shared" si="1"/>
        <v>N</v>
      </c>
      <c r="AB161" s="12" t="str">
        <f t="shared" si="2"/>
        <v>N</v>
      </c>
      <c r="AC161" t="str">
        <f t="shared" si="3"/>
        <v/>
      </c>
      <c r="AF161" s="2" t="str">
        <f t="shared" si="4"/>
        <v/>
      </c>
      <c r="AG161" s="2" t="str">
        <f t="shared" si="5"/>
        <v/>
      </c>
      <c r="AH161" s="2" t="str">
        <f t="shared" si="6"/>
        <v/>
      </c>
      <c r="AI161" s="2" t="str">
        <f t="shared" si="7"/>
        <v/>
      </c>
      <c r="AK161">
        <f t="shared" si="8"/>
        <v>0</v>
      </c>
      <c r="AM161" s="13" t="str">
        <f t="shared" si="9"/>
        <v>N</v>
      </c>
      <c r="AN161" s="13" t="str">
        <f t="shared" si="10"/>
        <v>N</v>
      </c>
      <c r="AO161" s="13" t="str">
        <f t="shared" si="11"/>
        <v>N</v>
      </c>
      <c r="AP161" s="13" t="str">
        <f t="shared" si="12"/>
        <v>N</v>
      </c>
      <c r="AR161" s="14" t="e">
        <f t="shared" si="13"/>
        <v>#NUM!</v>
      </c>
      <c r="AT161" s="9" t="e" cm="1">
        <f t="array" ref="AT161">INDEX(AM$117:AM$216,$AR161)</f>
        <v>#NUM!</v>
      </c>
      <c r="AU161" s="9" t="e" cm="1">
        <f t="array" ref="AU161">INDEX(AN$117:AN$216,$AR161)</f>
        <v>#NUM!</v>
      </c>
      <c r="AV161" s="9" t="e" cm="1">
        <f t="array" ref="AV161">INDEX(AO$117:AO$216,$AR161)</f>
        <v>#NUM!</v>
      </c>
      <c r="AW161" s="9" t="e" cm="1">
        <f t="array" ref="AW161">INDEX(AP$117:AP$216,$AR161)</f>
        <v>#NUM!</v>
      </c>
    </row>
    <row r="162" spans="14:49" x14ac:dyDescent="0.4">
      <c r="N162" s="3">
        <v>20</v>
      </c>
      <c r="O162" s="16">
        <v>25</v>
      </c>
      <c r="P162">
        <v>2454</v>
      </c>
      <c r="V162">
        <v>46</v>
      </c>
      <c r="W162" s="3">
        <v>20</v>
      </c>
      <c r="X162" s="16">
        <v>25</v>
      </c>
      <c r="Y162">
        <v>2454</v>
      </c>
      <c r="AA162" s="11">
        <f t="shared" si="1"/>
        <v>20</v>
      </c>
      <c r="AB162" s="12" t="str">
        <f t="shared" si="2"/>
        <v>N</v>
      </c>
      <c r="AC162" t="str">
        <f t="shared" si="3"/>
        <v/>
      </c>
      <c r="AF162" s="2" t="str">
        <f t="shared" si="4"/>
        <v/>
      </c>
      <c r="AG162" s="2" t="str">
        <f t="shared" si="5"/>
        <v/>
      </c>
      <c r="AH162" s="2" t="str">
        <f t="shared" si="6"/>
        <v/>
      </c>
      <c r="AI162" s="2" t="str">
        <f t="shared" si="7"/>
        <v/>
      </c>
      <c r="AK162">
        <f t="shared" si="8"/>
        <v>0</v>
      </c>
      <c r="AM162" s="13" t="str">
        <f t="shared" si="9"/>
        <v>N</v>
      </c>
      <c r="AN162" s="13" t="str">
        <f t="shared" si="10"/>
        <v>N</v>
      </c>
      <c r="AO162" s="13" t="str">
        <f t="shared" si="11"/>
        <v>N</v>
      </c>
      <c r="AP162" s="13" t="str">
        <f t="shared" si="12"/>
        <v>N</v>
      </c>
      <c r="AR162" s="14" t="e">
        <f t="shared" si="13"/>
        <v>#NUM!</v>
      </c>
      <c r="AT162" s="9" t="e" cm="1">
        <f t="array" ref="AT162">INDEX(AM$117:AM$216,$AR162)</f>
        <v>#NUM!</v>
      </c>
      <c r="AU162" s="9" t="e" cm="1">
        <f t="array" ref="AU162">INDEX(AN$117:AN$216,$AR162)</f>
        <v>#NUM!</v>
      </c>
      <c r="AV162" s="9" t="e" cm="1">
        <f t="array" ref="AV162">INDEX(AO$117:AO$216,$AR162)</f>
        <v>#NUM!</v>
      </c>
      <c r="AW162" s="9" t="e" cm="1">
        <f t="array" ref="AW162">INDEX(AP$117:AP$216,$AR162)</f>
        <v>#NUM!</v>
      </c>
    </row>
    <row r="163" spans="14:49" x14ac:dyDescent="0.4">
      <c r="N163" s="3">
        <v>25</v>
      </c>
      <c r="O163" s="16">
        <v>28</v>
      </c>
      <c r="P163">
        <v>2463</v>
      </c>
      <c r="V163">
        <v>47</v>
      </c>
      <c r="W163" s="3">
        <v>25</v>
      </c>
      <c r="X163" s="16">
        <v>28</v>
      </c>
      <c r="Y163">
        <v>2463</v>
      </c>
      <c r="AA163" s="11">
        <f t="shared" si="1"/>
        <v>25</v>
      </c>
      <c r="AB163" s="12" t="str">
        <f t="shared" si="2"/>
        <v>N</v>
      </c>
      <c r="AC163" t="str">
        <f t="shared" si="3"/>
        <v/>
      </c>
      <c r="AF163" s="2" t="str">
        <f t="shared" si="4"/>
        <v/>
      </c>
      <c r="AG163" s="2" t="str">
        <f t="shared" si="5"/>
        <v/>
      </c>
      <c r="AH163" s="2" t="str">
        <f t="shared" si="6"/>
        <v/>
      </c>
      <c r="AI163" s="2" t="str">
        <f t="shared" si="7"/>
        <v/>
      </c>
      <c r="AK163">
        <f t="shared" si="8"/>
        <v>0</v>
      </c>
      <c r="AM163" s="13" t="str">
        <f t="shared" si="9"/>
        <v>N</v>
      </c>
      <c r="AN163" s="13" t="str">
        <f t="shared" si="10"/>
        <v>N</v>
      </c>
      <c r="AO163" s="13" t="str">
        <f t="shared" si="11"/>
        <v>N</v>
      </c>
      <c r="AP163" s="13" t="str">
        <f t="shared" si="12"/>
        <v>N</v>
      </c>
      <c r="AR163" s="14" t="e">
        <f t="shared" si="13"/>
        <v>#NUM!</v>
      </c>
      <c r="AT163" s="9" t="e" cm="1">
        <f t="array" ref="AT163">INDEX(AM$117:AM$216,$AR163)</f>
        <v>#NUM!</v>
      </c>
      <c r="AU163" s="9" t="e" cm="1">
        <f t="array" ref="AU163">INDEX(AN$117:AN$216,$AR163)</f>
        <v>#NUM!</v>
      </c>
      <c r="AV163" s="9" t="e" cm="1">
        <f t="array" ref="AV163">INDEX(AO$117:AO$216,$AR163)</f>
        <v>#NUM!</v>
      </c>
      <c r="AW163" s="9" t="e" cm="1">
        <f t="array" ref="AW163">INDEX(AP$117:AP$216,$AR163)</f>
        <v>#NUM!</v>
      </c>
    </row>
    <row r="164" spans="14:49" x14ac:dyDescent="0.4">
      <c r="N164" s="3">
        <v>15</v>
      </c>
      <c r="O164" s="16">
        <v>22</v>
      </c>
      <c r="P164">
        <v>2534</v>
      </c>
      <c r="V164">
        <v>48</v>
      </c>
      <c r="W164" s="3">
        <v>15</v>
      </c>
      <c r="X164" s="16">
        <v>22</v>
      </c>
      <c r="Y164">
        <v>2534</v>
      </c>
      <c r="AA164" s="11">
        <f t="shared" si="1"/>
        <v>15</v>
      </c>
      <c r="AB164" s="12" t="str">
        <f t="shared" si="2"/>
        <v>N</v>
      </c>
      <c r="AC164" t="str">
        <f t="shared" si="3"/>
        <v/>
      </c>
      <c r="AF164" s="2" t="str">
        <f t="shared" si="4"/>
        <v/>
      </c>
      <c r="AG164" s="2" t="str">
        <f t="shared" si="5"/>
        <v/>
      </c>
      <c r="AH164" s="2" t="str">
        <f t="shared" si="6"/>
        <v/>
      </c>
      <c r="AI164" s="2" t="str">
        <f t="shared" si="7"/>
        <v/>
      </c>
      <c r="AK164">
        <f t="shared" si="8"/>
        <v>0</v>
      </c>
      <c r="AM164" s="13" t="str">
        <f t="shared" si="9"/>
        <v>N</v>
      </c>
      <c r="AN164" s="13" t="str">
        <f t="shared" si="10"/>
        <v>N</v>
      </c>
      <c r="AO164" s="13" t="str">
        <f t="shared" si="11"/>
        <v>N</v>
      </c>
      <c r="AP164" s="13" t="str">
        <f t="shared" si="12"/>
        <v>N</v>
      </c>
      <c r="AR164" s="14" t="e">
        <f t="shared" si="13"/>
        <v>#NUM!</v>
      </c>
      <c r="AT164" s="9" t="e" cm="1">
        <f t="array" ref="AT164">INDEX(AM$117:AM$216,$AR164)</f>
        <v>#NUM!</v>
      </c>
      <c r="AU164" s="9" t="e" cm="1">
        <f t="array" ref="AU164">INDEX(AN$117:AN$216,$AR164)</f>
        <v>#NUM!</v>
      </c>
      <c r="AV164" s="9" t="e" cm="1">
        <f t="array" ref="AV164">INDEX(AO$117:AO$216,$AR164)</f>
        <v>#NUM!</v>
      </c>
      <c r="AW164" s="9" t="e" cm="1">
        <f t="array" ref="AW164">INDEX(AP$117:AP$216,$AR164)</f>
        <v>#NUM!</v>
      </c>
    </row>
    <row r="165" spans="14:49" x14ac:dyDescent="0.4">
      <c r="N165" s="3">
        <v>10</v>
      </c>
      <c r="O165" s="16">
        <v>18</v>
      </c>
      <c r="P165">
        <v>2544</v>
      </c>
      <c r="V165">
        <v>49</v>
      </c>
      <c r="W165" s="3">
        <v>10</v>
      </c>
      <c r="X165" s="16">
        <v>18</v>
      </c>
      <c r="Y165">
        <v>2544</v>
      </c>
      <c r="AA165" s="11" t="str">
        <f t="shared" si="1"/>
        <v>N</v>
      </c>
      <c r="AB165" s="12">
        <f t="shared" si="2"/>
        <v>18</v>
      </c>
      <c r="AC165" t="str">
        <f t="shared" si="3"/>
        <v/>
      </c>
      <c r="AF165" s="2" t="str">
        <f t="shared" si="4"/>
        <v/>
      </c>
      <c r="AG165" s="2" t="str">
        <f t="shared" si="5"/>
        <v/>
      </c>
      <c r="AH165" s="2" t="str">
        <f t="shared" si="6"/>
        <v/>
      </c>
      <c r="AI165" s="2" t="str">
        <f t="shared" si="7"/>
        <v/>
      </c>
      <c r="AK165">
        <f t="shared" si="8"/>
        <v>0</v>
      </c>
      <c r="AM165" s="13" t="str">
        <f t="shared" si="9"/>
        <v>N</v>
      </c>
      <c r="AN165" s="13" t="str">
        <f t="shared" si="10"/>
        <v>N</v>
      </c>
      <c r="AO165" s="13" t="str">
        <f t="shared" si="11"/>
        <v>N</v>
      </c>
      <c r="AP165" s="13" t="str">
        <f t="shared" si="12"/>
        <v>N</v>
      </c>
      <c r="AR165" s="14" t="e">
        <f t="shared" si="13"/>
        <v>#NUM!</v>
      </c>
      <c r="AT165" s="9" t="e" cm="1">
        <f t="array" ref="AT165">INDEX(AM$117:AM$216,$AR165)</f>
        <v>#NUM!</v>
      </c>
      <c r="AU165" s="9" t="e" cm="1">
        <f t="array" ref="AU165">INDEX(AN$117:AN$216,$AR165)</f>
        <v>#NUM!</v>
      </c>
      <c r="AV165" s="9" t="e" cm="1">
        <f t="array" ref="AV165">INDEX(AO$117:AO$216,$AR165)</f>
        <v>#NUM!</v>
      </c>
      <c r="AW165" s="9" t="e" cm="1">
        <f t="array" ref="AW165">INDEX(AP$117:AP$216,$AR165)</f>
        <v>#NUM!</v>
      </c>
    </row>
    <row r="166" spans="14:49" x14ac:dyDescent="0.4">
      <c r="N166" s="3">
        <v>20</v>
      </c>
      <c r="O166" s="16">
        <v>26</v>
      </c>
      <c r="P166">
        <v>2654</v>
      </c>
      <c r="V166">
        <v>50</v>
      </c>
      <c r="W166" s="3">
        <v>20</v>
      </c>
      <c r="X166" s="16">
        <v>26</v>
      </c>
      <c r="Y166">
        <v>2654</v>
      </c>
      <c r="AA166" s="11">
        <f t="shared" si="1"/>
        <v>20</v>
      </c>
      <c r="AB166" s="12" t="str">
        <f t="shared" si="2"/>
        <v>N</v>
      </c>
      <c r="AC166" t="str">
        <f t="shared" si="3"/>
        <v/>
      </c>
      <c r="AF166" s="2" t="str">
        <f t="shared" si="4"/>
        <v/>
      </c>
      <c r="AG166" s="2" t="str">
        <f t="shared" si="5"/>
        <v/>
      </c>
      <c r="AH166" s="2" t="str">
        <f t="shared" si="6"/>
        <v/>
      </c>
      <c r="AI166" s="2" t="str">
        <f t="shared" si="7"/>
        <v/>
      </c>
      <c r="AK166">
        <f t="shared" si="8"/>
        <v>0</v>
      </c>
      <c r="AM166" s="13" t="str">
        <f t="shared" si="9"/>
        <v>N</v>
      </c>
      <c r="AN166" s="13" t="str">
        <f t="shared" si="10"/>
        <v>N</v>
      </c>
      <c r="AO166" s="13" t="str">
        <f t="shared" si="11"/>
        <v>N</v>
      </c>
      <c r="AP166" s="13" t="str">
        <f t="shared" si="12"/>
        <v>N</v>
      </c>
      <c r="AR166" s="14" t="e">
        <f t="shared" si="13"/>
        <v>#NUM!</v>
      </c>
      <c r="AT166" s="9" t="e" cm="1">
        <f t="array" ref="AT166">INDEX(AM$117:AM$216,$AR166)</f>
        <v>#NUM!</v>
      </c>
      <c r="AU166" s="9" t="e" cm="1">
        <f t="array" ref="AU166">INDEX(AN$117:AN$216,$AR166)</f>
        <v>#NUM!</v>
      </c>
      <c r="AV166" s="9" t="e" cm="1">
        <f t="array" ref="AV166">INDEX(AO$117:AO$216,$AR166)</f>
        <v>#NUM!</v>
      </c>
      <c r="AW166" s="9" t="e" cm="1">
        <f t="array" ref="AW166">INDEX(AP$117:AP$216,$AR166)</f>
        <v>#NUM!</v>
      </c>
    </row>
    <row r="167" spans="14:49" x14ac:dyDescent="0.4">
      <c r="N167" s="3">
        <v>30</v>
      </c>
      <c r="O167" s="16">
        <v>32</v>
      </c>
      <c r="P167">
        <v>2680</v>
      </c>
      <c r="V167">
        <v>51</v>
      </c>
      <c r="W167" s="3">
        <v>30</v>
      </c>
      <c r="X167" s="16">
        <v>32</v>
      </c>
      <c r="Y167">
        <v>2680</v>
      </c>
      <c r="AA167" s="11" t="str">
        <f t="shared" si="1"/>
        <v>N</v>
      </c>
      <c r="AB167" s="12" t="str">
        <f t="shared" si="2"/>
        <v>N</v>
      </c>
      <c r="AC167" t="str">
        <f t="shared" si="3"/>
        <v/>
      </c>
      <c r="AF167" s="2" t="str">
        <f t="shared" si="4"/>
        <v/>
      </c>
      <c r="AG167" s="2" t="str">
        <f t="shared" si="5"/>
        <v/>
      </c>
      <c r="AH167" s="2" t="str">
        <f t="shared" si="6"/>
        <v/>
      </c>
      <c r="AI167" s="2" t="str">
        <f t="shared" si="7"/>
        <v/>
      </c>
      <c r="AK167">
        <f t="shared" si="8"/>
        <v>0</v>
      </c>
      <c r="AM167" s="13" t="str">
        <f t="shared" si="9"/>
        <v>N</v>
      </c>
      <c r="AN167" s="13" t="str">
        <f t="shared" si="10"/>
        <v>N</v>
      </c>
      <c r="AO167" s="13" t="str">
        <f t="shared" si="11"/>
        <v>N</v>
      </c>
      <c r="AP167" s="13" t="str">
        <f t="shared" si="12"/>
        <v>N</v>
      </c>
      <c r="AR167" s="14" t="e">
        <f t="shared" si="13"/>
        <v>#NUM!</v>
      </c>
      <c r="AT167" s="9" t="e" cm="1">
        <f t="array" ref="AT167">INDEX(AM$117:AM$216,$AR167)</f>
        <v>#NUM!</v>
      </c>
      <c r="AU167" s="9" t="e" cm="1">
        <f t="array" ref="AU167">INDEX(AN$117:AN$216,$AR167)</f>
        <v>#NUM!</v>
      </c>
      <c r="AV167" s="9" t="e" cm="1">
        <f t="array" ref="AV167">INDEX(AO$117:AO$216,$AR167)</f>
        <v>#NUM!</v>
      </c>
      <c r="AW167" s="9" t="e" cm="1">
        <f t="array" ref="AW167">INDEX(AP$117:AP$216,$AR167)</f>
        <v>#NUM!</v>
      </c>
    </row>
    <row r="168" spans="14:49" x14ac:dyDescent="0.4">
      <c r="N168" s="3">
        <v>25</v>
      </c>
      <c r="O168" s="16">
        <v>30</v>
      </c>
      <c r="P168">
        <v>2827</v>
      </c>
      <c r="V168">
        <v>52</v>
      </c>
      <c r="W168" s="3">
        <v>25</v>
      </c>
      <c r="X168" s="16">
        <v>30</v>
      </c>
      <c r="Y168">
        <v>2827</v>
      </c>
      <c r="AA168" s="11">
        <f t="shared" si="1"/>
        <v>25</v>
      </c>
      <c r="AB168" s="12" t="str">
        <f t="shared" si="2"/>
        <v>N</v>
      </c>
      <c r="AC168" t="str">
        <f t="shared" si="3"/>
        <v/>
      </c>
      <c r="AF168" s="2" t="str">
        <f t="shared" si="4"/>
        <v/>
      </c>
      <c r="AG168" s="2" t="str">
        <f t="shared" si="5"/>
        <v/>
      </c>
      <c r="AH168" s="2" t="str">
        <f t="shared" si="6"/>
        <v/>
      </c>
      <c r="AI168" s="2" t="str">
        <f t="shared" si="7"/>
        <v/>
      </c>
      <c r="AK168">
        <f t="shared" si="8"/>
        <v>0</v>
      </c>
      <c r="AM168" s="13" t="str">
        <f t="shared" si="9"/>
        <v>N</v>
      </c>
      <c r="AN168" s="13" t="str">
        <f t="shared" si="10"/>
        <v>N</v>
      </c>
      <c r="AO168" s="13" t="str">
        <f t="shared" si="11"/>
        <v>N</v>
      </c>
      <c r="AP168" s="13" t="str">
        <f t="shared" si="12"/>
        <v>N</v>
      </c>
      <c r="AR168" s="14" t="e">
        <f t="shared" si="13"/>
        <v>#NUM!</v>
      </c>
      <c r="AT168" s="9" t="e" cm="1">
        <f t="array" ref="AT168">INDEX(AM$117:AM$216,$AR168)</f>
        <v>#NUM!</v>
      </c>
      <c r="AU168" s="9" t="e" cm="1">
        <f t="array" ref="AU168">INDEX(AN$117:AN$216,$AR168)</f>
        <v>#NUM!</v>
      </c>
      <c r="AV168" s="9" t="e" cm="1">
        <f t="array" ref="AV168">INDEX(AO$117:AO$216,$AR168)</f>
        <v>#NUM!</v>
      </c>
      <c r="AW168" s="9" t="e" cm="1">
        <f t="array" ref="AW168">INDEX(AP$117:AP$216,$AR168)</f>
        <v>#NUM!</v>
      </c>
    </row>
    <row r="169" spans="14:49" x14ac:dyDescent="0.4">
      <c r="N169" s="3">
        <v>15</v>
      </c>
      <c r="O169" s="16">
        <v>24</v>
      </c>
      <c r="P169">
        <v>3015</v>
      </c>
      <c r="V169">
        <v>53</v>
      </c>
      <c r="W169" s="3">
        <v>15</v>
      </c>
      <c r="X169" s="16">
        <v>24</v>
      </c>
      <c r="Y169">
        <v>3015</v>
      </c>
      <c r="AA169" s="11">
        <f t="shared" si="1"/>
        <v>15</v>
      </c>
      <c r="AB169" s="12" t="str">
        <f t="shared" si="2"/>
        <v>N</v>
      </c>
      <c r="AC169" t="str">
        <f t="shared" si="3"/>
        <v/>
      </c>
      <c r="AF169" s="2" t="str">
        <f t="shared" si="4"/>
        <v/>
      </c>
      <c r="AG169" s="2" t="str">
        <f t="shared" si="5"/>
        <v/>
      </c>
      <c r="AH169" s="2" t="str">
        <f t="shared" si="6"/>
        <v/>
      </c>
      <c r="AI169" s="2" t="str">
        <f t="shared" si="7"/>
        <v/>
      </c>
      <c r="AK169">
        <f t="shared" si="8"/>
        <v>0</v>
      </c>
      <c r="AM169" s="13" t="str">
        <f t="shared" si="9"/>
        <v>N</v>
      </c>
      <c r="AN169" s="13" t="str">
        <f t="shared" si="10"/>
        <v>N</v>
      </c>
      <c r="AO169" s="13" t="str">
        <f t="shared" si="11"/>
        <v>N</v>
      </c>
      <c r="AP169" s="13" t="str">
        <f t="shared" si="12"/>
        <v>N</v>
      </c>
      <c r="AR169" s="14" t="e">
        <f t="shared" si="13"/>
        <v>#NUM!</v>
      </c>
      <c r="AT169" s="9" t="e" cm="1">
        <f t="array" ref="AT169">INDEX(AM$117:AM$216,$AR169)</f>
        <v>#NUM!</v>
      </c>
      <c r="AU169" s="9" t="e" cm="1">
        <f t="array" ref="AU169">INDEX(AN$117:AN$216,$AR169)</f>
        <v>#NUM!</v>
      </c>
      <c r="AV169" s="9" t="e" cm="1">
        <f t="array" ref="AV169">INDEX(AO$117:AO$216,$AR169)</f>
        <v>#NUM!</v>
      </c>
      <c r="AW169" s="9" t="e" cm="1">
        <f t="array" ref="AW169">INDEX(AP$117:AP$216,$AR169)</f>
        <v>#NUM!</v>
      </c>
    </row>
    <row r="170" spans="14:49" x14ac:dyDescent="0.4">
      <c r="N170" s="3">
        <v>30</v>
      </c>
      <c r="O170" s="16">
        <v>34</v>
      </c>
      <c r="P170">
        <v>3026</v>
      </c>
      <c r="V170">
        <v>54</v>
      </c>
      <c r="W170" s="3">
        <v>30</v>
      </c>
      <c r="X170" s="16">
        <v>34</v>
      </c>
      <c r="Y170">
        <v>3026</v>
      </c>
      <c r="AA170" s="11" t="str">
        <f t="shared" si="1"/>
        <v>N</v>
      </c>
      <c r="AB170" s="12" t="str">
        <f t="shared" si="2"/>
        <v>N</v>
      </c>
      <c r="AC170" t="str">
        <f t="shared" si="3"/>
        <v/>
      </c>
      <c r="AF170" s="2" t="str">
        <f t="shared" si="4"/>
        <v/>
      </c>
      <c r="AG170" s="2" t="str">
        <f t="shared" si="5"/>
        <v/>
      </c>
      <c r="AH170" s="2" t="str">
        <f t="shared" si="6"/>
        <v/>
      </c>
      <c r="AI170" s="2" t="str">
        <f t="shared" si="7"/>
        <v/>
      </c>
      <c r="AK170">
        <f t="shared" si="8"/>
        <v>0</v>
      </c>
      <c r="AM170" s="13" t="str">
        <f t="shared" si="9"/>
        <v>N</v>
      </c>
      <c r="AN170" s="13" t="str">
        <f t="shared" si="10"/>
        <v>N</v>
      </c>
      <c r="AO170" s="13" t="str">
        <f t="shared" si="11"/>
        <v>N</v>
      </c>
      <c r="AP170" s="13" t="str">
        <f t="shared" si="12"/>
        <v>N</v>
      </c>
      <c r="AR170" s="14" t="e">
        <f t="shared" si="13"/>
        <v>#NUM!</v>
      </c>
      <c r="AT170" s="9" t="e" cm="1">
        <f t="array" ref="AT170">INDEX(AM$117:AM$216,$AR170)</f>
        <v>#NUM!</v>
      </c>
      <c r="AU170" s="9" t="e" cm="1">
        <f t="array" ref="AU170">INDEX(AN$117:AN$216,$AR170)</f>
        <v>#NUM!</v>
      </c>
      <c r="AV170" s="9" t="e" cm="1">
        <f t="array" ref="AV170">INDEX(AO$117:AO$216,$AR170)</f>
        <v>#NUM!</v>
      </c>
      <c r="AW170" s="9" t="e" cm="1">
        <f t="array" ref="AW170">INDEX(AP$117:AP$216,$AR170)</f>
        <v>#NUM!</v>
      </c>
    </row>
    <row r="171" spans="14:49" x14ac:dyDescent="0.4">
      <c r="N171" s="3">
        <v>20</v>
      </c>
      <c r="O171" s="16">
        <v>28</v>
      </c>
      <c r="P171">
        <v>3078</v>
      </c>
      <c r="V171">
        <v>55</v>
      </c>
      <c r="W171" s="3">
        <v>20</v>
      </c>
      <c r="X171" s="16">
        <v>28</v>
      </c>
      <c r="Y171">
        <v>3078</v>
      </c>
      <c r="AA171" s="11">
        <f t="shared" si="1"/>
        <v>20</v>
      </c>
      <c r="AB171" s="12" t="str">
        <f t="shared" si="2"/>
        <v>N</v>
      </c>
      <c r="AC171" t="str">
        <f t="shared" si="3"/>
        <v/>
      </c>
      <c r="AF171" s="2" t="str">
        <f t="shared" si="4"/>
        <v/>
      </c>
      <c r="AG171" s="2" t="str">
        <f t="shared" si="5"/>
        <v/>
      </c>
      <c r="AH171" s="2" t="str">
        <f t="shared" si="6"/>
        <v/>
      </c>
      <c r="AI171" s="2" t="str">
        <f t="shared" si="7"/>
        <v/>
      </c>
      <c r="AK171">
        <f t="shared" si="8"/>
        <v>0</v>
      </c>
      <c r="AM171" s="13" t="str">
        <f t="shared" si="9"/>
        <v>N</v>
      </c>
      <c r="AN171" s="13" t="str">
        <f t="shared" si="10"/>
        <v>N</v>
      </c>
      <c r="AO171" s="13" t="str">
        <f t="shared" si="11"/>
        <v>N</v>
      </c>
      <c r="AP171" s="13" t="str">
        <f t="shared" si="12"/>
        <v>N</v>
      </c>
      <c r="AR171" s="14" t="e">
        <f t="shared" si="13"/>
        <v>#NUM!</v>
      </c>
      <c r="AT171" s="9" t="e" cm="1">
        <f t="array" ref="AT171">INDEX(AM$117:AM$216,$AR171)</f>
        <v>#NUM!</v>
      </c>
      <c r="AU171" s="9" t="e" cm="1">
        <f t="array" ref="AU171">INDEX(AN$117:AN$216,$AR171)</f>
        <v>#NUM!</v>
      </c>
      <c r="AV171" s="9" t="e" cm="1">
        <f t="array" ref="AV171">INDEX(AO$117:AO$216,$AR171)</f>
        <v>#NUM!</v>
      </c>
      <c r="AW171" s="9" t="e" cm="1">
        <f t="array" ref="AW171">INDEX(AP$117:AP$216,$AR171)</f>
        <v>#NUM!</v>
      </c>
    </row>
    <row r="172" spans="14:49" x14ac:dyDescent="0.4">
      <c r="N172" s="3">
        <v>10</v>
      </c>
      <c r="O172" s="16">
        <v>20</v>
      </c>
      <c r="P172">
        <v>3141</v>
      </c>
      <c r="V172">
        <v>56</v>
      </c>
      <c r="W172" s="3">
        <v>10</v>
      </c>
      <c r="X172" s="16">
        <v>20</v>
      </c>
      <c r="Y172">
        <v>3141</v>
      </c>
      <c r="AA172" s="11" t="str">
        <f t="shared" si="1"/>
        <v>N</v>
      </c>
      <c r="AB172" s="12">
        <f t="shared" si="2"/>
        <v>20</v>
      </c>
      <c r="AC172" t="str">
        <f t="shared" si="3"/>
        <v/>
      </c>
      <c r="AF172" s="2" t="str">
        <f t="shared" si="4"/>
        <v/>
      </c>
      <c r="AG172" s="2" t="str">
        <f t="shared" si="5"/>
        <v/>
      </c>
      <c r="AH172" s="2" t="str">
        <f t="shared" si="6"/>
        <v/>
      </c>
      <c r="AI172" s="2" t="str">
        <f t="shared" si="7"/>
        <v/>
      </c>
      <c r="AK172">
        <f t="shared" si="8"/>
        <v>0</v>
      </c>
      <c r="AM172" s="13" t="str">
        <f t="shared" si="9"/>
        <v>N</v>
      </c>
      <c r="AN172" s="13" t="str">
        <f t="shared" si="10"/>
        <v>N</v>
      </c>
      <c r="AO172" s="13" t="str">
        <f t="shared" si="11"/>
        <v>N</v>
      </c>
      <c r="AP172" s="13" t="str">
        <f t="shared" si="12"/>
        <v>N</v>
      </c>
      <c r="AR172" s="14" t="e">
        <f t="shared" si="13"/>
        <v>#NUM!</v>
      </c>
      <c r="AT172" s="9" t="e" cm="1">
        <f t="array" ref="AT172">INDEX(AM$117:AM$216,$AR172)</f>
        <v>#NUM!</v>
      </c>
      <c r="AU172" s="9" t="e" cm="1">
        <f t="array" ref="AU172">INDEX(AN$117:AN$216,$AR172)</f>
        <v>#NUM!</v>
      </c>
      <c r="AV172" s="9" t="e" cm="1">
        <f t="array" ref="AV172">INDEX(AO$117:AO$216,$AR172)</f>
        <v>#NUM!</v>
      </c>
      <c r="AW172" s="9" t="e" cm="1">
        <f t="array" ref="AW172">INDEX(AP$117:AP$216,$AR172)</f>
        <v>#NUM!</v>
      </c>
    </row>
    <row r="173" spans="14:49" x14ac:dyDescent="0.4">
      <c r="N173" s="3">
        <v>25</v>
      </c>
      <c r="O173" s="16">
        <v>32</v>
      </c>
      <c r="P173">
        <v>3216</v>
      </c>
      <c r="V173">
        <v>57</v>
      </c>
      <c r="W173" s="3">
        <v>25</v>
      </c>
      <c r="X173" s="16">
        <v>32</v>
      </c>
      <c r="Y173">
        <v>3216</v>
      </c>
      <c r="AA173" s="11">
        <f t="shared" si="1"/>
        <v>25</v>
      </c>
      <c r="AB173" s="12" t="str">
        <f t="shared" si="2"/>
        <v>N</v>
      </c>
      <c r="AC173" t="str">
        <f t="shared" si="3"/>
        <v/>
      </c>
      <c r="AF173" s="2" t="str">
        <f t="shared" si="4"/>
        <v/>
      </c>
      <c r="AG173" s="2" t="str">
        <f t="shared" si="5"/>
        <v/>
      </c>
      <c r="AH173" s="2" t="str">
        <f t="shared" si="6"/>
        <v/>
      </c>
      <c r="AI173" s="2" t="str">
        <f t="shared" si="7"/>
        <v/>
      </c>
      <c r="AK173">
        <f t="shared" si="8"/>
        <v>0</v>
      </c>
      <c r="AM173" s="13" t="str">
        <f t="shared" si="9"/>
        <v>N</v>
      </c>
      <c r="AN173" s="13" t="str">
        <f t="shared" si="10"/>
        <v>N</v>
      </c>
      <c r="AO173" s="13" t="str">
        <f t="shared" si="11"/>
        <v>N</v>
      </c>
      <c r="AP173" s="13" t="str">
        <f t="shared" si="12"/>
        <v>N</v>
      </c>
      <c r="AR173" s="14" t="e">
        <f t="shared" si="13"/>
        <v>#NUM!</v>
      </c>
      <c r="AT173" s="9" t="e" cm="1">
        <f t="array" ref="AT173">INDEX(AM$117:AM$216,$AR173)</f>
        <v>#NUM!</v>
      </c>
      <c r="AU173" s="9" t="e" cm="1">
        <f t="array" ref="AU173">INDEX(AN$117:AN$216,$AR173)</f>
        <v>#NUM!</v>
      </c>
      <c r="AV173" s="9" t="e" cm="1">
        <f t="array" ref="AV173">INDEX(AO$117:AO$216,$AR173)</f>
        <v>#NUM!</v>
      </c>
      <c r="AW173" s="9" t="e" cm="1">
        <f t="array" ref="AW173">INDEX(AP$117:AP$216,$AR173)</f>
        <v>#NUM!</v>
      </c>
    </row>
    <row r="174" spans="14:49" x14ac:dyDescent="0.4">
      <c r="N174" s="3">
        <v>15</v>
      </c>
      <c r="O174" s="16">
        <v>25</v>
      </c>
      <c r="P174">
        <v>3272</v>
      </c>
      <c r="V174">
        <v>58</v>
      </c>
      <c r="W174" s="3">
        <v>15</v>
      </c>
      <c r="X174" s="16">
        <v>25</v>
      </c>
      <c r="Y174">
        <v>3272</v>
      </c>
      <c r="AA174" s="11">
        <f t="shared" si="1"/>
        <v>15</v>
      </c>
      <c r="AB174" s="12" t="str">
        <f t="shared" si="2"/>
        <v>N</v>
      </c>
      <c r="AC174" t="str">
        <f t="shared" si="3"/>
        <v/>
      </c>
      <c r="AF174" s="2" t="str">
        <f t="shared" si="4"/>
        <v/>
      </c>
      <c r="AG174" s="2" t="str">
        <f t="shared" si="5"/>
        <v/>
      </c>
      <c r="AH174" s="2" t="str">
        <f t="shared" si="6"/>
        <v/>
      </c>
      <c r="AI174" s="2" t="str">
        <f t="shared" si="7"/>
        <v/>
      </c>
      <c r="AK174">
        <f t="shared" si="8"/>
        <v>0</v>
      </c>
      <c r="AM174" s="13" t="str">
        <f t="shared" si="9"/>
        <v>N</v>
      </c>
      <c r="AN174" s="13" t="str">
        <f t="shared" si="10"/>
        <v>N</v>
      </c>
      <c r="AO174" s="13" t="str">
        <f t="shared" si="11"/>
        <v>N</v>
      </c>
      <c r="AP174" s="13" t="str">
        <f t="shared" si="12"/>
        <v>N</v>
      </c>
      <c r="AR174" s="14" t="e">
        <f t="shared" si="13"/>
        <v>#NUM!</v>
      </c>
      <c r="AT174" s="9" t="e" cm="1">
        <f t="array" ref="AT174">INDEX(AM$117:AM$216,$AR174)</f>
        <v>#NUM!</v>
      </c>
      <c r="AU174" s="9" t="e" cm="1">
        <f t="array" ref="AU174">INDEX(AN$117:AN$216,$AR174)</f>
        <v>#NUM!</v>
      </c>
      <c r="AV174" s="9" t="e" cm="1">
        <f t="array" ref="AV174">INDEX(AO$117:AO$216,$AR174)</f>
        <v>#NUM!</v>
      </c>
      <c r="AW174" s="9" t="e" cm="1">
        <f t="array" ref="AW174">INDEX(AP$117:AP$216,$AR174)</f>
        <v>#NUM!</v>
      </c>
    </row>
    <row r="175" spans="14:49" x14ac:dyDescent="0.4">
      <c r="N175" s="3">
        <v>30</v>
      </c>
      <c r="O175" s="16">
        <v>36</v>
      </c>
      <c r="P175">
        <v>3392</v>
      </c>
      <c r="V175">
        <v>59</v>
      </c>
      <c r="W175" s="3">
        <v>30</v>
      </c>
      <c r="X175" s="16">
        <v>36</v>
      </c>
      <c r="Y175">
        <v>3392</v>
      </c>
      <c r="AA175" s="11" t="str">
        <f t="shared" si="1"/>
        <v>N</v>
      </c>
      <c r="AB175" s="12" t="str">
        <f t="shared" si="2"/>
        <v>N</v>
      </c>
      <c r="AC175" t="str">
        <f t="shared" si="3"/>
        <v/>
      </c>
      <c r="AF175" s="2" t="str">
        <f t="shared" si="4"/>
        <v/>
      </c>
      <c r="AG175" s="2" t="str">
        <f t="shared" si="5"/>
        <v/>
      </c>
      <c r="AH175" s="2" t="str">
        <f t="shared" si="6"/>
        <v/>
      </c>
      <c r="AI175" s="2" t="str">
        <f t="shared" si="7"/>
        <v/>
      </c>
      <c r="AK175">
        <f t="shared" si="8"/>
        <v>0</v>
      </c>
      <c r="AM175" s="13" t="str">
        <f t="shared" si="9"/>
        <v>N</v>
      </c>
      <c r="AN175" s="13" t="str">
        <f t="shared" si="10"/>
        <v>N</v>
      </c>
      <c r="AO175" s="13" t="str">
        <f t="shared" si="11"/>
        <v>N</v>
      </c>
      <c r="AP175" s="13" t="str">
        <f t="shared" si="12"/>
        <v>N</v>
      </c>
      <c r="AR175" s="14" t="e">
        <f t="shared" si="13"/>
        <v>#NUM!</v>
      </c>
      <c r="AT175" s="9" t="e" cm="1">
        <f t="array" ref="AT175">INDEX(AM$117:AM$216,$AR175)</f>
        <v>#NUM!</v>
      </c>
      <c r="AU175" s="9" t="e" cm="1">
        <f t="array" ref="AU175">INDEX(AN$117:AN$216,$AR175)</f>
        <v>#NUM!</v>
      </c>
      <c r="AV175" s="9" t="e" cm="1">
        <f t="array" ref="AV175">INDEX(AO$117:AO$216,$AR175)</f>
        <v>#NUM!</v>
      </c>
      <c r="AW175" s="9" t="e" cm="1">
        <f t="array" ref="AW175">INDEX(AP$117:AP$216,$AR175)</f>
        <v>#NUM!</v>
      </c>
    </row>
    <row r="176" spans="14:49" x14ac:dyDescent="0.4">
      <c r="N176" s="3">
        <v>20</v>
      </c>
      <c r="O176" s="16">
        <v>30</v>
      </c>
      <c r="P176">
        <v>3534</v>
      </c>
      <c r="V176">
        <v>60</v>
      </c>
      <c r="W176" s="3">
        <v>20</v>
      </c>
      <c r="X176" s="16">
        <v>30</v>
      </c>
      <c r="Y176">
        <v>3534</v>
      </c>
      <c r="AA176" s="11">
        <f t="shared" si="1"/>
        <v>20</v>
      </c>
      <c r="AB176" s="12" t="str">
        <f t="shared" si="2"/>
        <v>N</v>
      </c>
      <c r="AC176" t="str">
        <f t="shared" si="3"/>
        <v/>
      </c>
      <c r="AF176" s="2" t="str">
        <f t="shared" si="4"/>
        <v/>
      </c>
      <c r="AG176" s="2" t="str">
        <f t="shared" si="5"/>
        <v/>
      </c>
      <c r="AH176" s="2" t="str">
        <f t="shared" si="6"/>
        <v/>
      </c>
      <c r="AI176" s="2" t="str">
        <f t="shared" si="7"/>
        <v/>
      </c>
      <c r="AK176">
        <f t="shared" si="8"/>
        <v>0</v>
      </c>
      <c r="AM176" s="13" t="str">
        <f t="shared" si="9"/>
        <v>N</v>
      </c>
      <c r="AN176" s="13" t="str">
        <f t="shared" si="10"/>
        <v>N</v>
      </c>
      <c r="AO176" s="13" t="str">
        <f t="shared" si="11"/>
        <v>N</v>
      </c>
      <c r="AP176" s="13" t="str">
        <f t="shared" si="12"/>
        <v>N</v>
      </c>
      <c r="AR176" s="14" t="e">
        <f t="shared" si="13"/>
        <v>#NUM!</v>
      </c>
      <c r="AT176" s="9" t="e" cm="1">
        <f t="array" ref="AT176">INDEX(AM$117:AM$216,$AR176)</f>
        <v>#NUM!</v>
      </c>
      <c r="AU176" s="9" t="e" cm="1">
        <f t="array" ref="AU176">INDEX(AN$117:AN$216,$AR176)</f>
        <v>#NUM!</v>
      </c>
      <c r="AV176" s="9" t="e" cm="1">
        <f t="array" ref="AV176">INDEX(AO$117:AO$216,$AR176)</f>
        <v>#NUM!</v>
      </c>
      <c r="AW176" s="9" t="e" cm="1">
        <f t="array" ref="AW176">INDEX(AP$117:AP$216,$AR176)</f>
        <v>#NUM!</v>
      </c>
    </row>
    <row r="177" spans="14:49" x14ac:dyDescent="0.4">
      <c r="N177" s="3">
        <v>15</v>
      </c>
      <c r="O177" s="16">
        <v>26</v>
      </c>
      <c r="P177">
        <v>3539</v>
      </c>
      <c r="V177">
        <v>61</v>
      </c>
      <c r="W177" s="3">
        <v>15</v>
      </c>
      <c r="X177" s="16">
        <v>26</v>
      </c>
      <c r="Y177">
        <v>3539</v>
      </c>
      <c r="AA177" s="11">
        <f t="shared" si="1"/>
        <v>15</v>
      </c>
      <c r="AB177" s="12" t="str">
        <f t="shared" si="2"/>
        <v>N</v>
      </c>
      <c r="AC177" t="str">
        <f t="shared" si="3"/>
        <v/>
      </c>
      <c r="AF177" s="2" t="str">
        <f t="shared" si="4"/>
        <v/>
      </c>
      <c r="AG177" s="2" t="str">
        <f t="shared" si="5"/>
        <v/>
      </c>
      <c r="AH177" s="2" t="str">
        <f t="shared" si="6"/>
        <v/>
      </c>
      <c r="AI177" s="2" t="str">
        <f t="shared" si="7"/>
        <v/>
      </c>
      <c r="AK177">
        <f t="shared" si="8"/>
        <v>0</v>
      </c>
      <c r="AM177" s="13" t="str">
        <f t="shared" si="9"/>
        <v>N</v>
      </c>
      <c r="AN177" s="13" t="str">
        <f t="shared" si="10"/>
        <v>N</v>
      </c>
      <c r="AO177" s="13" t="str">
        <f t="shared" si="11"/>
        <v>N</v>
      </c>
      <c r="AP177" s="13" t="str">
        <f t="shared" si="12"/>
        <v>N</v>
      </c>
      <c r="AR177" s="14" t="e">
        <f t="shared" si="13"/>
        <v>#NUM!</v>
      </c>
      <c r="AT177" s="9" t="e" cm="1">
        <f t="array" ref="AT177">INDEX(AM$117:AM$216,$AR177)</f>
        <v>#NUM!</v>
      </c>
      <c r="AU177" s="9" t="e" cm="1">
        <f t="array" ref="AU177">INDEX(AN$117:AN$216,$AR177)</f>
        <v>#NUM!</v>
      </c>
      <c r="AV177" s="9" t="e" cm="1">
        <f t="array" ref="AV177">INDEX(AO$117:AO$216,$AR177)</f>
        <v>#NUM!</v>
      </c>
      <c r="AW177" s="9" t="e" cm="1">
        <f t="array" ref="AW177">INDEX(AP$117:AP$216,$AR177)</f>
        <v>#NUM!</v>
      </c>
    </row>
    <row r="178" spans="14:49" x14ac:dyDescent="0.4">
      <c r="N178" s="3">
        <v>25</v>
      </c>
      <c r="O178" s="16">
        <v>34</v>
      </c>
      <c r="P178">
        <v>3631</v>
      </c>
      <c r="V178">
        <v>62</v>
      </c>
      <c r="W178" s="3">
        <v>25</v>
      </c>
      <c r="X178" s="16">
        <v>34</v>
      </c>
      <c r="Y178">
        <v>3631</v>
      </c>
      <c r="AA178" s="11">
        <f t="shared" si="1"/>
        <v>25</v>
      </c>
      <c r="AB178" s="12" t="str">
        <f t="shared" si="2"/>
        <v>N</v>
      </c>
      <c r="AC178" t="str">
        <f t="shared" si="3"/>
        <v/>
      </c>
      <c r="AF178" s="2" t="str">
        <f t="shared" si="4"/>
        <v/>
      </c>
      <c r="AG178" s="2" t="str">
        <f t="shared" si="5"/>
        <v/>
      </c>
      <c r="AH178" s="2" t="str">
        <f t="shared" si="6"/>
        <v/>
      </c>
      <c r="AI178" s="2" t="str">
        <f t="shared" si="7"/>
        <v/>
      </c>
      <c r="AK178">
        <f t="shared" si="8"/>
        <v>0</v>
      </c>
      <c r="AM178" s="13" t="str">
        <f t="shared" si="9"/>
        <v>N</v>
      </c>
      <c r="AN178" s="13" t="str">
        <f t="shared" si="10"/>
        <v>N</v>
      </c>
      <c r="AO178" s="13" t="str">
        <f t="shared" si="11"/>
        <v>N</v>
      </c>
      <c r="AP178" s="13" t="str">
        <f t="shared" si="12"/>
        <v>N</v>
      </c>
      <c r="AR178" s="14" t="e">
        <f t="shared" si="13"/>
        <v>#NUM!</v>
      </c>
      <c r="AT178" s="9" t="e" cm="1">
        <f t="array" ref="AT178">INDEX(AM$117:AM$216,$AR178)</f>
        <v>#NUM!</v>
      </c>
      <c r="AU178" s="9" t="e" cm="1">
        <f t="array" ref="AU178">INDEX(AN$117:AN$216,$AR178)</f>
        <v>#NUM!</v>
      </c>
      <c r="AV178" s="9" t="e" cm="1">
        <f t="array" ref="AV178">INDEX(AO$117:AO$216,$AR178)</f>
        <v>#NUM!</v>
      </c>
      <c r="AW178" s="9" t="e" cm="1">
        <f t="array" ref="AW178">INDEX(AP$117:AP$216,$AR178)</f>
        <v>#NUM!</v>
      </c>
    </row>
    <row r="179" spans="14:49" x14ac:dyDescent="0.4">
      <c r="N179" s="3">
        <v>30</v>
      </c>
      <c r="O179" s="16">
        <v>38</v>
      </c>
      <c r="P179">
        <v>3780</v>
      </c>
      <c r="V179">
        <v>63</v>
      </c>
      <c r="W179" s="3">
        <v>30</v>
      </c>
      <c r="X179" s="16">
        <v>38</v>
      </c>
      <c r="Y179">
        <v>3780</v>
      </c>
      <c r="AA179" s="11" t="str">
        <f t="shared" si="1"/>
        <v>N</v>
      </c>
      <c r="AB179" s="12" t="str">
        <f t="shared" si="2"/>
        <v>N</v>
      </c>
      <c r="AC179" t="str">
        <f t="shared" si="3"/>
        <v/>
      </c>
      <c r="AF179" s="2" t="str">
        <f t="shared" si="4"/>
        <v/>
      </c>
      <c r="AG179" s="2" t="str">
        <f t="shared" si="5"/>
        <v/>
      </c>
      <c r="AH179" s="2" t="str">
        <f t="shared" si="6"/>
        <v/>
      </c>
      <c r="AI179" s="2" t="str">
        <f t="shared" si="7"/>
        <v/>
      </c>
      <c r="AK179">
        <f t="shared" si="8"/>
        <v>0</v>
      </c>
      <c r="AM179" s="13" t="str">
        <f t="shared" si="9"/>
        <v>N</v>
      </c>
      <c r="AN179" s="13" t="str">
        <f t="shared" si="10"/>
        <v>N</v>
      </c>
      <c r="AO179" s="13" t="str">
        <f t="shared" si="11"/>
        <v>N</v>
      </c>
      <c r="AP179" s="13" t="str">
        <f t="shared" si="12"/>
        <v>N</v>
      </c>
      <c r="AR179" s="14" t="e">
        <f t="shared" si="13"/>
        <v>#NUM!</v>
      </c>
      <c r="AT179" s="9" t="e" cm="1">
        <f t="array" ref="AT179">INDEX(AM$117:AM$216,$AR179)</f>
        <v>#NUM!</v>
      </c>
      <c r="AU179" s="9" t="e" cm="1">
        <f t="array" ref="AU179">INDEX(AN$117:AN$216,$AR179)</f>
        <v>#NUM!</v>
      </c>
      <c r="AV179" s="9" t="e" cm="1">
        <f t="array" ref="AV179">INDEX(AO$117:AO$216,$AR179)</f>
        <v>#NUM!</v>
      </c>
      <c r="AW179" s="9" t="e" cm="1">
        <f t="array" ref="AW179">INDEX(AP$117:AP$216,$AR179)</f>
        <v>#NUM!</v>
      </c>
    </row>
    <row r="180" spans="14:49" x14ac:dyDescent="0.4">
      <c r="N180" s="3">
        <v>10</v>
      </c>
      <c r="O180" s="16">
        <v>22</v>
      </c>
      <c r="P180">
        <v>3801</v>
      </c>
      <c r="V180">
        <v>64</v>
      </c>
      <c r="W180" s="3">
        <v>10</v>
      </c>
      <c r="X180" s="16">
        <v>22</v>
      </c>
      <c r="Y180">
        <v>3801</v>
      </c>
      <c r="AA180" s="11" t="str">
        <f t="shared" si="1"/>
        <v>N</v>
      </c>
      <c r="AB180" s="12" t="str">
        <f t="shared" si="2"/>
        <v>N</v>
      </c>
      <c r="AC180" t="str">
        <f t="shared" si="3"/>
        <v/>
      </c>
      <c r="AF180" s="2" t="str">
        <f t="shared" si="4"/>
        <v/>
      </c>
      <c r="AG180" s="2" t="str">
        <f t="shared" si="5"/>
        <v/>
      </c>
      <c r="AH180" s="2" t="str">
        <f t="shared" si="6"/>
        <v/>
      </c>
      <c r="AI180" s="2" t="str">
        <f t="shared" si="7"/>
        <v/>
      </c>
      <c r="AK180">
        <f t="shared" si="8"/>
        <v>0</v>
      </c>
      <c r="AM180" s="13" t="str">
        <f t="shared" si="9"/>
        <v>N</v>
      </c>
      <c r="AN180" s="13" t="str">
        <f t="shared" si="10"/>
        <v>N</v>
      </c>
      <c r="AO180" s="13" t="str">
        <f t="shared" si="11"/>
        <v>N</v>
      </c>
      <c r="AP180" s="13" t="str">
        <f t="shared" si="12"/>
        <v>N</v>
      </c>
      <c r="AR180" s="14" t="e">
        <f t="shared" si="13"/>
        <v>#NUM!</v>
      </c>
      <c r="AT180" s="9" t="e" cm="1">
        <f t="array" ref="AT180">INDEX(AM$117:AM$216,$AR180)</f>
        <v>#NUM!</v>
      </c>
      <c r="AU180" s="9" t="e" cm="1">
        <f t="array" ref="AU180">INDEX(AN$117:AN$216,$AR180)</f>
        <v>#NUM!</v>
      </c>
      <c r="AV180" s="9" t="e" cm="1">
        <f t="array" ref="AV180">INDEX(AO$117:AO$216,$AR180)</f>
        <v>#NUM!</v>
      </c>
      <c r="AW180" s="9" t="e" cm="1">
        <f t="array" ref="AW180">INDEX(AP$117:AP$216,$AR180)</f>
        <v>#NUM!</v>
      </c>
    </row>
    <row r="181" spans="14:49" x14ac:dyDescent="0.4">
      <c r="N181" s="3">
        <v>20</v>
      </c>
      <c r="O181" s="16">
        <v>32</v>
      </c>
      <c r="P181">
        <v>4021</v>
      </c>
      <c r="V181">
        <v>65</v>
      </c>
      <c r="W181" s="3">
        <v>20</v>
      </c>
      <c r="X181" s="16">
        <v>32</v>
      </c>
      <c r="Y181">
        <v>4021</v>
      </c>
      <c r="AA181" s="11">
        <f t="shared" si="1"/>
        <v>20</v>
      </c>
      <c r="AB181" s="12" t="str">
        <f t="shared" si="2"/>
        <v>N</v>
      </c>
      <c r="AC181" t="str">
        <f t="shared" si="3"/>
        <v/>
      </c>
      <c r="AF181" s="2" t="str">
        <f t="shared" si="4"/>
        <v/>
      </c>
      <c r="AG181" s="2" t="str">
        <f t="shared" si="5"/>
        <v/>
      </c>
      <c r="AH181" s="2" t="str">
        <f t="shared" si="6"/>
        <v/>
      </c>
      <c r="AI181" s="2" t="str">
        <f t="shared" si="7"/>
        <v/>
      </c>
      <c r="AK181">
        <f t="shared" si="8"/>
        <v>0</v>
      </c>
      <c r="AM181" s="13" t="str">
        <f t="shared" si="9"/>
        <v>N</v>
      </c>
      <c r="AN181" s="13" t="str">
        <f t="shared" si="10"/>
        <v>N</v>
      </c>
      <c r="AO181" s="13" t="str">
        <f t="shared" si="11"/>
        <v>N</v>
      </c>
      <c r="AP181" s="13" t="str">
        <f t="shared" si="12"/>
        <v>N</v>
      </c>
      <c r="AR181" s="14" t="e">
        <f t="shared" si="13"/>
        <v>#NUM!</v>
      </c>
      <c r="AT181" s="9" t="e" cm="1">
        <f t="array" ref="AT181">INDEX(AM$117:AM$216,$AR181)</f>
        <v>#NUM!</v>
      </c>
      <c r="AU181" s="9" t="e" cm="1">
        <f t="array" ref="AU181">INDEX(AN$117:AN$216,$AR181)</f>
        <v>#NUM!</v>
      </c>
      <c r="AV181" s="9" t="e" cm="1">
        <f t="array" ref="AV181">INDEX(AO$117:AO$216,$AR181)</f>
        <v>#NUM!</v>
      </c>
      <c r="AW181" s="9" t="e" cm="1">
        <f t="array" ref="AW181">INDEX(AP$117:AP$216,$AR181)</f>
        <v>#NUM!</v>
      </c>
    </row>
    <row r="182" spans="14:49" x14ac:dyDescent="0.4">
      <c r="N182" s="3">
        <v>25</v>
      </c>
      <c r="O182" s="16">
        <v>36</v>
      </c>
      <c r="P182">
        <v>4071</v>
      </c>
      <c r="V182">
        <v>66</v>
      </c>
      <c r="W182" s="3">
        <v>25</v>
      </c>
      <c r="X182" s="16">
        <v>36</v>
      </c>
      <c r="Y182">
        <v>4071</v>
      </c>
      <c r="AA182" s="11">
        <f t="shared" ref="AA182:AA216" si="14">IF(AND(W182&lt;=AA$115,W182&gt;=Z$115),W182,"N")</f>
        <v>25</v>
      </c>
      <c r="AB182" s="12" t="str">
        <f t="shared" ref="AB182:AB216" si="15">IF(X182&lt;=AB$115,X182,"N")</f>
        <v>N</v>
      </c>
      <c r="AC182" t="str">
        <f t="shared" ref="AC182:AC216" si="16">IF(COUNTIF(AA182:AB182,"N")=0,Y182,"")</f>
        <v/>
      </c>
      <c r="AF182" s="2" t="str">
        <f t="shared" ref="AF182:AF216" si="17">IF(COUNTIF(AA182:AB182,"N")=0,V182,"")</f>
        <v/>
      </c>
      <c r="AG182" s="2" t="str">
        <f t="shared" ref="AG182:AG216" si="18">IF(COUNTIF(AA182:AB182,"N")=0,W182,"")</f>
        <v/>
      </c>
      <c r="AH182" s="2" t="str">
        <f t="shared" ref="AH182:AH216" si="19">IF(COUNTIF(AA182:AB182,"N")=0,X182,"")</f>
        <v/>
      </c>
      <c r="AI182" s="2" t="str">
        <f t="shared" ref="AI182:AI216" si="20">IF(COUNTIF(AA182:AB182,"N")=0,Y182,"")</f>
        <v/>
      </c>
      <c r="AK182">
        <f t="shared" ref="AK182:AK216" si="21">IF(COUNTIF(AA182:AB182,"N")=0,IF(AI182&gt;$AC$115,1,0),0)</f>
        <v>0</v>
      </c>
      <c r="AM182" s="13" t="str">
        <f t="shared" ref="AM182:AM216" si="22">IF($AK182=1,AF182,"N")</f>
        <v>N</v>
      </c>
      <c r="AN182" s="13" t="str">
        <f t="shared" ref="AN182:AN216" si="23">IF($AK182=1,AG182,"N")</f>
        <v>N</v>
      </c>
      <c r="AO182" s="13" t="str">
        <f t="shared" ref="AO182:AO216" si="24">IF($AK182=1,AH182,"N")</f>
        <v>N</v>
      </c>
      <c r="AP182" s="13" t="str">
        <f t="shared" ref="AP182:AP216" si="25">IF($AK182=1,AI182,"N")</f>
        <v>N</v>
      </c>
      <c r="AR182" s="14" t="e">
        <f t="shared" ref="AR182:AR216" si="26">SMALL(AM$117:AM$216,V182)</f>
        <v>#NUM!</v>
      </c>
      <c r="AT182" s="9" t="e" cm="1">
        <f t="array" ref="AT182">INDEX(AM$117:AM$216,$AR182)</f>
        <v>#NUM!</v>
      </c>
      <c r="AU182" s="9" t="e" cm="1">
        <f t="array" ref="AU182">INDEX(AN$117:AN$216,$AR182)</f>
        <v>#NUM!</v>
      </c>
      <c r="AV182" s="9" t="e" cm="1">
        <f t="array" ref="AV182">INDEX(AO$117:AO$216,$AR182)</f>
        <v>#NUM!</v>
      </c>
      <c r="AW182" s="9" t="e" cm="1">
        <f t="array" ref="AW182">INDEX(AP$117:AP$216,$AR182)</f>
        <v>#NUM!</v>
      </c>
    </row>
    <row r="183" spans="14:49" x14ac:dyDescent="0.4">
      <c r="N183" s="3">
        <v>15</v>
      </c>
      <c r="O183" s="16">
        <v>28</v>
      </c>
      <c r="P183">
        <v>4105</v>
      </c>
      <c r="V183">
        <v>67</v>
      </c>
      <c r="W183" s="3">
        <v>15</v>
      </c>
      <c r="X183" s="16">
        <v>28</v>
      </c>
      <c r="Y183">
        <v>4105</v>
      </c>
      <c r="AA183" s="11">
        <f t="shared" si="14"/>
        <v>15</v>
      </c>
      <c r="AB183" s="12" t="str">
        <f t="shared" si="15"/>
        <v>N</v>
      </c>
      <c r="AC183" t="str">
        <f t="shared" si="16"/>
        <v/>
      </c>
      <c r="AF183" s="2" t="str">
        <f t="shared" si="17"/>
        <v/>
      </c>
      <c r="AG183" s="2" t="str">
        <f t="shared" si="18"/>
        <v/>
      </c>
      <c r="AH183" s="2" t="str">
        <f t="shared" si="19"/>
        <v/>
      </c>
      <c r="AI183" s="2" t="str">
        <f t="shared" si="20"/>
        <v/>
      </c>
      <c r="AK183">
        <f t="shared" si="21"/>
        <v>0</v>
      </c>
      <c r="AM183" s="13" t="str">
        <f t="shared" si="22"/>
        <v>N</v>
      </c>
      <c r="AN183" s="13" t="str">
        <f t="shared" si="23"/>
        <v>N</v>
      </c>
      <c r="AO183" s="13" t="str">
        <f t="shared" si="24"/>
        <v>N</v>
      </c>
      <c r="AP183" s="13" t="str">
        <f t="shared" si="25"/>
        <v>N</v>
      </c>
      <c r="AR183" s="14" t="e">
        <f t="shared" si="26"/>
        <v>#NUM!</v>
      </c>
      <c r="AT183" s="9" t="e" cm="1">
        <f t="array" ref="AT183">INDEX(AM$117:AM$216,$AR183)</f>
        <v>#NUM!</v>
      </c>
      <c r="AU183" s="9" t="e" cm="1">
        <f t="array" ref="AU183">INDEX(AN$117:AN$216,$AR183)</f>
        <v>#NUM!</v>
      </c>
      <c r="AV183" s="9" t="e" cm="1">
        <f t="array" ref="AV183">INDEX(AO$117:AO$216,$AR183)</f>
        <v>#NUM!</v>
      </c>
      <c r="AW183" s="9" t="e" cm="1">
        <f t="array" ref="AW183">INDEX(AP$117:AP$216,$AR183)</f>
        <v>#NUM!</v>
      </c>
    </row>
    <row r="184" spans="14:49" x14ac:dyDescent="0.4">
      <c r="N184" s="3">
        <v>30</v>
      </c>
      <c r="O184" s="16">
        <v>40</v>
      </c>
      <c r="P184">
        <v>4188</v>
      </c>
      <c r="V184">
        <v>68</v>
      </c>
      <c r="W184" s="3">
        <v>30</v>
      </c>
      <c r="X184" s="16">
        <v>40</v>
      </c>
      <c r="Y184">
        <v>4188</v>
      </c>
      <c r="AA184" s="11" t="str">
        <f t="shared" si="14"/>
        <v>N</v>
      </c>
      <c r="AB184" s="12" t="str">
        <f t="shared" si="15"/>
        <v>N</v>
      </c>
      <c r="AC184" t="str">
        <f t="shared" si="16"/>
        <v/>
      </c>
      <c r="AF184" s="2" t="str">
        <f t="shared" si="17"/>
        <v/>
      </c>
      <c r="AG184" s="2" t="str">
        <f t="shared" si="18"/>
        <v/>
      </c>
      <c r="AH184" s="2" t="str">
        <f t="shared" si="19"/>
        <v/>
      </c>
      <c r="AI184" s="2" t="str">
        <f t="shared" si="20"/>
        <v/>
      </c>
      <c r="AK184">
        <f t="shared" si="21"/>
        <v>0</v>
      </c>
      <c r="AM184" s="13" t="str">
        <f t="shared" si="22"/>
        <v>N</v>
      </c>
      <c r="AN184" s="13" t="str">
        <f t="shared" si="23"/>
        <v>N</v>
      </c>
      <c r="AO184" s="13" t="str">
        <f t="shared" si="24"/>
        <v>N</v>
      </c>
      <c r="AP184" s="13" t="str">
        <f t="shared" si="25"/>
        <v>N</v>
      </c>
      <c r="AR184" s="14" t="e">
        <f t="shared" si="26"/>
        <v>#NUM!</v>
      </c>
      <c r="AT184" s="9" t="e" cm="1">
        <f t="array" ref="AT184">INDEX(AM$117:AM$216,$AR184)</f>
        <v>#NUM!</v>
      </c>
      <c r="AU184" s="9" t="e" cm="1">
        <f t="array" ref="AU184">INDEX(AN$117:AN$216,$AR184)</f>
        <v>#NUM!</v>
      </c>
      <c r="AV184" s="9" t="e" cm="1">
        <f t="array" ref="AV184">INDEX(AO$117:AO$216,$AR184)</f>
        <v>#NUM!</v>
      </c>
      <c r="AW184" s="9" t="e" cm="1">
        <f t="array" ref="AW184">INDEX(AP$117:AP$216,$AR184)</f>
        <v>#NUM!</v>
      </c>
    </row>
    <row r="185" spans="14:49" x14ac:dyDescent="0.4">
      <c r="N185" s="3">
        <v>10</v>
      </c>
      <c r="O185" s="16">
        <v>24</v>
      </c>
      <c r="P185">
        <v>4523</v>
      </c>
      <c r="V185">
        <v>69</v>
      </c>
      <c r="W185" s="3">
        <v>10</v>
      </c>
      <c r="X185" s="16">
        <v>24</v>
      </c>
      <c r="Y185">
        <v>4523</v>
      </c>
      <c r="AA185" s="11" t="str">
        <f t="shared" si="14"/>
        <v>N</v>
      </c>
      <c r="AB185" s="12" t="str">
        <f t="shared" si="15"/>
        <v>N</v>
      </c>
      <c r="AC185" t="str">
        <f t="shared" si="16"/>
        <v/>
      </c>
      <c r="AF185" s="2" t="str">
        <f t="shared" si="17"/>
        <v/>
      </c>
      <c r="AG185" s="2" t="str">
        <f t="shared" si="18"/>
        <v/>
      </c>
      <c r="AH185" s="2" t="str">
        <f t="shared" si="19"/>
        <v/>
      </c>
      <c r="AI185" s="2" t="str">
        <f t="shared" si="20"/>
        <v/>
      </c>
      <c r="AK185">
        <f t="shared" si="21"/>
        <v>0</v>
      </c>
      <c r="AM185" s="13" t="str">
        <f t="shared" si="22"/>
        <v>N</v>
      </c>
      <c r="AN185" s="13" t="str">
        <f t="shared" si="23"/>
        <v>N</v>
      </c>
      <c r="AO185" s="13" t="str">
        <f t="shared" si="24"/>
        <v>N</v>
      </c>
      <c r="AP185" s="13" t="str">
        <f t="shared" si="25"/>
        <v>N</v>
      </c>
      <c r="AR185" s="14" t="e">
        <f t="shared" si="26"/>
        <v>#NUM!</v>
      </c>
      <c r="AT185" s="9" t="e" cm="1">
        <f t="array" ref="AT185">INDEX(AM$117:AM$216,$AR185)</f>
        <v>#NUM!</v>
      </c>
      <c r="AU185" s="9" t="e" cm="1">
        <f t="array" ref="AU185">INDEX(AN$117:AN$216,$AR185)</f>
        <v>#NUM!</v>
      </c>
      <c r="AV185" s="9" t="e" cm="1">
        <f t="array" ref="AV185">INDEX(AO$117:AO$216,$AR185)</f>
        <v>#NUM!</v>
      </c>
      <c r="AW185" s="9" t="e" cm="1">
        <f t="array" ref="AW185">INDEX(AP$117:AP$216,$AR185)</f>
        <v>#NUM!</v>
      </c>
    </row>
    <row r="186" spans="14:49" x14ac:dyDescent="0.4">
      <c r="N186" s="3">
        <v>25</v>
      </c>
      <c r="O186" s="16">
        <v>38</v>
      </c>
      <c r="P186">
        <v>4536</v>
      </c>
      <c r="V186">
        <v>70</v>
      </c>
      <c r="W186" s="3">
        <v>25</v>
      </c>
      <c r="X186" s="16">
        <v>38</v>
      </c>
      <c r="Y186">
        <v>4536</v>
      </c>
      <c r="AA186" s="11">
        <f t="shared" si="14"/>
        <v>25</v>
      </c>
      <c r="AB186" s="12" t="str">
        <f t="shared" si="15"/>
        <v>N</v>
      </c>
      <c r="AC186" t="str">
        <f t="shared" si="16"/>
        <v/>
      </c>
      <c r="AF186" s="2" t="str">
        <f t="shared" si="17"/>
        <v/>
      </c>
      <c r="AG186" s="2" t="str">
        <f t="shared" si="18"/>
        <v/>
      </c>
      <c r="AH186" s="2" t="str">
        <f t="shared" si="19"/>
        <v/>
      </c>
      <c r="AI186" s="2" t="str">
        <f t="shared" si="20"/>
        <v/>
      </c>
      <c r="AK186">
        <f t="shared" si="21"/>
        <v>0</v>
      </c>
      <c r="AM186" s="13" t="str">
        <f t="shared" si="22"/>
        <v>N</v>
      </c>
      <c r="AN186" s="13" t="str">
        <f t="shared" si="23"/>
        <v>N</v>
      </c>
      <c r="AO186" s="13" t="str">
        <f t="shared" si="24"/>
        <v>N</v>
      </c>
      <c r="AP186" s="13" t="str">
        <f t="shared" si="25"/>
        <v>N</v>
      </c>
      <c r="AR186" s="14" t="e">
        <f t="shared" si="26"/>
        <v>#NUM!</v>
      </c>
      <c r="AT186" s="9" t="e" cm="1">
        <f t="array" ref="AT186">INDEX(AM$117:AM$216,$AR186)</f>
        <v>#NUM!</v>
      </c>
      <c r="AU186" s="9" t="e" cm="1">
        <f t="array" ref="AU186">INDEX(AN$117:AN$216,$AR186)</f>
        <v>#NUM!</v>
      </c>
      <c r="AV186" s="9" t="e" cm="1">
        <f t="array" ref="AV186">INDEX(AO$117:AO$216,$AR186)</f>
        <v>#NUM!</v>
      </c>
      <c r="AW186" s="9" t="e" cm="1">
        <f t="array" ref="AW186">INDEX(AP$117:AP$216,$AR186)</f>
        <v>#NUM!</v>
      </c>
    </row>
    <row r="187" spans="14:49" x14ac:dyDescent="0.4">
      <c r="N187" s="3">
        <v>20</v>
      </c>
      <c r="O187" s="16">
        <v>34</v>
      </c>
      <c r="P187">
        <v>4539</v>
      </c>
      <c r="V187">
        <v>71</v>
      </c>
      <c r="W187" s="3">
        <v>20</v>
      </c>
      <c r="X187" s="16">
        <v>34</v>
      </c>
      <c r="Y187">
        <v>4539</v>
      </c>
      <c r="AA187" s="11">
        <f t="shared" si="14"/>
        <v>20</v>
      </c>
      <c r="AB187" s="12" t="str">
        <f t="shared" si="15"/>
        <v>N</v>
      </c>
      <c r="AC187" t="str">
        <f t="shared" si="16"/>
        <v/>
      </c>
      <c r="AF187" s="2" t="str">
        <f t="shared" si="17"/>
        <v/>
      </c>
      <c r="AG187" s="2" t="str">
        <f t="shared" si="18"/>
        <v/>
      </c>
      <c r="AH187" s="2" t="str">
        <f t="shared" si="19"/>
        <v/>
      </c>
      <c r="AI187" s="2" t="str">
        <f t="shared" si="20"/>
        <v/>
      </c>
      <c r="AK187">
        <f t="shared" si="21"/>
        <v>0</v>
      </c>
      <c r="AM187" s="13" t="str">
        <f t="shared" si="22"/>
        <v>N</v>
      </c>
      <c r="AN187" s="13" t="str">
        <f t="shared" si="23"/>
        <v>N</v>
      </c>
      <c r="AO187" s="13" t="str">
        <f t="shared" si="24"/>
        <v>N</v>
      </c>
      <c r="AP187" s="13" t="str">
        <f t="shared" si="25"/>
        <v>N</v>
      </c>
      <c r="AR187" s="14" t="e">
        <f t="shared" si="26"/>
        <v>#NUM!</v>
      </c>
      <c r="AT187" s="9" t="e" cm="1">
        <f t="array" ref="AT187">INDEX(AM$117:AM$216,$AR187)</f>
        <v>#NUM!</v>
      </c>
      <c r="AU187" s="9" t="e" cm="1">
        <f t="array" ref="AU187">INDEX(AN$117:AN$216,$AR187)</f>
        <v>#NUM!</v>
      </c>
      <c r="AV187" s="9" t="e" cm="1">
        <f t="array" ref="AV187">INDEX(AO$117:AO$216,$AR187)</f>
        <v>#NUM!</v>
      </c>
      <c r="AW187" s="9" t="e" cm="1">
        <f t="array" ref="AW187">INDEX(AP$117:AP$216,$AR187)</f>
        <v>#NUM!</v>
      </c>
    </row>
    <row r="188" spans="14:49" x14ac:dyDescent="0.4">
      <c r="N188" s="3">
        <v>15</v>
      </c>
      <c r="O188" s="16">
        <v>30</v>
      </c>
      <c r="P188">
        <v>4712</v>
      </c>
      <c r="V188">
        <v>72</v>
      </c>
      <c r="W188" s="3">
        <v>15</v>
      </c>
      <c r="X188" s="16">
        <v>30</v>
      </c>
      <c r="Y188">
        <v>4712</v>
      </c>
      <c r="AA188" s="11">
        <f t="shared" si="14"/>
        <v>15</v>
      </c>
      <c r="AB188" s="12" t="str">
        <f t="shared" si="15"/>
        <v>N</v>
      </c>
      <c r="AC188" t="str">
        <f t="shared" si="16"/>
        <v/>
      </c>
      <c r="AF188" s="2" t="str">
        <f t="shared" si="17"/>
        <v/>
      </c>
      <c r="AG188" s="2" t="str">
        <f t="shared" si="18"/>
        <v/>
      </c>
      <c r="AH188" s="2" t="str">
        <f t="shared" si="19"/>
        <v/>
      </c>
      <c r="AI188" s="2" t="str">
        <f t="shared" si="20"/>
        <v/>
      </c>
      <c r="AK188">
        <f t="shared" si="21"/>
        <v>0</v>
      </c>
      <c r="AM188" s="13" t="str">
        <f t="shared" si="22"/>
        <v>N</v>
      </c>
      <c r="AN188" s="13" t="str">
        <f t="shared" si="23"/>
        <v>N</v>
      </c>
      <c r="AO188" s="13" t="str">
        <f t="shared" si="24"/>
        <v>N</v>
      </c>
      <c r="AP188" s="13" t="str">
        <f t="shared" si="25"/>
        <v>N</v>
      </c>
      <c r="AR188" s="14" t="e">
        <f t="shared" si="26"/>
        <v>#NUM!</v>
      </c>
      <c r="AT188" s="9" t="e" cm="1">
        <f t="array" ref="AT188">INDEX(AM$117:AM$216,$AR188)</f>
        <v>#NUM!</v>
      </c>
      <c r="AU188" s="9" t="e" cm="1">
        <f t="array" ref="AU188">INDEX(AN$117:AN$216,$AR188)</f>
        <v>#NUM!</v>
      </c>
      <c r="AV188" s="9" t="e" cm="1">
        <f t="array" ref="AV188">INDEX(AO$117:AO$216,$AR188)</f>
        <v>#NUM!</v>
      </c>
      <c r="AW188" s="9" t="e" cm="1">
        <f t="array" ref="AW188">INDEX(AP$117:AP$216,$AR188)</f>
        <v>#NUM!</v>
      </c>
    </row>
    <row r="189" spans="14:49" x14ac:dyDescent="0.4">
      <c r="N189" s="3">
        <v>10</v>
      </c>
      <c r="O189" s="16">
        <v>25</v>
      </c>
      <c r="P189">
        <v>4908</v>
      </c>
      <c r="V189">
        <v>73</v>
      </c>
      <c r="W189" s="3">
        <v>10</v>
      </c>
      <c r="X189" s="16">
        <v>25</v>
      </c>
      <c r="Y189">
        <v>4908</v>
      </c>
      <c r="AA189" s="11" t="str">
        <f t="shared" si="14"/>
        <v>N</v>
      </c>
      <c r="AB189" s="12" t="str">
        <f t="shared" si="15"/>
        <v>N</v>
      </c>
      <c r="AC189" t="str">
        <f t="shared" si="16"/>
        <v/>
      </c>
      <c r="AF189" s="2" t="str">
        <f t="shared" si="17"/>
        <v/>
      </c>
      <c r="AG189" s="2" t="str">
        <f t="shared" si="18"/>
        <v/>
      </c>
      <c r="AH189" s="2" t="str">
        <f t="shared" si="19"/>
        <v/>
      </c>
      <c r="AI189" s="2" t="str">
        <f t="shared" si="20"/>
        <v/>
      </c>
      <c r="AK189">
        <f t="shared" si="21"/>
        <v>0</v>
      </c>
      <c r="AM189" s="13" t="str">
        <f t="shared" si="22"/>
        <v>N</v>
      </c>
      <c r="AN189" s="13" t="str">
        <f t="shared" si="23"/>
        <v>N</v>
      </c>
      <c r="AO189" s="13" t="str">
        <f t="shared" si="24"/>
        <v>N</v>
      </c>
      <c r="AP189" s="13" t="str">
        <f t="shared" si="25"/>
        <v>N</v>
      </c>
      <c r="AR189" s="14" t="e">
        <f t="shared" si="26"/>
        <v>#NUM!</v>
      </c>
      <c r="AT189" s="9" t="e" cm="1">
        <f t="array" ref="AT189">INDEX(AM$117:AM$216,$AR189)</f>
        <v>#NUM!</v>
      </c>
      <c r="AU189" s="9" t="e" cm="1">
        <f t="array" ref="AU189">INDEX(AN$117:AN$216,$AR189)</f>
        <v>#NUM!</v>
      </c>
      <c r="AV189" s="9" t="e" cm="1">
        <f t="array" ref="AV189">INDEX(AO$117:AO$216,$AR189)</f>
        <v>#NUM!</v>
      </c>
      <c r="AW189" s="9" t="e" cm="1">
        <f t="array" ref="AW189">INDEX(AP$117:AP$216,$AR189)</f>
        <v>#NUM!</v>
      </c>
    </row>
    <row r="190" spans="14:49" x14ac:dyDescent="0.4">
      <c r="N190" s="3">
        <v>25</v>
      </c>
      <c r="O190" s="16">
        <v>40</v>
      </c>
      <c r="P190">
        <v>5026</v>
      </c>
      <c r="V190">
        <v>74</v>
      </c>
      <c r="W190" s="3">
        <v>25</v>
      </c>
      <c r="X190" s="16">
        <v>40</v>
      </c>
      <c r="Y190">
        <v>5026</v>
      </c>
      <c r="AA190" s="11">
        <f t="shared" si="14"/>
        <v>25</v>
      </c>
      <c r="AB190" s="12" t="str">
        <f t="shared" si="15"/>
        <v>N</v>
      </c>
      <c r="AC190" t="str">
        <f t="shared" si="16"/>
        <v/>
      </c>
      <c r="AF190" s="2" t="str">
        <f t="shared" si="17"/>
        <v/>
      </c>
      <c r="AG190" s="2" t="str">
        <f t="shared" si="18"/>
        <v/>
      </c>
      <c r="AH190" s="2" t="str">
        <f t="shared" si="19"/>
        <v/>
      </c>
      <c r="AI190" s="2" t="str">
        <f t="shared" si="20"/>
        <v/>
      </c>
      <c r="AK190">
        <f t="shared" si="21"/>
        <v>0</v>
      </c>
      <c r="AM190" s="13" t="str">
        <f t="shared" si="22"/>
        <v>N</v>
      </c>
      <c r="AN190" s="13" t="str">
        <f t="shared" si="23"/>
        <v>N</v>
      </c>
      <c r="AO190" s="13" t="str">
        <f t="shared" si="24"/>
        <v>N</v>
      </c>
      <c r="AP190" s="13" t="str">
        <f t="shared" si="25"/>
        <v>N</v>
      </c>
      <c r="AR190" s="14" t="e">
        <f t="shared" si="26"/>
        <v>#NUM!</v>
      </c>
      <c r="AT190" s="9" t="e" cm="1">
        <f t="array" ref="AT190">INDEX(AM$117:AM$216,$AR190)</f>
        <v>#NUM!</v>
      </c>
      <c r="AU190" s="9" t="e" cm="1">
        <f t="array" ref="AU190">INDEX(AN$117:AN$216,$AR190)</f>
        <v>#NUM!</v>
      </c>
      <c r="AV190" s="9" t="e" cm="1">
        <f t="array" ref="AV190">INDEX(AO$117:AO$216,$AR190)</f>
        <v>#NUM!</v>
      </c>
      <c r="AW190" s="9" t="e" cm="1">
        <f t="array" ref="AW190">INDEX(AP$117:AP$216,$AR190)</f>
        <v>#NUM!</v>
      </c>
    </row>
    <row r="191" spans="14:49" x14ac:dyDescent="0.4">
      <c r="N191" s="3">
        <v>20</v>
      </c>
      <c r="O191" s="16">
        <v>36</v>
      </c>
      <c r="P191">
        <v>5089</v>
      </c>
      <c r="V191">
        <v>75</v>
      </c>
      <c r="W191" s="3">
        <v>20</v>
      </c>
      <c r="X191" s="16">
        <v>36</v>
      </c>
      <c r="Y191">
        <v>5089</v>
      </c>
      <c r="AA191" s="11">
        <f t="shared" si="14"/>
        <v>20</v>
      </c>
      <c r="AB191" s="12" t="str">
        <f t="shared" si="15"/>
        <v>N</v>
      </c>
      <c r="AC191" t="str">
        <f t="shared" si="16"/>
        <v/>
      </c>
      <c r="AF191" s="2" t="str">
        <f t="shared" si="17"/>
        <v/>
      </c>
      <c r="AG191" s="2" t="str">
        <f t="shared" si="18"/>
        <v/>
      </c>
      <c r="AH191" s="2" t="str">
        <f t="shared" si="19"/>
        <v/>
      </c>
      <c r="AI191" s="2" t="str">
        <f t="shared" si="20"/>
        <v/>
      </c>
      <c r="AK191">
        <f t="shared" si="21"/>
        <v>0</v>
      </c>
      <c r="AM191" s="13" t="str">
        <f t="shared" si="22"/>
        <v>N</v>
      </c>
      <c r="AN191" s="13" t="str">
        <f t="shared" si="23"/>
        <v>N</v>
      </c>
      <c r="AO191" s="13" t="str">
        <f t="shared" si="24"/>
        <v>N</v>
      </c>
      <c r="AP191" s="13" t="str">
        <f t="shared" si="25"/>
        <v>N</v>
      </c>
      <c r="AR191" s="14" t="e">
        <f t="shared" si="26"/>
        <v>#NUM!</v>
      </c>
      <c r="AT191" s="9" t="e" cm="1">
        <f t="array" ref="AT191">INDEX(AM$117:AM$216,$AR191)</f>
        <v>#NUM!</v>
      </c>
      <c r="AU191" s="9" t="e" cm="1">
        <f t="array" ref="AU191">INDEX(AN$117:AN$216,$AR191)</f>
        <v>#NUM!</v>
      </c>
      <c r="AV191" s="9" t="e" cm="1">
        <f t="array" ref="AV191">INDEX(AO$117:AO$216,$AR191)</f>
        <v>#NUM!</v>
      </c>
      <c r="AW191" s="9" t="e" cm="1">
        <f t="array" ref="AW191">INDEX(AP$117:AP$216,$AR191)</f>
        <v>#NUM!</v>
      </c>
    </row>
    <row r="192" spans="14:49" x14ac:dyDescent="0.4">
      <c r="N192" s="3">
        <v>30</v>
      </c>
      <c r="O192" s="16">
        <v>45</v>
      </c>
      <c r="P192">
        <v>5301</v>
      </c>
      <c r="V192">
        <v>76</v>
      </c>
      <c r="W192" s="3">
        <v>30</v>
      </c>
      <c r="X192" s="16">
        <v>45</v>
      </c>
      <c r="Y192">
        <v>5301</v>
      </c>
      <c r="AA192" s="11" t="str">
        <f t="shared" si="14"/>
        <v>N</v>
      </c>
      <c r="AB192" s="12" t="str">
        <f t="shared" si="15"/>
        <v>N</v>
      </c>
      <c r="AC192" t="str">
        <f t="shared" si="16"/>
        <v/>
      </c>
      <c r="AF192" s="2" t="str">
        <f t="shared" si="17"/>
        <v/>
      </c>
      <c r="AG192" s="2" t="str">
        <f t="shared" si="18"/>
        <v/>
      </c>
      <c r="AH192" s="2" t="str">
        <f t="shared" si="19"/>
        <v/>
      </c>
      <c r="AI192" s="2" t="str">
        <f t="shared" si="20"/>
        <v/>
      </c>
      <c r="AK192">
        <f t="shared" si="21"/>
        <v>0</v>
      </c>
      <c r="AM192" s="13" t="str">
        <f t="shared" si="22"/>
        <v>N</v>
      </c>
      <c r="AN192" s="13" t="str">
        <f t="shared" si="23"/>
        <v>N</v>
      </c>
      <c r="AO192" s="13" t="str">
        <f t="shared" si="24"/>
        <v>N</v>
      </c>
      <c r="AP192" s="13" t="str">
        <f t="shared" si="25"/>
        <v>N</v>
      </c>
      <c r="AR192" s="14" t="e">
        <f t="shared" si="26"/>
        <v>#NUM!</v>
      </c>
      <c r="AT192" s="9" t="e" cm="1">
        <f t="array" ref="AT192">INDEX(AM$117:AM$216,$AR192)</f>
        <v>#NUM!</v>
      </c>
      <c r="AU192" s="9" t="e" cm="1">
        <f t="array" ref="AU192">INDEX(AN$117:AN$216,$AR192)</f>
        <v>#NUM!</v>
      </c>
      <c r="AV192" s="9" t="e" cm="1">
        <f t="array" ref="AV192">INDEX(AO$117:AO$216,$AR192)</f>
        <v>#NUM!</v>
      </c>
      <c r="AW192" s="9" t="e" cm="1">
        <f t="array" ref="AW192">INDEX(AP$117:AP$216,$AR192)</f>
        <v>#NUM!</v>
      </c>
    </row>
    <row r="193" spans="14:49" x14ac:dyDescent="0.4">
      <c r="N193" s="3">
        <v>10</v>
      </c>
      <c r="O193" s="16">
        <v>26</v>
      </c>
      <c r="P193">
        <v>5309</v>
      </c>
      <c r="V193">
        <v>77</v>
      </c>
      <c r="W193" s="3">
        <v>10</v>
      </c>
      <c r="X193" s="16">
        <v>26</v>
      </c>
      <c r="Y193">
        <v>5309</v>
      </c>
      <c r="AA193" s="11" t="str">
        <f t="shared" si="14"/>
        <v>N</v>
      </c>
      <c r="AB193" s="12" t="str">
        <f t="shared" si="15"/>
        <v>N</v>
      </c>
      <c r="AC193" t="str">
        <f t="shared" si="16"/>
        <v/>
      </c>
      <c r="AF193" s="2" t="str">
        <f t="shared" si="17"/>
        <v/>
      </c>
      <c r="AG193" s="2" t="str">
        <f t="shared" si="18"/>
        <v/>
      </c>
      <c r="AH193" s="2" t="str">
        <f t="shared" si="19"/>
        <v/>
      </c>
      <c r="AI193" s="2" t="str">
        <f t="shared" si="20"/>
        <v/>
      </c>
      <c r="AK193">
        <f t="shared" si="21"/>
        <v>0</v>
      </c>
      <c r="AM193" s="13" t="str">
        <f t="shared" si="22"/>
        <v>N</v>
      </c>
      <c r="AN193" s="13" t="str">
        <f t="shared" si="23"/>
        <v>N</v>
      </c>
      <c r="AO193" s="13" t="str">
        <f t="shared" si="24"/>
        <v>N</v>
      </c>
      <c r="AP193" s="13" t="str">
        <f t="shared" si="25"/>
        <v>N</v>
      </c>
      <c r="AR193" s="14" t="e">
        <f t="shared" si="26"/>
        <v>#NUM!</v>
      </c>
      <c r="AT193" s="9" t="e" cm="1">
        <f t="array" ref="AT193">INDEX(AM$117:AM$216,$AR193)</f>
        <v>#NUM!</v>
      </c>
      <c r="AU193" s="9" t="e" cm="1">
        <f t="array" ref="AU193">INDEX(AN$117:AN$216,$AR193)</f>
        <v>#NUM!</v>
      </c>
      <c r="AV193" s="9" t="e" cm="1">
        <f t="array" ref="AV193">INDEX(AO$117:AO$216,$AR193)</f>
        <v>#NUM!</v>
      </c>
      <c r="AW193" s="9" t="e" cm="1">
        <f t="array" ref="AW193">INDEX(AP$117:AP$216,$AR193)</f>
        <v>#NUM!</v>
      </c>
    </row>
    <row r="194" spans="14:49" x14ac:dyDescent="0.4">
      <c r="N194" s="3">
        <v>15</v>
      </c>
      <c r="O194" s="16">
        <v>32</v>
      </c>
      <c r="P194">
        <v>5361</v>
      </c>
      <c r="V194">
        <v>78</v>
      </c>
      <c r="W194" s="3">
        <v>15</v>
      </c>
      <c r="X194" s="16">
        <v>32</v>
      </c>
      <c r="Y194">
        <v>5361</v>
      </c>
      <c r="AA194" s="11">
        <f t="shared" si="14"/>
        <v>15</v>
      </c>
      <c r="AB194" s="12" t="str">
        <f t="shared" si="15"/>
        <v>N</v>
      </c>
      <c r="AC194" t="str">
        <f t="shared" si="16"/>
        <v/>
      </c>
      <c r="AF194" s="2" t="str">
        <f t="shared" si="17"/>
        <v/>
      </c>
      <c r="AG194" s="2" t="str">
        <f t="shared" si="18"/>
        <v/>
      </c>
      <c r="AH194" s="2" t="str">
        <f t="shared" si="19"/>
        <v/>
      </c>
      <c r="AI194" s="2" t="str">
        <f t="shared" si="20"/>
        <v/>
      </c>
      <c r="AK194">
        <f t="shared" si="21"/>
        <v>0</v>
      </c>
      <c r="AM194" s="13" t="str">
        <f t="shared" si="22"/>
        <v>N</v>
      </c>
      <c r="AN194" s="13" t="str">
        <f t="shared" si="23"/>
        <v>N</v>
      </c>
      <c r="AO194" s="13" t="str">
        <f t="shared" si="24"/>
        <v>N</v>
      </c>
      <c r="AP194" s="13" t="str">
        <f t="shared" si="25"/>
        <v>N</v>
      </c>
      <c r="AR194" s="14" t="e">
        <f t="shared" si="26"/>
        <v>#NUM!</v>
      </c>
      <c r="AT194" s="9" t="e" cm="1">
        <f t="array" ref="AT194">INDEX(AM$117:AM$216,$AR194)</f>
        <v>#NUM!</v>
      </c>
      <c r="AU194" s="9" t="e" cm="1">
        <f t="array" ref="AU194">INDEX(AN$117:AN$216,$AR194)</f>
        <v>#NUM!</v>
      </c>
      <c r="AV194" s="9" t="e" cm="1">
        <f t="array" ref="AV194">INDEX(AO$117:AO$216,$AR194)</f>
        <v>#NUM!</v>
      </c>
      <c r="AW194" s="9" t="e" cm="1">
        <f t="array" ref="AW194">INDEX(AP$117:AP$216,$AR194)</f>
        <v>#NUM!</v>
      </c>
    </row>
    <row r="195" spans="14:49" x14ac:dyDescent="0.4">
      <c r="N195" s="3">
        <v>20</v>
      </c>
      <c r="O195" s="16">
        <v>38</v>
      </c>
      <c r="P195">
        <v>5670</v>
      </c>
      <c r="V195">
        <v>79</v>
      </c>
      <c r="W195" s="3">
        <v>20</v>
      </c>
      <c r="X195" s="16">
        <v>38</v>
      </c>
      <c r="Y195">
        <v>5670</v>
      </c>
      <c r="AA195" s="11">
        <f t="shared" si="14"/>
        <v>20</v>
      </c>
      <c r="AB195" s="12" t="str">
        <f t="shared" si="15"/>
        <v>N</v>
      </c>
      <c r="AC195" t="str">
        <f t="shared" si="16"/>
        <v/>
      </c>
      <c r="AF195" s="2" t="str">
        <f t="shared" si="17"/>
        <v/>
      </c>
      <c r="AG195" s="2" t="str">
        <f t="shared" si="18"/>
        <v/>
      </c>
      <c r="AH195" s="2" t="str">
        <f t="shared" si="19"/>
        <v/>
      </c>
      <c r="AI195" s="2" t="str">
        <f t="shared" si="20"/>
        <v/>
      </c>
      <c r="AK195">
        <f t="shared" si="21"/>
        <v>0</v>
      </c>
      <c r="AM195" s="13" t="str">
        <f t="shared" si="22"/>
        <v>N</v>
      </c>
      <c r="AN195" s="13" t="str">
        <f t="shared" si="23"/>
        <v>N</v>
      </c>
      <c r="AO195" s="13" t="str">
        <f t="shared" si="24"/>
        <v>N</v>
      </c>
      <c r="AP195" s="13" t="str">
        <f t="shared" si="25"/>
        <v>N</v>
      </c>
      <c r="AR195" s="14" t="e">
        <f t="shared" si="26"/>
        <v>#NUM!</v>
      </c>
      <c r="AT195" s="9" t="e" cm="1">
        <f t="array" ref="AT195">INDEX(AM$117:AM$216,$AR195)</f>
        <v>#NUM!</v>
      </c>
      <c r="AU195" s="9" t="e" cm="1">
        <f t="array" ref="AU195">INDEX(AN$117:AN$216,$AR195)</f>
        <v>#NUM!</v>
      </c>
      <c r="AV195" s="9" t="e" cm="1">
        <f t="array" ref="AV195">INDEX(AO$117:AO$216,$AR195)</f>
        <v>#NUM!</v>
      </c>
      <c r="AW195" s="9" t="e" cm="1">
        <f t="array" ref="AW195">INDEX(AP$117:AP$216,$AR195)</f>
        <v>#NUM!</v>
      </c>
    </row>
    <row r="196" spans="14:49" x14ac:dyDescent="0.4">
      <c r="N196" s="3">
        <v>15</v>
      </c>
      <c r="O196" s="16">
        <v>34</v>
      </c>
      <c r="P196">
        <v>6052</v>
      </c>
      <c r="V196">
        <v>80</v>
      </c>
      <c r="W196" s="3">
        <v>15</v>
      </c>
      <c r="X196" s="16">
        <v>34</v>
      </c>
      <c r="Y196">
        <v>6052</v>
      </c>
      <c r="AA196" s="11">
        <f t="shared" si="14"/>
        <v>15</v>
      </c>
      <c r="AB196" s="12" t="str">
        <f t="shared" si="15"/>
        <v>N</v>
      </c>
      <c r="AC196" t="str">
        <f t="shared" si="16"/>
        <v/>
      </c>
      <c r="AF196" s="2" t="str">
        <f t="shared" si="17"/>
        <v/>
      </c>
      <c r="AG196" s="2" t="str">
        <f t="shared" si="18"/>
        <v/>
      </c>
      <c r="AH196" s="2" t="str">
        <f t="shared" si="19"/>
        <v/>
      </c>
      <c r="AI196" s="2" t="str">
        <f t="shared" si="20"/>
        <v/>
      </c>
      <c r="AK196">
        <f t="shared" si="21"/>
        <v>0</v>
      </c>
      <c r="AM196" s="13" t="str">
        <f t="shared" si="22"/>
        <v>N</v>
      </c>
      <c r="AN196" s="13" t="str">
        <f t="shared" si="23"/>
        <v>N</v>
      </c>
      <c r="AO196" s="13" t="str">
        <f t="shared" si="24"/>
        <v>N</v>
      </c>
      <c r="AP196" s="13" t="str">
        <f t="shared" si="25"/>
        <v>N</v>
      </c>
      <c r="AR196" s="14" t="e">
        <f t="shared" si="26"/>
        <v>#NUM!</v>
      </c>
      <c r="AT196" s="9" t="e" cm="1">
        <f t="array" ref="AT196">INDEX(AM$117:AM$216,$AR196)</f>
        <v>#NUM!</v>
      </c>
      <c r="AU196" s="9" t="e" cm="1">
        <f t="array" ref="AU196">INDEX(AN$117:AN$216,$AR196)</f>
        <v>#NUM!</v>
      </c>
      <c r="AV196" s="9" t="e" cm="1">
        <f t="array" ref="AV196">INDEX(AO$117:AO$216,$AR196)</f>
        <v>#NUM!</v>
      </c>
      <c r="AW196" s="9" t="e" cm="1">
        <f t="array" ref="AW196">INDEX(AP$117:AP$216,$AR196)</f>
        <v>#NUM!</v>
      </c>
    </row>
    <row r="197" spans="14:49" x14ac:dyDescent="0.4">
      <c r="N197" s="3">
        <v>10</v>
      </c>
      <c r="O197" s="16">
        <v>28</v>
      </c>
      <c r="P197">
        <v>6157</v>
      </c>
      <c r="V197">
        <v>81</v>
      </c>
      <c r="W197" s="3">
        <v>10</v>
      </c>
      <c r="X197" s="16">
        <v>28</v>
      </c>
      <c r="Y197">
        <v>6157</v>
      </c>
      <c r="AA197" s="11" t="str">
        <f t="shared" si="14"/>
        <v>N</v>
      </c>
      <c r="AB197" s="12" t="str">
        <f t="shared" si="15"/>
        <v>N</v>
      </c>
      <c r="AC197" t="str">
        <f t="shared" si="16"/>
        <v/>
      </c>
      <c r="AF197" s="2" t="str">
        <f t="shared" si="17"/>
        <v/>
      </c>
      <c r="AG197" s="2" t="str">
        <f t="shared" si="18"/>
        <v/>
      </c>
      <c r="AH197" s="2" t="str">
        <f t="shared" si="19"/>
        <v/>
      </c>
      <c r="AI197" s="2" t="str">
        <f t="shared" si="20"/>
        <v/>
      </c>
      <c r="AK197">
        <f t="shared" si="21"/>
        <v>0</v>
      </c>
      <c r="AM197" s="13" t="str">
        <f t="shared" si="22"/>
        <v>N</v>
      </c>
      <c r="AN197" s="13" t="str">
        <f t="shared" si="23"/>
        <v>N</v>
      </c>
      <c r="AO197" s="13" t="str">
        <f t="shared" si="24"/>
        <v>N</v>
      </c>
      <c r="AP197" s="13" t="str">
        <f t="shared" si="25"/>
        <v>N</v>
      </c>
      <c r="AR197" s="14" t="e">
        <f t="shared" si="26"/>
        <v>#NUM!</v>
      </c>
      <c r="AT197" s="9" t="e" cm="1">
        <f t="array" ref="AT197">INDEX(AM$117:AM$216,$AR197)</f>
        <v>#NUM!</v>
      </c>
      <c r="AU197" s="9" t="e" cm="1">
        <f t="array" ref="AU197">INDEX(AN$117:AN$216,$AR197)</f>
        <v>#NUM!</v>
      </c>
      <c r="AV197" s="9" t="e" cm="1">
        <f t="array" ref="AV197">INDEX(AO$117:AO$216,$AR197)</f>
        <v>#NUM!</v>
      </c>
      <c r="AW197" s="9" t="e" cm="1">
        <f t="array" ref="AW197">INDEX(AP$117:AP$216,$AR197)</f>
        <v>#NUM!</v>
      </c>
    </row>
    <row r="198" spans="14:49" x14ac:dyDescent="0.4">
      <c r="N198" s="3">
        <v>20</v>
      </c>
      <c r="O198" s="16">
        <v>40</v>
      </c>
      <c r="P198">
        <v>6283</v>
      </c>
      <c r="V198">
        <v>82</v>
      </c>
      <c r="W198" s="3">
        <v>20</v>
      </c>
      <c r="X198" s="16">
        <v>40</v>
      </c>
      <c r="Y198">
        <v>6283</v>
      </c>
      <c r="AA198" s="11">
        <f t="shared" si="14"/>
        <v>20</v>
      </c>
      <c r="AB198" s="12" t="str">
        <f t="shared" si="15"/>
        <v>N</v>
      </c>
      <c r="AC198" t="str">
        <f t="shared" si="16"/>
        <v/>
      </c>
      <c r="AF198" s="2" t="str">
        <f t="shared" si="17"/>
        <v/>
      </c>
      <c r="AG198" s="2" t="str">
        <f t="shared" si="18"/>
        <v/>
      </c>
      <c r="AH198" s="2" t="str">
        <f t="shared" si="19"/>
        <v/>
      </c>
      <c r="AI198" s="2" t="str">
        <f t="shared" si="20"/>
        <v/>
      </c>
      <c r="AK198">
        <f t="shared" si="21"/>
        <v>0</v>
      </c>
      <c r="AM198" s="13" t="str">
        <f t="shared" si="22"/>
        <v>N</v>
      </c>
      <c r="AN198" s="13" t="str">
        <f t="shared" si="23"/>
        <v>N</v>
      </c>
      <c r="AO198" s="13" t="str">
        <f t="shared" si="24"/>
        <v>N</v>
      </c>
      <c r="AP198" s="13" t="str">
        <f t="shared" si="25"/>
        <v>N</v>
      </c>
      <c r="AR198" s="14" t="e">
        <f t="shared" si="26"/>
        <v>#NUM!</v>
      </c>
      <c r="AT198" s="9" t="e" cm="1">
        <f t="array" ref="AT198">INDEX(AM$117:AM$216,$AR198)</f>
        <v>#NUM!</v>
      </c>
      <c r="AU198" s="9" t="e" cm="1">
        <f t="array" ref="AU198">INDEX(AN$117:AN$216,$AR198)</f>
        <v>#NUM!</v>
      </c>
      <c r="AV198" s="9" t="e" cm="1">
        <f t="array" ref="AV198">INDEX(AO$117:AO$216,$AR198)</f>
        <v>#NUM!</v>
      </c>
      <c r="AW198" s="9" t="e" cm="1">
        <f t="array" ref="AW198">INDEX(AP$117:AP$216,$AR198)</f>
        <v>#NUM!</v>
      </c>
    </row>
    <row r="199" spans="14:49" x14ac:dyDescent="0.4">
      <c r="N199" s="3">
        <v>25</v>
      </c>
      <c r="O199" s="16">
        <v>45</v>
      </c>
      <c r="P199">
        <v>6361</v>
      </c>
      <c r="V199">
        <v>83</v>
      </c>
      <c r="W199" s="3">
        <v>25</v>
      </c>
      <c r="X199" s="16">
        <v>45</v>
      </c>
      <c r="Y199">
        <v>6361</v>
      </c>
      <c r="AA199" s="11">
        <f t="shared" si="14"/>
        <v>25</v>
      </c>
      <c r="AB199" s="12" t="str">
        <f t="shared" si="15"/>
        <v>N</v>
      </c>
      <c r="AC199" t="str">
        <f t="shared" si="16"/>
        <v/>
      </c>
      <c r="AF199" s="2" t="str">
        <f t="shared" si="17"/>
        <v/>
      </c>
      <c r="AG199" s="2" t="str">
        <f t="shared" si="18"/>
        <v/>
      </c>
      <c r="AH199" s="2" t="str">
        <f t="shared" si="19"/>
        <v/>
      </c>
      <c r="AI199" s="2" t="str">
        <f t="shared" si="20"/>
        <v/>
      </c>
      <c r="AK199">
        <f t="shared" si="21"/>
        <v>0</v>
      </c>
      <c r="AM199" s="13" t="str">
        <f t="shared" si="22"/>
        <v>N</v>
      </c>
      <c r="AN199" s="13" t="str">
        <f t="shared" si="23"/>
        <v>N</v>
      </c>
      <c r="AO199" s="13" t="str">
        <f t="shared" si="24"/>
        <v>N</v>
      </c>
      <c r="AP199" s="13" t="str">
        <f t="shared" si="25"/>
        <v>N</v>
      </c>
      <c r="AR199" s="14" t="e">
        <f t="shared" si="26"/>
        <v>#NUM!</v>
      </c>
      <c r="AT199" s="9" t="e" cm="1">
        <f t="array" ref="AT199">INDEX(AM$117:AM$216,$AR199)</f>
        <v>#NUM!</v>
      </c>
      <c r="AU199" s="9" t="e" cm="1">
        <f t="array" ref="AU199">INDEX(AN$117:AN$216,$AR199)</f>
        <v>#NUM!</v>
      </c>
      <c r="AV199" s="9" t="e" cm="1">
        <f t="array" ref="AV199">INDEX(AO$117:AO$216,$AR199)</f>
        <v>#NUM!</v>
      </c>
      <c r="AW199" s="9" t="e" cm="1">
        <f t="array" ref="AW199">INDEX(AP$117:AP$216,$AR199)</f>
        <v>#NUM!</v>
      </c>
    </row>
    <row r="200" spans="14:49" x14ac:dyDescent="0.4">
      <c r="N200" s="3">
        <v>30</v>
      </c>
      <c r="O200" s="16">
        <v>50</v>
      </c>
      <c r="P200">
        <v>6544</v>
      </c>
      <c r="V200">
        <v>84</v>
      </c>
      <c r="W200" s="3">
        <v>30</v>
      </c>
      <c r="X200" s="16">
        <v>50</v>
      </c>
      <c r="Y200">
        <v>6544</v>
      </c>
      <c r="AA200" s="11" t="str">
        <f t="shared" si="14"/>
        <v>N</v>
      </c>
      <c r="AB200" s="12" t="str">
        <f t="shared" si="15"/>
        <v>N</v>
      </c>
      <c r="AC200" t="str">
        <f t="shared" si="16"/>
        <v/>
      </c>
      <c r="AF200" s="2" t="str">
        <f t="shared" si="17"/>
        <v/>
      </c>
      <c r="AG200" s="2" t="str">
        <f t="shared" si="18"/>
        <v/>
      </c>
      <c r="AH200" s="2" t="str">
        <f t="shared" si="19"/>
        <v/>
      </c>
      <c r="AI200" s="2" t="str">
        <f t="shared" si="20"/>
        <v/>
      </c>
      <c r="AK200">
        <f t="shared" si="21"/>
        <v>0</v>
      </c>
      <c r="AM200" s="13" t="str">
        <f t="shared" si="22"/>
        <v>N</v>
      </c>
      <c r="AN200" s="13" t="str">
        <f t="shared" si="23"/>
        <v>N</v>
      </c>
      <c r="AO200" s="13" t="str">
        <f t="shared" si="24"/>
        <v>N</v>
      </c>
      <c r="AP200" s="13" t="str">
        <f t="shared" si="25"/>
        <v>N</v>
      </c>
      <c r="AR200" s="14" t="e">
        <f t="shared" si="26"/>
        <v>#NUM!</v>
      </c>
      <c r="AT200" s="9" t="e" cm="1">
        <f t="array" ref="AT200">INDEX(AM$117:AM$216,$AR200)</f>
        <v>#NUM!</v>
      </c>
      <c r="AU200" s="9" t="e" cm="1">
        <f t="array" ref="AU200">INDEX(AN$117:AN$216,$AR200)</f>
        <v>#NUM!</v>
      </c>
      <c r="AV200" s="9" t="e" cm="1">
        <f t="array" ref="AV200">INDEX(AO$117:AO$216,$AR200)</f>
        <v>#NUM!</v>
      </c>
      <c r="AW200" s="9" t="e" cm="1">
        <f t="array" ref="AW200">INDEX(AP$117:AP$216,$AR200)</f>
        <v>#NUM!</v>
      </c>
    </row>
    <row r="201" spans="14:49" x14ac:dyDescent="0.4">
      <c r="N201" s="3">
        <v>15</v>
      </c>
      <c r="O201" s="16">
        <v>36</v>
      </c>
      <c r="P201">
        <v>6785</v>
      </c>
      <c r="V201">
        <v>85</v>
      </c>
      <c r="W201" s="3">
        <v>15</v>
      </c>
      <c r="X201" s="16">
        <v>36</v>
      </c>
      <c r="Y201">
        <v>6785</v>
      </c>
      <c r="AA201" s="11">
        <f t="shared" si="14"/>
        <v>15</v>
      </c>
      <c r="AB201" s="12" t="str">
        <f t="shared" si="15"/>
        <v>N</v>
      </c>
      <c r="AC201" t="str">
        <f t="shared" si="16"/>
        <v/>
      </c>
      <c r="AF201" s="2" t="str">
        <f t="shared" si="17"/>
        <v/>
      </c>
      <c r="AG201" s="2" t="str">
        <f t="shared" si="18"/>
        <v/>
      </c>
      <c r="AH201" s="2" t="str">
        <f t="shared" si="19"/>
        <v/>
      </c>
      <c r="AI201" s="2" t="str">
        <f t="shared" si="20"/>
        <v/>
      </c>
      <c r="AK201">
        <f t="shared" si="21"/>
        <v>0</v>
      </c>
      <c r="AM201" s="13" t="str">
        <f t="shared" si="22"/>
        <v>N</v>
      </c>
      <c r="AN201" s="13" t="str">
        <f t="shared" si="23"/>
        <v>N</v>
      </c>
      <c r="AO201" s="13" t="str">
        <f t="shared" si="24"/>
        <v>N</v>
      </c>
      <c r="AP201" s="13" t="str">
        <f t="shared" si="25"/>
        <v>N</v>
      </c>
      <c r="AR201" s="14" t="e">
        <f t="shared" si="26"/>
        <v>#NUM!</v>
      </c>
      <c r="AT201" s="9" t="e" cm="1">
        <f t="array" ref="AT201">INDEX(AM$117:AM$216,$AR201)</f>
        <v>#NUM!</v>
      </c>
      <c r="AU201" s="9" t="e" cm="1">
        <f t="array" ref="AU201">INDEX(AN$117:AN$216,$AR201)</f>
        <v>#NUM!</v>
      </c>
      <c r="AV201" s="9" t="e" cm="1">
        <f t="array" ref="AV201">INDEX(AO$117:AO$216,$AR201)</f>
        <v>#NUM!</v>
      </c>
      <c r="AW201" s="9" t="e" cm="1">
        <f t="array" ref="AW201">INDEX(AP$117:AP$216,$AR201)</f>
        <v>#NUM!</v>
      </c>
    </row>
    <row r="202" spans="14:49" x14ac:dyDescent="0.4">
      <c r="N202" s="3">
        <v>10</v>
      </c>
      <c r="O202" s="16">
        <v>30</v>
      </c>
      <c r="P202">
        <v>7068</v>
      </c>
      <c r="V202">
        <v>86</v>
      </c>
      <c r="W202" s="3">
        <v>10</v>
      </c>
      <c r="X202" s="16">
        <v>30</v>
      </c>
      <c r="Y202">
        <v>7068</v>
      </c>
      <c r="AA202" s="11" t="str">
        <f t="shared" si="14"/>
        <v>N</v>
      </c>
      <c r="AB202" s="12" t="str">
        <f t="shared" si="15"/>
        <v>N</v>
      </c>
      <c r="AC202" t="str">
        <f t="shared" si="16"/>
        <v/>
      </c>
      <c r="AF202" s="2" t="str">
        <f t="shared" si="17"/>
        <v/>
      </c>
      <c r="AG202" s="2" t="str">
        <f t="shared" si="18"/>
        <v/>
      </c>
      <c r="AH202" s="2" t="str">
        <f t="shared" si="19"/>
        <v/>
      </c>
      <c r="AI202" s="2" t="str">
        <f t="shared" si="20"/>
        <v/>
      </c>
      <c r="AK202">
        <f t="shared" si="21"/>
        <v>0</v>
      </c>
      <c r="AM202" s="13" t="str">
        <f t="shared" si="22"/>
        <v>N</v>
      </c>
      <c r="AN202" s="13" t="str">
        <f t="shared" si="23"/>
        <v>N</v>
      </c>
      <c r="AO202" s="13" t="str">
        <f t="shared" si="24"/>
        <v>N</v>
      </c>
      <c r="AP202" s="13" t="str">
        <f t="shared" si="25"/>
        <v>N</v>
      </c>
      <c r="AR202" s="14" t="e">
        <f t="shared" si="26"/>
        <v>#NUM!</v>
      </c>
      <c r="AT202" s="9" t="e" cm="1">
        <f t="array" ref="AT202">INDEX(AM$117:AM$216,$AR202)</f>
        <v>#NUM!</v>
      </c>
      <c r="AU202" s="9" t="e" cm="1">
        <f t="array" ref="AU202">INDEX(AN$117:AN$216,$AR202)</f>
        <v>#NUM!</v>
      </c>
      <c r="AV202" s="9" t="e" cm="1">
        <f t="array" ref="AV202">INDEX(AO$117:AO$216,$AR202)</f>
        <v>#NUM!</v>
      </c>
      <c r="AW202" s="9" t="e" cm="1">
        <f t="array" ref="AW202">INDEX(AP$117:AP$216,$AR202)</f>
        <v>#NUM!</v>
      </c>
    </row>
    <row r="203" spans="14:49" x14ac:dyDescent="0.4">
      <c r="N203" s="3">
        <v>15</v>
      </c>
      <c r="O203" s="16">
        <v>38</v>
      </c>
      <c r="P203">
        <v>7560</v>
      </c>
      <c r="V203">
        <v>87</v>
      </c>
      <c r="W203" s="3">
        <v>15</v>
      </c>
      <c r="X203" s="16">
        <v>38</v>
      </c>
      <c r="Y203">
        <v>7560</v>
      </c>
      <c r="AA203" s="11">
        <f t="shared" si="14"/>
        <v>15</v>
      </c>
      <c r="AB203" s="12" t="str">
        <f t="shared" si="15"/>
        <v>N</v>
      </c>
      <c r="AC203" t="str">
        <f t="shared" si="16"/>
        <v/>
      </c>
      <c r="AF203" s="2" t="str">
        <f t="shared" si="17"/>
        <v/>
      </c>
      <c r="AG203" s="2" t="str">
        <f t="shared" si="18"/>
        <v/>
      </c>
      <c r="AH203" s="2" t="str">
        <f t="shared" si="19"/>
        <v/>
      </c>
      <c r="AI203" s="2" t="str">
        <f t="shared" si="20"/>
        <v/>
      </c>
      <c r="AK203">
        <f t="shared" si="21"/>
        <v>0</v>
      </c>
      <c r="AM203" s="13" t="str">
        <f t="shared" si="22"/>
        <v>N</v>
      </c>
      <c r="AN203" s="13" t="str">
        <f t="shared" si="23"/>
        <v>N</v>
      </c>
      <c r="AO203" s="13" t="str">
        <f t="shared" si="24"/>
        <v>N</v>
      </c>
      <c r="AP203" s="13" t="str">
        <f t="shared" si="25"/>
        <v>N</v>
      </c>
      <c r="AR203" s="14" t="e">
        <f t="shared" si="26"/>
        <v>#NUM!</v>
      </c>
      <c r="AT203" s="9" t="e" cm="1">
        <f t="array" ref="AT203">INDEX(AM$117:AM$216,$AR203)</f>
        <v>#NUM!</v>
      </c>
      <c r="AU203" s="9" t="e" cm="1">
        <f t="array" ref="AU203">INDEX(AN$117:AN$216,$AR203)</f>
        <v>#NUM!</v>
      </c>
      <c r="AV203" s="9" t="e" cm="1">
        <f t="array" ref="AV203">INDEX(AO$117:AO$216,$AR203)</f>
        <v>#NUM!</v>
      </c>
      <c r="AW203" s="9" t="e" cm="1">
        <f t="array" ref="AW203">INDEX(AP$117:AP$216,$AR203)</f>
        <v>#NUM!</v>
      </c>
    </row>
    <row r="204" spans="14:49" x14ac:dyDescent="0.4">
      <c r="N204" s="3">
        <v>25</v>
      </c>
      <c r="O204" s="16">
        <v>50</v>
      </c>
      <c r="P204">
        <v>7853</v>
      </c>
      <c r="V204">
        <v>88</v>
      </c>
      <c r="W204" s="3">
        <v>25</v>
      </c>
      <c r="X204" s="16">
        <v>50</v>
      </c>
      <c r="Y204">
        <v>7853</v>
      </c>
      <c r="AA204" s="11">
        <f t="shared" si="14"/>
        <v>25</v>
      </c>
      <c r="AB204" s="12" t="str">
        <f t="shared" si="15"/>
        <v>N</v>
      </c>
      <c r="AC204" t="str">
        <f t="shared" si="16"/>
        <v/>
      </c>
      <c r="AF204" s="2" t="str">
        <f t="shared" si="17"/>
        <v/>
      </c>
      <c r="AG204" s="2" t="str">
        <f t="shared" si="18"/>
        <v/>
      </c>
      <c r="AH204" s="2" t="str">
        <f t="shared" si="19"/>
        <v/>
      </c>
      <c r="AI204" s="2" t="str">
        <f t="shared" si="20"/>
        <v/>
      </c>
      <c r="AK204">
        <f t="shared" si="21"/>
        <v>0</v>
      </c>
      <c r="AM204" s="13" t="str">
        <f t="shared" si="22"/>
        <v>N</v>
      </c>
      <c r="AN204" s="13" t="str">
        <f t="shared" si="23"/>
        <v>N</v>
      </c>
      <c r="AO204" s="13" t="str">
        <f t="shared" si="24"/>
        <v>N</v>
      </c>
      <c r="AP204" s="13" t="str">
        <f t="shared" si="25"/>
        <v>N</v>
      </c>
      <c r="AR204" s="14" t="e">
        <f t="shared" si="26"/>
        <v>#NUM!</v>
      </c>
      <c r="AT204" s="9" t="e" cm="1">
        <f t="array" ref="AT204">INDEX(AM$117:AM$216,$AR204)</f>
        <v>#NUM!</v>
      </c>
      <c r="AU204" s="9" t="e" cm="1">
        <f t="array" ref="AU204">INDEX(AN$117:AN$216,$AR204)</f>
        <v>#NUM!</v>
      </c>
      <c r="AV204" s="9" t="e" cm="1">
        <f t="array" ref="AV204">INDEX(AO$117:AO$216,$AR204)</f>
        <v>#NUM!</v>
      </c>
      <c r="AW204" s="9" t="e" cm="1">
        <f t="array" ref="AW204">INDEX(AP$117:AP$216,$AR204)</f>
        <v>#NUM!</v>
      </c>
    </row>
    <row r="205" spans="14:49" x14ac:dyDescent="0.4">
      <c r="N205" s="3">
        <v>20</v>
      </c>
      <c r="O205" s="16">
        <v>45</v>
      </c>
      <c r="P205">
        <v>7952</v>
      </c>
      <c r="V205">
        <v>89</v>
      </c>
      <c r="W205" s="3">
        <v>20</v>
      </c>
      <c r="X205" s="16">
        <v>45</v>
      </c>
      <c r="Y205">
        <v>7952</v>
      </c>
      <c r="AA205" s="11">
        <f t="shared" si="14"/>
        <v>20</v>
      </c>
      <c r="AB205" s="12" t="str">
        <f t="shared" si="15"/>
        <v>N</v>
      </c>
      <c r="AC205" t="str">
        <f t="shared" si="16"/>
        <v/>
      </c>
      <c r="AF205" s="2" t="str">
        <f t="shared" si="17"/>
        <v/>
      </c>
      <c r="AG205" s="2" t="str">
        <f t="shared" si="18"/>
        <v/>
      </c>
      <c r="AH205" s="2" t="str">
        <f t="shared" si="19"/>
        <v/>
      </c>
      <c r="AI205" s="2" t="str">
        <f t="shared" si="20"/>
        <v/>
      </c>
      <c r="AK205">
        <f t="shared" si="21"/>
        <v>0</v>
      </c>
      <c r="AM205" s="13" t="str">
        <f t="shared" si="22"/>
        <v>N</v>
      </c>
      <c r="AN205" s="13" t="str">
        <f t="shared" si="23"/>
        <v>N</v>
      </c>
      <c r="AO205" s="13" t="str">
        <f t="shared" si="24"/>
        <v>N</v>
      </c>
      <c r="AP205" s="13" t="str">
        <f t="shared" si="25"/>
        <v>N</v>
      </c>
      <c r="AR205" s="14" t="e">
        <f t="shared" si="26"/>
        <v>#NUM!</v>
      </c>
      <c r="AT205" s="9" t="e" cm="1">
        <f t="array" ref="AT205">INDEX(AM$117:AM$216,$AR205)</f>
        <v>#NUM!</v>
      </c>
      <c r="AU205" s="9" t="e" cm="1">
        <f t="array" ref="AU205">INDEX(AN$117:AN$216,$AR205)</f>
        <v>#NUM!</v>
      </c>
      <c r="AV205" s="9" t="e" cm="1">
        <f t="array" ref="AV205">INDEX(AO$117:AO$216,$AR205)</f>
        <v>#NUM!</v>
      </c>
      <c r="AW205" s="9" t="e" cm="1">
        <f t="array" ref="AW205">INDEX(AP$117:AP$216,$AR205)</f>
        <v>#NUM!</v>
      </c>
    </row>
    <row r="206" spans="14:49" x14ac:dyDescent="0.4">
      <c r="N206" s="3">
        <v>10</v>
      </c>
      <c r="O206" s="16">
        <v>32</v>
      </c>
      <c r="P206">
        <v>8042</v>
      </c>
      <c r="V206">
        <v>90</v>
      </c>
      <c r="W206" s="3">
        <v>10</v>
      </c>
      <c r="X206" s="16">
        <v>32</v>
      </c>
      <c r="Y206">
        <v>8042</v>
      </c>
      <c r="AA206" s="11" t="str">
        <f t="shared" si="14"/>
        <v>N</v>
      </c>
      <c r="AB206" s="12" t="str">
        <f t="shared" si="15"/>
        <v>N</v>
      </c>
      <c r="AC206" t="str">
        <f t="shared" si="16"/>
        <v/>
      </c>
      <c r="AF206" s="2" t="str">
        <f t="shared" si="17"/>
        <v/>
      </c>
      <c r="AG206" s="2" t="str">
        <f t="shared" si="18"/>
        <v/>
      </c>
      <c r="AH206" s="2" t="str">
        <f t="shared" si="19"/>
        <v/>
      </c>
      <c r="AI206" s="2" t="str">
        <f t="shared" si="20"/>
        <v/>
      </c>
      <c r="AK206">
        <f t="shared" si="21"/>
        <v>0</v>
      </c>
      <c r="AM206" s="13" t="str">
        <f t="shared" si="22"/>
        <v>N</v>
      </c>
      <c r="AN206" s="13" t="str">
        <f t="shared" si="23"/>
        <v>N</v>
      </c>
      <c r="AO206" s="13" t="str">
        <f t="shared" si="24"/>
        <v>N</v>
      </c>
      <c r="AP206" s="13" t="str">
        <f t="shared" si="25"/>
        <v>N</v>
      </c>
      <c r="AR206" s="14" t="e">
        <f t="shared" si="26"/>
        <v>#NUM!</v>
      </c>
      <c r="AT206" s="9" t="e" cm="1">
        <f t="array" ref="AT206">INDEX(AM$117:AM$216,$AR206)</f>
        <v>#NUM!</v>
      </c>
      <c r="AU206" s="9" t="e" cm="1">
        <f t="array" ref="AU206">INDEX(AN$117:AN$216,$AR206)</f>
        <v>#NUM!</v>
      </c>
      <c r="AV206" s="9" t="e" cm="1">
        <f t="array" ref="AV206">INDEX(AO$117:AO$216,$AR206)</f>
        <v>#NUM!</v>
      </c>
      <c r="AW206" s="9" t="e" cm="1">
        <f t="array" ref="AW206">INDEX(AP$117:AP$216,$AR206)</f>
        <v>#NUM!</v>
      </c>
    </row>
    <row r="207" spans="14:49" x14ac:dyDescent="0.4">
      <c r="N207" s="3">
        <v>15</v>
      </c>
      <c r="O207" s="16">
        <v>40</v>
      </c>
      <c r="P207">
        <v>8377</v>
      </c>
      <c r="V207">
        <v>91</v>
      </c>
      <c r="W207" s="3">
        <v>15</v>
      </c>
      <c r="X207" s="16">
        <v>40</v>
      </c>
      <c r="Y207">
        <v>8377</v>
      </c>
      <c r="AA207" s="11">
        <f t="shared" si="14"/>
        <v>15</v>
      </c>
      <c r="AB207" s="12" t="str">
        <f t="shared" si="15"/>
        <v>N</v>
      </c>
      <c r="AC207" t="str">
        <f t="shared" si="16"/>
        <v/>
      </c>
      <c r="AF207" s="2" t="str">
        <f t="shared" si="17"/>
        <v/>
      </c>
      <c r="AG207" s="2" t="str">
        <f t="shared" si="18"/>
        <v/>
      </c>
      <c r="AH207" s="2" t="str">
        <f t="shared" si="19"/>
        <v/>
      </c>
      <c r="AI207" s="2" t="str">
        <f t="shared" si="20"/>
        <v/>
      </c>
      <c r="AK207">
        <f t="shared" si="21"/>
        <v>0</v>
      </c>
      <c r="AM207" s="13" t="str">
        <f t="shared" si="22"/>
        <v>N</v>
      </c>
      <c r="AN207" s="13" t="str">
        <f t="shared" si="23"/>
        <v>N</v>
      </c>
      <c r="AO207" s="13" t="str">
        <f t="shared" si="24"/>
        <v>N</v>
      </c>
      <c r="AP207" s="13" t="str">
        <f t="shared" si="25"/>
        <v>N</v>
      </c>
      <c r="AR207" s="14" t="e">
        <f t="shared" si="26"/>
        <v>#NUM!</v>
      </c>
      <c r="AT207" s="9" t="e" cm="1">
        <f t="array" ref="AT207">INDEX(AM$117:AM$216,$AR207)</f>
        <v>#NUM!</v>
      </c>
      <c r="AU207" s="9" t="e" cm="1">
        <f t="array" ref="AU207">INDEX(AN$117:AN$216,$AR207)</f>
        <v>#NUM!</v>
      </c>
      <c r="AV207" s="9" t="e" cm="1">
        <f t="array" ref="AV207">INDEX(AO$117:AO$216,$AR207)</f>
        <v>#NUM!</v>
      </c>
      <c r="AW207" s="9" t="e" cm="1">
        <f t="array" ref="AW207">INDEX(AP$117:AP$216,$AR207)</f>
        <v>#NUM!</v>
      </c>
    </row>
    <row r="208" spans="14:49" x14ac:dyDescent="0.4">
      <c r="N208" s="3">
        <v>10</v>
      </c>
      <c r="O208" s="16">
        <v>34</v>
      </c>
      <c r="P208">
        <v>9079</v>
      </c>
      <c r="V208">
        <v>92</v>
      </c>
      <c r="W208" s="3">
        <v>10</v>
      </c>
      <c r="X208" s="16">
        <v>34</v>
      </c>
      <c r="Y208">
        <v>9079</v>
      </c>
      <c r="AA208" s="11" t="str">
        <f t="shared" si="14"/>
        <v>N</v>
      </c>
      <c r="AB208" s="12" t="str">
        <f t="shared" si="15"/>
        <v>N</v>
      </c>
      <c r="AC208" t="str">
        <f t="shared" si="16"/>
        <v/>
      </c>
      <c r="AF208" s="2" t="str">
        <f t="shared" si="17"/>
        <v/>
      </c>
      <c r="AG208" s="2" t="str">
        <f t="shared" si="18"/>
        <v/>
      </c>
      <c r="AH208" s="2" t="str">
        <f t="shared" si="19"/>
        <v/>
      </c>
      <c r="AI208" s="2" t="str">
        <f t="shared" si="20"/>
        <v/>
      </c>
      <c r="AK208">
        <f t="shared" si="21"/>
        <v>0</v>
      </c>
      <c r="AM208" s="13" t="str">
        <f t="shared" si="22"/>
        <v>N</v>
      </c>
      <c r="AN208" s="13" t="str">
        <f t="shared" si="23"/>
        <v>N</v>
      </c>
      <c r="AO208" s="13" t="str">
        <f t="shared" si="24"/>
        <v>N</v>
      </c>
      <c r="AP208" s="13" t="str">
        <f t="shared" si="25"/>
        <v>N</v>
      </c>
      <c r="AR208" s="14" t="e">
        <f t="shared" si="26"/>
        <v>#NUM!</v>
      </c>
      <c r="AT208" s="9" t="e" cm="1">
        <f t="array" ref="AT208">INDEX(AM$117:AM$216,$AR208)</f>
        <v>#NUM!</v>
      </c>
      <c r="AU208" s="9" t="e" cm="1">
        <f t="array" ref="AU208">INDEX(AN$117:AN$216,$AR208)</f>
        <v>#NUM!</v>
      </c>
      <c r="AV208" s="9" t="e" cm="1">
        <f t="array" ref="AV208">INDEX(AO$117:AO$216,$AR208)</f>
        <v>#NUM!</v>
      </c>
      <c r="AW208" s="9" t="e" cm="1">
        <f t="array" ref="AW208">INDEX(AP$117:AP$216,$AR208)</f>
        <v>#NUM!</v>
      </c>
    </row>
    <row r="209" spans="14:49" x14ac:dyDescent="0.4">
      <c r="N209" s="3">
        <v>20</v>
      </c>
      <c r="O209" s="16">
        <v>50</v>
      </c>
      <c r="P209">
        <v>9817</v>
      </c>
      <c r="V209">
        <v>93</v>
      </c>
      <c r="W209" s="3">
        <v>20</v>
      </c>
      <c r="X209" s="16">
        <v>50</v>
      </c>
      <c r="Y209">
        <v>9817</v>
      </c>
      <c r="AA209" s="11">
        <f t="shared" si="14"/>
        <v>20</v>
      </c>
      <c r="AB209" s="12" t="str">
        <f t="shared" si="15"/>
        <v>N</v>
      </c>
      <c r="AC209" t="str">
        <f t="shared" si="16"/>
        <v/>
      </c>
      <c r="AF209" s="2" t="str">
        <f t="shared" si="17"/>
        <v/>
      </c>
      <c r="AG209" s="2" t="str">
        <f t="shared" si="18"/>
        <v/>
      </c>
      <c r="AH209" s="2" t="str">
        <f t="shared" si="19"/>
        <v/>
      </c>
      <c r="AI209" s="2" t="str">
        <f t="shared" si="20"/>
        <v/>
      </c>
      <c r="AK209">
        <f t="shared" si="21"/>
        <v>0</v>
      </c>
      <c r="AM209" s="13" t="str">
        <f t="shared" si="22"/>
        <v>N</v>
      </c>
      <c r="AN209" s="13" t="str">
        <f t="shared" si="23"/>
        <v>N</v>
      </c>
      <c r="AO209" s="13" t="str">
        <f t="shared" si="24"/>
        <v>N</v>
      </c>
      <c r="AP209" s="13" t="str">
        <f t="shared" si="25"/>
        <v>N</v>
      </c>
      <c r="AR209" s="14" t="e">
        <f t="shared" si="26"/>
        <v>#NUM!</v>
      </c>
      <c r="AT209" s="9" t="e" cm="1">
        <f t="array" ref="AT209">INDEX(AM$117:AM$216,$AR209)</f>
        <v>#NUM!</v>
      </c>
      <c r="AU209" s="9" t="e" cm="1">
        <f t="array" ref="AU209">INDEX(AN$117:AN$216,$AR209)</f>
        <v>#NUM!</v>
      </c>
      <c r="AV209" s="9" t="e" cm="1">
        <f t="array" ref="AV209">INDEX(AO$117:AO$216,$AR209)</f>
        <v>#NUM!</v>
      </c>
      <c r="AW209" s="9" t="e" cm="1">
        <f t="array" ref="AW209">INDEX(AP$117:AP$216,$AR209)</f>
        <v>#NUM!</v>
      </c>
    </row>
    <row r="210" spans="14:49" x14ac:dyDescent="0.4">
      <c r="N210" s="3">
        <v>10</v>
      </c>
      <c r="O210" s="16">
        <v>36</v>
      </c>
      <c r="P210">
        <v>10178</v>
      </c>
      <c r="V210">
        <v>94</v>
      </c>
      <c r="W210" s="3">
        <v>10</v>
      </c>
      <c r="X210" s="16">
        <v>36</v>
      </c>
      <c r="Y210">
        <v>10178</v>
      </c>
      <c r="AA210" s="11" t="str">
        <f t="shared" si="14"/>
        <v>N</v>
      </c>
      <c r="AB210" s="12" t="str">
        <f t="shared" si="15"/>
        <v>N</v>
      </c>
      <c r="AC210" t="str">
        <f t="shared" si="16"/>
        <v/>
      </c>
      <c r="AF210" s="2" t="str">
        <f t="shared" si="17"/>
        <v/>
      </c>
      <c r="AG210" s="2" t="str">
        <f t="shared" si="18"/>
        <v/>
      </c>
      <c r="AH210" s="2" t="str">
        <f t="shared" si="19"/>
        <v/>
      </c>
      <c r="AI210" s="2" t="str">
        <f t="shared" si="20"/>
        <v/>
      </c>
      <c r="AK210">
        <f t="shared" si="21"/>
        <v>0</v>
      </c>
      <c r="AM210" s="13" t="str">
        <f t="shared" si="22"/>
        <v>N</v>
      </c>
      <c r="AN210" s="13" t="str">
        <f t="shared" si="23"/>
        <v>N</v>
      </c>
      <c r="AO210" s="13" t="str">
        <f t="shared" si="24"/>
        <v>N</v>
      </c>
      <c r="AP210" s="13" t="str">
        <f t="shared" si="25"/>
        <v>N</v>
      </c>
      <c r="AR210" s="14" t="e">
        <f t="shared" si="26"/>
        <v>#NUM!</v>
      </c>
      <c r="AT210" s="9" t="e" cm="1">
        <f t="array" ref="AT210">INDEX(AM$117:AM$216,$AR210)</f>
        <v>#NUM!</v>
      </c>
      <c r="AU210" s="9" t="e" cm="1">
        <f t="array" ref="AU210">INDEX(AN$117:AN$216,$AR210)</f>
        <v>#NUM!</v>
      </c>
      <c r="AV210" s="9" t="e" cm="1">
        <f t="array" ref="AV210">INDEX(AO$117:AO$216,$AR210)</f>
        <v>#NUM!</v>
      </c>
      <c r="AW210" s="9" t="e" cm="1">
        <f t="array" ref="AW210">INDEX(AP$117:AP$216,$AR210)</f>
        <v>#NUM!</v>
      </c>
    </row>
    <row r="211" spans="14:49" x14ac:dyDescent="0.4">
      <c r="N211" s="3">
        <v>15</v>
      </c>
      <c r="O211" s="16">
        <v>45</v>
      </c>
      <c r="P211">
        <v>10602</v>
      </c>
      <c r="V211">
        <v>95</v>
      </c>
      <c r="W211" s="3">
        <v>15</v>
      </c>
      <c r="X211" s="16">
        <v>45</v>
      </c>
      <c r="Y211">
        <v>10602</v>
      </c>
      <c r="AA211" s="11">
        <f t="shared" si="14"/>
        <v>15</v>
      </c>
      <c r="AB211" s="12" t="str">
        <f t="shared" si="15"/>
        <v>N</v>
      </c>
      <c r="AC211" t="str">
        <f t="shared" si="16"/>
        <v/>
      </c>
      <c r="AF211" s="2" t="str">
        <f t="shared" si="17"/>
        <v/>
      </c>
      <c r="AG211" s="2" t="str">
        <f t="shared" si="18"/>
        <v/>
      </c>
      <c r="AH211" s="2" t="str">
        <f t="shared" si="19"/>
        <v/>
      </c>
      <c r="AI211" s="2" t="str">
        <f t="shared" si="20"/>
        <v/>
      </c>
      <c r="AK211">
        <f t="shared" si="21"/>
        <v>0</v>
      </c>
      <c r="AM211" s="13" t="str">
        <f t="shared" si="22"/>
        <v>N</v>
      </c>
      <c r="AN211" s="13" t="str">
        <f t="shared" si="23"/>
        <v>N</v>
      </c>
      <c r="AO211" s="13" t="str">
        <f t="shared" si="24"/>
        <v>N</v>
      </c>
      <c r="AP211" s="13" t="str">
        <f t="shared" si="25"/>
        <v>N</v>
      </c>
      <c r="AR211" s="14" t="e">
        <f t="shared" si="26"/>
        <v>#NUM!</v>
      </c>
      <c r="AT211" s="9" t="e" cm="1">
        <f t="array" ref="AT211">INDEX(AM$117:AM$216,$AR211)</f>
        <v>#NUM!</v>
      </c>
      <c r="AU211" s="9" t="e" cm="1">
        <f t="array" ref="AU211">INDEX(AN$117:AN$216,$AR211)</f>
        <v>#NUM!</v>
      </c>
      <c r="AV211" s="9" t="e" cm="1">
        <f t="array" ref="AV211">INDEX(AO$117:AO$216,$AR211)</f>
        <v>#NUM!</v>
      </c>
      <c r="AW211" s="9" t="e" cm="1">
        <f t="array" ref="AW211">INDEX(AP$117:AP$216,$AR211)</f>
        <v>#NUM!</v>
      </c>
    </row>
    <row r="212" spans="14:49" x14ac:dyDescent="0.4">
      <c r="N212" s="3">
        <v>10</v>
      </c>
      <c r="O212" s="16">
        <v>38</v>
      </c>
      <c r="P212">
        <v>11341</v>
      </c>
      <c r="V212">
        <v>96</v>
      </c>
      <c r="W212" s="3">
        <v>10</v>
      </c>
      <c r="X212" s="16">
        <v>38</v>
      </c>
      <c r="Y212">
        <v>11341</v>
      </c>
      <c r="AA212" s="11" t="str">
        <f t="shared" si="14"/>
        <v>N</v>
      </c>
      <c r="AB212" s="12" t="str">
        <f t="shared" si="15"/>
        <v>N</v>
      </c>
      <c r="AC212" t="str">
        <f t="shared" si="16"/>
        <v/>
      </c>
      <c r="AF212" s="2" t="str">
        <f t="shared" si="17"/>
        <v/>
      </c>
      <c r="AG212" s="2" t="str">
        <f t="shared" si="18"/>
        <v/>
      </c>
      <c r="AH212" s="2" t="str">
        <f t="shared" si="19"/>
        <v/>
      </c>
      <c r="AI212" s="2" t="str">
        <f t="shared" si="20"/>
        <v/>
      </c>
      <c r="AK212">
        <f t="shared" si="21"/>
        <v>0</v>
      </c>
      <c r="AM212" s="13" t="str">
        <f t="shared" si="22"/>
        <v>N</v>
      </c>
      <c r="AN212" s="13" t="str">
        <f t="shared" si="23"/>
        <v>N</v>
      </c>
      <c r="AO212" s="13" t="str">
        <f t="shared" si="24"/>
        <v>N</v>
      </c>
      <c r="AP212" s="13" t="str">
        <f t="shared" si="25"/>
        <v>N</v>
      </c>
      <c r="AR212" s="14" t="e">
        <f t="shared" si="26"/>
        <v>#NUM!</v>
      </c>
      <c r="AT212" s="9" t="e" cm="1">
        <f t="array" ref="AT212">INDEX(AM$117:AM$216,$AR212)</f>
        <v>#NUM!</v>
      </c>
      <c r="AU212" s="9" t="e" cm="1">
        <f t="array" ref="AU212">INDEX(AN$117:AN$216,$AR212)</f>
        <v>#NUM!</v>
      </c>
      <c r="AV212" s="9" t="e" cm="1">
        <f t="array" ref="AV212">INDEX(AO$117:AO$216,$AR212)</f>
        <v>#NUM!</v>
      </c>
      <c r="AW212" s="9" t="e" cm="1">
        <f t="array" ref="AW212">INDEX(AP$117:AP$216,$AR212)</f>
        <v>#NUM!</v>
      </c>
    </row>
    <row r="213" spans="14:49" x14ac:dyDescent="0.4">
      <c r="N213" s="3">
        <v>10</v>
      </c>
      <c r="O213" s="16">
        <v>40</v>
      </c>
      <c r="P213">
        <v>12566</v>
      </c>
      <c r="V213">
        <v>97</v>
      </c>
      <c r="W213" s="3">
        <v>10</v>
      </c>
      <c r="X213" s="16">
        <v>40</v>
      </c>
      <c r="Y213">
        <v>12566</v>
      </c>
      <c r="AA213" s="11" t="str">
        <f t="shared" si="14"/>
        <v>N</v>
      </c>
      <c r="AB213" s="12" t="str">
        <f t="shared" si="15"/>
        <v>N</v>
      </c>
      <c r="AC213" t="str">
        <f t="shared" si="16"/>
        <v/>
      </c>
      <c r="AF213" s="2" t="str">
        <f t="shared" si="17"/>
        <v/>
      </c>
      <c r="AG213" s="2" t="str">
        <f t="shared" si="18"/>
        <v/>
      </c>
      <c r="AH213" s="2" t="str">
        <f t="shared" si="19"/>
        <v/>
      </c>
      <c r="AI213" s="2" t="str">
        <f t="shared" si="20"/>
        <v/>
      </c>
      <c r="AK213">
        <f t="shared" si="21"/>
        <v>0</v>
      </c>
      <c r="AM213" s="13" t="str">
        <f t="shared" si="22"/>
        <v>N</v>
      </c>
      <c r="AN213" s="13" t="str">
        <f t="shared" si="23"/>
        <v>N</v>
      </c>
      <c r="AO213" s="13" t="str">
        <f t="shared" si="24"/>
        <v>N</v>
      </c>
      <c r="AP213" s="13" t="str">
        <f t="shared" si="25"/>
        <v>N</v>
      </c>
      <c r="AR213" s="14" t="e">
        <f t="shared" si="26"/>
        <v>#NUM!</v>
      </c>
      <c r="AT213" s="9" t="e" cm="1">
        <f t="array" ref="AT213">INDEX(AM$117:AM$216,$AR213)</f>
        <v>#NUM!</v>
      </c>
      <c r="AU213" s="9" t="e" cm="1">
        <f t="array" ref="AU213">INDEX(AN$117:AN$216,$AR213)</f>
        <v>#NUM!</v>
      </c>
      <c r="AV213" s="9" t="e" cm="1">
        <f t="array" ref="AV213">INDEX(AO$117:AO$216,$AR213)</f>
        <v>#NUM!</v>
      </c>
      <c r="AW213" s="9" t="e" cm="1">
        <f t="array" ref="AW213">INDEX(AP$117:AP$216,$AR213)</f>
        <v>#NUM!</v>
      </c>
    </row>
    <row r="214" spans="14:49" x14ac:dyDescent="0.4">
      <c r="N214" s="3">
        <v>15</v>
      </c>
      <c r="O214" s="16">
        <v>50</v>
      </c>
      <c r="P214">
        <v>13089</v>
      </c>
      <c r="V214">
        <v>98</v>
      </c>
      <c r="W214" s="3">
        <v>15</v>
      </c>
      <c r="X214" s="16">
        <v>50</v>
      </c>
      <c r="Y214">
        <v>13089</v>
      </c>
      <c r="AA214" s="11">
        <f t="shared" si="14"/>
        <v>15</v>
      </c>
      <c r="AB214" s="12" t="str">
        <f t="shared" si="15"/>
        <v>N</v>
      </c>
      <c r="AC214" t="str">
        <f t="shared" si="16"/>
        <v/>
      </c>
      <c r="AF214" s="2" t="str">
        <f t="shared" si="17"/>
        <v/>
      </c>
      <c r="AG214" s="2" t="str">
        <f t="shared" si="18"/>
        <v/>
      </c>
      <c r="AH214" s="2" t="str">
        <f t="shared" si="19"/>
        <v/>
      </c>
      <c r="AI214" s="2" t="str">
        <f t="shared" si="20"/>
        <v/>
      </c>
      <c r="AK214">
        <f t="shared" si="21"/>
        <v>0</v>
      </c>
      <c r="AM214" s="13" t="str">
        <f t="shared" si="22"/>
        <v>N</v>
      </c>
      <c r="AN214" s="13" t="str">
        <f t="shared" si="23"/>
        <v>N</v>
      </c>
      <c r="AO214" s="13" t="str">
        <f t="shared" si="24"/>
        <v>N</v>
      </c>
      <c r="AP214" s="13" t="str">
        <f t="shared" si="25"/>
        <v>N</v>
      </c>
      <c r="AR214" s="14" t="e">
        <f t="shared" si="26"/>
        <v>#NUM!</v>
      </c>
      <c r="AT214" s="9" t="e" cm="1">
        <f t="array" ref="AT214">INDEX(AM$117:AM$216,$AR214)</f>
        <v>#NUM!</v>
      </c>
      <c r="AU214" s="9" t="e" cm="1">
        <f t="array" ref="AU214">INDEX(AN$117:AN$216,$AR214)</f>
        <v>#NUM!</v>
      </c>
      <c r="AV214" s="9" t="e" cm="1">
        <f t="array" ref="AV214">INDEX(AO$117:AO$216,$AR214)</f>
        <v>#NUM!</v>
      </c>
      <c r="AW214" s="9" t="e" cm="1">
        <f t="array" ref="AW214">INDEX(AP$117:AP$216,$AR214)</f>
        <v>#NUM!</v>
      </c>
    </row>
    <row r="215" spans="14:49" x14ac:dyDescent="0.4">
      <c r="N215" s="3">
        <v>10</v>
      </c>
      <c r="O215" s="16">
        <v>45</v>
      </c>
      <c r="P215">
        <v>15904</v>
      </c>
      <c r="V215">
        <v>99</v>
      </c>
      <c r="W215" s="3">
        <v>10</v>
      </c>
      <c r="X215" s="16">
        <v>45</v>
      </c>
      <c r="Y215">
        <v>15904</v>
      </c>
      <c r="AA215" s="11" t="str">
        <f t="shared" si="14"/>
        <v>N</v>
      </c>
      <c r="AB215" s="12" t="str">
        <f t="shared" si="15"/>
        <v>N</v>
      </c>
      <c r="AC215" t="str">
        <f t="shared" si="16"/>
        <v/>
      </c>
      <c r="AF215" s="2" t="str">
        <f t="shared" si="17"/>
        <v/>
      </c>
      <c r="AG215" s="2" t="str">
        <f t="shared" si="18"/>
        <v/>
      </c>
      <c r="AH215" s="2" t="str">
        <f t="shared" si="19"/>
        <v/>
      </c>
      <c r="AI215" s="2" t="str">
        <f t="shared" si="20"/>
        <v/>
      </c>
      <c r="AK215">
        <f t="shared" si="21"/>
        <v>0</v>
      </c>
      <c r="AM215" s="13" t="str">
        <f t="shared" si="22"/>
        <v>N</v>
      </c>
      <c r="AN215" s="13" t="str">
        <f t="shared" si="23"/>
        <v>N</v>
      </c>
      <c r="AO215" s="13" t="str">
        <f t="shared" si="24"/>
        <v>N</v>
      </c>
      <c r="AP215" s="13" t="str">
        <f t="shared" si="25"/>
        <v>N</v>
      </c>
      <c r="AR215" s="14" t="e">
        <f t="shared" si="26"/>
        <v>#NUM!</v>
      </c>
      <c r="AT215" s="9" t="e" cm="1">
        <f t="array" ref="AT215">INDEX(AM$117:AM$216,$AR215)</f>
        <v>#NUM!</v>
      </c>
      <c r="AU215" s="9" t="e" cm="1">
        <f t="array" ref="AU215">INDEX(AN$117:AN$216,$AR215)</f>
        <v>#NUM!</v>
      </c>
      <c r="AV215" s="9" t="e" cm="1">
        <f t="array" ref="AV215">INDEX(AO$117:AO$216,$AR215)</f>
        <v>#NUM!</v>
      </c>
      <c r="AW215" s="9" t="e" cm="1">
        <f t="array" ref="AW215">INDEX(AP$117:AP$216,$AR215)</f>
        <v>#NUM!</v>
      </c>
    </row>
    <row r="216" spans="14:49" x14ac:dyDescent="0.4">
      <c r="N216" s="3">
        <v>10</v>
      </c>
      <c r="O216" s="16">
        <v>50</v>
      </c>
      <c r="P216">
        <v>19634</v>
      </c>
      <c r="V216">
        <v>100</v>
      </c>
      <c r="W216" s="3">
        <v>10</v>
      </c>
      <c r="X216" s="16">
        <v>50</v>
      </c>
      <c r="Y216">
        <v>19634</v>
      </c>
      <c r="AA216" s="11" t="str">
        <f t="shared" si="14"/>
        <v>N</v>
      </c>
      <c r="AB216" s="12" t="str">
        <f t="shared" si="15"/>
        <v>N</v>
      </c>
      <c r="AC216" t="str">
        <f t="shared" si="16"/>
        <v/>
      </c>
      <c r="AF216" s="2" t="str">
        <f t="shared" si="17"/>
        <v/>
      </c>
      <c r="AG216" s="2" t="str">
        <f t="shared" si="18"/>
        <v/>
      </c>
      <c r="AH216" s="2" t="str">
        <f t="shared" si="19"/>
        <v/>
      </c>
      <c r="AI216" s="2" t="str">
        <f t="shared" si="20"/>
        <v/>
      </c>
      <c r="AK216">
        <f t="shared" si="21"/>
        <v>0</v>
      </c>
      <c r="AM216" s="13" t="str">
        <f t="shared" si="22"/>
        <v>N</v>
      </c>
      <c r="AN216" s="13" t="str">
        <f t="shared" si="23"/>
        <v>N</v>
      </c>
      <c r="AO216" s="13" t="str">
        <f t="shared" si="24"/>
        <v>N</v>
      </c>
      <c r="AP216" s="13" t="str">
        <f t="shared" si="25"/>
        <v>N</v>
      </c>
      <c r="AR216" s="14" t="e">
        <f t="shared" si="26"/>
        <v>#NUM!</v>
      </c>
      <c r="AT216" s="9" t="e" cm="1">
        <f t="array" ref="AT216">INDEX(AM$117:AM$216,$AR216)</f>
        <v>#NUM!</v>
      </c>
      <c r="AU216" s="9" t="e" cm="1">
        <f t="array" ref="AU216">INDEX(AN$117:AN$216,$AR216)</f>
        <v>#NUM!</v>
      </c>
      <c r="AV216" s="9" t="e" cm="1">
        <f t="array" ref="AV216">INDEX(AO$117:AO$216,$AR216)</f>
        <v>#NUM!</v>
      </c>
      <c r="AW216" s="9" t="e" cm="1">
        <f t="array" ref="AW216">INDEX(AP$117:AP$216,$AR216)</f>
        <v>#NUM!</v>
      </c>
    </row>
    <row r="256" spans="21:28" x14ac:dyDescent="0.4">
      <c r="U256" s="58" t="s">
        <v>75</v>
      </c>
      <c r="V256" s="58"/>
      <c r="W256" s="58"/>
      <c r="X256" s="58"/>
      <c r="Y256" s="58"/>
      <c r="Z256" s="58"/>
      <c r="AA256" s="58"/>
      <c r="AB256" s="58"/>
    </row>
    <row r="257" spans="21:49" x14ac:dyDescent="0.4">
      <c r="U257" s="58"/>
      <c r="V257" s="58"/>
      <c r="W257" s="58"/>
      <c r="X257" s="58"/>
      <c r="Y257" s="58"/>
      <c r="Z257" s="58"/>
      <c r="AA257" s="58"/>
      <c r="AB257" s="58"/>
    </row>
    <row r="258" spans="21:49" x14ac:dyDescent="0.4">
      <c r="U258" s="58"/>
      <c r="V258" s="58"/>
      <c r="W258" s="58"/>
      <c r="X258" s="58"/>
      <c r="Y258" s="58"/>
      <c r="Z258" s="58"/>
      <c r="AA258" s="58"/>
      <c r="AB258" s="58"/>
    </row>
    <row r="260" spans="21:49" x14ac:dyDescent="0.4">
      <c r="Z260" s="2" t="s">
        <v>78</v>
      </c>
      <c r="AA260" s="2" t="s">
        <v>72</v>
      </c>
      <c r="AB260" s="2" t="s">
        <v>73</v>
      </c>
      <c r="AC260" s="2" t="s">
        <v>74</v>
      </c>
    </row>
    <row r="261" spans="21:49" x14ac:dyDescent="0.4">
      <c r="Z261" s="15">
        <f>Bending!Q16</f>
        <v>10</v>
      </c>
      <c r="AA261" s="2">
        <f>Bending!Q17</f>
        <v>30</v>
      </c>
      <c r="AB261" s="8">
        <f>Bending!Q18</f>
        <v>50</v>
      </c>
      <c r="AC261" s="8" t="str">
        <f>Bending!Q10</f>
        <v/>
      </c>
    </row>
    <row r="262" spans="21:49" x14ac:dyDescent="0.4">
      <c r="W262" t="s">
        <v>68</v>
      </c>
      <c r="X262" t="s">
        <v>35</v>
      </c>
      <c r="Y262" t="s">
        <v>57</v>
      </c>
      <c r="AA262" t="s">
        <v>68</v>
      </c>
      <c r="AB262" t="s">
        <v>35</v>
      </c>
      <c r="AC262" t="s">
        <v>57</v>
      </c>
    </row>
    <row r="263" spans="21:49" x14ac:dyDescent="0.4">
      <c r="V263">
        <v>1</v>
      </c>
      <c r="W263" s="3">
        <v>30</v>
      </c>
      <c r="X263" s="16">
        <v>8</v>
      </c>
      <c r="Y263">
        <v>167</v>
      </c>
      <c r="AA263" s="11">
        <f>IF(AND(W263&lt;=AA$261,W263&gt;=Z$261),W263,"N")</f>
        <v>30</v>
      </c>
      <c r="AB263" s="12">
        <f>IF(X263&lt;=AB$261,X263,"N")</f>
        <v>8</v>
      </c>
      <c r="AC263">
        <f>IF(COUNTIF(AA263:AB263,"N")=0,Y263,"")</f>
        <v>167</v>
      </c>
      <c r="AF263" s="2">
        <f>IF(COUNTIF(AA263:AB263,"N")=0,V263,"")</f>
        <v>1</v>
      </c>
      <c r="AG263" s="2">
        <f>IF(COUNTIF(AA263:AB263,"N")=0,W263,"")</f>
        <v>30</v>
      </c>
      <c r="AH263" s="2">
        <f>IF(COUNTIF(AA263:AB263,"N")=0,X263,"")</f>
        <v>8</v>
      </c>
      <c r="AI263" s="2">
        <f>IF(COUNTIF(AA263:AB263,"N")=0,Y263,"")</f>
        <v>167</v>
      </c>
      <c r="AK263">
        <f>IF(COUNTIF(AA263:AB263,"N")=0,IF(AI263&gt;$AC$261,1,0),0)</f>
        <v>0</v>
      </c>
      <c r="AM263" s="13" t="str">
        <f>IF($AK263=1,AF263,"N")</f>
        <v>N</v>
      </c>
      <c r="AN263" s="13" t="str">
        <f>IF($AK263=1,AG263,"N")</f>
        <v>N</v>
      </c>
      <c r="AO263" s="13" t="str">
        <f>IF($AK263=1,AH263,"N")</f>
        <v>N</v>
      </c>
      <c r="AP263" s="13" t="str">
        <f>IF($AK263=1,AI263,"N")</f>
        <v>N</v>
      </c>
      <c r="AR263" s="14" t="e">
        <f>SMALL(AM$263:AM$362,V263)</f>
        <v>#NUM!</v>
      </c>
      <c r="AT263" s="9" t="e" cm="1">
        <f t="array" ref="AT263">INDEX(AM$263:AM$362,$AR263)</f>
        <v>#NUM!</v>
      </c>
      <c r="AU263" s="9" t="e" cm="1">
        <f t="array" ref="AU263">INDEX(AN$263:AN$362,$AR263)</f>
        <v>#NUM!</v>
      </c>
      <c r="AV263" s="9" t="e" cm="1">
        <f t="array" ref="AV263">INDEX(AO$263:AO$362,$AR263)</f>
        <v>#NUM!</v>
      </c>
      <c r="AW263" s="9" t="e" cm="1">
        <f t="array" ref="AW263">INDEX(AP$263:AP$362,$AR263)</f>
        <v>#NUM!</v>
      </c>
    </row>
    <row r="264" spans="21:49" x14ac:dyDescent="0.4">
      <c r="V264">
        <v>2</v>
      </c>
      <c r="W264" s="3">
        <v>25</v>
      </c>
      <c r="X264" s="16">
        <v>8</v>
      </c>
      <c r="Y264">
        <v>201</v>
      </c>
      <c r="AA264" s="11">
        <f t="shared" ref="AA264:AA327" si="27">IF(AND(W264&lt;=AA$261,W264&gt;=Z$261),W264,"N")</f>
        <v>25</v>
      </c>
      <c r="AB264" s="12">
        <f t="shared" ref="AB264:AB327" si="28">IF(X264&lt;=AB$261,X264,"N")</f>
        <v>8</v>
      </c>
      <c r="AC264">
        <f t="shared" ref="AC264:AC327" si="29">IF(COUNTIF(AA264:AB264,"N")=0,Y264,"")</f>
        <v>201</v>
      </c>
      <c r="AF264" s="2">
        <f t="shared" ref="AF264:AF327" si="30">IF(COUNTIF(AA264:AB264,"N")=0,V264,"")</f>
        <v>2</v>
      </c>
      <c r="AG264" s="2">
        <f t="shared" ref="AG264:AG327" si="31">IF(COUNTIF(AA264:AB264,"N")=0,W264,"")</f>
        <v>25</v>
      </c>
      <c r="AH264" s="2">
        <f t="shared" ref="AH264:AH327" si="32">IF(COUNTIF(AA264:AB264,"N")=0,X264,"")</f>
        <v>8</v>
      </c>
      <c r="AI264" s="2">
        <f t="shared" ref="AI264:AI327" si="33">IF(COUNTIF(AA264:AB264,"N")=0,Y264,"")</f>
        <v>201</v>
      </c>
      <c r="AK264">
        <f t="shared" ref="AK264:AK327" si="34">IF(COUNTIF(AA264:AB264,"N")=0,IF(AI264&gt;$AC$261,1,0),0)</f>
        <v>0</v>
      </c>
      <c r="AM264" s="13" t="str">
        <f t="shared" ref="AM264:AM327" si="35">IF($AK264=1,AF264,"N")</f>
        <v>N</v>
      </c>
      <c r="AN264" s="13" t="str">
        <f t="shared" ref="AN264:AN327" si="36">IF($AK264=1,AG264,"N")</f>
        <v>N</v>
      </c>
      <c r="AO264" s="13" t="str">
        <f t="shared" ref="AO264:AO327" si="37">IF($AK264=1,AH264,"N")</f>
        <v>N</v>
      </c>
      <c r="AP264" s="13" t="str">
        <f t="shared" ref="AP264:AP327" si="38">IF($AK264=1,AI264,"N")</f>
        <v>N</v>
      </c>
      <c r="AR264" s="14" t="e">
        <f t="shared" ref="AR264:AR327" si="39">SMALL(AM$263:AM$362,V264)</f>
        <v>#NUM!</v>
      </c>
      <c r="AT264" s="9" t="e" cm="1">
        <f t="array" ref="AT264">INDEX(AM$263:AM$362,$AR264)</f>
        <v>#NUM!</v>
      </c>
      <c r="AU264" s="9" t="e" cm="1">
        <f t="array" ref="AU264">INDEX(AN$263:AN$362,$AR264)</f>
        <v>#NUM!</v>
      </c>
      <c r="AV264" s="9" t="e" cm="1">
        <f t="array" ref="AV264">INDEX(AO$263:AO$362,$AR264)</f>
        <v>#NUM!</v>
      </c>
      <c r="AW264" s="9" t="e" cm="1">
        <f t="array" ref="AW264">INDEX(AP$263:AP$362,$AR264)</f>
        <v>#NUM!</v>
      </c>
    </row>
    <row r="265" spans="21:49" x14ac:dyDescent="0.4">
      <c r="V265">
        <v>3</v>
      </c>
      <c r="W265" s="3">
        <v>20</v>
      </c>
      <c r="X265" s="16">
        <v>8</v>
      </c>
      <c r="Y265">
        <v>251</v>
      </c>
      <c r="AA265" s="11">
        <f t="shared" si="27"/>
        <v>20</v>
      </c>
      <c r="AB265" s="12">
        <f t="shared" si="28"/>
        <v>8</v>
      </c>
      <c r="AC265">
        <f t="shared" si="29"/>
        <v>251</v>
      </c>
      <c r="AF265" s="2">
        <f t="shared" si="30"/>
        <v>3</v>
      </c>
      <c r="AG265" s="2">
        <f t="shared" si="31"/>
        <v>20</v>
      </c>
      <c r="AH265" s="2">
        <f t="shared" si="32"/>
        <v>8</v>
      </c>
      <c r="AI265" s="2">
        <f t="shared" si="33"/>
        <v>251</v>
      </c>
      <c r="AK265">
        <f t="shared" si="34"/>
        <v>0</v>
      </c>
      <c r="AM265" s="13" t="str">
        <f t="shared" si="35"/>
        <v>N</v>
      </c>
      <c r="AN265" s="13" t="str">
        <f t="shared" si="36"/>
        <v>N</v>
      </c>
      <c r="AO265" s="13" t="str">
        <f t="shared" si="37"/>
        <v>N</v>
      </c>
      <c r="AP265" s="13" t="str">
        <f t="shared" si="38"/>
        <v>N</v>
      </c>
      <c r="AR265" s="14" t="e">
        <f t="shared" si="39"/>
        <v>#NUM!</v>
      </c>
      <c r="AT265" s="9" t="e" cm="1">
        <f t="array" ref="AT265">INDEX(AM$263:AM$362,$AR265)</f>
        <v>#NUM!</v>
      </c>
      <c r="AU265" s="9" t="e" cm="1">
        <f t="array" ref="AU265">INDEX(AN$263:AN$362,$AR265)</f>
        <v>#NUM!</v>
      </c>
      <c r="AV265" s="9" t="e" cm="1">
        <f t="array" ref="AV265">INDEX(AO$263:AO$362,$AR265)</f>
        <v>#NUM!</v>
      </c>
      <c r="AW265" s="9" t="e" cm="1">
        <f t="array" ref="AW265">INDEX(AP$263:AP$362,$AR265)</f>
        <v>#NUM!</v>
      </c>
    </row>
    <row r="266" spans="21:49" x14ac:dyDescent="0.4">
      <c r="V266">
        <v>4</v>
      </c>
      <c r="W266" s="3">
        <v>30</v>
      </c>
      <c r="X266" s="16">
        <v>10</v>
      </c>
      <c r="Y266">
        <v>261</v>
      </c>
      <c r="AA266" s="11">
        <f t="shared" si="27"/>
        <v>30</v>
      </c>
      <c r="AB266" s="12">
        <f t="shared" si="28"/>
        <v>10</v>
      </c>
      <c r="AC266">
        <f t="shared" si="29"/>
        <v>261</v>
      </c>
      <c r="AF266" s="2">
        <f t="shared" si="30"/>
        <v>4</v>
      </c>
      <c r="AG266" s="2">
        <f t="shared" si="31"/>
        <v>30</v>
      </c>
      <c r="AH266" s="2">
        <f t="shared" si="32"/>
        <v>10</v>
      </c>
      <c r="AI266" s="2">
        <f t="shared" si="33"/>
        <v>261</v>
      </c>
      <c r="AK266">
        <f t="shared" si="34"/>
        <v>0</v>
      </c>
      <c r="AM266" s="13" t="str">
        <f t="shared" si="35"/>
        <v>N</v>
      </c>
      <c r="AN266" s="13" t="str">
        <f t="shared" si="36"/>
        <v>N</v>
      </c>
      <c r="AO266" s="13" t="str">
        <f t="shared" si="37"/>
        <v>N</v>
      </c>
      <c r="AP266" s="13" t="str">
        <f t="shared" si="38"/>
        <v>N</v>
      </c>
      <c r="AR266" s="14" t="e">
        <f t="shared" si="39"/>
        <v>#NUM!</v>
      </c>
      <c r="AT266" s="9" t="e" cm="1">
        <f t="array" ref="AT266">INDEX(AM$263:AM$362,$AR266)</f>
        <v>#NUM!</v>
      </c>
      <c r="AU266" s="9" t="e" cm="1">
        <f t="array" ref="AU266">INDEX(AN$263:AN$362,$AR266)</f>
        <v>#NUM!</v>
      </c>
      <c r="AV266" s="9" t="e" cm="1">
        <f t="array" ref="AV266">INDEX(AO$263:AO$362,$AR266)</f>
        <v>#NUM!</v>
      </c>
      <c r="AW266" s="9" t="e" cm="1">
        <f t="array" ref="AW266">INDEX(AP$263:AP$362,$AR266)</f>
        <v>#NUM!</v>
      </c>
    </row>
    <row r="267" spans="21:49" x14ac:dyDescent="0.4">
      <c r="V267">
        <v>5</v>
      </c>
      <c r="W267" s="3">
        <v>25</v>
      </c>
      <c r="X267" s="16">
        <v>10</v>
      </c>
      <c r="Y267">
        <v>314</v>
      </c>
      <c r="AA267" s="11">
        <f t="shared" si="27"/>
        <v>25</v>
      </c>
      <c r="AB267" s="12">
        <f t="shared" si="28"/>
        <v>10</v>
      </c>
      <c r="AC267">
        <f t="shared" si="29"/>
        <v>314</v>
      </c>
      <c r="AF267" s="2">
        <f t="shared" si="30"/>
        <v>5</v>
      </c>
      <c r="AG267" s="2">
        <f t="shared" si="31"/>
        <v>25</v>
      </c>
      <c r="AH267" s="2">
        <f t="shared" si="32"/>
        <v>10</v>
      </c>
      <c r="AI267" s="2">
        <f t="shared" si="33"/>
        <v>314</v>
      </c>
      <c r="AK267">
        <f t="shared" si="34"/>
        <v>0</v>
      </c>
      <c r="AM267" s="13" t="str">
        <f t="shared" si="35"/>
        <v>N</v>
      </c>
      <c r="AN267" s="13" t="str">
        <f t="shared" si="36"/>
        <v>N</v>
      </c>
      <c r="AO267" s="13" t="str">
        <f t="shared" si="37"/>
        <v>N</v>
      </c>
      <c r="AP267" s="13" t="str">
        <f t="shared" si="38"/>
        <v>N</v>
      </c>
      <c r="AR267" s="14" t="e">
        <f t="shared" si="39"/>
        <v>#NUM!</v>
      </c>
      <c r="AT267" s="9" t="e" cm="1">
        <f t="array" ref="AT267">INDEX(AM$263:AM$362,$AR267)</f>
        <v>#NUM!</v>
      </c>
      <c r="AU267" s="9" t="e" cm="1">
        <f t="array" ref="AU267">INDEX(AN$263:AN$362,$AR267)</f>
        <v>#NUM!</v>
      </c>
      <c r="AV267" s="9" t="e" cm="1">
        <f t="array" ref="AV267">INDEX(AO$263:AO$362,$AR267)</f>
        <v>#NUM!</v>
      </c>
      <c r="AW267" s="9" t="e" cm="1">
        <f t="array" ref="AW267">INDEX(AP$263:AP$362,$AR267)</f>
        <v>#NUM!</v>
      </c>
    </row>
    <row r="268" spans="21:49" x14ac:dyDescent="0.4">
      <c r="V268">
        <v>6</v>
      </c>
      <c r="W268" s="3">
        <v>15</v>
      </c>
      <c r="X268" s="16">
        <v>8</v>
      </c>
      <c r="Y268">
        <v>335</v>
      </c>
      <c r="AA268" s="11">
        <f t="shared" si="27"/>
        <v>15</v>
      </c>
      <c r="AB268" s="12">
        <f t="shared" si="28"/>
        <v>8</v>
      </c>
      <c r="AC268">
        <f t="shared" si="29"/>
        <v>335</v>
      </c>
      <c r="AF268" s="2">
        <f t="shared" si="30"/>
        <v>6</v>
      </c>
      <c r="AG268" s="2">
        <f t="shared" si="31"/>
        <v>15</v>
      </c>
      <c r="AH268" s="2">
        <f t="shared" si="32"/>
        <v>8</v>
      </c>
      <c r="AI268" s="2">
        <f t="shared" si="33"/>
        <v>335</v>
      </c>
      <c r="AK268">
        <f t="shared" si="34"/>
        <v>0</v>
      </c>
      <c r="AM268" s="13" t="str">
        <f t="shared" si="35"/>
        <v>N</v>
      </c>
      <c r="AN268" s="13" t="str">
        <f t="shared" si="36"/>
        <v>N</v>
      </c>
      <c r="AO268" s="13" t="str">
        <f t="shared" si="37"/>
        <v>N</v>
      </c>
      <c r="AP268" s="13" t="str">
        <f t="shared" si="38"/>
        <v>N</v>
      </c>
      <c r="AR268" s="14" t="e">
        <f t="shared" si="39"/>
        <v>#NUM!</v>
      </c>
      <c r="AT268" s="9" t="e" cm="1">
        <f t="array" ref="AT268">INDEX(AM$263:AM$362,$AR268)</f>
        <v>#NUM!</v>
      </c>
      <c r="AU268" s="9" t="e" cm="1">
        <f t="array" ref="AU268">INDEX(AN$263:AN$362,$AR268)</f>
        <v>#NUM!</v>
      </c>
      <c r="AV268" s="9" t="e" cm="1">
        <f t="array" ref="AV268">INDEX(AO$263:AO$362,$AR268)</f>
        <v>#NUM!</v>
      </c>
      <c r="AW268" s="9" t="e" cm="1">
        <f t="array" ref="AW268">INDEX(AP$263:AP$362,$AR268)</f>
        <v>#NUM!</v>
      </c>
    </row>
    <row r="269" spans="21:49" x14ac:dyDescent="0.4">
      <c r="V269">
        <v>7</v>
      </c>
      <c r="W269" s="3">
        <v>30</v>
      </c>
      <c r="X269" s="16">
        <v>12</v>
      </c>
      <c r="Y269">
        <v>376</v>
      </c>
      <c r="AA269" s="11">
        <f t="shared" si="27"/>
        <v>30</v>
      </c>
      <c r="AB269" s="12">
        <f t="shared" si="28"/>
        <v>12</v>
      </c>
      <c r="AC269">
        <f t="shared" si="29"/>
        <v>376</v>
      </c>
      <c r="AF269" s="2">
        <f t="shared" si="30"/>
        <v>7</v>
      </c>
      <c r="AG269" s="2">
        <f t="shared" si="31"/>
        <v>30</v>
      </c>
      <c r="AH269" s="2">
        <f t="shared" si="32"/>
        <v>12</v>
      </c>
      <c r="AI269" s="2">
        <f t="shared" si="33"/>
        <v>376</v>
      </c>
      <c r="AK269">
        <f t="shared" si="34"/>
        <v>0</v>
      </c>
      <c r="AM269" s="13" t="str">
        <f t="shared" si="35"/>
        <v>N</v>
      </c>
      <c r="AN269" s="13" t="str">
        <f t="shared" si="36"/>
        <v>N</v>
      </c>
      <c r="AO269" s="13" t="str">
        <f t="shared" si="37"/>
        <v>N</v>
      </c>
      <c r="AP269" s="13" t="str">
        <f t="shared" si="38"/>
        <v>N</v>
      </c>
      <c r="AR269" s="14" t="e">
        <f t="shared" si="39"/>
        <v>#NUM!</v>
      </c>
      <c r="AT269" s="9" t="e" cm="1">
        <f t="array" ref="AT269">INDEX(AM$263:AM$362,$AR269)</f>
        <v>#NUM!</v>
      </c>
      <c r="AU269" s="9" t="e" cm="1">
        <f t="array" ref="AU269">INDEX(AN$263:AN$362,$AR269)</f>
        <v>#NUM!</v>
      </c>
      <c r="AV269" s="9" t="e" cm="1">
        <f t="array" ref="AV269">INDEX(AO$263:AO$362,$AR269)</f>
        <v>#NUM!</v>
      </c>
      <c r="AW269" s="9" t="e" cm="1">
        <f t="array" ref="AW269">INDEX(AP$263:AP$362,$AR269)</f>
        <v>#NUM!</v>
      </c>
    </row>
    <row r="270" spans="21:49" x14ac:dyDescent="0.4">
      <c r="V270">
        <v>8</v>
      </c>
      <c r="W270" s="3">
        <v>20</v>
      </c>
      <c r="X270" s="16">
        <v>10</v>
      </c>
      <c r="Y270">
        <v>392</v>
      </c>
      <c r="AA270" s="11">
        <f t="shared" si="27"/>
        <v>20</v>
      </c>
      <c r="AB270" s="12">
        <f t="shared" si="28"/>
        <v>10</v>
      </c>
      <c r="AC270">
        <f t="shared" si="29"/>
        <v>392</v>
      </c>
      <c r="AF270" s="2">
        <f t="shared" si="30"/>
        <v>8</v>
      </c>
      <c r="AG270" s="2">
        <f t="shared" si="31"/>
        <v>20</v>
      </c>
      <c r="AH270" s="2">
        <f t="shared" si="32"/>
        <v>10</v>
      </c>
      <c r="AI270" s="2">
        <f t="shared" si="33"/>
        <v>392</v>
      </c>
      <c r="AK270">
        <f t="shared" si="34"/>
        <v>0</v>
      </c>
      <c r="AM270" s="13" t="str">
        <f t="shared" si="35"/>
        <v>N</v>
      </c>
      <c r="AN270" s="13" t="str">
        <f t="shared" si="36"/>
        <v>N</v>
      </c>
      <c r="AO270" s="13" t="str">
        <f t="shared" si="37"/>
        <v>N</v>
      </c>
      <c r="AP270" s="13" t="str">
        <f t="shared" si="38"/>
        <v>N</v>
      </c>
      <c r="AR270" s="14" t="e">
        <f t="shared" si="39"/>
        <v>#NUM!</v>
      </c>
      <c r="AT270" s="9" t="e" cm="1">
        <f t="array" ref="AT270">INDEX(AM$263:AM$362,$AR270)</f>
        <v>#NUM!</v>
      </c>
      <c r="AU270" s="9" t="e" cm="1">
        <f t="array" ref="AU270">INDEX(AN$263:AN$362,$AR270)</f>
        <v>#NUM!</v>
      </c>
      <c r="AV270" s="9" t="e" cm="1">
        <f t="array" ref="AV270">INDEX(AO$263:AO$362,$AR270)</f>
        <v>#NUM!</v>
      </c>
      <c r="AW270" s="9" t="e" cm="1">
        <f t="array" ref="AW270">INDEX(AP$263:AP$362,$AR270)</f>
        <v>#NUM!</v>
      </c>
    </row>
    <row r="271" spans="21:49" x14ac:dyDescent="0.4">
      <c r="V271">
        <v>9</v>
      </c>
      <c r="W271" s="3">
        <v>25</v>
      </c>
      <c r="X271" s="16">
        <v>12</v>
      </c>
      <c r="Y271">
        <v>452</v>
      </c>
      <c r="AA271" s="11">
        <f t="shared" si="27"/>
        <v>25</v>
      </c>
      <c r="AB271" s="12">
        <f t="shared" si="28"/>
        <v>12</v>
      </c>
      <c r="AC271">
        <f t="shared" si="29"/>
        <v>452</v>
      </c>
      <c r="AF271" s="2">
        <f t="shared" si="30"/>
        <v>9</v>
      </c>
      <c r="AG271" s="2">
        <f t="shared" si="31"/>
        <v>25</v>
      </c>
      <c r="AH271" s="2">
        <f t="shared" si="32"/>
        <v>12</v>
      </c>
      <c r="AI271" s="2">
        <f t="shared" si="33"/>
        <v>452</v>
      </c>
      <c r="AK271">
        <f t="shared" si="34"/>
        <v>0</v>
      </c>
      <c r="AM271" s="13" t="str">
        <f t="shared" si="35"/>
        <v>N</v>
      </c>
      <c r="AN271" s="13" t="str">
        <f t="shared" si="36"/>
        <v>N</v>
      </c>
      <c r="AO271" s="13" t="str">
        <f t="shared" si="37"/>
        <v>N</v>
      </c>
      <c r="AP271" s="13" t="str">
        <f t="shared" si="38"/>
        <v>N</v>
      </c>
      <c r="AR271" s="14" t="e">
        <f t="shared" si="39"/>
        <v>#NUM!</v>
      </c>
      <c r="AT271" s="9" t="e" cm="1">
        <f t="array" ref="AT271">INDEX(AM$263:AM$362,$AR271)</f>
        <v>#NUM!</v>
      </c>
      <c r="AU271" s="9" t="e" cm="1">
        <f t="array" ref="AU271">INDEX(AN$263:AN$362,$AR271)</f>
        <v>#NUM!</v>
      </c>
      <c r="AV271" s="9" t="e" cm="1">
        <f t="array" ref="AV271">INDEX(AO$263:AO$362,$AR271)</f>
        <v>#NUM!</v>
      </c>
      <c r="AW271" s="9" t="e" cm="1">
        <f t="array" ref="AW271">INDEX(AP$263:AP$362,$AR271)</f>
        <v>#NUM!</v>
      </c>
    </row>
    <row r="272" spans="21:49" x14ac:dyDescent="0.4">
      <c r="V272">
        <v>10</v>
      </c>
      <c r="W272" s="3">
        <v>10</v>
      </c>
      <c r="X272" s="16">
        <v>8</v>
      </c>
      <c r="Y272">
        <v>502</v>
      </c>
      <c r="AA272" s="11">
        <f t="shared" si="27"/>
        <v>10</v>
      </c>
      <c r="AB272" s="12">
        <f t="shared" si="28"/>
        <v>8</v>
      </c>
      <c r="AC272">
        <f t="shared" si="29"/>
        <v>502</v>
      </c>
      <c r="AF272" s="2">
        <f t="shared" si="30"/>
        <v>10</v>
      </c>
      <c r="AG272" s="2">
        <f t="shared" si="31"/>
        <v>10</v>
      </c>
      <c r="AH272" s="2">
        <f t="shared" si="32"/>
        <v>8</v>
      </c>
      <c r="AI272" s="2">
        <f t="shared" si="33"/>
        <v>502</v>
      </c>
      <c r="AK272">
        <f t="shared" si="34"/>
        <v>0</v>
      </c>
      <c r="AM272" s="13" t="str">
        <f t="shared" si="35"/>
        <v>N</v>
      </c>
      <c r="AN272" s="13" t="str">
        <f t="shared" si="36"/>
        <v>N</v>
      </c>
      <c r="AO272" s="13" t="str">
        <f t="shared" si="37"/>
        <v>N</v>
      </c>
      <c r="AP272" s="13" t="str">
        <f t="shared" si="38"/>
        <v>N</v>
      </c>
      <c r="AR272" s="14" t="e">
        <f t="shared" si="39"/>
        <v>#NUM!</v>
      </c>
      <c r="AT272" s="9" t="e" cm="1">
        <f t="array" ref="AT272">INDEX(AM$263:AM$362,$AR272)</f>
        <v>#NUM!</v>
      </c>
      <c r="AU272" s="9" t="e" cm="1">
        <f t="array" ref="AU272">INDEX(AN$263:AN$362,$AR272)</f>
        <v>#NUM!</v>
      </c>
      <c r="AV272" s="9" t="e" cm="1">
        <f t="array" ref="AV272">INDEX(AO$263:AO$362,$AR272)</f>
        <v>#NUM!</v>
      </c>
      <c r="AW272" s="9" t="e" cm="1">
        <f t="array" ref="AW272">INDEX(AP$263:AP$362,$AR272)</f>
        <v>#NUM!</v>
      </c>
    </row>
    <row r="273" spans="22:49" x14ac:dyDescent="0.4">
      <c r="V273">
        <v>11</v>
      </c>
      <c r="W273" s="3">
        <v>30</v>
      </c>
      <c r="X273" s="16">
        <v>14</v>
      </c>
      <c r="Y273">
        <v>513</v>
      </c>
      <c r="AA273" s="11">
        <f t="shared" si="27"/>
        <v>30</v>
      </c>
      <c r="AB273" s="12">
        <f t="shared" si="28"/>
        <v>14</v>
      </c>
      <c r="AC273">
        <f t="shared" si="29"/>
        <v>513</v>
      </c>
      <c r="AF273" s="2">
        <f t="shared" si="30"/>
        <v>11</v>
      </c>
      <c r="AG273" s="2">
        <f t="shared" si="31"/>
        <v>30</v>
      </c>
      <c r="AH273" s="2">
        <f t="shared" si="32"/>
        <v>14</v>
      </c>
      <c r="AI273" s="2">
        <f t="shared" si="33"/>
        <v>513</v>
      </c>
      <c r="AK273">
        <f t="shared" si="34"/>
        <v>0</v>
      </c>
      <c r="AM273" s="13" t="str">
        <f t="shared" si="35"/>
        <v>N</v>
      </c>
      <c r="AN273" s="13" t="str">
        <f t="shared" si="36"/>
        <v>N</v>
      </c>
      <c r="AO273" s="13" t="str">
        <f t="shared" si="37"/>
        <v>N</v>
      </c>
      <c r="AP273" s="13" t="str">
        <f t="shared" si="38"/>
        <v>N</v>
      </c>
      <c r="AR273" s="14" t="e">
        <f t="shared" si="39"/>
        <v>#NUM!</v>
      </c>
      <c r="AT273" s="9" t="e" cm="1">
        <f t="array" ref="AT273">INDEX(AM$263:AM$362,$AR273)</f>
        <v>#NUM!</v>
      </c>
      <c r="AU273" s="9" t="e" cm="1">
        <f t="array" ref="AU273">INDEX(AN$263:AN$362,$AR273)</f>
        <v>#NUM!</v>
      </c>
      <c r="AV273" s="9" t="e" cm="1">
        <f t="array" ref="AV273">INDEX(AO$263:AO$362,$AR273)</f>
        <v>#NUM!</v>
      </c>
      <c r="AW273" s="9" t="e" cm="1">
        <f t="array" ref="AW273">INDEX(AP$263:AP$362,$AR273)</f>
        <v>#NUM!</v>
      </c>
    </row>
    <row r="274" spans="22:49" x14ac:dyDescent="0.4">
      <c r="V274">
        <v>12</v>
      </c>
      <c r="W274" s="3">
        <v>15</v>
      </c>
      <c r="X274" s="16">
        <v>10</v>
      </c>
      <c r="Y274">
        <v>523</v>
      </c>
      <c r="AA274" s="11">
        <f t="shared" si="27"/>
        <v>15</v>
      </c>
      <c r="AB274" s="12">
        <f t="shared" si="28"/>
        <v>10</v>
      </c>
      <c r="AC274">
        <f t="shared" si="29"/>
        <v>523</v>
      </c>
      <c r="AF274" s="2">
        <f t="shared" si="30"/>
        <v>12</v>
      </c>
      <c r="AG274" s="2">
        <f t="shared" si="31"/>
        <v>15</v>
      </c>
      <c r="AH274" s="2">
        <f t="shared" si="32"/>
        <v>10</v>
      </c>
      <c r="AI274" s="2">
        <f t="shared" si="33"/>
        <v>523</v>
      </c>
      <c r="AK274">
        <f t="shared" si="34"/>
        <v>0</v>
      </c>
      <c r="AM274" s="13" t="str">
        <f t="shared" si="35"/>
        <v>N</v>
      </c>
      <c r="AN274" s="13" t="str">
        <f t="shared" si="36"/>
        <v>N</v>
      </c>
      <c r="AO274" s="13" t="str">
        <f t="shared" si="37"/>
        <v>N</v>
      </c>
      <c r="AP274" s="13" t="str">
        <f t="shared" si="38"/>
        <v>N</v>
      </c>
      <c r="AR274" s="14" t="e">
        <f t="shared" si="39"/>
        <v>#NUM!</v>
      </c>
      <c r="AT274" s="9" t="e" cm="1">
        <f t="array" ref="AT274">INDEX(AM$263:AM$362,$AR274)</f>
        <v>#NUM!</v>
      </c>
      <c r="AU274" s="9" t="e" cm="1">
        <f t="array" ref="AU274">INDEX(AN$263:AN$362,$AR274)</f>
        <v>#NUM!</v>
      </c>
      <c r="AV274" s="9" t="e" cm="1">
        <f t="array" ref="AV274">INDEX(AO$263:AO$362,$AR274)</f>
        <v>#NUM!</v>
      </c>
      <c r="AW274" s="9" t="e" cm="1">
        <f t="array" ref="AW274">INDEX(AP$263:AP$362,$AR274)</f>
        <v>#NUM!</v>
      </c>
    </row>
    <row r="275" spans="22:49" x14ac:dyDescent="0.4">
      <c r="V275">
        <v>13</v>
      </c>
      <c r="W275" s="3">
        <v>20</v>
      </c>
      <c r="X275" s="16">
        <v>12</v>
      </c>
      <c r="Y275">
        <v>565</v>
      </c>
      <c r="AA275" s="11">
        <f t="shared" si="27"/>
        <v>20</v>
      </c>
      <c r="AB275" s="12">
        <f t="shared" si="28"/>
        <v>12</v>
      </c>
      <c r="AC275">
        <f t="shared" si="29"/>
        <v>565</v>
      </c>
      <c r="AF275" s="2">
        <f t="shared" si="30"/>
        <v>13</v>
      </c>
      <c r="AG275" s="2">
        <f t="shared" si="31"/>
        <v>20</v>
      </c>
      <c r="AH275" s="2">
        <f t="shared" si="32"/>
        <v>12</v>
      </c>
      <c r="AI275" s="2">
        <f t="shared" si="33"/>
        <v>565</v>
      </c>
      <c r="AK275">
        <f t="shared" si="34"/>
        <v>0</v>
      </c>
      <c r="AM275" s="13" t="str">
        <f t="shared" si="35"/>
        <v>N</v>
      </c>
      <c r="AN275" s="13" t="str">
        <f t="shared" si="36"/>
        <v>N</v>
      </c>
      <c r="AO275" s="13" t="str">
        <f t="shared" si="37"/>
        <v>N</v>
      </c>
      <c r="AP275" s="13" t="str">
        <f t="shared" si="38"/>
        <v>N</v>
      </c>
      <c r="AR275" s="14" t="e">
        <f t="shared" si="39"/>
        <v>#NUM!</v>
      </c>
      <c r="AT275" s="9" t="e" cm="1">
        <f t="array" ref="AT275">INDEX(AM$263:AM$362,$AR275)</f>
        <v>#NUM!</v>
      </c>
      <c r="AU275" s="9" t="e" cm="1">
        <f t="array" ref="AU275">INDEX(AN$263:AN$362,$AR275)</f>
        <v>#NUM!</v>
      </c>
      <c r="AV275" s="9" t="e" cm="1">
        <f t="array" ref="AV275">INDEX(AO$263:AO$362,$AR275)</f>
        <v>#NUM!</v>
      </c>
      <c r="AW275" s="9" t="e" cm="1">
        <f t="array" ref="AW275">INDEX(AP$263:AP$362,$AR275)</f>
        <v>#NUM!</v>
      </c>
    </row>
    <row r="276" spans="22:49" x14ac:dyDescent="0.4">
      <c r="V276">
        <v>14</v>
      </c>
      <c r="W276" s="3">
        <v>25</v>
      </c>
      <c r="X276" s="16">
        <v>14</v>
      </c>
      <c r="Y276">
        <v>615</v>
      </c>
      <c r="AA276" s="11">
        <f t="shared" si="27"/>
        <v>25</v>
      </c>
      <c r="AB276" s="12">
        <f t="shared" si="28"/>
        <v>14</v>
      </c>
      <c r="AC276">
        <f t="shared" si="29"/>
        <v>615</v>
      </c>
      <c r="AF276" s="2">
        <f t="shared" si="30"/>
        <v>14</v>
      </c>
      <c r="AG276" s="2">
        <f t="shared" si="31"/>
        <v>25</v>
      </c>
      <c r="AH276" s="2">
        <f t="shared" si="32"/>
        <v>14</v>
      </c>
      <c r="AI276" s="2">
        <f t="shared" si="33"/>
        <v>615</v>
      </c>
      <c r="AK276">
        <f t="shared" si="34"/>
        <v>0</v>
      </c>
      <c r="AM276" s="13" t="str">
        <f t="shared" si="35"/>
        <v>N</v>
      </c>
      <c r="AN276" s="13" t="str">
        <f t="shared" si="36"/>
        <v>N</v>
      </c>
      <c r="AO276" s="13" t="str">
        <f t="shared" si="37"/>
        <v>N</v>
      </c>
      <c r="AP276" s="13" t="str">
        <f t="shared" si="38"/>
        <v>N</v>
      </c>
      <c r="AR276" s="14" t="e">
        <f t="shared" si="39"/>
        <v>#NUM!</v>
      </c>
      <c r="AT276" s="9" t="e" cm="1">
        <f t="array" ref="AT276">INDEX(AM$263:AM$362,$AR276)</f>
        <v>#NUM!</v>
      </c>
      <c r="AU276" s="9" t="e" cm="1">
        <f t="array" ref="AU276">INDEX(AN$263:AN$362,$AR276)</f>
        <v>#NUM!</v>
      </c>
      <c r="AV276" s="9" t="e" cm="1">
        <f t="array" ref="AV276">INDEX(AO$263:AO$362,$AR276)</f>
        <v>#NUM!</v>
      </c>
      <c r="AW276" s="9" t="e" cm="1">
        <f t="array" ref="AW276">INDEX(AP$263:AP$362,$AR276)</f>
        <v>#NUM!</v>
      </c>
    </row>
    <row r="277" spans="22:49" x14ac:dyDescent="0.4">
      <c r="V277">
        <v>15</v>
      </c>
      <c r="W277" s="3">
        <v>30</v>
      </c>
      <c r="X277" s="16">
        <v>16</v>
      </c>
      <c r="Y277">
        <v>670</v>
      </c>
      <c r="AA277" s="11">
        <f t="shared" si="27"/>
        <v>30</v>
      </c>
      <c r="AB277" s="12">
        <f t="shared" si="28"/>
        <v>16</v>
      </c>
      <c r="AC277">
        <f t="shared" si="29"/>
        <v>670</v>
      </c>
      <c r="AF277" s="2">
        <f t="shared" si="30"/>
        <v>15</v>
      </c>
      <c r="AG277" s="2">
        <f t="shared" si="31"/>
        <v>30</v>
      </c>
      <c r="AH277" s="2">
        <f t="shared" si="32"/>
        <v>16</v>
      </c>
      <c r="AI277" s="2">
        <f t="shared" si="33"/>
        <v>670</v>
      </c>
      <c r="AK277">
        <f t="shared" si="34"/>
        <v>0</v>
      </c>
      <c r="AM277" s="13" t="str">
        <f t="shared" si="35"/>
        <v>N</v>
      </c>
      <c r="AN277" s="13" t="str">
        <f t="shared" si="36"/>
        <v>N</v>
      </c>
      <c r="AO277" s="13" t="str">
        <f t="shared" si="37"/>
        <v>N</v>
      </c>
      <c r="AP277" s="13" t="str">
        <f t="shared" si="38"/>
        <v>N</v>
      </c>
      <c r="AR277" s="14" t="e">
        <f t="shared" si="39"/>
        <v>#NUM!</v>
      </c>
      <c r="AT277" s="9" t="e" cm="1">
        <f t="array" ref="AT277">INDEX(AM$263:AM$362,$AR277)</f>
        <v>#NUM!</v>
      </c>
      <c r="AU277" s="9" t="e" cm="1">
        <f t="array" ref="AU277">INDEX(AN$263:AN$362,$AR277)</f>
        <v>#NUM!</v>
      </c>
      <c r="AV277" s="9" t="e" cm="1">
        <f t="array" ref="AV277">INDEX(AO$263:AO$362,$AR277)</f>
        <v>#NUM!</v>
      </c>
      <c r="AW277" s="9" t="e" cm="1">
        <f t="array" ref="AW277">INDEX(AP$263:AP$362,$AR277)</f>
        <v>#NUM!</v>
      </c>
    </row>
    <row r="278" spans="22:49" x14ac:dyDescent="0.4">
      <c r="V278">
        <v>16</v>
      </c>
      <c r="W278" s="3">
        <v>15</v>
      </c>
      <c r="X278" s="16">
        <v>12</v>
      </c>
      <c r="Y278">
        <v>753</v>
      </c>
      <c r="AA278" s="11">
        <f t="shared" si="27"/>
        <v>15</v>
      </c>
      <c r="AB278" s="12">
        <f t="shared" si="28"/>
        <v>12</v>
      </c>
      <c r="AC278">
        <f t="shared" si="29"/>
        <v>753</v>
      </c>
      <c r="AF278" s="2">
        <f t="shared" si="30"/>
        <v>16</v>
      </c>
      <c r="AG278" s="2">
        <f t="shared" si="31"/>
        <v>15</v>
      </c>
      <c r="AH278" s="2">
        <f t="shared" si="32"/>
        <v>12</v>
      </c>
      <c r="AI278" s="2">
        <f t="shared" si="33"/>
        <v>753</v>
      </c>
      <c r="AK278">
        <f t="shared" si="34"/>
        <v>0</v>
      </c>
      <c r="AM278" s="13" t="str">
        <f t="shared" si="35"/>
        <v>N</v>
      </c>
      <c r="AN278" s="13" t="str">
        <f t="shared" si="36"/>
        <v>N</v>
      </c>
      <c r="AO278" s="13" t="str">
        <f t="shared" si="37"/>
        <v>N</v>
      </c>
      <c r="AP278" s="13" t="str">
        <f t="shared" si="38"/>
        <v>N</v>
      </c>
      <c r="AR278" s="14" t="e">
        <f t="shared" si="39"/>
        <v>#NUM!</v>
      </c>
      <c r="AT278" s="9" t="e" cm="1">
        <f t="array" ref="AT278">INDEX(AM$263:AM$362,$AR278)</f>
        <v>#NUM!</v>
      </c>
      <c r="AU278" s="9" t="e" cm="1">
        <f t="array" ref="AU278">INDEX(AN$263:AN$362,$AR278)</f>
        <v>#NUM!</v>
      </c>
      <c r="AV278" s="9" t="e" cm="1">
        <f t="array" ref="AV278">INDEX(AO$263:AO$362,$AR278)</f>
        <v>#NUM!</v>
      </c>
      <c r="AW278" s="9" t="e" cm="1">
        <f t="array" ref="AW278">INDEX(AP$263:AP$362,$AR278)</f>
        <v>#NUM!</v>
      </c>
    </row>
    <row r="279" spans="22:49" x14ac:dyDescent="0.4">
      <c r="V279">
        <v>17</v>
      </c>
      <c r="W279" s="3">
        <v>20</v>
      </c>
      <c r="X279" s="16">
        <v>14</v>
      </c>
      <c r="Y279">
        <v>769</v>
      </c>
      <c r="AA279" s="11">
        <f t="shared" si="27"/>
        <v>20</v>
      </c>
      <c r="AB279" s="12">
        <f t="shared" si="28"/>
        <v>14</v>
      </c>
      <c r="AC279">
        <f t="shared" si="29"/>
        <v>769</v>
      </c>
      <c r="AF279" s="2">
        <f t="shared" si="30"/>
        <v>17</v>
      </c>
      <c r="AG279" s="2">
        <f t="shared" si="31"/>
        <v>20</v>
      </c>
      <c r="AH279" s="2">
        <f t="shared" si="32"/>
        <v>14</v>
      </c>
      <c r="AI279" s="2">
        <f t="shared" si="33"/>
        <v>769</v>
      </c>
      <c r="AK279">
        <f t="shared" si="34"/>
        <v>0</v>
      </c>
      <c r="AM279" s="13" t="str">
        <f t="shared" si="35"/>
        <v>N</v>
      </c>
      <c r="AN279" s="13" t="str">
        <f t="shared" si="36"/>
        <v>N</v>
      </c>
      <c r="AO279" s="13" t="str">
        <f t="shared" si="37"/>
        <v>N</v>
      </c>
      <c r="AP279" s="13" t="str">
        <f t="shared" si="38"/>
        <v>N</v>
      </c>
      <c r="AR279" s="14" t="e">
        <f t="shared" si="39"/>
        <v>#NUM!</v>
      </c>
      <c r="AT279" s="9" t="e" cm="1">
        <f t="array" ref="AT279">INDEX(AM$263:AM$362,$AR279)</f>
        <v>#NUM!</v>
      </c>
      <c r="AU279" s="9" t="e" cm="1">
        <f t="array" ref="AU279">INDEX(AN$263:AN$362,$AR279)</f>
        <v>#NUM!</v>
      </c>
      <c r="AV279" s="9" t="e" cm="1">
        <f t="array" ref="AV279">INDEX(AO$263:AO$362,$AR279)</f>
        <v>#NUM!</v>
      </c>
      <c r="AW279" s="9" t="e" cm="1">
        <f t="array" ref="AW279">INDEX(AP$263:AP$362,$AR279)</f>
        <v>#NUM!</v>
      </c>
    </row>
    <row r="280" spans="22:49" x14ac:dyDescent="0.4">
      <c r="V280">
        <v>18</v>
      </c>
      <c r="W280" s="3">
        <v>10</v>
      </c>
      <c r="X280" s="16">
        <v>10</v>
      </c>
      <c r="Y280">
        <v>785</v>
      </c>
      <c r="AA280" s="11">
        <f t="shared" si="27"/>
        <v>10</v>
      </c>
      <c r="AB280" s="12">
        <f t="shared" si="28"/>
        <v>10</v>
      </c>
      <c r="AC280">
        <f t="shared" si="29"/>
        <v>785</v>
      </c>
      <c r="AF280" s="2">
        <f t="shared" si="30"/>
        <v>18</v>
      </c>
      <c r="AG280" s="2">
        <f t="shared" si="31"/>
        <v>10</v>
      </c>
      <c r="AH280" s="2">
        <f t="shared" si="32"/>
        <v>10</v>
      </c>
      <c r="AI280" s="2">
        <f t="shared" si="33"/>
        <v>785</v>
      </c>
      <c r="AK280">
        <f t="shared" si="34"/>
        <v>0</v>
      </c>
      <c r="AM280" s="13" t="str">
        <f t="shared" si="35"/>
        <v>N</v>
      </c>
      <c r="AN280" s="13" t="str">
        <f t="shared" si="36"/>
        <v>N</v>
      </c>
      <c r="AO280" s="13" t="str">
        <f t="shared" si="37"/>
        <v>N</v>
      </c>
      <c r="AP280" s="13" t="str">
        <f t="shared" si="38"/>
        <v>N</v>
      </c>
      <c r="AR280" s="14" t="e">
        <f t="shared" si="39"/>
        <v>#NUM!</v>
      </c>
      <c r="AT280" s="9" t="e" cm="1">
        <f t="array" ref="AT280">INDEX(AM$263:AM$362,$AR280)</f>
        <v>#NUM!</v>
      </c>
      <c r="AU280" s="9" t="e" cm="1">
        <f t="array" ref="AU280">INDEX(AN$263:AN$362,$AR280)</f>
        <v>#NUM!</v>
      </c>
      <c r="AV280" s="9" t="e" cm="1">
        <f t="array" ref="AV280">INDEX(AO$263:AO$362,$AR280)</f>
        <v>#NUM!</v>
      </c>
      <c r="AW280" s="9" t="e" cm="1">
        <f t="array" ref="AW280">INDEX(AP$263:AP$362,$AR280)</f>
        <v>#NUM!</v>
      </c>
    </row>
    <row r="281" spans="22:49" x14ac:dyDescent="0.4">
      <c r="V281">
        <v>19</v>
      </c>
      <c r="W281" s="3">
        <v>25</v>
      </c>
      <c r="X281" s="16">
        <v>16</v>
      </c>
      <c r="Y281">
        <v>804</v>
      </c>
      <c r="AA281" s="11">
        <f t="shared" si="27"/>
        <v>25</v>
      </c>
      <c r="AB281" s="12">
        <f t="shared" si="28"/>
        <v>16</v>
      </c>
      <c r="AC281">
        <f t="shared" si="29"/>
        <v>804</v>
      </c>
      <c r="AF281" s="2">
        <f t="shared" si="30"/>
        <v>19</v>
      </c>
      <c r="AG281" s="2">
        <f t="shared" si="31"/>
        <v>25</v>
      </c>
      <c r="AH281" s="2">
        <f t="shared" si="32"/>
        <v>16</v>
      </c>
      <c r="AI281" s="2">
        <f t="shared" si="33"/>
        <v>804</v>
      </c>
      <c r="AK281">
        <f t="shared" si="34"/>
        <v>0</v>
      </c>
      <c r="AM281" s="13" t="str">
        <f t="shared" si="35"/>
        <v>N</v>
      </c>
      <c r="AN281" s="13" t="str">
        <f t="shared" si="36"/>
        <v>N</v>
      </c>
      <c r="AO281" s="13" t="str">
        <f t="shared" si="37"/>
        <v>N</v>
      </c>
      <c r="AP281" s="13" t="str">
        <f t="shared" si="38"/>
        <v>N</v>
      </c>
      <c r="AR281" s="14" t="e">
        <f t="shared" si="39"/>
        <v>#NUM!</v>
      </c>
      <c r="AT281" s="9" t="e" cm="1">
        <f t="array" ref="AT281">INDEX(AM$263:AM$362,$AR281)</f>
        <v>#NUM!</v>
      </c>
      <c r="AU281" s="9" t="e" cm="1">
        <f t="array" ref="AU281">INDEX(AN$263:AN$362,$AR281)</f>
        <v>#NUM!</v>
      </c>
      <c r="AV281" s="9" t="e" cm="1">
        <f t="array" ref="AV281">INDEX(AO$263:AO$362,$AR281)</f>
        <v>#NUM!</v>
      </c>
      <c r="AW281" s="9" t="e" cm="1">
        <f t="array" ref="AW281">INDEX(AP$263:AP$362,$AR281)</f>
        <v>#NUM!</v>
      </c>
    </row>
    <row r="282" spans="22:49" x14ac:dyDescent="0.4">
      <c r="V282">
        <v>20</v>
      </c>
      <c r="W282" s="3">
        <v>30</v>
      </c>
      <c r="X282" s="16">
        <v>18</v>
      </c>
      <c r="Y282">
        <v>848</v>
      </c>
      <c r="AA282" s="11">
        <f t="shared" si="27"/>
        <v>30</v>
      </c>
      <c r="AB282" s="12">
        <f t="shared" si="28"/>
        <v>18</v>
      </c>
      <c r="AC282">
        <f t="shared" si="29"/>
        <v>848</v>
      </c>
      <c r="AF282" s="2">
        <f t="shared" si="30"/>
        <v>20</v>
      </c>
      <c r="AG282" s="2">
        <f t="shared" si="31"/>
        <v>30</v>
      </c>
      <c r="AH282" s="2">
        <f t="shared" si="32"/>
        <v>18</v>
      </c>
      <c r="AI282" s="2">
        <f t="shared" si="33"/>
        <v>848</v>
      </c>
      <c r="AK282">
        <f t="shared" si="34"/>
        <v>0</v>
      </c>
      <c r="AM282" s="13" t="str">
        <f t="shared" si="35"/>
        <v>N</v>
      </c>
      <c r="AN282" s="13" t="str">
        <f t="shared" si="36"/>
        <v>N</v>
      </c>
      <c r="AO282" s="13" t="str">
        <f t="shared" si="37"/>
        <v>N</v>
      </c>
      <c r="AP282" s="13" t="str">
        <f t="shared" si="38"/>
        <v>N</v>
      </c>
      <c r="AR282" s="14" t="e">
        <f t="shared" si="39"/>
        <v>#NUM!</v>
      </c>
      <c r="AT282" s="9" t="e" cm="1">
        <f t="array" ref="AT282">INDEX(AM$263:AM$362,$AR282)</f>
        <v>#NUM!</v>
      </c>
      <c r="AU282" s="9" t="e" cm="1">
        <f t="array" ref="AU282">INDEX(AN$263:AN$362,$AR282)</f>
        <v>#NUM!</v>
      </c>
      <c r="AV282" s="9" t="e" cm="1">
        <f t="array" ref="AV282">INDEX(AO$263:AO$362,$AR282)</f>
        <v>#NUM!</v>
      </c>
      <c r="AW282" s="9" t="e" cm="1">
        <f t="array" ref="AW282">INDEX(AP$263:AP$362,$AR282)</f>
        <v>#NUM!</v>
      </c>
    </row>
    <row r="283" spans="22:49" x14ac:dyDescent="0.4">
      <c r="V283">
        <v>21</v>
      </c>
      <c r="W283" s="3">
        <v>20</v>
      </c>
      <c r="X283" s="16">
        <v>16</v>
      </c>
      <c r="Y283">
        <v>1005</v>
      </c>
      <c r="AA283" s="11">
        <f t="shared" si="27"/>
        <v>20</v>
      </c>
      <c r="AB283" s="12">
        <f t="shared" si="28"/>
        <v>16</v>
      </c>
      <c r="AC283">
        <f t="shared" si="29"/>
        <v>1005</v>
      </c>
      <c r="AF283" s="2">
        <f t="shared" si="30"/>
        <v>21</v>
      </c>
      <c r="AG283" s="2">
        <f t="shared" si="31"/>
        <v>20</v>
      </c>
      <c r="AH283" s="2">
        <f t="shared" si="32"/>
        <v>16</v>
      </c>
      <c r="AI283" s="2">
        <f t="shared" si="33"/>
        <v>1005</v>
      </c>
      <c r="AK283">
        <f t="shared" si="34"/>
        <v>0</v>
      </c>
      <c r="AM283" s="13" t="str">
        <f t="shared" si="35"/>
        <v>N</v>
      </c>
      <c r="AN283" s="13" t="str">
        <f t="shared" si="36"/>
        <v>N</v>
      </c>
      <c r="AO283" s="13" t="str">
        <f t="shared" si="37"/>
        <v>N</v>
      </c>
      <c r="AP283" s="13" t="str">
        <f t="shared" si="38"/>
        <v>N</v>
      </c>
      <c r="AR283" s="14" t="e">
        <f t="shared" si="39"/>
        <v>#NUM!</v>
      </c>
      <c r="AT283" s="9" t="e" cm="1">
        <f t="array" ref="AT283">INDEX(AM$263:AM$362,$AR283)</f>
        <v>#NUM!</v>
      </c>
      <c r="AU283" s="9" t="e" cm="1">
        <f t="array" ref="AU283">INDEX(AN$263:AN$362,$AR283)</f>
        <v>#NUM!</v>
      </c>
      <c r="AV283" s="9" t="e" cm="1">
        <f t="array" ref="AV283">INDEX(AO$263:AO$362,$AR283)</f>
        <v>#NUM!</v>
      </c>
      <c r="AW283" s="9" t="e" cm="1">
        <f t="array" ref="AW283">INDEX(AP$263:AP$362,$AR283)</f>
        <v>#NUM!</v>
      </c>
    </row>
    <row r="284" spans="22:49" x14ac:dyDescent="0.4">
      <c r="V284">
        <v>22</v>
      </c>
      <c r="W284" s="3">
        <v>25</v>
      </c>
      <c r="X284" s="16">
        <v>18</v>
      </c>
      <c r="Y284">
        <v>1017</v>
      </c>
      <c r="AA284" s="11">
        <f t="shared" si="27"/>
        <v>25</v>
      </c>
      <c r="AB284" s="12">
        <f t="shared" si="28"/>
        <v>18</v>
      </c>
      <c r="AC284">
        <f t="shared" si="29"/>
        <v>1017</v>
      </c>
      <c r="AF284" s="2">
        <f t="shared" si="30"/>
        <v>22</v>
      </c>
      <c r="AG284" s="2">
        <f t="shared" si="31"/>
        <v>25</v>
      </c>
      <c r="AH284" s="2">
        <f t="shared" si="32"/>
        <v>18</v>
      </c>
      <c r="AI284" s="2">
        <f t="shared" si="33"/>
        <v>1017</v>
      </c>
      <c r="AK284">
        <f t="shared" si="34"/>
        <v>0</v>
      </c>
      <c r="AM284" s="13" t="str">
        <f t="shared" si="35"/>
        <v>N</v>
      </c>
      <c r="AN284" s="13" t="str">
        <f t="shared" si="36"/>
        <v>N</v>
      </c>
      <c r="AO284" s="13" t="str">
        <f t="shared" si="37"/>
        <v>N</v>
      </c>
      <c r="AP284" s="13" t="str">
        <f t="shared" si="38"/>
        <v>N</v>
      </c>
      <c r="AR284" s="14" t="e">
        <f t="shared" si="39"/>
        <v>#NUM!</v>
      </c>
      <c r="AT284" s="9" t="e" cm="1">
        <f t="array" ref="AT284">INDEX(AM$263:AM$362,$AR284)</f>
        <v>#NUM!</v>
      </c>
      <c r="AU284" s="9" t="e" cm="1">
        <f t="array" ref="AU284">INDEX(AN$263:AN$362,$AR284)</f>
        <v>#NUM!</v>
      </c>
      <c r="AV284" s="9" t="e" cm="1">
        <f t="array" ref="AV284">INDEX(AO$263:AO$362,$AR284)</f>
        <v>#NUM!</v>
      </c>
      <c r="AW284" s="9" t="e" cm="1">
        <f t="array" ref="AW284">INDEX(AP$263:AP$362,$AR284)</f>
        <v>#NUM!</v>
      </c>
    </row>
    <row r="285" spans="22:49" x14ac:dyDescent="0.4">
      <c r="V285">
        <v>23</v>
      </c>
      <c r="W285" s="3">
        <v>15</v>
      </c>
      <c r="X285" s="16">
        <v>14</v>
      </c>
      <c r="Y285">
        <v>1026</v>
      </c>
      <c r="AA285" s="11">
        <f t="shared" si="27"/>
        <v>15</v>
      </c>
      <c r="AB285" s="12">
        <f t="shared" si="28"/>
        <v>14</v>
      </c>
      <c r="AC285">
        <f t="shared" si="29"/>
        <v>1026</v>
      </c>
      <c r="AF285" s="2">
        <f t="shared" si="30"/>
        <v>23</v>
      </c>
      <c r="AG285" s="2">
        <f t="shared" si="31"/>
        <v>15</v>
      </c>
      <c r="AH285" s="2">
        <f t="shared" si="32"/>
        <v>14</v>
      </c>
      <c r="AI285" s="2">
        <f t="shared" si="33"/>
        <v>1026</v>
      </c>
      <c r="AK285">
        <f t="shared" si="34"/>
        <v>0</v>
      </c>
      <c r="AM285" s="13" t="str">
        <f t="shared" si="35"/>
        <v>N</v>
      </c>
      <c r="AN285" s="13" t="str">
        <f t="shared" si="36"/>
        <v>N</v>
      </c>
      <c r="AO285" s="13" t="str">
        <f t="shared" si="37"/>
        <v>N</v>
      </c>
      <c r="AP285" s="13" t="str">
        <f t="shared" si="38"/>
        <v>N</v>
      </c>
      <c r="AR285" s="14" t="e">
        <f t="shared" si="39"/>
        <v>#NUM!</v>
      </c>
      <c r="AT285" s="9" t="e" cm="1">
        <f t="array" ref="AT285">INDEX(AM$263:AM$362,$AR285)</f>
        <v>#NUM!</v>
      </c>
      <c r="AU285" s="9" t="e" cm="1">
        <f t="array" ref="AU285">INDEX(AN$263:AN$362,$AR285)</f>
        <v>#NUM!</v>
      </c>
      <c r="AV285" s="9" t="e" cm="1">
        <f t="array" ref="AV285">INDEX(AO$263:AO$362,$AR285)</f>
        <v>#NUM!</v>
      </c>
      <c r="AW285" s="9" t="e" cm="1">
        <f t="array" ref="AW285">INDEX(AP$263:AP$362,$AR285)</f>
        <v>#NUM!</v>
      </c>
    </row>
    <row r="286" spans="22:49" x14ac:dyDescent="0.4">
      <c r="V286">
        <v>24</v>
      </c>
      <c r="W286" s="3">
        <v>30</v>
      </c>
      <c r="X286" s="16">
        <v>20</v>
      </c>
      <c r="Y286">
        <v>1047</v>
      </c>
      <c r="AA286" s="11">
        <f t="shared" si="27"/>
        <v>30</v>
      </c>
      <c r="AB286" s="12">
        <f t="shared" si="28"/>
        <v>20</v>
      </c>
      <c r="AC286">
        <f t="shared" si="29"/>
        <v>1047</v>
      </c>
      <c r="AF286" s="2">
        <f t="shared" si="30"/>
        <v>24</v>
      </c>
      <c r="AG286" s="2">
        <f t="shared" si="31"/>
        <v>30</v>
      </c>
      <c r="AH286" s="2">
        <f t="shared" si="32"/>
        <v>20</v>
      </c>
      <c r="AI286" s="2">
        <f t="shared" si="33"/>
        <v>1047</v>
      </c>
      <c r="AK286">
        <f t="shared" si="34"/>
        <v>0</v>
      </c>
      <c r="AM286" s="13" t="str">
        <f t="shared" si="35"/>
        <v>N</v>
      </c>
      <c r="AN286" s="13" t="str">
        <f t="shared" si="36"/>
        <v>N</v>
      </c>
      <c r="AO286" s="13" t="str">
        <f t="shared" si="37"/>
        <v>N</v>
      </c>
      <c r="AP286" s="13" t="str">
        <f t="shared" si="38"/>
        <v>N</v>
      </c>
      <c r="AR286" s="14" t="e">
        <f t="shared" si="39"/>
        <v>#NUM!</v>
      </c>
      <c r="AT286" s="9" t="e" cm="1">
        <f t="array" ref="AT286">INDEX(AM$263:AM$362,$AR286)</f>
        <v>#NUM!</v>
      </c>
      <c r="AU286" s="9" t="e" cm="1">
        <f t="array" ref="AU286">INDEX(AN$263:AN$362,$AR286)</f>
        <v>#NUM!</v>
      </c>
      <c r="AV286" s="9" t="e" cm="1">
        <f t="array" ref="AV286">INDEX(AO$263:AO$362,$AR286)</f>
        <v>#NUM!</v>
      </c>
      <c r="AW286" s="9" t="e" cm="1">
        <f t="array" ref="AW286">INDEX(AP$263:AP$362,$AR286)</f>
        <v>#NUM!</v>
      </c>
    </row>
    <row r="287" spans="22:49" x14ac:dyDescent="0.4">
      <c r="V287">
        <v>25</v>
      </c>
      <c r="W287" s="3">
        <v>10</v>
      </c>
      <c r="X287" s="16">
        <v>12</v>
      </c>
      <c r="Y287">
        <v>1130</v>
      </c>
      <c r="AA287" s="11">
        <f t="shared" si="27"/>
        <v>10</v>
      </c>
      <c r="AB287" s="12">
        <f t="shared" si="28"/>
        <v>12</v>
      </c>
      <c r="AC287">
        <f t="shared" si="29"/>
        <v>1130</v>
      </c>
      <c r="AF287" s="2">
        <f t="shared" si="30"/>
        <v>25</v>
      </c>
      <c r="AG287" s="2">
        <f t="shared" si="31"/>
        <v>10</v>
      </c>
      <c r="AH287" s="2">
        <f t="shared" si="32"/>
        <v>12</v>
      </c>
      <c r="AI287" s="2">
        <f t="shared" si="33"/>
        <v>1130</v>
      </c>
      <c r="AK287">
        <f t="shared" si="34"/>
        <v>0</v>
      </c>
      <c r="AM287" s="13" t="str">
        <f t="shared" si="35"/>
        <v>N</v>
      </c>
      <c r="AN287" s="13" t="str">
        <f t="shared" si="36"/>
        <v>N</v>
      </c>
      <c r="AO287" s="13" t="str">
        <f t="shared" si="37"/>
        <v>N</v>
      </c>
      <c r="AP287" s="13" t="str">
        <f t="shared" si="38"/>
        <v>N</v>
      </c>
      <c r="AR287" s="14" t="e">
        <f t="shared" si="39"/>
        <v>#NUM!</v>
      </c>
      <c r="AT287" s="9" t="e" cm="1">
        <f t="array" ref="AT287">INDEX(AM$263:AM$362,$AR287)</f>
        <v>#NUM!</v>
      </c>
      <c r="AU287" s="9" t="e" cm="1">
        <f t="array" ref="AU287">INDEX(AN$263:AN$362,$AR287)</f>
        <v>#NUM!</v>
      </c>
      <c r="AV287" s="9" t="e" cm="1">
        <f t="array" ref="AV287">INDEX(AO$263:AO$362,$AR287)</f>
        <v>#NUM!</v>
      </c>
      <c r="AW287" s="9" t="e" cm="1">
        <f t="array" ref="AW287">INDEX(AP$263:AP$362,$AR287)</f>
        <v>#NUM!</v>
      </c>
    </row>
    <row r="288" spans="22:49" x14ac:dyDescent="0.4">
      <c r="V288">
        <v>26</v>
      </c>
      <c r="W288" s="3">
        <v>25</v>
      </c>
      <c r="X288" s="16">
        <v>20</v>
      </c>
      <c r="Y288">
        <v>1256</v>
      </c>
      <c r="AA288" s="11">
        <f t="shared" si="27"/>
        <v>25</v>
      </c>
      <c r="AB288" s="12">
        <f t="shared" si="28"/>
        <v>20</v>
      </c>
      <c r="AC288">
        <f t="shared" si="29"/>
        <v>1256</v>
      </c>
      <c r="AF288" s="2">
        <f t="shared" si="30"/>
        <v>26</v>
      </c>
      <c r="AG288" s="2">
        <f t="shared" si="31"/>
        <v>25</v>
      </c>
      <c r="AH288" s="2">
        <f t="shared" si="32"/>
        <v>20</v>
      </c>
      <c r="AI288" s="2">
        <f t="shared" si="33"/>
        <v>1256</v>
      </c>
      <c r="AK288">
        <f t="shared" si="34"/>
        <v>0</v>
      </c>
      <c r="AM288" s="13" t="str">
        <f t="shared" si="35"/>
        <v>N</v>
      </c>
      <c r="AN288" s="13" t="str">
        <f t="shared" si="36"/>
        <v>N</v>
      </c>
      <c r="AO288" s="13" t="str">
        <f t="shared" si="37"/>
        <v>N</v>
      </c>
      <c r="AP288" s="13" t="str">
        <f t="shared" si="38"/>
        <v>N</v>
      </c>
      <c r="AR288" s="14" t="e">
        <f t="shared" si="39"/>
        <v>#NUM!</v>
      </c>
      <c r="AT288" s="9" t="e" cm="1">
        <f t="array" ref="AT288">INDEX(AM$263:AM$362,$AR288)</f>
        <v>#NUM!</v>
      </c>
      <c r="AU288" s="9" t="e" cm="1">
        <f t="array" ref="AU288">INDEX(AN$263:AN$362,$AR288)</f>
        <v>#NUM!</v>
      </c>
      <c r="AV288" s="9" t="e" cm="1">
        <f t="array" ref="AV288">INDEX(AO$263:AO$362,$AR288)</f>
        <v>#NUM!</v>
      </c>
      <c r="AW288" s="9" t="e" cm="1">
        <f t="array" ref="AW288">INDEX(AP$263:AP$362,$AR288)</f>
        <v>#NUM!</v>
      </c>
    </row>
    <row r="289" spans="22:49" x14ac:dyDescent="0.4">
      <c r="V289">
        <v>27</v>
      </c>
      <c r="W289" s="3">
        <v>30</v>
      </c>
      <c r="X289" s="16">
        <v>22</v>
      </c>
      <c r="Y289">
        <v>1267</v>
      </c>
      <c r="AA289" s="11">
        <f t="shared" si="27"/>
        <v>30</v>
      </c>
      <c r="AB289" s="12">
        <f t="shared" si="28"/>
        <v>22</v>
      </c>
      <c r="AC289">
        <f t="shared" si="29"/>
        <v>1267</v>
      </c>
      <c r="AF289" s="2">
        <f t="shared" si="30"/>
        <v>27</v>
      </c>
      <c r="AG289" s="2">
        <f t="shared" si="31"/>
        <v>30</v>
      </c>
      <c r="AH289" s="2">
        <f t="shared" si="32"/>
        <v>22</v>
      </c>
      <c r="AI289" s="2">
        <f t="shared" si="33"/>
        <v>1267</v>
      </c>
      <c r="AK289">
        <f t="shared" si="34"/>
        <v>0</v>
      </c>
      <c r="AM289" s="13" t="str">
        <f t="shared" si="35"/>
        <v>N</v>
      </c>
      <c r="AN289" s="13" t="str">
        <f t="shared" si="36"/>
        <v>N</v>
      </c>
      <c r="AO289" s="13" t="str">
        <f t="shared" si="37"/>
        <v>N</v>
      </c>
      <c r="AP289" s="13" t="str">
        <f t="shared" si="38"/>
        <v>N</v>
      </c>
      <c r="AR289" s="14" t="e">
        <f t="shared" si="39"/>
        <v>#NUM!</v>
      </c>
      <c r="AT289" s="9" t="e" cm="1">
        <f t="array" ref="AT289">INDEX(AM$263:AM$362,$AR289)</f>
        <v>#NUM!</v>
      </c>
      <c r="AU289" s="9" t="e" cm="1">
        <f t="array" ref="AU289">INDEX(AN$263:AN$362,$AR289)</f>
        <v>#NUM!</v>
      </c>
      <c r="AV289" s="9" t="e" cm="1">
        <f t="array" ref="AV289">INDEX(AO$263:AO$362,$AR289)</f>
        <v>#NUM!</v>
      </c>
      <c r="AW289" s="9" t="e" cm="1">
        <f t="array" ref="AW289">INDEX(AP$263:AP$362,$AR289)</f>
        <v>#NUM!</v>
      </c>
    </row>
    <row r="290" spans="22:49" x14ac:dyDescent="0.4">
      <c r="V290">
        <v>28</v>
      </c>
      <c r="W290" s="3">
        <v>20</v>
      </c>
      <c r="X290" s="16">
        <v>18</v>
      </c>
      <c r="Y290">
        <v>1272</v>
      </c>
      <c r="AA290" s="11">
        <f t="shared" si="27"/>
        <v>20</v>
      </c>
      <c r="AB290" s="12">
        <f t="shared" si="28"/>
        <v>18</v>
      </c>
      <c r="AC290">
        <f t="shared" si="29"/>
        <v>1272</v>
      </c>
      <c r="AF290" s="2">
        <f t="shared" si="30"/>
        <v>28</v>
      </c>
      <c r="AG290" s="2">
        <f t="shared" si="31"/>
        <v>20</v>
      </c>
      <c r="AH290" s="2">
        <f t="shared" si="32"/>
        <v>18</v>
      </c>
      <c r="AI290" s="2">
        <f t="shared" si="33"/>
        <v>1272</v>
      </c>
      <c r="AK290">
        <f t="shared" si="34"/>
        <v>0</v>
      </c>
      <c r="AM290" s="13" t="str">
        <f t="shared" si="35"/>
        <v>N</v>
      </c>
      <c r="AN290" s="13" t="str">
        <f t="shared" si="36"/>
        <v>N</v>
      </c>
      <c r="AO290" s="13" t="str">
        <f t="shared" si="37"/>
        <v>N</v>
      </c>
      <c r="AP290" s="13" t="str">
        <f t="shared" si="38"/>
        <v>N</v>
      </c>
      <c r="AR290" s="14" t="e">
        <f t="shared" si="39"/>
        <v>#NUM!</v>
      </c>
      <c r="AT290" s="9" t="e" cm="1">
        <f t="array" ref="AT290">INDEX(AM$263:AM$362,$AR290)</f>
        <v>#NUM!</v>
      </c>
      <c r="AU290" s="9" t="e" cm="1">
        <f t="array" ref="AU290">INDEX(AN$263:AN$362,$AR290)</f>
        <v>#NUM!</v>
      </c>
      <c r="AV290" s="9" t="e" cm="1">
        <f t="array" ref="AV290">INDEX(AO$263:AO$362,$AR290)</f>
        <v>#NUM!</v>
      </c>
      <c r="AW290" s="9" t="e" cm="1">
        <f t="array" ref="AW290">INDEX(AP$263:AP$362,$AR290)</f>
        <v>#NUM!</v>
      </c>
    </row>
    <row r="291" spans="22:49" x14ac:dyDescent="0.4">
      <c r="V291">
        <v>29</v>
      </c>
      <c r="W291" s="3">
        <v>15</v>
      </c>
      <c r="X291" s="16">
        <v>16</v>
      </c>
      <c r="Y291">
        <v>1340</v>
      </c>
      <c r="AA291" s="11">
        <f t="shared" si="27"/>
        <v>15</v>
      </c>
      <c r="AB291" s="12">
        <f t="shared" si="28"/>
        <v>16</v>
      </c>
      <c r="AC291">
        <f t="shared" si="29"/>
        <v>1340</v>
      </c>
      <c r="AF291" s="2">
        <f t="shared" si="30"/>
        <v>29</v>
      </c>
      <c r="AG291" s="2">
        <f t="shared" si="31"/>
        <v>15</v>
      </c>
      <c r="AH291" s="2">
        <f t="shared" si="32"/>
        <v>16</v>
      </c>
      <c r="AI291" s="2">
        <f t="shared" si="33"/>
        <v>1340</v>
      </c>
      <c r="AK291">
        <f t="shared" si="34"/>
        <v>0</v>
      </c>
      <c r="AM291" s="13" t="str">
        <f t="shared" si="35"/>
        <v>N</v>
      </c>
      <c r="AN291" s="13" t="str">
        <f t="shared" si="36"/>
        <v>N</v>
      </c>
      <c r="AO291" s="13" t="str">
        <f t="shared" si="37"/>
        <v>N</v>
      </c>
      <c r="AP291" s="13" t="str">
        <f t="shared" si="38"/>
        <v>N</v>
      </c>
      <c r="AR291" s="14" t="e">
        <f t="shared" si="39"/>
        <v>#NUM!</v>
      </c>
      <c r="AT291" s="9" t="e" cm="1">
        <f t="array" ref="AT291">INDEX(AM$263:AM$362,$AR291)</f>
        <v>#NUM!</v>
      </c>
      <c r="AU291" s="9" t="e" cm="1">
        <f t="array" ref="AU291">INDEX(AN$263:AN$362,$AR291)</f>
        <v>#NUM!</v>
      </c>
      <c r="AV291" s="9" t="e" cm="1">
        <f t="array" ref="AV291">INDEX(AO$263:AO$362,$AR291)</f>
        <v>#NUM!</v>
      </c>
      <c r="AW291" s="9" t="e" cm="1">
        <f t="array" ref="AW291">INDEX(AP$263:AP$362,$AR291)</f>
        <v>#NUM!</v>
      </c>
    </row>
    <row r="292" spans="22:49" x14ac:dyDescent="0.4">
      <c r="V292">
        <v>30</v>
      </c>
      <c r="W292" s="3">
        <v>30</v>
      </c>
      <c r="X292" s="16">
        <v>24</v>
      </c>
      <c r="Y292">
        <v>1507</v>
      </c>
      <c r="AA292" s="11">
        <f t="shared" si="27"/>
        <v>30</v>
      </c>
      <c r="AB292" s="12">
        <f t="shared" si="28"/>
        <v>24</v>
      </c>
      <c r="AC292">
        <f t="shared" si="29"/>
        <v>1507</v>
      </c>
      <c r="AF292" s="2">
        <f t="shared" si="30"/>
        <v>30</v>
      </c>
      <c r="AG292" s="2">
        <f t="shared" si="31"/>
        <v>30</v>
      </c>
      <c r="AH292" s="2">
        <f t="shared" si="32"/>
        <v>24</v>
      </c>
      <c r="AI292" s="2">
        <f t="shared" si="33"/>
        <v>1507</v>
      </c>
      <c r="AK292">
        <f t="shared" si="34"/>
        <v>0</v>
      </c>
      <c r="AM292" s="13" t="str">
        <f t="shared" si="35"/>
        <v>N</v>
      </c>
      <c r="AN292" s="13" t="str">
        <f t="shared" si="36"/>
        <v>N</v>
      </c>
      <c r="AO292" s="13" t="str">
        <f t="shared" si="37"/>
        <v>N</v>
      </c>
      <c r="AP292" s="13" t="str">
        <f t="shared" si="38"/>
        <v>N</v>
      </c>
      <c r="AR292" s="14" t="e">
        <f t="shared" si="39"/>
        <v>#NUM!</v>
      </c>
      <c r="AT292" s="9" t="e" cm="1">
        <f t="array" ref="AT292">INDEX(AM$263:AM$362,$AR292)</f>
        <v>#NUM!</v>
      </c>
      <c r="AU292" s="9" t="e" cm="1">
        <f t="array" ref="AU292">INDEX(AN$263:AN$362,$AR292)</f>
        <v>#NUM!</v>
      </c>
      <c r="AV292" s="9" t="e" cm="1">
        <f t="array" ref="AV292">INDEX(AO$263:AO$362,$AR292)</f>
        <v>#NUM!</v>
      </c>
      <c r="AW292" s="9" t="e" cm="1">
        <f t="array" ref="AW292">INDEX(AP$263:AP$362,$AR292)</f>
        <v>#NUM!</v>
      </c>
    </row>
    <row r="293" spans="22:49" x14ac:dyDescent="0.4">
      <c r="V293">
        <v>31</v>
      </c>
      <c r="W293" s="3">
        <v>25</v>
      </c>
      <c r="X293" s="16">
        <v>22</v>
      </c>
      <c r="Y293">
        <v>1520</v>
      </c>
      <c r="AA293" s="11">
        <f t="shared" si="27"/>
        <v>25</v>
      </c>
      <c r="AB293" s="12">
        <f t="shared" si="28"/>
        <v>22</v>
      </c>
      <c r="AC293">
        <f t="shared" si="29"/>
        <v>1520</v>
      </c>
      <c r="AF293" s="2">
        <f t="shared" si="30"/>
        <v>31</v>
      </c>
      <c r="AG293" s="2">
        <f t="shared" si="31"/>
        <v>25</v>
      </c>
      <c r="AH293" s="2">
        <f t="shared" si="32"/>
        <v>22</v>
      </c>
      <c r="AI293" s="2">
        <f t="shared" si="33"/>
        <v>1520</v>
      </c>
      <c r="AK293">
        <f t="shared" si="34"/>
        <v>0</v>
      </c>
      <c r="AM293" s="13" t="str">
        <f t="shared" si="35"/>
        <v>N</v>
      </c>
      <c r="AN293" s="13" t="str">
        <f t="shared" si="36"/>
        <v>N</v>
      </c>
      <c r="AO293" s="13" t="str">
        <f t="shared" si="37"/>
        <v>N</v>
      </c>
      <c r="AP293" s="13" t="str">
        <f t="shared" si="38"/>
        <v>N</v>
      </c>
      <c r="AR293" s="14" t="e">
        <f t="shared" si="39"/>
        <v>#NUM!</v>
      </c>
      <c r="AT293" s="9" t="e" cm="1">
        <f t="array" ref="AT293">INDEX(AM$263:AM$362,$AR293)</f>
        <v>#NUM!</v>
      </c>
      <c r="AU293" s="9" t="e" cm="1">
        <f t="array" ref="AU293">INDEX(AN$263:AN$362,$AR293)</f>
        <v>#NUM!</v>
      </c>
      <c r="AV293" s="9" t="e" cm="1">
        <f t="array" ref="AV293">INDEX(AO$263:AO$362,$AR293)</f>
        <v>#NUM!</v>
      </c>
      <c r="AW293" s="9" t="e" cm="1">
        <f t="array" ref="AW293">INDEX(AP$263:AP$362,$AR293)</f>
        <v>#NUM!</v>
      </c>
    </row>
    <row r="294" spans="22:49" x14ac:dyDescent="0.4">
      <c r="V294">
        <v>32</v>
      </c>
      <c r="W294" s="3">
        <v>10</v>
      </c>
      <c r="X294" s="16">
        <v>14</v>
      </c>
      <c r="Y294">
        <v>1539</v>
      </c>
      <c r="AA294" s="11">
        <f t="shared" si="27"/>
        <v>10</v>
      </c>
      <c r="AB294" s="12">
        <f t="shared" si="28"/>
        <v>14</v>
      </c>
      <c r="AC294">
        <f t="shared" si="29"/>
        <v>1539</v>
      </c>
      <c r="AF294" s="2">
        <f t="shared" si="30"/>
        <v>32</v>
      </c>
      <c r="AG294" s="2">
        <f t="shared" si="31"/>
        <v>10</v>
      </c>
      <c r="AH294" s="2">
        <f t="shared" si="32"/>
        <v>14</v>
      </c>
      <c r="AI294" s="2">
        <f t="shared" si="33"/>
        <v>1539</v>
      </c>
      <c r="AK294">
        <f t="shared" si="34"/>
        <v>0</v>
      </c>
      <c r="AM294" s="13" t="str">
        <f t="shared" si="35"/>
        <v>N</v>
      </c>
      <c r="AN294" s="13" t="str">
        <f t="shared" si="36"/>
        <v>N</v>
      </c>
      <c r="AO294" s="13" t="str">
        <f t="shared" si="37"/>
        <v>N</v>
      </c>
      <c r="AP294" s="13" t="str">
        <f t="shared" si="38"/>
        <v>N</v>
      </c>
      <c r="AR294" s="14" t="e">
        <f t="shared" si="39"/>
        <v>#NUM!</v>
      </c>
      <c r="AT294" s="9" t="e" cm="1">
        <f t="array" ref="AT294">INDEX(AM$263:AM$362,$AR294)</f>
        <v>#NUM!</v>
      </c>
      <c r="AU294" s="9" t="e" cm="1">
        <f t="array" ref="AU294">INDEX(AN$263:AN$362,$AR294)</f>
        <v>#NUM!</v>
      </c>
      <c r="AV294" s="9" t="e" cm="1">
        <f t="array" ref="AV294">INDEX(AO$263:AO$362,$AR294)</f>
        <v>#NUM!</v>
      </c>
      <c r="AW294" s="9" t="e" cm="1">
        <f t="array" ref="AW294">INDEX(AP$263:AP$362,$AR294)</f>
        <v>#NUM!</v>
      </c>
    </row>
    <row r="295" spans="22:49" x14ac:dyDescent="0.4">
      <c r="V295">
        <v>33</v>
      </c>
      <c r="W295" s="3">
        <v>20</v>
      </c>
      <c r="X295" s="16">
        <v>20</v>
      </c>
      <c r="Y295">
        <v>1570</v>
      </c>
      <c r="AA295" s="11">
        <f t="shared" si="27"/>
        <v>20</v>
      </c>
      <c r="AB295" s="12">
        <f t="shared" si="28"/>
        <v>20</v>
      </c>
      <c r="AC295">
        <f t="shared" si="29"/>
        <v>1570</v>
      </c>
      <c r="AF295" s="2">
        <f t="shared" si="30"/>
        <v>33</v>
      </c>
      <c r="AG295" s="2">
        <f t="shared" si="31"/>
        <v>20</v>
      </c>
      <c r="AH295" s="2">
        <f t="shared" si="32"/>
        <v>20</v>
      </c>
      <c r="AI295" s="2">
        <f t="shared" si="33"/>
        <v>1570</v>
      </c>
      <c r="AK295">
        <f t="shared" si="34"/>
        <v>0</v>
      </c>
      <c r="AM295" s="13" t="str">
        <f t="shared" si="35"/>
        <v>N</v>
      </c>
      <c r="AN295" s="13" t="str">
        <f t="shared" si="36"/>
        <v>N</v>
      </c>
      <c r="AO295" s="13" t="str">
        <f t="shared" si="37"/>
        <v>N</v>
      </c>
      <c r="AP295" s="13" t="str">
        <f t="shared" si="38"/>
        <v>N</v>
      </c>
      <c r="AR295" s="14" t="e">
        <f t="shared" si="39"/>
        <v>#NUM!</v>
      </c>
      <c r="AT295" s="9" t="e" cm="1">
        <f t="array" ref="AT295">INDEX(AM$263:AM$362,$AR295)</f>
        <v>#NUM!</v>
      </c>
      <c r="AU295" s="9" t="e" cm="1">
        <f t="array" ref="AU295">INDEX(AN$263:AN$362,$AR295)</f>
        <v>#NUM!</v>
      </c>
      <c r="AV295" s="9" t="e" cm="1">
        <f t="array" ref="AV295">INDEX(AO$263:AO$362,$AR295)</f>
        <v>#NUM!</v>
      </c>
      <c r="AW295" s="9" t="e" cm="1">
        <f t="array" ref="AW295">INDEX(AP$263:AP$362,$AR295)</f>
        <v>#NUM!</v>
      </c>
    </row>
    <row r="296" spans="22:49" x14ac:dyDescent="0.4">
      <c r="V296">
        <v>34</v>
      </c>
      <c r="W296" s="3">
        <v>30</v>
      </c>
      <c r="X296" s="16">
        <v>25</v>
      </c>
      <c r="Y296">
        <v>1636</v>
      </c>
      <c r="AA296" s="11">
        <f t="shared" si="27"/>
        <v>30</v>
      </c>
      <c r="AB296" s="12">
        <f t="shared" si="28"/>
        <v>25</v>
      </c>
      <c r="AC296">
        <f t="shared" si="29"/>
        <v>1636</v>
      </c>
      <c r="AF296" s="2">
        <f t="shared" si="30"/>
        <v>34</v>
      </c>
      <c r="AG296" s="2">
        <f t="shared" si="31"/>
        <v>30</v>
      </c>
      <c r="AH296" s="2">
        <f t="shared" si="32"/>
        <v>25</v>
      </c>
      <c r="AI296" s="2">
        <f t="shared" si="33"/>
        <v>1636</v>
      </c>
      <c r="AK296">
        <f t="shared" si="34"/>
        <v>0</v>
      </c>
      <c r="AM296" s="13" t="str">
        <f t="shared" si="35"/>
        <v>N</v>
      </c>
      <c r="AN296" s="13" t="str">
        <f t="shared" si="36"/>
        <v>N</v>
      </c>
      <c r="AO296" s="13" t="str">
        <f t="shared" si="37"/>
        <v>N</v>
      </c>
      <c r="AP296" s="13" t="str">
        <f t="shared" si="38"/>
        <v>N</v>
      </c>
      <c r="AR296" s="14" t="e">
        <f t="shared" si="39"/>
        <v>#NUM!</v>
      </c>
      <c r="AT296" s="9" t="e" cm="1">
        <f t="array" ref="AT296">INDEX(AM$263:AM$362,$AR296)</f>
        <v>#NUM!</v>
      </c>
      <c r="AU296" s="9" t="e" cm="1">
        <f t="array" ref="AU296">INDEX(AN$263:AN$362,$AR296)</f>
        <v>#NUM!</v>
      </c>
      <c r="AV296" s="9" t="e" cm="1">
        <f t="array" ref="AV296">INDEX(AO$263:AO$362,$AR296)</f>
        <v>#NUM!</v>
      </c>
      <c r="AW296" s="9" t="e" cm="1">
        <f t="array" ref="AW296">INDEX(AP$263:AP$362,$AR296)</f>
        <v>#NUM!</v>
      </c>
    </row>
    <row r="297" spans="22:49" x14ac:dyDescent="0.4">
      <c r="V297">
        <v>35</v>
      </c>
      <c r="W297" s="3">
        <v>15</v>
      </c>
      <c r="X297" s="16">
        <v>18</v>
      </c>
      <c r="Y297">
        <v>1696</v>
      </c>
      <c r="AA297" s="11">
        <f t="shared" si="27"/>
        <v>15</v>
      </c>
      <c r="AB297" s="12">
        <f t="shared" si="28"/>
        <v>18</v>
      </c>
      <c r="AC297">
        <f t="shared" si="29"/>
        <v>1696</v>
      </c>
      <c r="AF297" s="2">
        <f t="shared" si="30"/>
        <v>35</v>
      </c>
      <c r="AG297" s="2">
        <f t="shared" si="31"/>
        <v>15</v>
      </c>
      <c r="AH297" s="2">
        <f t="shared" si="32"/>
        <v>18</v>
      </c>
      <c r="AI297" s="2">
        <f t="shared" si="33"/>
        <v>1696</v>
      </c>
      <c r="AK297">
        <f t="shared" si="34"/>
        <v>0</v>
      </c>
      <c r="AM297" s="13" t="str">
        <f t="shared" si="35"/>
        <v>N</v>
      </c>
      <c r="AN297" s="13" t="str">
        <f t="shared" si="36"/>
        <v>N</v>
      </c>
      <c r="AO297" s="13" t="str">
        <f t="shared" si="37"/>
        <v>N</v>
      </c>
      <c r="AP297" s="13" t="str">
        <f t="shared" si="38"/>
        <v>N</v>
      </c>
      <c r="AR297" s="14" t="e">
        <f t="shared" si="39"/>
        <v>#NUM!</v>
      </c>
      <c r="AT297" s="9" t="e" cm="1">
        <f t="array" ref="AT297">INDEX(AM$263:AM$362,$AR297)</f>
        <v>#NUM!</v>
      </c>
      <c r="AU297" s="9" t="e" cm="1">
        <f t="array" ref="AU297">INDEX(AN$263:AN$362,$AR297)</f>
        <v>#NUM!</v>
      </c>
      <c r="AV297" s="9" t="e" cm="1">
        <f t="array" ref="AV297">INDEX(AO$263:AO$362,$AR297)</f>
        <v>#NUM!</v>
      </c>
      <c r="AW297" s="9" t="e" cm="1">
        <f t="array" ref="AW297">INDEX(AP$263:AP$362,$AR297)</f>
        <v>#NUM!</v>
      </c>
    </row>
    <row r="298" spans="22:49" x14ac:dyDescent="0.4">
      <c r="V298">
        <v>36</v>
      </c>
      <c r="W298" s="3">
        <v>30</v>
      </c>
      <c r="X298" s="16">
        <v>26</v>
      </c>
      <c r="Y298">
        <v>1769</v>
      </c>
      <c r="AA298" s="11">
        <f t="shared" si="27"/>
        <v>30</v>
      </c>
      <c r="AB298" s="12">
        <f t="shared" si="28"/>
        <v>26</v>
      </c>
      <c r="AC298">
        <f t="shared" si="29"/>
        <v>1769</v>
      </c>
      <c r="AF298" s="2">
        <f t="shared" si="30"/>
        <v>36</v>
      </c>
      <c r="AG298" s="2">
        <f t="shared" si="31"/>
        <v>30</v>
      </c>
      <c r="AH298" s="2">
        <f t="shared" si="32"/>
        <v>26</v>
      </c>
      <c r="AI298" s="2">
        <f t="shared" si="33"/>
        <v>1769</v>
      </c>
      <c r="AK298">
        <f t="shared" si="34"/>
        <v>0</v>
      </c>
      <c r="AM298" s="13" t="str">
        <f t="shared" si="35"/>
        <v>N</v>
      </c>
      <c r="AN298" s="13" t="str">
        <f t="shared" si="36"/>
        <v>N</v>
      </c>
      <c r="AO298" s="13" t="str">
        <f t="shared" si="37"/>
        <v>N</v>
      </c>
      <c r="AP298" s="13" t="str">
        <f t="shared" si="38"/>
        <v>N</v>
      </c>
      <c r="AR298" s="14" t="e">
        <f t="shared" si="39"/>
        <v>#NUM!</v>
      </c>
      <c r="AT298" s="9" t="e" cm="1">
        <f t="array" ref="AT298">INDEX(AM$263:AM$362,$AR298)</f>
        <v>#NUM!</v>
      </c>
      <c r="AU298" s="9" t="e" cm="1">
        <f t="array" ref="AU298">INDEX(AN$263:AN$362,$AR298)</f>
        <v>#NUM!</v>
      </c>
      <c r="AV298" s="9" t="e" cm="1">
        <f t="array" ref="AV298">INDEX(AO$263:AO$362,$AR298)</f>
        <v>#NUM!</v>
      </c>
      <c r="AW298" s="9" t="e" cm="1">
        <f t="array" ref="AW298">INDEX(AP$263:AP$362,$AR298)</f>
        <v>#NUM!</v>
      </c>
    </row>
    <row r="299" spans="22:49" x14ac:dyDescent="0.4">
      <c r="V299">
        <v>37</v>
      </c>
      <c r="W299" s="3">
        <v>25</v>
      </c>
      <c r="X299" s="16">
        <v>24</v>
      </c>
      <c r="Y299">
        <v>1809</v>
      </c>
      <c r="AA299" s="11">
        <f t="shared" si="27"/>
        <v>25</v>
      </c>
      <c r="AB299" s="12">
        <f t="shared" si="28"/>
        <v>24</v>
      </c>
      <c r="AC299">
        <f t="shared" si="29"/>
        <v>1809</v>
      </c>
      <c r="AF299" s="2">
        <f t="shared" si="30"/>
        <v>37</v>
      </c>
      <c r="AG299" s="2">
        <f t="shared" si="31"/>
        <v>25</v>
      </c>
      <c r="AH299" s="2">
        <f t="shared" si="32"/>
        <v>24</v>
      </c>
      <c r="AI299" s="2">
        <f t="shared" si="33"/>
        <v>1809</v>
      </c>
      <c r="AK299">
        <f t="shared" si="34"/>
        <v>0</v>
      </c>
      <c r="AM299" s="13" t="str">
        <f t="shared" si="35"/>
        <v>N</v>
      </c>
      <c r="AN299" s="13" t="str">
        <f t="shared" si="36"/>
        <v>N</v>
      </c>
      <c r="AO299" s="13" t="str">
        <f t="shared" si="37"/>
        <v>N</v>
      </c>
      <c r="AP299" s="13" t="str">
        <f t="shared" si="38"/>
        <v>N</v>
      </c>
      <c r="AR299" s="14" t="e">
        <f t="shared" si="39"/>
        <v>#NUM!</v>
      </c>
      <c r="AT299" s="9" t="e" cm="1">
        <f t="array" ref="AT299">INDEX(AM$263:AM$362,$AR299)</f>
        <v>#NUM!</v>
      </c>
      <c r="AU299" s="9" t="e" cm="1">
        <f t="array" ref="AU299">INDEX(AN$263:AN$362,$AR299)</f>
        <v>#NUM!</v>
      </c>
      <c r="AV299" s="9" t="e" cm="1">
        <f t="array" ref="AV299">INDEX(AO$263:AO$362,$AR299)</f>
        <v>#NUM!</v>
      </c>
      <c r="AW299" s="9" t="e" cm="1">
        <f t="array" ref="AW299">INDEX(AP$263:AP$362,$AR299)</f>
        <v>#NUM!</v>
      </c>
    </row>
    <row r="300" spans="22:49" x14ac:dyDescent="0.4">
      <c r="V300">
        <v>38</v>
      </c>
      <c r="W300" s="3">
        <v>20</v>
      </c>
      <c r="X300" s="16">
        <v>22</v>
      </c>
      <c r="Y300">
        <v>1900</v>
      </c>
      <c r="AA300" s="11">
        <f t="shared" si="27"/>
        <v>20</v>
      </c>
      <c r="AB300" s="12">
        <f t="shared" si="28"/>
        <v>22</v>
      </c>
      <c r="AC300">
        <f t="shared" si="29"/>
        <v>1900</v>
      </c>
      <c r="AF300" s="2">
        <f t="shared" si="30"/>
        <v>38</v>
      </c>
      <c r="AG300" s="2">
        <f t="shared" si="31"/>
        <v>20</v>
      </c>
      <c r="AH300" s="2">
        <f t="shared" si="32"/>
        <v>22</v>
      </c>
      <c r="AI300" s="2">
        <f t="shared" si="33"/>
        <v>1900</v>
      </c>
      <c r="AK300">
        <f t="shared" si="34"/>
        <v>0</v>
      </c>
      <c r="AM300" s="13" t="str">
        <f t="shared" si="35"/>
        <v>N</v>
      </c>
      <c r="AN300" s="13" t="str">
        <f t="shared" si="36"/>
        <v>N</v>
      </c>
      <c r="AO300" s="13" t="str">
        <f t="shared" si="37"/>
        <v>N</v>
      </c>
      <c r="AP300" s="13" t="str">
        <f t="shared" si="38"/>
        <v>N</v>
      </c>
      <c r="AR300" s="14" t="e">
        <f t="shared" si="39"/>
        <v>#NUM!</v>
      </c>
      <c r="AT300" s="9" t="e" cm="1">
        <f t="array" ref="AT300">INDEX(AM$263:AM$362,$AR300)</f>
        <v>#NUM!</v>
      </c>
      <c r="AU300" s="9" t="e" cm="1">
        <f t="array" ref="AU300">INDEX(AN$263:AN$362,$AR300)</f>
        <v>#NUM!</v>
      </c>
      <c r="AV300" s="9" t="e" cm="1">
        <f t="array" ref="AV300">INDEX(AO$263:AO$362,$AR300)</f>
        <v>#NUM!</v>
      </c>
      <c r="AW300" s="9" t="e" cm="1">
        <f t="array" ref="AW300">INDEX(AP$263:AP$362,$AR300)</f>
        <v>#NUM!</v>
      </c>
    </row>
    <row r="301" spans="22:49" x14ac:dyDescent="0.4">
      <c r="V301">
        <v>39</v>
      </c>
      <c r="W301" s="3">
        <v>25</v>
      </c>
      <c r="X301" s="16">
        <v>25</v>
      </c>
      <c r="Y301">
        <v>1963</v>
      </c>
      <c r="AA301" s="11">
        <f t="shared" si="27"/>
        <v>25</v>
      </c>
      <c r="AB301" s="12">
        <f t="shared" si="28"/>
        <v>25</v>
      </c>
      <c r="AC301">
        <f t="shared" si="29"/>
        <v>1963</v>
      </c>
      <c r="AF301" s="2">
        <f t="shared" si="30"/>
        <v>39</v>
      </c>
      <c r="AG301" s="2">
        <f t="shared" si="31"/>
        <v>25</v>
      </c>
      <c r="AH301" s="2">
        <f t="shared" si="32"/>
        <v>25</v>
      </c>
      <c r="AI301" s="2">
        <f t="shared" si="33"/>
        <v>1963</v>
      </c>
      <c r="AK301">
        <f t="shared" si="34"/>
        <v>0</v>
      </c>
      <c r="AM301" s="13" t="str">
        <f t="shared" si="35"/>
        <v>N</v>
      </c>
      <c r="AN301" s="13" t="str">
        <f t="shared" si="36"/>
        <v>N</v>
      </c>
      <c r="AO301" s="13" t="str">
        <f t="shared" si="37"/>
        <v>N</v>
      </c>
      <c r="AP301" s="13" t="str">
        <f t="shared" si="38"/>
        <v>N</v>
      </c>
      <c r="AR301" s="14" t="e">
        <f t="shared" si="39"/>
        <v>#NUM!</v>
      </c>
      <c r="AT301" s="9" t="e" cm="1">
        <f t="array" ref="AT301">INDEX(AM$263:AM$362,$AR301)</f>
        <v>#NUM!</v>
      </c>
      <c r="AU301" s="9" t="e" cm="1">
        <f t="array" ref="AU301">INDEX(AN$263:AN$362,$AR301)</f>
        <v>#NUM!</v>
      </c>
      <c r="AV301" s="9" t="e" cm="1">
        <f t="array" ref="AV301">INDEX(AO$263:AO$362,$AR301)</f>
        <v>#NUM!</v>
      </c>
      <c r="AW301" s="9" t="e" cm="1">
        <f t="array" ref="AW301">INDEX(AP$263:AP$362,$AR301)</f>
        <v>#NUM!</v>
      </c>
    </row>
    <row r="302" spans="22:49" x14ac:dyDescent="0.4">
      <c r="V302">
        <v>40</v>
      </c>
      <c r="W302" s="3">
        <v>10</v>
      </c>
      <c r="X302" s="16">
        <v>16</v>
      </c>
      <c r="Y302">
        <v>2010</v>
      </c>
      <c r="AA302" s="11">
        <f t="shared" si="27"/>
        <v>10</v>
      </c>
      <c r="AB302" s="12">
        <f t="shared" si="28"/>
        <v>16</v>
      </c>
      <c r="AC302">
        <f t="shared" si="29"/>
        <v>2010</v>
      </c>
      <c r="AF302" s="2">
        <f t="shared" si="30"/>
        <v>40</v>
      </c>
      <c r="AG302" s="2">
        <f t="shared" si="31"/>
        <v>10</v>
      </c>
      <c r="AH302" s="2">
        <f t="shared" si="32"/>
        <v>16</v>
      </c>
      <c r="AI302" s="2">
        <f t="shared" si="33"/>
        <v>2010</v>
      </c>
      <c r="AK302">
        <f t="shared" si="34"/>
        <v>0</v>
      </c>
      <c r="AM302" s="13" t="str">
        <f t="shared" si="35"/>
        <v>N</v>
      </c>
      <c r="AN302" s="13" t="str">
        <f t="shared" si="36"/>
        <v>N</v>
      </c>
      <c r="AO302" s="13" t="str">
        <f t="shared" si="37"/>
        <v>N</v>
      </c>
      <c r="AP302" s="13" t="str">
        <f t="shared" si="38"/>
        <v>N</v>
      </c>
      <c r="AR302" s="14" t="e">
        <f t="shared" si="39"/>
        <v>#NUM!</v>
      </c>
      <c r="AT302" s="9" t="e" cm="1">
        <f t="array" ref="AT302">INDEX(AM$263:AM$362,$AR302)</f>
        <v>#NUM!</v>
      </c>
      <c r="AU302" s="9" t="e" cm="1">
        <f t="array" ref="AU302">INDEX(AN$263:AN$362,$AR302)</f>
        <v>#NUM!</v>
      </c>
      <c r="AV302" s="9" t="e" cm="1">
        <f t="array" ref="AV302">INDEX(AO$263:AO$362,$AR302)</f>
        <v>#NUM!</v>
      </c>
      <c r="AW302" s="9" t="e" cm="1">
        <f t="array" ref="AW302">INDEX(AP$263:AP$362,$AR302)</f>
        <v>#NUM!</v>
      </c>
    </row>
    <row r="303" spans="22:49" x14ac:dyDescent="0.4">
      <c r="V303">
        <v>41</v>
      </c>
      <c r="W303" s="3">
        <v>30</v>
      </c>
      <c r="X303" s="16">
        <v>28</v>
      </c>
      <c r="Y303">
        <v>2052</v>
      </c>
      <c r="AA303" s="11">
        <f t="shared" si="27"/>
        <v>30</v>
      </c>
      <c r="AB303" s="12">
        <f t="shared" si="28"/>
        <v>28</v>
      </c>
      <c r="AC303">
        <f t="shared" si="29"/>
        <v>2052</v>
      </c>
      <c r="AF303" s="2">
        <f t="shared" si="30"/>
        <v>41</v>
      </c>
      <c r="AG303" s="2">
        <f t="shared" si="31"/>
        <v>30</v>
      </c>
      <c r="AH303" s="2">
        <f t="shared" si="32"/>
        <v>28</v>
      </c>
      <c r="AI303" s="2">
        <f t="shared" si="33"/>
        <v>2052</v>
      </c>
      <c r="AK303">
        <f t="shared" si="34"/>
        <v>0</v>
      </c>
      <c r="AM303" s="13" t="str">
        <f t="shared" si="35"/>
        <v>N</v>
      </c>
      <c r="AN303" s="13" t="str">
        <f t="shared" si="36"/>
        <v>N</v>
      </c>
      <c r="AO303" s="13" t="str">
        <f t="shared" si="37"/>
        <v>N</v>
      </c>
      <c r="AP303" s="13" t="str">
        <f t="shared" si="38"/>
        <v>N</v>
      </c>
      <c r="AR303" s="14" t="e">
        <f t="shared" si="39"/>
        <v>#NUM!</v>
      </c>
      <c r="AT303" s="9" t="e" cm="1">
        <f t="array" ref="AT303">INDEX(AM$263:AM$362,$AR303)</f>
        <v>#NUM!</v>
      </c>
      <c r="AU303" s="9" t="e" cm="1">
        <f t="array" ref="AU303">INDEX(AN$263:AN$362,$AR303)</f>
        <v>#NUM!</v>
      </c>
      <c r="AV303" s="9" t="e" cm="1">
        <f t="array" ref="AV303">INDEX(AO$263:AO$362,$AR303)</f>
        <v>#NUM!</v>
      </c>
      <c r="AW303" s="9" t="e" cm="1">
        <f t="array" ref="AW303">INDEX(AP$263:AP$362,$AR303)</f>
        <v>#NUM!</v>
      </c>
    </row>
    <row r="304" spans="22:49" x14ac:dyDescent="0.4">
      <c r="V304">
        <v>42</v>
      </c>
      <c r="W304" s="3">
        <v>15</v>
      </c>
      <c r="X304" s="16">
        <v>20</v>
      </c>
      <c r="Y304">
        <v>2094</v>
      </c>
      <c r="AA304" s="11">
        <f t="shared" si="27"/>
        <v>15</v>
      </c>
      <c r="AB304" s="12">
        <f t="shared" si="28"/>
        <v>20</v>
      </c>
      <c r="AC304">
        <f t="shared" si="29"/>
        <v>2094</v>
      </c>
      <c r="AF304" s="2">
        <f t="shared" si="30"/>
        <v>42</v>
      </c>
      <c r="AG304" s="2">
        <f t="shared" si="31"/>
        <v>15</v>
      </c>
      <c r="AH304" s="2">
        <f t="shared" si="32"/>
        <v>20</v>
      </c>
      <c r="AI304" s="2">
        <f t="shared" si="33"/>
        <v>2094</v>
      </c>
      <c r="AK304">
        <f t="shared" si="34"/>
        <v>0</v>
      </c>
      <c r="AM304" s="13" t="str">
        <f t="shared" si="35"/>
        <v>N</v>
      </c>
      <c r="AN304" s="13" t="str">
        <f t="shared" si="36"/>
        <v>N</v>
      </c>
      <c r="AO304" s="13" t="str">
        <f t="shared" si="37"/>
        <v>N</v>
      </c>
      <c r="AP304" s="13" t="str">
        <f t="shared" si="38"/>
        <v>N</v>
      </c>
      <c r="AR304" s="14" t="e">
        <f t="shared" si="39"/>
        <v>#NUM!</v>
      </c>
      <c r="AT304" s="9" t="e" cm="1">
        <f t="array" ref="AT304">INDEX(AM$263:AM$362,$AR304)</f>
        <v>#NUM!</v>
      </c>
      <c r="AU304" s="9" t="e" cm="1">
        <f t="array" ref="AU304">INDEX(AN$263:AN$362,$AR304)</f>
        <v>#NUM!</v>
      </c>
      <c r="AV304" s="9" t="e" cm="1">
        <f t="array" ref="AV304">INDEX(AO$263:AO$362,$AR304)</f>
        <v>#NUM!</v>
      </c>
      <c r="AW304" s="9" t="e" cm="1">
        <f t="array" ref="AW304">INDEX(AP$263:AP$362,$AR304)</f>
        <v>#NUM!</v>
      </c>
    </row>
    <row r="305" spans="22:49" x14ac:dyDescent="0.4">
      <c r="V305">
        <v>43</v>
      </c>
      <c r="W305" s="3">
        <v>25</v>
      </c>
      <c r="X305" s="16">
        <v>26</v>
      </c>
      <c r="Y305">
        <v>2123</v>
      </c>
      <c r="AA305" s="11">
        <f t="shared" si="27"/>
        <v>25</v>
      </c>
      <c r="AB305" s="12">
        <f t="shared" si="28"/>
        <v>26</v>
      </c>
      <c r="AC305">
        <f t="shared" si="29"/>
        <v>2123</v>
      </c>
      <c r="AF305" s="2">
        <f t="shared" si="30"/>
        <v>43</v>
      </c>
      <c r="AG305" s="2">
        <f t="shared" si="31"/>
        <v>25</v>
      </c>
      <c r="AH305" s="2">
        <f t="shared" si="32"/>
        <v>26</v>
      </c>
      <c r="AI305" s="2">
        <f t="shared" si="33"/>
        <v>2123</v>
      </c>
      <c r="AK305">
        <f t="shared" si="34"/>
        <v>0</v>
      </c>
      <c r="AM305" s="13" t="str">
        <f t="shared" si="35"/>
        <v>N</v>
      </c>
      <c r="AN305" s="13" t="str">
        <f t="shared" si="36"/>
        <v>N</v>
      </c>
      <c r="AO305" s="13" t="str">
        <f t="shared" si="37"/>
        <v>N</v>
      </c>
      <c r="AP305" s="13" t="str">
        <f t="shared" si="38"/>
        <v>N</v>
      </c>
      <c r="AR305" s="14" t="e">
        <f t="shared" si="39"/>
        <v>#NUM!</v>
      </c>
      <c r="AT305" s="9" t="e" cm="1">
        <f t="array" ref="AT305">INDEX(AM$263:AM$362,$AR305)</f>
        <v>#NUM!</v>
      </c>
      <c r="AU305" s="9" t="e" cm="1">
        <f t="array" ref="AU305">INDEX(AN$263:AN$362,$AR305)</f>
        <v>#NUM!</v>
      </c>
      <c r="AV305" s="9" t="e" cm="1">
        <f t="array" ref="AV305">INDEX(AO$263:AO$362,$AR305)</f>
        <v>#NUM!</v>
      </c>
      <c r="AW305" s="9" t="e" cm="1">
        <f t="array" ref="AW305">INDEX(AP$263:AP$362,$AR305)</f>
        <v>#NUM!</v>
      </c>
    </row>
    <row r="306" spans="22:49" x14ac:dyDescent="0.4">
      <c r="V306">
        <v>44</v>
      </c>
      <c r="W306" s="3">
        <v>20</v>
      </c>
      <c r="X306" s="16">
        <v>24</v>
      </c>
      <c r="Y306">
        <v>2261</v>
      </c>
      <c r="AA306" s="11">
        <f t="shared" si="27"/>
        <v>20</v>
      </c>
      <c r="AB306" s="12">
        <f t="shared" si="28"/>
        <v>24</v>
      </c>
      <c r="AC306">
        <f t="shared" si="29"/>
        <v>2261</v>
      </c>
      <c r="AF306" s="2">
        <f t="shared" si="30"/>
        <v>44</v>
      </c>
      <c r="AG306" s="2">
        <f t="shared" si="31"/>
        <v>20</v>
      </c>
      <c r="AH306" s="2">
        <f t="shared" si="32"/>
        <v>24</v>
      </c>
      <c r="AI306" s="2">
        <f t="shared" si="33"/>
        <v>2261</v>
      </c>
      <c r="AK306">
        <f t="shared" si="34"/>
        <v>0</v>
      </c>
      <c r="AM306" s="13" t="str">
        <f t="shared" si="35"/>
        <v>N</v>
      </c>
      <c r="AN306" s="13" t="str">
        <f t="shared" si="36"/>
        <v>N</v>
      </c>
      <c r="AO306" s="13" t="str">
        <f t="shared" si="37"/>
        <v>N</v>
      </c>
      <c r="AP306" s="13" t="str">
        <f t="shared" si="38"/>
        <v>N</v>
      </c>
      <c r="AR306" s="14" t="e">
        <f t="shared" si="39"/>
        <v>#NUM!</v>
      </c>
      <c r="AT306" s="9" t="e" cm="1">
        <f t="array" ref="AT306">INDEX(AM$263:AM$362,$AR306)</f>
        <v>#NUM!</v>
      </c>
      <c r="AU306" s="9" t="e" cm="1">
        <f t="array" ref="AU306">INDEX(AN$263:AN$362,$AR306)</f>
        <v>#NUM!</v>
      </c>
      <c r="AV306" s="9" t="e" cm="1">
        <f t="array" ref="AV306">INDEX(AO$263:AO$362,$AR306)</f>
        <v>#NUM!</v>
      </c>
      <c r="AW306" s="9" t="e" cm="1">
        <f t="array" ref="AW306">INDEX(AP$263:AP$362,$AR306)</f>
        <v>#NUM!</v>
      </c>
    </row>
    <row r="307" spans="22:49" x14ac:dyDescent="0.4">
      <c r="V307">
        <v>45</v>
      </c>
      <c r="W307" s="3">
        <v>30</v>
      </c>
      <c r="X307" s="16">
        <v>30</v>
      </c>
      <c r="Y307">
        <v>2356</v>
      </c>
      <c r="AA307" s="11">
        <f t="shared" si="27"/>
        <v>30</v>
      </c>
      <c r="AB307" s="12">
        <f t="shared" si="28"/>
        <v>30</v>
      </c>
      <c r="AC307">
        <f t="shared" si="29"/>
        <v>2356</v>
      </c>
      <c r="AF307" s="2">
        <f t="shared" si="30"/>
        <v>45</v>
      </c>
      <c r="AG307" s="2">
        <f t="shared" si="31"/>
        <v>30</v>
      </c>
      <c r="AH307" s="2">
        <f t="shared" si="32"/>
        <v>30</v>
      </c>
      <c r="AI307" s="2">
        <f t="shared" si="33"/>
        <v>2356</v>
      </c>
      <c r="AK307">
        <f t="shared" si="34"/>
        <v>0</v>
      </c>
      <c r="AM307" s="13" t="str">
        <f t="shared" si="35"/>
        <v>N</v>
      </c>
      <c r="AN307" s="13" t="str">
        <f t="shared" si="36"/>
        <v>N</v>
      </c>
      <c r="AO307" s="13" t="str">
        <f t="shared" si="37"/>
        <v>N</v>
      </c>
      <c r="AP307" s="13" t="str">
        <f t="shared" si="38"/>
        <v>N</v>
      </c>
      <c r="AR307" s="14" t="e">
        <f t="shared" si="39"/>
        <v>#NUM!</v>
      </c>
      <c r="AT307" s="9" t="e" cm="1">
        <f t="array" ref="AT307">INDEX(AM$263:AM$362,$AR307)</f>
        <v>#NUM!</v>
      </c>
      <c r="AU307" s="9" t="e" cm="1">
        <f t="array" ref="AU307">INDEX(AN$263:AN$362,$AR307)</f>
        <v>#NUM!</v>
      </c>
      <c r="AV307" s="9" t="e" cm="1">
        <f t="array" ref="AV307">INDEX(AO$263:AO$362,$AR307)</f>
        <v>#NUM!</v>
      </c>
      <c r="AW307" s="9" t="e" cm="1">
        <f t="array" ref="AW307">INDEX(AP$263:AP$362,$AR307)</f>
        <v>#NUM!</v>
      </c>
    </row>
    <row r="308" spans="22:49" x14ac:dyDescent="0.4">
      <c r="V308">
        <v>46</v>
      </c>
      <c r="W308" s="3">
        <v>20</v>
      </c>
      <c r="X308" s="16">
        <v>25</v>
      </c>
      <c r="Y308">
        <v>2454</v>
      </c>
      <c r="AA308" s="11">
        <f t="shared" si="27"/>
        <v>20</v>
      </c>
      <c r="AB308" s="12">
        <f t="shared" si="28"/>
        <v>25</v>
      </c>
      <c r="AC308">
        <f t="shared" si="29"/>
        <v>2454</v>
      </c>
      <c r="AF308" s="2">
        <f t="shared" si="30"/>
        <v>46</v>
      </c>
      <c r="AG308" s="2">
        <f t="shared" si="31"/>
        <v>20</v>
      </c>
      <c r="AH308" s="2">
        <f t="shared" si="32"/>
        <v>25</v>
      </c>
      <c r="AI308" s="2">
        <f t="shared" si="33"/>
        <v>2454</v>
      </c>
      <c r="AK308">
        <f t="shared" si="34"/>
        <v>0</v>
      </c>
      <c r="AM308" s="13" t="str">
        <f t="shared" si="35"/>
        <v>N</v>
      </c>
      <c r="AN308" s="13" t="str">
        <f t="shared" si="36"/>
        <v>N</v>
      </c>
      <c r="AO308" s="13" t="str">
        <f t="shared" si="37"/>
        <v>N</v>
      </c>
      <c r="AP308" s="13" t="str">
        <f t="shared" si="38"/>
        <v>N</v>
      </c>
      <c r="AR308" s="14" t="e">
        <f t="shared" si="39"/>
        <v>#NUM!</v>
      </c>
      <c r="AT308" s="9" t="e" cm="1">
        <f t="array" ref="AT308">INDEX(AM$263:AM$362,$AR308)</f>
        <v>#NUM!</v>
      </c>
      <c r="AU308" s="9" t="e" cm="1">
        <f t="array" ref="AU308">INDEX(AN$263:AN$362,$AR308)</f>
        <v>#NUM!</v>
      </c>
      <c r="AV308" s="9" t="e" cm="1">
        <f t="array" ref="AV308">INDEX(AO$263:AO$362,$AR308)</f>
        <v>#NUM!</v>
      </c>
      <c r="AW308" s="9" t="e" cm="1">
        <f t="array" ref="AW308">INDEX(AP$263:AP$362,$AR308)</f>
        <v>#NUM!</v>
      </c>
    </row>
    <row r="309" spans="22:49" x14ac:dyDescent="0.4">
      <c r="V309">
        <v>47</v>
      </c>
      <c r="W309" s="3">
        <v>25</v>
      </c>
      <c r="X309" s="16">
        <v>28</v>
      </c>
      <c r="Y309">
        <v>2463</v>
      </c>
      <c r="AA309" s="11">
        <f t="shared" si="27"/>
        <v>25</v>
      </c>
      <c r="AB309" s="12">
        <f t="shared" si="28"/>
        <v>28</v>
      </c>
      <c r="AC309">
        <f t="shared" si="29"/>
        <v>2463</v>
      </c>
      <c r="AF309" s="2">
        <f t="shared" si="30"/>
        <v>47</v>
      </c>
      <c r="AG309" s="2">
        <f t="shared" si="31"/>
        <v>25</v>
      </c>
      <c r="AH309" s="2">
        <f t="shared" si="32"/>
        <v>28</v>
      </c>
      <c r="AI309" s="2">
        <f t="shared" si="33"/>
        <v>2463</v>
      </c>
      <c r="AK309">
        <f t="shared" si="34"/>
        <v>0</v>
      </c>
      <c r="AM309" s="13" t="str">
        <f t="shared" si="35"/>
        <v>N</v>
      </c>
      <c r="AN309" s="13" t="str">
        <f t="shared" si="36"/>
        <v>N</v>
      </c>
      <c r="AO309" s="13" t="str">
        <f t="shared" si="37"/>
        <v>N</v>
      </c>
      <c r="AP309" s="13" t="str">
        <f t="shared" si="38"/>
        <v>N</v>
      </c>
      <c r="AR309" s="14" t="e">
        <f t="shared" si="39"/>
        <v>#NUM!</v>
      </c>
      <c r="AT309" s="9" t="e" cm="1">
        <f t="array" ref="AT309">INDEX(AM$263:AM$362,$AR309)</f>
        <v>#NUM!</v>
      </c>
      <c r="AU309" s="9" t="e" cm="1">
        <f t="array" ref="AU309">INDEX(AN$263:AN$362,$AR309)</f>
        <v>#NUM!</v>
      </c>
      <c r="AV309" s="9" t="e" cm="1">
        <f t="array" ref="AV309">INDEX(AO$263:AO$362,$AR309)</f>
        <v>#NUM!</v>
      </c>
      <c r="AW309" s="9" t="e" cm="1">
        <f t="array" ref="AW309">INDEX(AP$263:AP$362,$AR309)</f>
        <v>#NUM!</v>
      </c>
    </row>
    <row r="310" spans="22:49" x14ac:dyDescent="0.4">
      <c r="V310">
        <v>48</v>
      </c>
      <c r="W310" s="3">
        <v>15</v>
      </c>
      <c r="X310" s="16">
        <v>22</v>
      </c>
      <c r="Y310">
        <v>2534</v>
      </c>
      <c r="AA310" s="11">
        <f t="shared" si="27"/>
        <v>15</v>
      </c>
      <c r="AB310" s="12">
        <f t="shared" si="28"/>
        <v>22</v>
      </c>
      <c r="AC310">
        <f t="shared" si="29"/>
        <v>2534</v>
      </c>
      <c r="AF310" s="2">
        <f t="shared" si="30"/>
        <v>48</v>
      </c>
      <c r="AG310" s="2">
        <f t="shared" si="31"/>
        <v>15</v>
      </c>
      <c r="AH310" s="2">
        <f t="shared" si="32"/>
        <v>22</v>
      </c>
      <c r="AI310" s="2">
        <f t="shared" si="33"/>
        <v>2534</v>
      </c>
      <c r="AK310">
        <f t="shared" si="34"/>
        <v>0</v>
      </c>
      <c r="AM310" s="13" t="str">
        <f t="shared" si="35"/>
        <v>N</v>
      </c>
      <c r="AN310" s="13" t="str">
        <f t="shared" si="36"/>
        <v>N</v>
      </c>
      <c r="AO310" s="13" t="str">
        <f t="shared" si="37"/>
        <v>N</v>
      </c>
      <c r="AP310" s="13" t="str">
        <f t="shared" si="38"/>
        <v>N</v>
      </c>
      <c r="AR310" s="14" t="e">
        <f t="shared" si="39"/>
        <v>#NUM!</v>
      </c>
      <c r="AT310" s="9" t="e" cm="1">
        <f t="array" ref="AT310">INDEX(AM$263:AM$362,$AR310)</f>
        <v>#NUM!</v>
      </c>
      <c r="AU310" s="9" t="e" cm="1">
        <f t="array" ref="AU310">INDEX(AN$263:AN$362,$AR310)</f>
        <v>#NUM!</v>
      </c>
      <c r="AV310" s="9" t="e" cm="1">
        <f t="array" ref="AV310">INDEX(AO$263:AO$362,$AR310)</f>
        <v>#NUM!</v>
      </c>
      <c r="AW310" s="9" t="e" cm="1">
        <f t="array" ref="AW310">INDEX(AP$263:AP$362,$AR310)</f>
        <v>#NUM!</v>
      </c>
    </row>
    <row r="311" spans="22:49" x14ac:dyDescent="0.4">
      <c r="V311">
        <v>49</v>
      </c>
      <c r="W311" s="3">
        <v>10</v>
      </c>
      <c r="X311" s="16">
        <v>18</v>
      </c>
      <c r="Y311">
        <v>2544</v>
      </c>
      <c r="AA311" s="11">
        <f t="shared" si="27"/>
        <v>10</v>
      </c>
      <c r="AB311" s="12">
        <f t="shared" si="28"/>
        <v>18</v>
      </c>
      <c r="AC311">
        <f t="shared" si="29"/>
        <v>2544</v>
      </c>
      <c r="AF311" s="2">
        <f t="shared" si="30"/>
        <v>49</v>
      </c>
      <c r="AG311" s="2">
        <f t="shared" si="31"/>
        <v>10</v>
      </c>
      <c r="AH311" s="2">
        <f t="shared" si="32"/>
        <v>18</v>
      </c>
      <c r="AI311" s="2">
        <f t="shared" si="33"/>
        <v>2544</v>
      </c>
      <c r="AK311">
        <f t="shared" si="34"/>
        <v>0</v>
      </c>
      <c r="AM311" s="13" t="str">
        <f t="shared" si="35"/>
        <v>N</v>
      </c>
      <c r="AN311" s="13" t="str">
        <f t="shared" si="36"/>
        <v>N</v>
      </c>
      <c r="AO311" s="13" t="str">
        <f t="shared" si="37"/>
        <v>N</v>
      </c>
      <c r="AP311" s="13" t="str">
        <f t="shared" si="38"/>
        <v>N</v>
      </c>
      <c r="AR311" s="14" t="e">
        <f t="shared" si="39"/>
        <v>#NUM!</v>
      </c>
      <c r="AT311" s="9" t="e" cm="1">
        <f t="array" ref="AT311">INDEX(AM$263:AM$362,$AR311)</f>
        <v>#NUM!</v>
      </c>
      <c r="AU311" s="9" t="e" cm="1">
        <f t="array" ref="AU311">INDEX(AN$263:AN$362,$AR311)</f>
        <v>#NUM!</v>
      </c>
      <c r="AV311" s="9" t="e" cm="1">
        <f t="array" ref="AV311">INDEX(AO$263:AO$362,$AR311)</f>
        <v>#NUM!</v>
      </c>
      <c r="AW311" s="9" t="e" cm="1">
        <f t="array" ref="AW311">INDEX(AP$263:AP$362,$AR311)</f>
        <v>#NUM!</v>
      </c>
    </row>
    <row r="312" spans="22:49" x14ac:dyDescent="0.4">
      <c r="V312">
        <v>50</v>
      </c>
      <c r="W312" s="3">
        <v>20</v>
      </c>
      <c r="X312" s="16">
        <v>26</v>
      </c>
      <c r="Y312">
        <v>2654</v>
      </c>
      <c r="AA312" s="11">
        <f t="shared" si="27"/>
        <v>20</v>
      </c>
      <c r="AB312" s="12">
        <f t="shared" si="28"/>
        <v>26</v>
      </c>
      <c r="AC312">
        <f t="shared" si="29"/>
        <v>2654</v>
      </c>
      <c r="AF312" s="2">
        <f t="shared" si="30"/>
        <v>50</v>
      </c>
      <c r="AG312" s="2">
        <f t="shared" si="31"/>
        <v>20</v>
      </c>
      <c r="AH312" s="2">
        <f t="shared" si="32"/>
        <v>26</v>
      </c>
      <c r="AI312" s="2">
        <f t="shared" si="33"/>
        <v>2654</v>
      </c>
      <c r="AK312">
        <f t="shared" si="34"/>
        <v>0</v>
      </c>
      <c r="AM312" s="13" t="str">
        <f t="shared" si="35"/>
        <v>N</v>
      </c>
      <c r="AN312" s="13" t="str">
        <f t="shared" si="36"/>
        <v>N</v>
      </c>
      <c r="AO312" s="13" t="str">
        <f t="shared" si="37"/>
        <v>N</v>
      </c>
      <c r="AP312" s="13" t="str">
        <f t="shared" si="38"/>
        <v>N</v>
      </c>
      <c r="AR312" s="14" t="e">
        <f t="shared" si="39"/>
        <v>#NUM!</v>
      </c>
      <c r="AT312" s="9" t="e" cm="1">
        <f t="array" ref="AT312">INDEX(AM$263:AM$362,$AR312)</f>
        <v>#NUM!</v>
      </c>
      <c r="AU312" s="9" t="e" cm="1">
        <f t="array" ref="AU312">INDEX(AN$263:AN$362,$AR312)</f>
        <v>#NUM!</v>
      </c>
      <c r="AV312" s="9" t="e" cm="1">
        <f t="array" ref="AV312">INDEX(AO$263:AO$362,$AR312)</f>
        <v>#NUM!</v>
      </c>
      <c r="AW312" s="9" t="e" cm="1">
        <f t="array" ref="AW312">INDEX(AP$263:AP$362,$AR312)</f>
        <v>#NUM!</v>
      </c>
    </row>
    <row r="313" spans="22:49" x14ac:dyDescent="0.4">
      <c r="V313">
        <v>51</v>
      </c>
      <c r="W313" s="3">
        <v>30</v>
      </c>
      <c r="X313" s="16">
        <v>32</v>
      </c>
      <c r="Y313">
        <v>2680</v>
      </c>
      <c r="AA313" s="11">
        <f t="shared" si="27"/>
        <v>30</v>
      </c>
      <c r="AB313" s="12">
        <f t="shared" si="28"/>
        <v>32</v>
      </c>
      <c r="AC313">
        <f t="shared" si="29"/>
        <v>2680</v>
      </c>
      <c r="AF313" s="2">
        <f t="shared" si="30"/>
        <v>51</v>
      </c>
      <c r="AG313" s="2">
        <f t="shared" si="31"/>
        <v>30</v>
      </c>
      <c r="AH313" s="2">
        <f t="shared" si="32"/>
        <v>32</v>
      </c>
      <c r="AI313" s="2">
        <f t="shared" si="33"/>
        <v>2680</v>
      </c>
      <c r="AK313">
        <f t="shared" si="34"/>
        <v>0</v>
      </c>
      <c r="AM313" s="13" t="str">
        <f t="shared" si="35"/>
        <v>N</v>
      </c>
      <c r="AN313" s="13" t="str">
        <f t="shared" si="36"/>
        <v>N</v>
      </c>
      <c r="AO313" s="13" t="str">
        <f t="shared" si="37"/>
        <v>N</v>
      </c>
      <c r="AP313" s="13" t="str">
        <f t="shared" si="38"/>
        <v>N</v>
      </c>
      <c r="AR313" s="14" t="e">
        <f t="shared" si="39"/>
        <v>#NUM!</v>
      </c>
      <c r="AT313" s="9" t="e" cm="1">
        <f t="array" ref="AT313">INDEX(AM$263:AM$362,$AR313)</f>
        <v>#NUM!</v>
      </c>
      <c r="AU313" s="9" t="e" cm="1">
        <f t="array" ref="AU313">INDEX(AN$263:AN$362,$AR313)</f>
        <v>#NUM!</v>
      </c>
      <c r="AV313" s="9" t="e" cm="1">
        <f t="array" ref="AV313">INDEX(AO$263:AO$362,$AR313)</f>
        <v>#NUM!</v>
      </c>
      <c r="AW313" s="9" t="e" cm="1">
        <f t="array" ref="AW313">INDEX(AP$263:AP$362,$AR313)</f>
        <v>#NUM!</v>
      </c>
    </row>
    <row r="314" spans="22:49" x14ac:dyDescent="0.4">
      <c r="V314">
        <v>52</v>
      </c>
      <c r="W314" s="3">
        <v>25</v>
      </c>
      <c r="X314" s="16">
        <v>30</v>
      </c>
      <c r="Y314">
        <v>2827</v>
      </c>
      <c r="AA314" s="11">
        <f t="shared" si="27"/>
        <v>25</v>
      </c>
      <c r="AB314" s="12">
        <f t="shared" si="28"/>
        <v>30</v>
      </c>
      <c r="AC314">
        <f t="shared" si="29"/>
        <v>2827</v>
      </c>
      <c r="AF314" s="2">
        <f t="shared" si="30"/>
        <v>52</v>
      </c>
      <c r="AG314" s="2">
        <f t="shared" si="31"/>
        <v>25</v>
      </c>
      <c r="AH314" s="2">
        <f t="shared" si="32"/>
        <v>30</v>
      </c>
      <c r="AI314" s="2">
        <f t="shared" si="33"/>
        <v>2827</v>
      </c>
      <c r="AK314">
        <f t="shared" si="34"/>
        <v>0</v>
      </c>
      <c r="AM314" s="13" t="str">
        <f t="shared" si="35"/>
        <v>N</v>
      </c>
      <c r="AN314" s="13" t="str">
        <f t="shared" si="36"/>
        <v>N</v>
      </c>
      <c r="AO314" s="13" t="str">
        <f t="shared" si="37"/>
        <v>N</v>
      </c>
      <c r="AP314" s="13" t="str">
        <f t="shared" si="38"/>
        <v>N</v>
      </c>
      <c r="AR314" s="14" t="e">
        <f t="shared" si="39"/>
        <v>#NUM!</v>
      </c>
      <c r="AT314" s="9" t="e" cm="1">
        <f t="array" ref="AT314">INDEX(AM$263:AM$362,$AR314)</f>
        <v>#NUM!</v>
      </c>
      <c r="AU314" s="9" t="e" cm="1">
        <f t="array" ref="AU314">INDEX(AN$263:AN$362,$AR314)</f>
        <v>#NUM!</v>
      </c>
      <c r="AV314" s="9" t="e" cm="1">
        <f t="array" ref="AV314">INDEX(AO$263:AO$362,$AR314)</f>
        <v>#NUM!</v>
      </c>
      <c r="AW314" s="9" t="e" cm="1">
        <f t="array" ref="AW314">INDEX(AP$263:AP$362,$AR314)</f>
        <v>#NUM!</v>
      </c>
    </row>
    <row r="315" spans="22:49" x14ac:dyDescent="0.4">
      <c r="V315">
        <v>53</v>
      </c>
      <c r="W315" s="3">
        <v>15</v>
      </c>
      <c r="X315" s="16">
        <v>24</v>
      </c>
      <c r="Y315">
        <v>3015</v>
      </c>
      <c r="AA315" s="11">
        <f t="shared" si="27"/>
        <v>15</v>
      </c>
      <c r="AB315" s="12">
        <f t="shared" si="28"/>
        <v>24</v>
      </c>
      <c r="AC315">
        <f t="shared" si="29"/>
        <v>3015</v>
      </c>
      <c r="AF315" s="2">
        <f t="shared" si="30"/>
        <v>53</v>
      </c>
      <c r="AG315" s="2">
        <f t="shared" si="31"/>
        <v>15</v>
      </c>
      <c r="AH315" s="2">
        <f t="shared" si="32"/>
        <v>24</v>
      </c>
      <c r="AI315" s="2">
        <f t="shared" si="33"/>
        <v>3015</v>
      </c>
      <c r="AK315">
        <f t="shared" si="34"/>
        <v>0</v>
      </c>
      <c r="AM315" s="13" t="str">
        <f t="shared" si="35"/>
        <v>N</v>
      </c>
      <c r="AN315" s="13" t="str">
        <f t="shared" si="36"/>
        <v>N</v>
      </c>
      <c r="AO315" s="13" t="str">
        <f t="shared" si="37"/>
        <v>N</v>
      </c>
      <c r="AP315" s="13" t="str">
        <f t="shared" si="38"/>
        <v>N</v>
      </c>
      <c r="AR315" s="14" t="e">
        <f t="shared" si="39"/>
        <v>#NUM!</v>
      </c>
      <c r="AT315" s="9" t="e" cm="1">
        <f t="array" ref="AT315">INDEX(AM$263:AM$362,$AR315)</f>
        <v>#NUM!</v>
      </c>
      <c r="AU315" s="9" t="e" cm="1">
        <f t="array" ref="AU315">INDEX(AN$263:AN$362,$AR315)</f>
        <v>#NUM!</v>
      </c>
      <c r="AV315" s="9" t="e" cm="1">
        <f t="array" ref="AV315">INDEX(AO$263:AO$362,$AR315)</f>
        <v>#NUM!</v>
      </c>
      <c r="AW315" s="9" t="e" cm="1">
        <f t="array" ref="AW315">INDEX(AP$263:AP$362,$AR315)</f>
        <v>#NUM!</v>
      </c>
    </row>
    <row r="316" spans="22:49" x14ac:dyDescent="0.4">
      <c r="V316">
        <v>54</v>
      </c>
      <c r="W316" s="3">
        <v>30</v>
      </c>
      <c r="X316" s="16">
        <v>34</v>
      </c>
      <c r="Y316">
        <v>3026</v>
      </c>
      <c r="AA316" s="11">
        <f t="shared" si="27"/>
        <v>30</v>
      </c>
      <c r="AB316" s="12">
        <f t="shared" si="28"/>
        <v>34</v>
      </c>
      <c r="AC316">
        <f t="shared" si="29"/>
        <v>3026</v>
      </c>
      <c r="AF316" s="2">
        <f t="shared" si="30"/>
        <v>54</v>
      </c>
      <c r="AG316" s="2">
        <f t="shared" si="31"/>
        <v>30</v>
      </c>
      <c r="AH316" s="2">
        <f t="shared" si="32"/>
        <v>34</v>
      </c>
      <c r="AI316" s="2">
        <f t="shared" si="33"/>
        <v>3026</v>
      </c>
      <c r="AK316">
        <f t="shared" si="34"/>
        <v>0</v>
      </c>
      <c r="AM316" s="13" t="str">
        <f t="shared" si="35"/>
        <v>N</v>
      </c>
      <c r="AN316" s="13" t="str">
        <f t="shared" si="36"/>
        <v>N</v>
      </c>
      <c r="AO316" s="13" t="str">
        <f t="shared" si="37"/>
        <v>N</v>
      </c>
      <c r="AP316" s="13" t="str">
        <f t="shared" si="38"/>
        <v>N</v>
      </c>
      <c r="AR316" s="14" t="e">
        <f t="shared" si="39"/>
        <v>#NUM!</v>
      </c>
      <c r="AT316" s="9" t="e" cm="1">
        <f t="array" ref="AT316">INDEX(AM$263:AM$362,$AR316)</f>
        <v>#NUM!</v>
      </c>
      <c r="AU316" s="9" t="e" cm="1">
        <f t="array" ref="AU316">INDEX(AN$263:AN$362,$AR316)</f>
        <v>#NUM!</v>
      </c>
      <c r="AV316" s="9" t="e" cm="1">
        <f t="array" ref="AV316">INDEX(AO$263:AO$362,$AR316)</f>
        <v>#NUM!</v>
      </c>
      <c r="AW316" s="9" t="e" cm="1">
        <f t="array" ref="AW316">INDEX(AP$263:AP$362,$AR316)</f>
        <v>#NUM!</v>
      </c>
    </row>
    <row r="317" spans="22:49" x14ac:dyDescent="0.4">
      <c r="V317">
        <v>55</v>
      </c>
      <c r="W317" s="3">
        <v>20</v>
      </c>
      <c r="X317" s="16">
        <v>28</v>
      </c>
      <c r="Y317">
        <v>3078</v>
      </c>
      <c r="AA317" s="11">
        <f t="shared" si="27"/>
        <v>20</v>
      </c>
      <c r="AB317" s="12">
        <f t="shared" si="28"/>
        <v>28</v>
      </c>
      <c r="AC317">
        <f t="shared" si="29"/>
        <v>3078</v>
      </c>
      <c r="AF317" s="2">
        <f t="shared" si="30"/>
        <v>55</v>
      </c>
      <c r="AG317" s="2">
        <f t="shared" si="31"/>
        <v>20</v>
      </c>
      <c r="AH317" s="2">
        <f t="shared" si="32"/>
        <v>28</v>
      </c>
      <c r="AI317" s="2">
        <f t="shared" si="33"/>
        <v>3078</v>
      </c>
      <c r="AK317">
        <f t="shared" si="34"/>
        <v>0</v>
      </c>
      <c r="AM317" s="13" t="str">
        <f t="shared" si="35"/>
        <v>N</v>
      </c>
      <c r="AN317" s="13" t="str">
        <f t="shared" si="36"/>
        <v>N</v>
      </c>
      <c r="AO317" s="13" t="str">
        <f t="shared" si="37"/>
        <v>N</v>
      </c>
      <c r="AP317" s="13" t="str">
        <f t="shared" si="38"/>
        <v>N</v>
      </c>
      <c r="AR317" s="14" t="e">
        <f t="shared" si="39"/>
        <v>#NUM!</v>
      </c>
      <c r="AT317" s="9" t="e" cm="1">
        <f t="array" ref="AT317">INDEX(AM$263:AM$362,$AR317)</f>
        <v>#NUM!</v>
      </c>
      <c r="AU317" s="9" t="e" cm="1">
        <f t="array" ref="AU317">INDEX(AN$263:AN$362,$AR317)</f>
        <v>#NUM!</v>
      </c>
      <c r="AV317" s="9" t="e" cm="1">
        <f t="array" ref="AV317">INDEX(AO$263:AO$362,$AR317)</f>
        <v>#NUM!</v>
      </c>
      <c r="AW317" s="9" t="e" cm="1">
        <f t="array" ref="AW317">INDEX(AP$263:AP$362,$AR317)</f>
        <v>#NUM!</v>
      </c>
    </row>
    <row r="318" spans="22:49" x14ac:dyDescent="0.4">
      <c r="V318">
        <v>56</v>
      </c>
      <c r="W318" s="3">
        <v>10</v>
      </c>
      <c r="X318" s="16">
        <v>20</v>
      </c>
      <c r="Y318">
        <v>3141</v>
      </c>
      <c r="AA318" s="11">
        <f t="shared" si="27"/>
        <v>10</v>
      </c>
      <c r="AB318" s="12">
        <f t="shared" si="28"/>
        <v>20</v>
      </c>
      <c r="AC318">
        <f t="shared" si="29"/>
        <v>3141</v>
      </c>
      <c r="AF318" s="2">
        <f t="shared" si="30"/>
        <v>56</v>
      </c>
      <c r="AG318" s="2">
        <f t="shared" si="31"/>
        <v>10</v>
      </c>
      <c r="AH318" s="2">
        <f t="shared" si="32"/>
        <v>20</v>
      </c>
      <c r="AI318" s="2">
        <f t="shared" si="33"/>
        <v>3141</v>
      </c>
      <c r="AK318">
        <f t="shared" si="34"/>
        <v>0</v>
      </c>
      <c r="AM318" s="13" t="str">
        <f t="shared" si="35"/>
        <v>N</v>
      </c>
      <c r="AN318" s="13" t="str">
        <f t="shared" si="36"/>
        <v>N</v>
      </c>
      <c r="AO318" s="13" t="str">
        <f t="shared" si="37"/>
        <v>N</v>
      </c>
      <c r="AP318" s="13" t="str">
        <f t="shared" si="38"/>
        <v>N</v>
      </c>
      <c r="AR318" s="14" t="e">
        <f t="shared" si="39"/>
        <v>#NUM!</v>
      </c>
      <c r="AT318" s="9" t="e" cm="1">
        <f t="array" ref="AT318">INDEX(AM$263:AM$362,$AR318)</f>
        <v>#NUM!</v>
      </c>
      <c r="AU318" s="9" t="e" cm="1">
        <f t="array" ref="AU318">INDEX(AN$263:AN$362,$AR318)</f>
        <v>#NUM!</v>
      </c>
      <c r="AV318" s="9" t="e" cm="1">
        <f t="array" ref="AV318">INDEX(AO$263:AO$362,$AR318)</f>
        <v>#NUM!</v>
      </c>
      <c r="AW318" s="9" t="e" cm="1">
        <f t="array" ref="AW318">INDEX(AP$263:AP$362,$AR318)</f>
        <v>#NUM!</v>
      </c>
    </row>
    <row r="319" spans="22:49" x14ac:dyDescent="0.4">
      <c r="V319">
        <v>57</v>
      </c>
      <c r="W319" s="3">
        <v>25</v>
      </c>
      <c r="X319" s="16">
        <v>32</v>
      </c>
      <c r="Y319">
        <v>3216</v>
      </c>
      <c r="AA319" s="11">
        <f t="shared" si="27"/>
        <v>25</v>
      </c>
      <c r="AB319" s="12">
        <f t="shared" si="28"/>
        <v>32</v>
      </c>
      <c r="AC319">
        <f t="shared" si="29"/>
        <v>3216</v>
      </c>
      <c r="AF319" s="2">
        <f t="shared" si="30"/>
        <v>57</v>
      </c>
      <c r="AG319" s="2">
        <f t="shared" si="31"/>
        <v>25</v>
      </c>
      <c r="AH319" s="2">
        <f t="shared" si="32"/>
        <v>32</v>
      </c>
      <c r="AI319" s="2">
        <f t="shared" si="33"/>
        <v>3216</v>
      </c>
      <c r="AK319">
        <f t="shared" si="34"/>
        <v>0</v>
      </c>
      <c r="AM319" s="13" t="str">
        <f t="shared" si="35"/>
        <v>N</v>
      </c>
      <c r="AN319" s="13" t="str">
        <f t="shared" si="36"/>
        <v>N</v>
      </c>
      <c r="AO319" s="13" t="str">
        <f t="shared" si="37"/>
        <v>N</v>
      </c>
      <c r="AP319" s="13" t="str">
        <f t="shared" si="38"/>
        <v>N</v>
      </c>
      <c r="AR319" s="14" t="e">
        <f t="shared" si="39"/>
        <v>#NUM!</v>
      </c>
      <c r="AT319" s="9" t="e" cm="1">
        <f t="array" ref="AT319">INDEX(AM$263:AM$362,$AR319)</f>
        <v>#NUM!</v>
      </c>
      <c r="AU319" s="9" t="e" cm="1">
        <f t="array" ref="AU319">INDEX(AN$263:AN$362,$AR319)</f>
        <v>#NUM!</v>
      </c>
      <c r="AV319" s="9" t="e" cm="1">
        <f t="array" ref="AV319">INDEX(AO$263:AO$362,$AR319)</f>
        <v>#NUM!</v>
      </c>
      <c r="AW319" s="9" t="e" cm="1">
        <f t="array" ref="AW319">INDEX(AP$263:AP$362,$AR319)</f>
        <v>#NUM!</v>
      </c>
    </row>
    <row r="320" spans="22:49" x14ac:dyDescent="0.4">
      <c r="V320">
        <v>58</v>
      </c>
      <c r="W320" s="3">
        <v>15</v>
      </c>
      <c r="X320" s="16">
        <v>25</v>
      </c>
      <c r="Y320">
        <v>3272</v>
      </c>
      <c r="AA320" s="11">
        <f t="shared" si="27"/>
        <v>15</v>
      </c>
      <c r="AB320" s="12">
        <f t="shared" si="28"/>
        <v>25</v>
      </c>
      <c r="AC320">
        <f t="shared" si="29"/>
        <v>3272</v>
      </c>
      <c r="AF320" s="2">
        <f t="shared" si="30"/>
        <v>58</v>
      </c>
      <c r="AG320" s="2">
        <f t="shared" si="31"/>
        <v>15</v>
      </c>
      <c r="AH320" s="2">
        <f t="shared" si="32"/>
        <v>25</v>
      </c>
      <c r="AI320" s="2">
        <f t="shared" si="33"/>
        <v>3272</v>
      </c>
      <c r="AK320">
        <f t="shared" si="34"/>
        <v>0</v>
      </c>
      <c r="AM320" s="13" t="str">
        <f t="shared" si="35"/>
        <v>N</v>
      </c>
      <c r="AN320" s="13" t="str">
        <f t="shared" si="36"/>
        <v>N</v>
      </c>
      <c r="AO320" s="13" t="str">
        <f t="shared" si="37"/>
        <v>N</v>
      </c>
      <c r="AP320" s="13" t="str">
        <f t="shared" si="38"/>
        <v>N</v>
      </c>
      <c r="AR320" s="14" t="e">
        <f t="shared" si="39"/>
        <v>#NUM!</v>
      </c>
      <c r="AT320" s="9" t="e" cm="1">
        <f t="array" ref="AT320">INDEX(AM$263:AM$362,$AR320)</f>
        <v>#NUM!</v>
      </c>
      <c r="AU320" s="9" t="e" cm="1">
        <f t="array" ref="AU320">INDEX(AN$263:AN$362,$AR320)</f>
        <v>#NUM!</v>
      </c>
      <c r="AV320" s="9" t="e" cm="1">
        <f t="array" ref="AV320">INDEX(AO$263:AO$362,$AR320)</f>
        <v>#NUM!</v>
      </c>
      <c r="AW320" s="9" t="e" cm="1">
        <f t="array" ref="AW320">INDEX(AP$263:AP$362,$AR320)</f>
        <v>#NUM!</v>
      </c>
    </row>
    <row r="321" spans="22:49" x14ac:dyDescent="0.4">
      <c r="V321">
        <v>59</v>
      </c>
      <c r="W321" s="3">
        <v>30</v>
      </c>
      <c r="X321" s="16">
        <v>36</v>
      </c>
      <c r="Y321">
        <v>3392</v>
      </c>
      <c r="AA321" s="11">
        <f t="shared" si="27"/>
        <v>30</v>
      </c>
      <c r="AB321" s="12">
        <f t="shared" si="28"/>
        <v>36</v>
      </c>
      <c r="AC321">
        <f t="shared" si="29"/>
        <v>3392</v>
      </c>
      <c r="AF321" s="2">
        <f t="shared" si="30"/>
        <v>59</v>
      </c>
      <c r="AG321" s="2">
        <f t="shared" si="31"/>
        <v>30</v>
      </c>
      <c r="AH321" s="2">
        <f t="shared" si="32"/>
        <v>36</v>
      </c>
      <c r="AI321" s="2">
        <f t="shared" si="33"/>
        <v>3392</v>
      </c>
      <c r="AK321">
        <f t="shared" si="34"/>
        <v>0</v>
      </c>
      <c r="AM321" s="13" t="str">
        <f t="shared" si="35"/>
        <v>N</v>
      </c>
      <c r="AN321" s="13" t="str">
        <f t="shared" si="36"/>
        <v>N</v>
      </c>
      <c r="AO321" s="13" t="str">
        <f t="shared" si="37"/>
        <v>N</v>
      </c>
      <c r="AP321" s="13" t="str">
        <f t="shared" si="38"/>
        <v>N</v>
      </c>
      <c r="AR321" s="14" t="e">
        <f t="shared" si="39"/>
        <v>#NUM!</v>
      </c>
      <c r="AT321" s="9" t="e" cm="1">
        <f t="array" ref="AT321">INDEX(AM$263:AM$362,$AR321)</f>
        <v>#NUM!</v>
      </c>
      <c r="AU321" s="9" t="e" cm="1">
        <f t="array" ref="AU321">INDEX(AN$263:AN$362,$AR321)</f>
        <v>#NUM!</v>
      </c>
      <c r="AV321" s="9" t="e" cm="1">
        <f t="array" ref="AV321">INDEX(AO$263:AO$362,$AR321)</f>
        <v>#NUM!</v>
      </c>
      <c r="AW321" s="9" t="e" cm="1">
        <f t="array" ref="AW321">INDEX(AP$263:AP$362,$AR321)</f>
        <v>#NUM!</v>
      </c>
    </row>
    <row r="322" spans="22:49" x14ac:dyDescent="0.4">
      <c r="V322">
        <v>60</v>
      </c>
      <c r="W322" s="3">
        <v>20</v>
      </c>
      <c r="X322" s="16">
        <v>30</v>
      </c>
      <c r="Y322">
        <v>3534</v>
      </c>
      <c r="AA322" s="11">
        <f t="shared" si="27"/>
        <v>20</v>
      </c>
      <c r="AB322" s="12">
        <f t="shared" si="28"/>
        <v>30</v>
      </c>
      <c r="AC322">
        <f t="shared" si="29"/>
        <v>3534</v>
      </c>
      <c r="AF322" s="2">
        <f t="shared" si="30"/>
        <v>60</v>
      </c>
      <c r="AG322" s="2">
        <f t="shared" si="31"/>
        <v>20</v>
      </c>
      <c r="AH322" s="2">
        <f t="shared" si="32"/>
        <v>30</v>
      </c>
      <c r="AI322" s="2">
        <f t="shared" si="33"/>
        <v>3534</v>
      </c>
      <c r="AK322">
        <f t="shared" si="34"/>
        <v>0</v>
      </c>
      <c r="AM322" s="13" t="str">
        <f t="shared" si="35"/>
        <v>N</v>
      </c>
      <c r="AN322" s="13" t="str">
        <f t="shared" si="36"/>
        <v>N</v>
      </c>
      <c r="AO322" s="13" t="str">
        <f t="shared" si="37"/>
        <v>N</v>
      </c>
      <c r="AP322" s="13" t="str">
        <f t="shared" si="38"/>
        <v>N</v>
      </c>
      <c r="AR322" s="14" t="e">
        <f t="shared" si="39"/>
        <v>#NUM!</v>
      </c>
      <c r="AT322" s="9" t="e" cm="1">
        <f t="array" ref="AT322">INDEX(AM$263:AM$362,$AR322)</f>
        <v>#NUM!</v>
      </c>
      <c r="AU322" s="9" t="e" cm="1">
        <f t="array" ref="AU322">INDEX(AN$263:AN$362,$AR322)</f>
        <v>#NUM!</v>
      </c>
      <c r="AV322" s="9" t="e" cm="1">
        <f t="array" ref="AV322">INDEX(AO$263:AO$362,$AR322)</f>
        <v>#NUM!</v>
      </c>
      <c r="AW322" s="9" t="e" cm="1">
        <f t="array" ref="AW322">INDEX(AP$263:AP$362,$AR322)</f>
        <v>#NUM!</v>
      </c>
    </row>
    <row r="323" spans="22:49" x14ac:dyDescent="0.4">
      <c r="V323">
        <v>61</v>
      </c>
      <c r="W323" s="3">
        <v>15</v>
      </c>
      <c r="X323" s="16">
        <v>26</v>
      </c>
      <c r="Y323">
        <v>3539</v>
      </c>
      <c r="AA323" s="11">
        <f t="shared" si="27"/>
        <v>15</v>
      </c>
      <c r="AB323" s="12">
        <f t="shared" si="28"/>
        <v>26</v>
      </c>
      <c r="AC323">
        <f t="shared" si="29"/>
        <v>3539</v>
      </c>
      <c r="AF323" s="2">
        <f t="shared" si="30"/>
        <v>61</v>
      </c>
      <c r="AG323" s="2">
        <f t="shared" si="31"/>
        <v>15</v>
      </c>
      <c r="AH323" s="2">
        <f t="shared" si="32"/>
        <v>26</v>
      </c>
      <c r="AI323" s="2">
        <f t="shared" si="33"/>
        <v>3539</v>
      </c>
      <c r="AK323">
        <f t="shared" si="34"/>
        <v>0</v>
      </c>
      <c r="AM323" s="13" t="str">
        <f t="shared" si="35"/>
        <v>N</v>
      </c>
      <c r="AN323" s="13" t="str">
        <f t="shared" si="36"/>
        <v>N</v>
      </c>
      <c r="AO323" s="13" t="str">
        <f t="shared" si="37"/>
        <v>N</v>
      </c>
      <c r="AP323" s="13" t="str">
        <f t="shared" si="38"/>
        <v>N</v>
      </c>
      <c r="AR323" s="14" t="e">
        <f t="shared" si="39"/>
        <v>#NUM!</v>
      </c>
      <c r="AT323" s="9" t="e" cm="1">
        <f t="array" ref="AT323">INDEX(AM$263:AM$362,$AR323)</f>
        <v>#NUM!</v>
      </c>
      <c r="AU323" s="9" t="e" cm="1">
        <f t="array" ref="AU323">INDEX(AN$263:AN$362,$AR323)</f>
        <v>#NUM!</v>
      </c>
      <c r="AV323" s="9" t="e" cm="1">
        <f t="array" ref="AV323">INDEX(AO$263:AO$362,$AR323)</f>
        <v>#NUM!</v>
      </c>
      <c r="AW323" s="9" t="e" cm="1">
        <f t="array" ref="AW323">INDEX(AP$263:AP$362,$AR323)</f>
        <v>#NUM!</v>
      </c>
    </row>
    <row r="324" spans="22:49" x14ac:dyDescent="0.4">
      <c r="V324">
        <v>62</v>
      </c>
      <c r="W324" s="3">
        <v>25</v>
      </c>
      <c r="X324" s="16">
        <v>34</v>
      </c>
      <c r="Y324">
        <v>3631</v>
      </c>
      <c r="AA324" s="11">
        <f t="shared" si="27"/>
        <v>25</v>
      </c>
      <c r="AB324" s="12">
        <f t="shared" si="28"/>
        <v>34</v>
      </c>
      <c r="AC324">
        <f t="shared" si="29"/>
        <v>3631</v>
      </c>
      <c r="AF324" s="2">
        <f t="shared" si="30"/>
        <v>62</v>
      </c>
      <c r="AG324" s="2">
        <f t="shared" si="31"/>
        <v>25</v>
      </c>
      <c r="AH324" s="2">
        <f t="shared" si="32"/>
        <v>34</v>
      </c>
      <c r="AI324" s="2">
        <f t="shared" si="33"/>
        <v>3631</v>
      </c>
      <c r="AK324">
        <f t="shared" si="34"/>
        <v>0</v>
      </c>
      <c r="AM324" s="13" t="str">
        <f t="shared" si="35"/>
        <v>N</v>
      </c>
      <c r="AN324" s="13" t="str">
        <f t="shared" si="36"/>
        <v>N</v>
      </c>
      <c r="AO324" s="13" t="str">
        <f t="shared" si="37"/>
        <v>N</v>
      </c>
      <c r="AP324" s="13" t="str">
        <f t="shared" si="38"/>
        <v>N</v>
      </c>
      <c r="AR324" s="14" t="e">
        <f t="shared" si="39"/>
        <v>#NUM!</v>
      </c>
      <c r="AT324" s="9" t="e" cm="1">
        <f t="array" ref="AT324">INDEX(AM$263:AM$362,$AR324)</f>
        <v>#NUM!</v>
      </c>
      <c r="AU324" s="9" t="e" cm="1">
        <f t="array" ref="AU324">INDEX(AN$263:AN$362,$AR324)</f>
        <v>#NUM!</v>
      </c>
      <c r="AV324" s="9" t="e" cm="1">
        <f t="array" ref="AV324">INDEX(AO$263:AO$362,$AR324)</f>
        <v>#NUM!</v>
      </c>
      <c r="AW324" s="9" t="e" cm="1">
        <f t="array" ref="AW324">INDEX(AP$263:AP$362,$AR324)</f>
        <v>#NUM!</v>
      </c>
    </row>
    <row r="325" spans="22:49" x14ac:dyDescent="0.4">
      <c r="V325">
        <v>63</v>
      </c>
      <c r="W325" s="3">
        <v>30</v>
      </c>
      <c r="X325" s="16">
        <v>38</v>
      </c>
      <c r="Y325">
        <v>3780</v>
      </c>
      <c r="AA325" s="11">
        <f t="shared" si="27"/>
        <v>30</v>
      </c>
      <c r="AB325" s="12">
        <f t="shared" si="28"/>
        <v>38</v>
      </c>
      <c r="AC325">
        <f t="shared" si="29"/>
        <v>3780</v>
      </c>
      <c r="AF325" s="2">
        <f t="shared" si="30"/>
        <v>63</v>
      </c>
      <c r="AG325" s="2">
        <f t="shared" si="31"/>
        <v>30</v>
      </c>
      <c r="AH325" s="2">
        <f t="shared" si="32"/>
        <v>38</v>
      </c>
      <c r="AI325" s="2">
        <f t="shared" si="33"/>
        <v>3780</v>
      </c>
      <c r="AK325">
        <f t="shared" si="34"/>
        <v>0</v>
      </c>
      <c r="AM325" s="13" t="str">
        <f t="shared" si="35"/>
        <v>N</v>
      </c>
      <c r="AN325" s="13" t="str">
        <f t="shared" si="36"/>
        <v>N</v>
      </c>
      <c r="AO325" s="13" t="str">
        <f t="shared" si="37"/>
        <v>N</v>
      </c>
      <c r="AP325" s="13" t="str">
        <f t="shared" si="38"/>
        <v>N</v>
      </c>
      <c r="AR325" s="14" t="e">
        <f t="shared" si="39"/>
        <v>#NUM!</v>
      </c>
      <c r="AT325" s="9" t="e" cm="1">
        <f t="array" ref="AT325">INDEX(AM$263:AM$362,$AR325)</f>
        <v>#NUM!</v>
      </c>
      <c r="AU325" s="9" t="e" cm="1">
        <f t="array" ref="AU325">INDEX(AN$263:AN$362,$AR325)</f>
        <v>#NUM!</v>
      </c>
      <c r="AV325" s="9" t="e" cm="1">
        <f t="array" ref="AV325">INDEX(AO$263:AO$362,$AR325)</f>
        <v>#NUM!</v>
      </c>
      <c r="AW325" s="9" t="e" cm="1">
        <f t="array" ref="AW325">INDEX(AP$263:AP$362,$AR325)</f>
        <v>#NUM!</v>
      </c>
    </row>
    <row r="326" spans="22:49" x14ac:dyDescent="0.4">
      <c r="V326">
        <v>64</v>
      </c>
      <c r="W326" s="3">
        <v>10</v>
      </c>
      <c r="X326" s="16">
        <v>22</v>
      </c>
      <c r="Y326">
        <v>3801</v>
      </c>
      <c r="AA326" s="11">
        <f t="shared" si="27"/>
        <v>10</v>
      </c>
      <c r="AB326" s="12">
        <f t="shared" si="28"/>
        <v>22</v>
      </c>
      <c r="AC326">
        <f t="shared" si="29"/>
        <v>3801</v>
      </c>
      <c r="AF326" s="2">
        <f t="shared" si="30"/>
        <v>64</v>
      </c>
      <c r="AG326" s="2">
        <f t="shared" si="31"/>
        <v>10</v>
      </c>
      <c r="AH326" s="2">
        <f t="shared" si="32"/>
        <v>22</v>
      </c>
      <c r="AI326" s="2">
        <f t="shared" si="33"/>
        <v>3801</v>
      </c>
      <c r="AK326">
        <f t="shared" si="34"/>
        <v>0</v>
      </c>
      <c r="AM326" s="13" t="str">
        <f t="shared" si="35"/>
        <v>N</v>
      </c>
      <c r="AN326" s="13" t="str">
        <f t="shared" si="36"/>
        <v>N</v>
      </c>
      <c r="AO326" s="13" t="str">
        <f t="shared" si="37"/>
        <v>N</v>
      </c>
      <c r="AP326" s="13" t="str">
        <f t="shared" si="38"/>
        <v>N</v>
      </c>
      <c r="AR326" s="14" t="e">
        <f t="shared" si="39"/>
        <v>#NUM!</v>
      </c>
      <c r="AT326" s="9" t="e" cm="1">
        <f t="array" ref="AT326">INDEX(AM$263:AM$362,$AR326)</f>
        <v>#NUM!</v>
      </c>
      <c r="AU326" s="9" t="e" cm="1">
        <f t="array" ref="AU326">INDEX(AN$263:AN$362,$AR326)</f>
        <v>#NUM!</v>
      </c>
      <c r="AV326" s="9" t="e" cm="1">
        <f t="array" ref="AV326">INDEX(AO$263:AO$362,$AR326)</f>
        <v>#NUM!</v>
      </c>
      <c r="AW326" s="9" t="e" cm="1">
        <f t="array" ref="AW326">INDEX(AP$263:AP$362,$AR326)</f>
        <v>#NUM!</v>
      </c>
    </row>
    <row r="327" spans="22:49" x14ac:dyDescent="0.4">
      <c r="V327">
        <v>65</v>
      </c>
      <c r="W327" s="3">
        <v>20</v>
      </c>
      <c r="X327" s="16">
        <v>32</v>
      </c>
      <c r="Y327">
        <v>4021</v>
      </c>
      <c r="AA327" s="11">
        <f t="shared" si="27"/>
        <v>20</v>
      </c>
      <c r="AB327" s="12">
        <f t="shared" si="28"/>
        <v>32</v>
      </c>
      <c r="AC327">
        <f t="shared" si="29"/>
        <v>4021</v>
      </c>
      <c r="AF327" s="2">
        <f t="shared" si="30"/>
        <v>65</v>
      </c>
      <c r="AG327" s="2">
        <f t="shared" si="31"/>
        <v>20</v>
      </c>
      <c r="AH327" s="2">
        <f t="shared" si="32"/>
        <v>32</v>
      </c>
      <c r="AI327" s="2">
        <f t="shared" si="33"/>
        <v>4021</v>
      </c>
      <c r="AK327">
        <f t="shared" si="34"/>
        <v>0</v>
      </c>
      <c r="AM327" s="13" t="str">
        <f t="shared" si="35"/>
        <v>N</v>
      </c>
      <c r="AN327" s="13" t="str">
        <f t="shared" si="36"/>
        <v>N</v>
      </c>
      <c r="AO327" s="13" t="str">
        <f t="shared" si="37"/>
        <v>N</v>
      </c>
      <c r="AP327" s="13" t="str">
        <f t="shared" si="38"/>
        <v>N</v>
      </c>
      <c r="AR327" s="14" t="e">
        <f t="shared" si="39"/>
        <v>#NUM!</v>
      </c>
      <c r="AT327" s="9" t="e" cm="1">
        <f t="array" ref="AT327">INDEX(AM$263:AM$362,$AR327)</f>
        <v>#NUM!</v>
      </c>
      <c r="AU327" s="9" t="e" cm="1">
        <f t="array" ref="AU327">INDEX(AN$263:AN$362,$AR327)</f>
        <v>#NUM!</v>
      </c>
      <c r="AV327" s="9" t="e" cm="1">
        <f t="array" ref="AV327">INDEX(AO$263:AO$362,$AR327)</f>
        <v>#NUM!</v>
      </c>
      <c r="AW327" s="9" t="e" cm="1">
        <f t="array" ref="AW327">INDEX(AP$263:AP$362,$AR327)</f>
        <v>#NUM!</v>
      </c>
    </row>
    <row r="328" spans="22:49" x14ac:dyDescent="0.4">
      <c r="V328">
        <v>66</v>
      </c>
      <c r="W328" s="3">
        <v>25</v>
      </c>
      <c r="X328" s="16">
        <v>36</v>
      </c>
      <c r="Y328">
        <v>4071</v>
      </c>
      <c r="AA328" s="11">
        <f t="shared" ref="AA328:AA362" si="40">IF(AND(W328&lt;=AA$261,W328&gt;=Z$261),W328,"N")</f>
        <v>25</v>
      </c>
      <c r="AB328" s="12">
        <f t="shared" ref="AB328:AB362" si="41">IF(X328&lt;=AB$261,X328,"N")</f>
        <v>36</v>
      </c>
      <c r="AC328">
        <f t="shared" ref="AC328:AC362" si="42">IF(COUNTIF(AA328:AB328,"N")=0,Y328,"")</f>
        <v>4071</v>
      </c>
      <c r="AF328" s="2">
        <f t="shared" ref="AF328:AF362" si="43">IF(COUNTIF(AA328:AB328,"N")=0,V328,"")</f>
        <v>66</v>
      </c>
      <c r="AG328" s="2">
        <f t="shared" ref="AG328:AG362" si="44">IF(COUNTIF(AA328:AB328,"N")=0,W328,"")</f>
        <v>25</v>
      </c>
      <c r="AH328" s="2">
        <f t="shared" ref="AH328:AH362" si="45">IF(COUNTIF(AA328:AB328,"N")=0,X328,"")</f>
        <v>36</v>
      </c>
      <c r="AI328" s="2">
        <f t="shared" ref="AI328:AI362" si="46">IF(COUNTIF(AA328:AB328,"N")=0,Y328,"")</f>
        <v>4071</v>
      </c>
      <c r="AK328">
        <f t="shared" ref="AK328:AK362" si="47">IF(COUNTIF(AA328:AB328,"N")=0,IF(AI328&gt;$AC$261,1,0),0)</f>
        <v>0</v>
      </c>
      <c r="AM328" s="13" t="str">
        <f t="shared" ref="AM328:AM362" si="48">IF($AK328=1,AF328,"N")</f>
        <v>N</v>
      </c>
      <c r="AN328" s="13" t="str">
        <f t="shared" ref="AN328:AN362" si="49">IF($AK328=1,AG328,"N")</f>
        <v>N</v>
      </c>
      <c r="AO328" s="13" t="str">
        <f t="shared" ref="AO328:AO362" si="50">IF($AK328=1,AH328,"N")</f>
        <v>N</v>
      </c>
      <c r="AP328" s="13" t="str">
        <f t="shared" ref="AP328:AP362" si="51">IF($AK328=1,AI328,"N")</f>
        <v>N</v>
      </c>
      <c r="AR328" s="14" t="e">
        <f t="shared" ref="AR328:AR361" si="52">SMALL(AM$263:AM$362,V328)</f>
        <v>#NUM!</v>
      </c>
      <c r="AT328" s="9" t="e" cm="1">
        <f t="array" ref="AT328">INDEX(AM$263:AM$362,$AR328)</f>
        <v>#NUM!</v>
      </c>
      <c r="AU328" s="9" t="e" cm="1">
        <f t="array" ref="AU328">INDEX(AN$263:AN$362,$AR328)</f>
        <v>#NUM!</v>
      </c>
      <c r="AV328" s="9" t="e" cm="1">
        <f t="array" ref="AV328">INDEX(AO$263:AO$362,$AR328)</f>
        <v>#NUM!</v>
      </c>
      <c r="AW328" s="9" t="e" cm="1">
        <f t="array" ref="AW328">INDEX(AP$263:AP$362,$AR328)</f>
        <v>#NUM!</v>
      </c>
    </row>
    <row r="329" spans="22:49" x14ac:dyDescent="0.4">
      <c r="V329">
        <v>67</v>
      </c>
      <c r="W329" s="3">
        <v>15</v>
      </c>
      <c r="X329" s="16">
        <v>28</v>
      </c>
      <c r="Y329">
        <v>4105</v>
      </c>
      <c r="AA329" s="11">
        <f t="shared" si="40"/>
        <v>15</v>
      </c>
      <c r="AB329" s="12">
        <f t="shared" si="41"/>
        <v>28</v>
      </c>
      <c r="AC329">
        <f t="shared" si="42"/>
        <v>4105</v>
      </c>
      <c r="AF329" s="2">
        <f t="shared" si="43"/>
        <v>67</v>
      </c>
      <c r="AG329" s="2">
        <f t="shared" si="44"/>
        <v>15</v>
      </c>
      <c r="AH329" s="2">
        <f t="shared" si="45"/>
        <v>28</v>
      </c>
      <c r="AI329" s="2">
        <f t="shared" si="46"/>
        <v>4105</v>
      </c>
      <c r="AK329">
        <f t="shared" si="47"/>
        <v>0</v>
      </c>
      <c r="AM329" s="13" t="str">
        <f t="shared" si="48"/>
        <v>N</v>
      </c>
      <c r="AN329" s="13" t="str">
        <f t="shared" si="49"/>
        <v>N</v>
      </c>
      <c r="AO329" s="13" t="str">
        <f t="shared" si="50"/>
        <v>N</v>
      </c>
      <c r="AP329" s="13" t="str">
        <f t="shared" si="51"/>
        <v>N</v>
      </c>
      <c r="AR329" s="14" t="e">
        <f t="shared" si="52"/>
        <v>#NUM!</v>
      </c>
      <c r="AT329" s="9" t="e" cm="1">
        <f t="array" ref="AT329">INDEX(AM$263:AM$362,$AR329)</f>
        <v>#NUM!</v>
      </c>
      <c r="AU329" s="9" t="e" cm="1">
        <f t="array" ref="AU329">INDEX(AN$263:AN$362,$AR329)</f>
        <v>#NUM!</v>
      </c>
      <c r="AV329" s="9" t="e" cm="1">
        <f t="array" ref="AV329">INDEX(AO$263:AO$362,$AR329)</f>
        <v>#NUM!</v>
      </c>
      <c r="AW329" s="9" t="e" cm="1">
        <f t="array" ref="AW329">INDEX(AP$263:AP$362,$AR329)</f>
        <v>#NUM!</v>
      </c>
    </row>
    <row r="330" spans="22:49" x14ac:dyDescent="0.4">
      <c r="V330">
        <v>68</v>
      </c>
      <c r="W330" s="3">
        <v>30</v>
      </c>
      <c r="X330" s="16">
        <v>40</v>
      </c>
      <c r="Y330">
        <v>4188</v>
      </c>
      <c r="AA330" s="11">
        <f t="shared" si="40"/>
        <v>30</v>
      </c>
      <c r="AB330" s="12">
        <f t="shared" si="41"/>
        <v>40</v>
      </c>
      <c r="AC330">
        <f t="shared" si="42"/>
        <v>4188</v>
      </c>
      <c r="AF330" s="2">
        <f t="shared" si="43"/>
        <v>68</v>
      </c>
      <c r="AG330" s="2">
        <f t="shared" si="44"/>
        <v>30</v>
      </c>
      <c r="AH330" s="2">
        <f t="shared" si="45"/>
        <v>40</v>
      </c>
      <c r="AI330" s="2">
        <f t="shared" si="46"/>
        <v>4188</v>
      </c>
      <c r="AK330">
        <f t="shared" si="47"/>
        <v>0</v>
      </c>
      <c r="AM330" s="13" t="str">
        <f t="shared" si="48"/>
        <v>N</v>
      </c>
      <c r="AN330" s="13" t="str">
        <f t="shared" si="49"/>
        <v>N</v>
      </c>
      <c r="AO330" s="13" t="str">
        <f t="shared" si="50"/>
        <v>N</v>
      </c>
      <c r="AP330" s="13" t="str">
        <f t="shared" si="51"/>
        <v>N</v>
      </c>
      <c r="AR330" s="14" t="e">
        <f t="shared" si="52"/>
        <v>#NUM!</v>
      </c>
      <c r="AT330" s="9" t="e" cm="1">
        <f t="array" ref="AT330">INDEX(AM$263:AM$362,$AR330)</f>
        <v>#NUM!</v>
      </c>
      <c r="AU330" s="9" t="e" cm="1">
        <f t="array" ref="AU330">INDEX(AN$263:AN$362,$AR330)</f>
        <v>#NUM!</v>
      </c>
      <c r="AV330" s="9" t="e" cm="1">
        <f t="array" ref="AV330">INDEX(AO$263:AO$362,$AR330)</f>
        <v>#NUM!</v>
      </c>
      <c r="AW330" s="9" t="e" cm="1">
        <f t="array" ref="AW330">INDEX(AP$263:AP$362,$AR330)</f>
        <v>#NUM!</v>
      </c>
    </row>
    <row r="331" spans="22:49" x14ac:dyDescent="0.4">
      <c r="V331">
        <v>69</v>
      </c>
      <c r="W331" s="3">
        <v>10</v>
      </c>
      <c r="X331" s="16">
        <v>24</v>
      </c>
      <c r="Y331">
        <v>4523</v>
      </c>
      <c r="AA331" s="11">
        <f t="shared" si="40"/>
        <v>10</v>
      </c>
      <c r="AB331" s="12">
        <f t="shared" si="41"/>
        <v>24</v>
      </c>
      <c r="AC331">
        <f t="shared" si="42"/>
        <v>4523</v>
      </c>
      <c r="AF331" s="2">
        <f t="shared" si="43"/>
        <v>69</v>
      </c>
      <c r="AG331" s="2">
        <f t="shared" si="44"/>
        <v>10</v>
      </c>
      <c r="AH331" s="2">
        <f t="shared" si="45"/>
        <v>24</v>
      </c>
      <c r="AI331" s="2">
        <f t="shared" si="46"/>
        <v>4523</v>
      </c>
      <c r="AK331">
        <f t="shared" si="47"/>
        <v>0</v>
      </c>
      <c r="AM331" s="13" t="str">
        <f t="shared" si="48"/>
        <v>N</v>
      </c>
      <c r="AN331" s="13" t="str">
        <f t="shared" si="49"/>
        <v>N</v>
      </c>
      <c r="AO331" s="13" t="str">
        <f t="shared" si="50"/>
        <v>N</v>
      </c>
      <c r="AP331" s="13" t="str">
        <f t="shared" si="51"/>
        <v>N</v>
      </c>
      <c r="AR331" s="14" t="e">
        <f t="shared" si="52"/>
        <v>#NUM!</v>
      </c>
      <c r="AT331" s="9" t="e" cm="1">
        <f t="array" ref="AT331">INDEX(AM$263:AM$362,$AR331)</f>
        <v>#NUM!</v>
      </c>
      <c r="AU331" s="9" t="e" cm="1">
        <f t="array" ref="AU331">INDEX(AN$263:AN$362,$AR331)</f>
        <v>#NUM!</v>
      </c>
      <c r="AV331" s="9" t="e" cm="1">
        <f t="array" ref="AV331">INDEX(AO$263:AO$362,$AR331)</f>
        <v>#NUM!</v>
      </c>
      <c r="AW331" s="9" t="e" cm="1">
        <f t="array" ref="AW331">INDEX(AP$263:AP$362,$AR331)</f>
        <v>#NUM!</v>
      </c>
    </row>
    <row r="332" spans="22:49" x14ac:dyDescent="0.4">
      <c r="V332">
        <v>70</v>
      </c>
      <c r="W332" s="3">
        <v>25</v>
      </c>
      <c r="X332" s="16">
        <v>38</v>
      </c>
      <c r="Y332">
        <v>4536</v>
      </c>
      <c r="AA332" s="11">
        <f t="shared" si="40"/>
        <v>25</v>
      </c>
      <c r="AB332" s="12">
        <f t="shared" si="41"/>
        <v>38</v>
      </c>
      <c r="AC332">
        <f t="shared" si="42"/>
        <v>4536</v>
      </c>
      <c r="AF332" s="2">
        <f t="shared" si="43"/>
        <v>70</v>
      </c>
      <c r="AG332" s="2">
        <f t="shared" si="44"/>
        <v>25</v>
      </c>
      <c r="AH332" s="2">
        <f t="shared" si="45"/>
        <v>38</v>
      </c>
      <c r="AI332" s="2">
        <f t="shared" si="46"/>
        <v>4536</v>
      </c>
      <c r="AK332">
        <f t="shared" si="47"/>
        <v>0</v>
      </c>
      <c r="AM332" s="13" t="str">
        <f t="shared" si="48"/>
        <v>N</v>
      </c>
      <c r="AN332" s="13" t="str">
        <f t="shared" si="49"/>
        <v>N</v>
      </c>
      <c r="AO332" s="13" t="str">
        <f t="shared" si="50"/>
        <v>N</v>
      </c>
      <c r="AP332" s="13" t="str">
        <f t="shared" si="51"/>
        <v>N</v>
      </c>
      <c r="AR332" s="14" t="e">
        <f t="shared" si="52"/>
        <v>#NUM!</v>
      </c>
      <c r="AT332" s="9" t="e" cm="1">
        <f t="array" ref="AT332">INDEX(AM$263:AM$362,$AR332)</f>
        <v>#NUM!</v>
      </c>
      <c r="AU332" s="9" t="e" cm="1">
        <f t="array" ref="AU332">INDEX(AN$263:AN$362,$AR332)</f>
        <v>#NUM!</v>
      </c>
      <c r="AV332" s="9" t="e" cm="1">
        <f t="array" ref="AV332">INDEX(AO$263:AO$362,$AR332)</f>
        <v>#NUM!</v>
      </c>
      <c r="AW332" s="9" t="e" cm="1">
        <f t="array" ref="AW332">INDEX(AP$263:AP$362,$AR332)</f>
        <v>#NUM!</v>
      </c>
    </row>
    <row r="333" spans="22:49" x14ac:dyDescent="0.4">
      <c r="V333">
        <v>71</v>
      </c>
      <c r="W333" s="3">
        <v>20</v>
      </c>
      <c r="X333" s="16">
        <v>34</v>
      </c>
      <c r="Y333">
        <v>4539</v>
      </c>
      <c r="AA333" s="11">
        <f t="shared" si="40"/>
        <v>20</v>
      </c>
      <c r="AB333" s="12">
        <f t="shared" si="41"/>
        <v>34</v>
      </c>
      <c r="AC333">
        <f t="shared" si="42"/>
        <v>4539</v>
      </c>
      <c r="AF333" s="2">
        <f t="shared" si="43"/>
        <v>71</v>
      </c>
      <c r="AG333" s="2">
        <f t="shared" si="44"/>
        <v>20</v>
      </c>
      <c r="AH333" s="2">
        <f t="shared" si="45"/>
        <v>34</v>
      </c>
      <c r="AI333" s="2">
        <f t="shared" si="46"/>
        <v>4539</v>
      </c>
      <c r="AK333">
        <f t="shared" si="47"/>
        <v>0</v>
      </c>
      <c r="AM333" s="13" t="str">
        <f t="shared" si="48"/>
        <v>N</v>
      </c>
      <c r="AN333" s="13" t="str">
        <f t="shared" si="49"/>
        <v>N</v>
      </c>
      <c r="AO333" s="13" t="str">
        <f t="shared" si="50"/>
        <v>N</v>
      </c>
      <c r="AP333" s="13" t="str">
        <f t="shared" si="51"/>
        <v>N</v>
      </c>
      <c r="AR333" s="14" t="e">
        <f t="shared" si="52"/>
        <v>#NUM!</v>
      </c>
      <c r="AT333" s="9" t="e" cm="1">
        <f t="array" ref="AT333">INDEX(AM$263:AM$362,$AR333)</f>
        <v>#NUM!</v>
      </c>
      <c r="AU333" s="9" t="e" cm="1">
        <f t="array" ref="AU333">INDEX(AN$263:AN$362,$AR333)</f>
        <v>#NUM!</v>
      </c>
      <c r="AV333" s="9" t="e" cm="1">
        <f t="array" ref="AV333">INDEX(AO$263:AO$362,$AR333)</f>
        <v>#NUM!</v>
      </c>
      <c r="AW333" s="9" t="e" cm="1">
        <f t="array" ref="AW333">INDEX(AP$263:AP$362,$AR333)</f>
        <v>#NUM!</v>
      </c>
    </row>
    <row r="334" spans="22:49" x14ac:dyDescent="0.4">
      <c r="V334">
        <v>72</v>
      </c>
      <c r="W334" s="3">
        <v>15</v>
      </c>
      <c r="X334" s="16">
        <v>30</v>
      </c>
      <c r="Y334">
        <v>4712</v>
      </c>
      <c r="AA334" s="11">
        <f t="shared" si="40"/>
        <v>15</v>
      </c>
      <c r="AB334" s="12">
        <f t="shared" si="41"/>
        <v>30</v>
      </c>
      <c r="AC334">
        <f t="shared" si="42"/>
        <v>4712</v>
      </c>
      <c r="AF334" s="2">
        <f t="shared" si="43"/>
        <v>72</v>
      </c>
      <c r="AG334" s="2">
        <f t="shared" si="44"/>
        <v>15</v>
      </c>
      <c r="AH334" s="2">
        <f t="shared" si="45"/>
        <v>30</v>
      </c>
      <c r="AI334" s="2">
        <f t="shared" si="46"/>
        <v>4712</v>
      </c>
      <c r="AK334">
        <f t="shared" si="47"/>
        <v>0</v>
      </c>
      <c r="AM334" s="13" t="str">
        <f t="shared" si="48"/>
        <v>N</v>
      </c>
      <c r="AN334" s="13" t="str">
        <f t="shared" si="49"/>
        <v>N</v>
      </c>
      <c r="AO334" s="13" t="str">
        <f t="shared" si="50"/>
        <v>N</v>
      </c>
      <c r="AP334" s="13" t="str">
        <f t="shared" si="51"/>
        <v>N</v>
      </c>
      <c r="AR334" s="14" t="e">
        <f t="shared" si="52"/>
        <v>#NUM!</v>
      </c>
      <c r="AT334" s="9" t="e" cm="1">
        <f t="array" ref="AT334">INDEX(AM$263:AM$362,$AR334)</f>
        <v>#NUM!</v>
      </c>
      <c r="AU334" s="9" t="e" cm="1">
        <f t="array" ref="AU334">INDEX(AN$263:AN$362,$AR334)</f>
        <v>#NUM!</v>
      </c>
      <c r="AV334" s="9" t="e" cm="1">
        <f t="array" ref="AV334">INDEX(AO$263:AO$362,$AR334)</f>
        <v>#NUM!</v>
      </c>
      <c r="AW334" s="9" t="e" cm="1">
        <f t="array" ref="AW334">INDEX(AP$263:AP$362,$AR334)</f>
        <v>#NUM!</v>
      </c>
    </row>
    <row r="335" spans="22:49" x14ac:dyDescent="0.4">
      <c r="V335">
        <v>73</v>
      </c>
      <c r="W335" s="3">
        <v>10</v>
      </c>
      <c r="X335" s="16">
        <v>25</v>
      </c>
      <c r="Y335">
        <v>4908</v>
      </c>
      <c r="AA335" s="11">
        <f t="shared" si="40"/>
        <v>10</v>
      </c>
      <c r="AB335" s="12">
        <f t="shared" si="41"/>
        <v>25</v>
      </c>
      <c r="AC335">
        <f t="shared" si="42"/>
        <v>4908</v>
      </c>
      <c r="AF335" s="2">
        <f t="shared" si="43"/>
        <v>73</v>
      </c>
      <c r="AG335" s="2">
        <f t="shared" si="44"/>
        <v>10</v>
      </c>
      <c r="AH335" s="2">
        <f t="shared" si="45"/>
        <v>25</v>
      </c>
      <c r="AI335" s="2">
        <f t="shared" si="46"/>
        <v>4908</v>
      </c>
      <c r="AK335">
        <f t="shared" si="47"/>
        <v>0</v>
      </c>
      <c r="AM335" s="13" t="str">
        <f t="shared" si="48"/>
        <v>N</v>
      </c>
      <c r="AN335" s="13" t="str">
        <f t="shared" si="49"/>
        <v>N</v>
      </c>
      <c r="AO335" s="13" t="str">
        <f t="shared" si="50"/>
        <v>N</v>
      </c>
      <c r="AP335" s="13" t="str">
        <f t="shared" si="51"/>
        <v>N</v>
      </c>
      <c r="AR335" s="14" t="e">
        <f t="shared" si="52"/>
        <v>#NUM!</v>
      </c>
      <c r="AT335" s="9" t="e" cm="1">
        <f t="array" ref="AT335">INDEX(AM$263:AM$362,$AR335)</f>
        <v>#NUM!</v>
      </c>
      <c r="AU335" s="9" t="e" cm="1">
        <f t="array" ref="AU335">INDEX(AN$263:AN$362,$AR335)</f>
        <v>#NUM!</v>
      </c>
      <c r="AV335" s="9" t="e" cm="1">
        <f t="array" ref="AV335">INDEX(AO$263:AO$362,$AR335)</f>
        <v>#NUM!</v>
      </c>
      <c r="AW335" s="9" t="e" cm="1">
        <f t="array" ref="AW335">INDEX(AP$263:AP$362,$AR335)</f>
        <v>#NUM!</v>
      </c>
    </row>
    <row r="336" spans="22:49" x14ac:dyDescent="0.4">
      <c r="V336">
        <v>74</v>
      </c>
      <c r="W336" s="3">
        <v>25</v>
      </c>
      <c r="X336" s="16">
        <v>40</v>
      </c>
      <c r="Y336">
        <v>5026</v>
      </c>
      <c r="AA336" s="11">
        <f t="shared" si="40"/>
        <v>25</v>
      </c>
      <c r="AB336" s="12">
        <f t="shared" si="41"/>
        <v>40</v>
      </c>
      <c r="AC336">
        <f t="shared" si="42"/>
        <v>5026</v>
      </c>
      <c r="AF336" s="2">
        <f t="shared" si="43"/>
        <v>74</v>
      </c>
      <c r="AG336" s="2">
        <f t="shared" si="44"/>
        <v>25</v>
      </c>
      <c r="AH336" s="2">
        <f t="shared" si="45"/>
        <v>40</v>
      </c>
      <c r="AI336" s="2">
        <f t="shared" si="46"/>
        <v>5026</v>
      </c>
      <c r="AK336">
        <f t="shared" si="47"/>
        <v>0</v>
      </c>
      <c r="AM336" s="13" t="str">
        <f t="shared" si="48"/>
        <v>N</v>
      </c>
      <c r="AN336" s="13" t="str">
        <f t="shared" si="49"/>
        <v>N</v>
      </c>
      <c r="AO336" s="13" t="str">
        <f t="shared" si="50"/>
        <v>N</v>
      </c>
      <c r="AP336" s="13" t="str">
        <f t="shared" si="51"/>
        <v>N</v>
      </c>
      <c r="AR336" s="14" t="e">
        <f t="shared" si="52"/>
        <v>#NUM!</v>
      </c>
      <c r="AT336" s="9" t="e" cm="1">
        <f t="array" ref="AT336">INDEX(AM$263:AM$362,$AR336)</f>
        <v>#NUM!</v>
      </c>
      <c r="AU336" s="9" t="e" cm="1">
        <f t="array" ref="AU336">INDEX(AN$263:AN$362,$AR336)</f>
        <v>#NUM!</v>
      </c>
      <c r="AV336" s="9" t="e" cm="1">
        <f t="array" ref="AV336">INDEX(AO$263:AO$362,$AR336)</f>
        <v>#NUM!</v>
      </c>
      <c r="AW336" s="9" t="e" cm="1">
        <f t="array" ref="AW336">INDEX(AP$263:AP$362,$AR336)</f>
        <v>#NUM!</v>
      </c>
    </row>
    <row r="337" spans="22:49" x14ac:dyDescent="0.4">
      <c r="V337">
        <v>75</v>
      </c>
      <c r="W337" s="3">
        <v>20</v>
      </c>
      <c r="X337" s="16">
        <v>36</v>
      </c>
      <c r="Y337">
        <v>5089</v>
      </c>
      <c r="AA337" s="11">
        <f t="shared" si="40"/>
        <v>20</v>
      </c>
      <c r="AB337" s="12">
        <f t="shared" si="41"/>
        <v>36</v>
      </c>
      <c r="AC337">
        <f t="shared" si="42"/>
        <v>5089</v>
      </c>
      <c r="AF337" s="2">
        <f t="shared" si="43"/>
        <v>75</v>
      </c>
      <c r="AG337" s="2">
        <f t="shared" si="44"/>
        <v>20</v>
      </c>
      <c r="AH337" s="2">
        <f t="shared" si="45"/>
        <v>36</v>
      </c>
      <c r="AI337" s="2">
        <f t="shared" si="46"/>
        <v>5089</v>
      </c>
      <c r="AK337">
        <f t="shared" si="47"/>
        <v>0</v>
      </c>
      <c r="AM337" s="13" t="str">
        <f t="shared" si="48"/>
        <v>N</v>
      </c>
      <c r="AN337" s="13" t="str">
        <f t="shared" si="49"/>
        <v>N</v>
      </c>
      <c r="AO337" s="13" t="str">
        <f t="shared" si="50"/>
        <v>N</v>
      </c>
      <c r="AP337" s="13" t="str">
        <f t="shared" si="51"/>
        <v>N</v>
      </c>
      <c r="AR337" s="14" t="e">
        <f t="shared" si="52"/>
        <v>#NUM!</v>
      </c>
      <c r="AT337" s="9" t="e" cm="1">
        <f t="array" ref="AT337">INDEX(AM$263:AM$362,$AR337)</f>
        <v>#NUM!</v>
      </c>
      <c r="AU337" s="9" t="e" cm="1">
        <f t="array" ref="AU337">INDEX(AN$263:AN$362,$AR337)</f>
        <v>#NUM!</v>
      </c>
      <c r="AV337" s="9" t="e" cm="1">
        <f t="array" ref="AV337">INDEX(AO$263:AO$362,$AR337)</f>
        <v>#NUM!</v>
      </c>
      <c r="AW337" s="9" t="e" cm="1">
        <f t="array" ref="AW337">INDEX(AP$263:AP$362,$AR337)</f>
        <v>#NUM!</v>
      </c>
    </row>
    <row r="338" spans="22:49" x14ac:dyDescent="0.4">
      <c r="V338">
        <v>76</v>
      </c>
      <c r="W338" s="3">
        <v>30</v>
      </c>
      <c r="X338" s="16">
        <v>45</v>
      </c>
      <c r="Y338">
        <v>5301</v>
      </c>
      <c r="AA338" s="11">
        <f t="shared" si="40"/>
        <v>30</v>
      </c>
      <c r="AB338" s="12">
        <f t="shared" si="41"/>
        <v>45</v>
      </c>
      <c r="AC338">
        <f t="shared" si="42"/>
        <v>5301</v>
      </c>
      <c r="AF338" s="2">
        <f t="shared" si="43"/>
        <v>76</v>
      </c>
      <c r="AG338" s="2">
        <f t="shared" si="44"/>
        <v>30</v>
      </c>
      <c r="AH338" s="2">
        <f t="shared" si="45"/>
        <v>45</v>
      </c>
      <c r="AI338" s="2">
        <f t="shared" si="46"/>
        <v>5301</v>
      </c>
      <c r="AK338">
        <f t="shared" si="47"/>
        <v>0</v>
      </c>
      <c r="AM338" s="13" t="str">
        <f t="shared" si="48"/>
        <v>N</v>
      </c>
      <c r="AN338" s="13" t="str">
        <f t="shared" si="49"/>
        <v>N</v>
      </c>
      <c r="AO338" s="13" t="str">
        <f t="shared" si="50"/>
        <v>N</v>
      </c>
      <c r="AP338" s="13" t="str">
        <f t="shared" si="51"/>
        <v>N</v>
      </c>
      <c r="AR338" s="14" t="e">
        <f t="shared" si="52"/>
        <v>#NUM!</v>
      </c>
      <c r="AT338" s="9" t="e" cm="1">
        <f t="array" ref="AT338">INDEX(AM$263:AM$362,$AR338)</f>
        <v>#NUM!</v>
      </c>
      <c r="AU338" s="9" t="e" cm="1">
        <f t="array" ref="AU338">INDEX(AN$263:AN$362,$AR338)</f>
        <v>#NUM!</v>
      </c>
      <c r="AV338" s="9" t="e" cm="1">
        <f t="array" ref="AV338">INDEX(AO$263:AO$362,$AR338)</f>
        <v>#NUM!</v>
      </c>
      <c r="AW338" s="9" t="e" cm="1">
        <f t="array" ref="AW338">INDEX(AP$263:AP$362,$AR338)</f>
        <v>#NUM!</v>
      </c>
    </row>
    <row r="339" spans="22:49" x14ac:dyDescent="0.4">
      <c r="V339">
        <v>77</v>
      </c>
      <c r="W339" s="3">
        <v>10</v>
      </c>
      <c r="X339" s="16">
        <v>26</v>
      </c>
      <c r="Y339">
        <v>5309</v>
      </c>
      <c r="AA339" s="11">
        <f t="shared" si="40"/>
        <v>10</v>
      </c>
      <c r="AB339" s="12">
        <f t="shared" si="41"/>
        <v>26</v>
      </c>
      <c r="AC339">
        <f t="shared" si="42"/>
        <v>5309</v>
      </c>
      <c r="AF339" s="2">
        <f t="shared" si="43"/>
        <v>77</v>
      </c>
      <c r="AG339" s="2">
        <f t="shared" si="44"/>
        <v>10</v>
      </c>
      <c r="AH339" s="2">
        <f t="shared" si="45"/>
        <v>26</v>
      </c>
      <c r="AI339" s="2">
        <f t="shared" si="46"/>
        <v>5309</v>
      </c>
      <c r="AK339">
        <f t="shared" si="47"/>
        <v>0</v>
      </c>
      <c r="AM339" s="13" t="str">
        <f t="shared" si="48"/>
        <v>N</v>
      </c>
      <c r="AN339" s="13" t="str">
        <f t="shared" si="49"/>
        <v>N</v>
      </c>
      <c r="AO339" s="13" t="str">
        <f t="shared" si="50"/>
        <v>N</v>
      </c>
      <c r="AP339" s="13" t="str">
        <f t="shared" si="51"/>
        <v>N</v>
      </c>
      <c r="AR339" s="14" t="e">
        <f t="shared" si="52"/>
        <v>#NUM!</v>
      </c>
      <c r="AT339" s="9" t="e" cm="1">
        <f t="array" ref="AT339">INDEX(AM$263:AM$362,$AR339)</f>
        <v>#NUM!</v>
      </c>
      <c r="AU339" s="9" t="e" cm="1">
        <f t="array" ref="AU339">INDEX(AN$263:AN$362,$AR339)</f>
        <v>#NUM!</v>
      </c>
      <c r="AV339" s="9" t="e" cm="1">
        <f t="array" ref="AV339">INDEX(AO$263:AO$362,$AR339)</f>
        <v>#NUM!</v>
      </c>
      <c r="AW339" s="9" t="e" cm="1">
        <f t="array" ref="AW339">INDEX(AP$263:AP$362,$AR339)</f>
        <v>#NUM!</v>
      </c>
    </row>
    <row r="340" spans="22:49" x14ac:dyDescent="0.4">
      <c r="V340">
        <v>78</v>
      </c>
      <c r="W340" s="3">
        <v>15</v>
      </c>
      <c r="X340" s="16">
        <v>32</v>
      </c>
      <c r="Y340">
        <v>5361</v>
      </c>
      <c r="AA340" s="11">
        <f t="shared" si="40"/>
        <v>15</v>
      </c>
      <c r="AB340" s="12">
        <f t="shared" si="41"/>
        <v>32</v>
      </c>
      <c r="AC340">
        <f t="shared" si="42"/>
        <v>5361</v>
      </c>
      <c r="AF340" s="2">
        <f t="shared" si="43"/>
        <v>78</v>
      </c>
      <c r="AG340" s="2">
        <f t="shared" si="44"/>
        <v>15</v>
      </c>
      <c r="AH340" s="2">
        <f t="shared" si="45"/>
        <v>32</v>
      </c>
      <c r="AI340" s="2">
        <f t="shared" si="46"/>
        <v>5361</v>
      </c>
      <c r="AK340">
        <f t="shared" si="47"/>
        <v>0</v>
      </c>
      <c r="AM340" s="13" t="str">
        <f t="shared" si="48"/>
        <v>N</v>
      </c>
      <c r="AN340" s="13" t="str">
        <f t="shared" si="49"/>
        <v>N</v>
      </c>
      <c r="AO340" s="13" t="str">
        <f t="shared" si="50"/>
        <v>N</v>
      </c>
      <c r="AP340" s="13" t="str">
        <f t="shared" si="51"/>
        <v>N</v>
      </c>
      <c r="AR340" s="14" t="e">
        <f t="shared" si="52"/>
        <v>#NUM!</v>
      </c>
      <c r="AT340" s="9" t="e" cm="1">
        <f t="array" ref="AT340">INDEX(AM$263:AM$362,$AR340)</f>
        <v>#NUM!</v>
      </c>
      <c r="AU340" s="9" t="e" cm="1">
        <f t="array" ref="AU340">INDEX(AN$263:AN$362,$AR340)</f>
        <v>#NUM!</v>
      </c>
      <c r="AV340" s="9" t="e" cm="1">
        <f t="array" ref="AV340">INDEX(AO$263:AO$362,$AR340)</f>
        <v>#NUM!</v>
      </c>
      <c r="AW340" s="9" t="e" cm="1">
        <f t="array" ref="AW340">INDEX(AP$263:AP$362,$AR340)</f>
        <v>#NUM!</v>
      </c>
    </row>
    <row r="341" spans="22:49" x14ac:dyDescent="0.4">
      <c r="V341">
        <v>79</v>
      </c>
      <c r="W341" s="3">
        <v>20</v>
      </c>
      <c r="X341" s="16">
        <v>38</v>
      </c>
      <c r="Y341">
        <v>5670</v>
      </c>
      <c r="AA341" s="11">
        <f t="shared" si="40"/>
        <v>20</v>
      </c>
      <c r="AB341" s="12">
        <f t="shared" si="41"/>
        <v>38</v>
      </c>
      <c r="AC341">
        <f t="shared" si="42"/>
        <v>5670</v>
      </c>
      <c r="AF341" s="2">
        <f t="shared" si="43"/>
        <v>79</v>
      </c>
      <c r="AG341" s="2">
        <f t="shared" si="44"/>
        <v>20</v>
      </c>
      <c r="AH341" s="2">
        <f t="shared" si="45"/>
        <v>38</v>
      </c>
      <c r="AI341" s="2">
        <f t="shared" si="46"/>
        <v>5670</v>
      </c>
      <c r="AK341">
        <f t="shared" si="47"/>
        <v>0</v>
      </c>
      <c r="AM341" s="13" t="str">
        <f t="shared" si="48"/>
        <v>N</v>
      </c>
      <c r="AN341" s="13" t="str">
        <f t="shared" si="49"/>
        <v>N</v>
      </c>
      <c r="AO341" s="13" t="str">
        <f t="shared" si="50"/>
        <v>N</v>
      </c>
      <c r="AP341" s="13" t="str">
        <f t="shared" si="51"/>
        <v>N</v>
      </c>
      <c r="AR341" s="14" t="e">
        <f t="shared" si="52"/>
        <v>#NUM!</v>
      </c>
      <c r="AT341" s="9" t="e" cm="1">
        <f t="array" ref="AT341">INDEX(AM$263:AM$362,$AR341)</f>
        <v>#NUM!</v>
      </c>
      <c r="AU341" s="9" t="e" cm="1">
        <f t="array" ref="AU341">INDEX(AN$263:AN$362,$AR341)</f>
        <v>#NUM!</v>
      </c>
      <c r="AV341" s="9" t="e" cm="1">
        <f t="array" ref="AV341">INDEX(AO$263:AO$362,$AR341)</f>
        <v>#NUM!</v>
      </c>
      <c r="AW341" s="9" t="e" cm="1">
        <f t="array" ref="AW341">INDEX(AP$263:AP$362,$AR341)</f>
        <v>#NUM!</v>
      </c>
    </row>
    <row r="342" spans="22:49" x14ac:dyDescent="0.4">
      <c r="V342">
        <v>80</v>
      </c>
      <c r="W342" s="3">
        <v>15</v>
      </c>
      <c r="X342" s="16">
        <v>34</v>
      </c>
      <c r="Y342">
        <v>6052</v>
      </c>
      <c r="AA342" s="11">
        <f t="shared" si="40"/>
        <v>15</v>
      </c>
      <c r="AB342" s="12">
        <f t="shared" si="41"/>
        <v>34</v>
      </c>
      <c r="AC342">
        <f t="shared" si="42"/>
        <v>6052</v>
      </c>
      <c r="AF342" s="2">
        <f t="shared" si="43"/>
        <v>80</v>
      </c>
      <c r="AG342" s="2">
        <f t="shared" si="44"/>
        <v>15</v>
      </c>
      <c r="AH342" s="2">
        <f t="shared" si="45"/>
        <v>34</v>
      </c>
      <c r="AI342" s="2">
        <f t="shared" si="46"/>
        <v>6052</v>
      </c>
      <c r="AK342">
        <f t="shared" si="47"/>
        <v>0</v>
      </c>
      <c r="AM342" s="13" t="str">
        <f t="shared" si="48"/>
        <v>N</v>
      </c>
      <c r="AN342" s="13" t="str">
        <f t="shared" si="49"/>
        <v>N</v>
      </c>
      <c r="AO342" s="13" t="str">
        <f t="shared" si="50"/>
        <v>N</v>
      </c>
      <c r="AP342" s="13" t="str">
        <f t="shared" si="51"/>
        <v>N</v>
      </c>
      <c r="AR342" s="14" t="e">
        <f t="shared" si="52"/>
        <v>#NUM!</v>
      </c>
      <c r="AT342" s="9" t="e" cm="1">
        <f t="array" ref="AT342">INDEX(AM$263:AM$362,$AR342)</f>
        <v>#NUM!</v>
      </c>
      <c r="AU342" s="9" t="e" cm="1">
        <f t="array" ref="AU342">INDEX(AN$263:AN$362,$AR342)</f>
        <v>#NUM!</v>
      </c>
      <c r="AV342" s="9" t="e" cm="1">
        <f t="array" ref="AV342">INDEX(AO$263:AO$362,$AR342)</f>
        <v>#NUM!</v>
      </c>
      <c r="AW342" s="9" t="e" cm="1">
        <f t="array" ref="AW342">INDEX(AP$263:AP$362,$AR342)</f>
        <v>#NUM!</v>
      </c>
    </row>
    <row r="343" spans="22:49" x14ac:dyDescent="0.4">
      <c r="V343">
        <v>81</v>
      </c>
      <c r="W343" s="3">
        <v>10</v>
      </c>
      <c r="X343" s="16">
        <v>28</v>
      </c>
      <c r="Y343">
        <v>6157</v>
      </c>
      <c r="AA343" s="11">
        <f t="shared" si="40"/>
        <v>10</v>
      </c>
      <c r="AB343" s="12">
        <f t="shared" si="41"/>
        <v>28</v>
      </c>
      <c r="AC343">
        <f t="shared" si="42"/>
        <v>6157</v>
      </c>
      <c r="AF343" s="2">
        <f t="shared" si="43"/>
        <v>81</v>
      </c>
      <c r="AG343" s="2">
        <f t="shared" si="44"/>
        <v>10</v>
      </c>
      <c r="AH343" s="2">
        <f t="shared" si="45"/>
        <v>28</v>
      </c>
      <c r="AI343" s="2">
        <f t="shared" si="46"/>
        <v>6157</v>
      </c>
      <c r="AK343">
        <f t="shared" si="47"/>
        <v>0</v>
      </c>
      <c r="AM343" s="13" t="str">
        <f t="shared" si="48"/>
        <v>N</v>
      </c>
      <c r="AN343" s="13" t="str">
        <f t="shared" si="49"/>
        <v>N</v>
      </c>
      <c r="AO343" s="13" t="str">
        <f t="shared" si="50"/>
        <v>N</v>
      </c>
      <c r="AP343" s="13" t="str">
        <f t="shared" si="51"/>
        <v>N</v>
      </c>
      <c r="AR343" s="14" t="e">
        <f t="shared" si="52"/>
        <v>#NUM!</v>
      </c>
      <c r="AT343" s="9" t="e" cm="1">
        <f t="array" ref="AT343">INDEX(AM$263:AM$362,$AR343)</f>
        <v>#NUM!</v>
      </c>
      <c r="AU343" s="9" t="e" cm="1">
        <f t="array" ref="AU343">INDEX(AN$263:AN$362,$AR343)</f>
        <v>#NUM!</v>
      </c>
      <c r="AV343" s="9" t="e" cm="1">
        <f t="array" ref="AV343">INDEX(AO$263:AO$362,$AR343)</f>
        <v>#NUM!</v>
      </c>
      <c r="AW343" s="9" t="e" cm="1">
        <f t="array" ref="AW343">INDEX(AP$263:AP$362,$AR343)</f>
        <v>#NUM!</v>
      </c>
    </row>
    <row r="344" spans="22:49" x14ac:dyDescent="0.4">
      <c r="V344">
        <v>82</v>
      </c>
      <c r="W344" s="3">
        <v>20</v>
      </c>
      <c r="X344" s="16">
        <v>40</v>
      </c>
      <c r="Y344">
        <v>6283</v>
      </c>
      <c r="AA344" s="11">
        <f t="shared" si="40"/>
        <v>20</v>
      </c>
      <c r="AB344" s="12">
        <f t="shared" si="41"/>
        <v>40</v>
      </c>
      <c r="AC344">
        <f t="shared" si="42"/>
        <v>6283</v>
      </c>
      <c r="AF344" s="2">
        <f t="shared" si="43"/>
        <v>82</v>
      </c>
      <c r="AG344" s="2">
        <f t="shared" si="44"/>
        <v>20</v>
      </c>
      <c r="AH344" s="2">
        <f t="shared" si="45"/>
        <v>40</v>
      </c>
      <c r="AI344" s="2">
        <f t="shared" si="46"/>
        <v>6283</v>
      </c>
      <c r="AK344">
        <f t="shared" si="47"/>
        <v>0</v>
      </c>
      <c r="AM344" s="13" t="str">
        <f t="shared" si="48"/>
        <v>N</v>
      </c>
      <c r="AN344" s="13" t="str">
        <f t="shared" si="49"/>
        <v>N</v>
      </c>
      <c r="AO344" s="13" t="str">
        <f t="shared" si="50"/>
        <v>N</v>
      </c>
      <c r="AP344" s="13" t="str">
        <f t="shared" si="51"/>
        <v>N</v>
      </c>
      <c r="AR344" s="14" t="e">
        <f t="shared" si="52"/>
        <v>#NUM!</v>
      </c>
      <c r="AT344" s="9" t="e" cm="1">
        <f t="array" ref="AT344">INDEX(AM$263:AM$362,$AR344)</f>
        <v>#NUM!</v>
      </c>
      <c r="AU344" s="9" t="e" cm="1">
        <f t="array" ref="AU344">INDEX(AN$263:AN$362,$AR344)</f>
        <v>#NUM!</v>
      </c>
      <c r="AV344" s="9" t="e" cm="1">
        <f t="array" ref="AV344">INDEX(AO$263:AO$362,$AR344)</f>
        <v>#NUM!</v>
      </c>
      <c r="AW344" s="9" t="e" cm="1">
        <f t="array" ref="AW344">INDEX(AP$263:AP$362,$AR344)</f>
        <v>#NUM!</v>
      </c>
    </row>
    <row r="345" spans="22:49" x14ac:dyDescent="0.4">
      <c r="V345">
        <v>83</v>
      </c>
      <c r="W345" s="3">
        <v>25</v>
      </c>
      <c r="X345" s="16">
        <v>45</v>
      </c>
      <c r="Y345">
        <v>6361</v>
      </c>
      <c r="AA345" s="11">
        <f t="shared" si="40"/>
        <v>25</v>
      </c>
      <c r="AB345" s="12">
        <f t="shared" si="41"/>
        <v>45</v>
      </c>
      <c r="AC345">
        <f t="shared" si="42"/>
        <v>6361</v>
      </c>
      <c r="AF345" s="2">
        <f t="shared" si="43"/>
        <v>83</v>
      </c>
      <c r="AG345" s="2">
        <f t="shared" si="44"/>
        <v>25</v>
      </c>
      <c r="AH345" s="2">
        <f t="shared" si="45"/>
        <v>45</v>
      </c>
      <c r="AI345" s="2">
        <f t="shared" si="46"/>
        <v>6361</v>
      </c>
      <c r="AK345">
        <f t="shared" si="47"/>
        <v>0</v>
      </c>
      <c r="AM345" s="13" t="str">
        <f t="shared" si="48"/>
        <v>N</v>
      </c>
      <c r="AN345" s="13" t="str">
        <f t="shared" si="49"/>
        <v>N</v>
      </c>
      <c r="AO345" s="13" t="str">
        <f t="shared" si="50"/>
        <v>N</v>
      </c>
      <c r="AP345" s="13" t="str">
        <f t="shared" si="51"/>
        <v>N</v>
      </c>
      <c r="AR345" s="14" t="e">
        <f t="shared" si="52"/>
        <v>#NUM!</v>
      </c>
      <c r="AT345" s="9" t="e" cm="1">
        <f t="array" ref="AT345">INDEX(AM$263:AM$362,$AR345)</f>
        <v>#NUM!</v>
      </c>
      <c r="AU345" s="9" t="e" cm="1">
        <f t="array" ref="AU345">INDEX(AN$263:AN$362,$AR345)</f>
        <v>#NUM!</v>
      </c>
      <c r="AV345" s="9" t="e" cm="1">
        <f t="array" ref="AV345">INDEX(AO$263:AO$362,$AR345)</f>
        <v>#NUM!</v>
      </c>
      <c r="AW345" s="9" t="e" cm="1">
        <f t="array" ref="AW345">INDEX(AP$263:AP$362,$AR345)</f>
        <v>#NUM!</v>
      </c>
    </row>
    <row r="346" spans="22:49" x14ac:dyDescent="0.4">
      <c r="V346">
        <v>84</v>
      </c>
      <c r="W346" s="3">
        <v>30</v>
      </c>
      <c r="X346" s="16">
        <v>50</v>
      </c>
      <c r="Y346">
        <v>6544</v>
      </c>
      <c r="AA346" s="11">
        <f t="shared" si="40"/>
        <v>30</v>
      </c>
      <c r="AB346" s="12">
        <f t="shared" si="41"/>
        <v>50</v>
      </c>
      <c r="AC346">
        <f t="shared" si="42"/>
        <v>6544</v>
      </c>
      <c r="AF346" s="2">
        <f t="shared" si="43"/>
        <v>84</v>
      </c>
      <c r="AG346" s="2">
        <f t="shared" si="44"/>
        <v>30</v>
      </c>
      <c r="AH346" s="2">
        <f t="shared" si="45"/>
        <v>50</v>
      </c>
      <c r="AI346" s="2">
        <f t="shared" si="46"/>
        <v>6544</v>
      </c>
      <c r="AK346">
        <f t="shared" si="47"/>
        <v>0</v>
      </c>
      <c r="AM346" s="13" t="str">
        <f t="shared" si="48"/>
        <v>N</v>
      </c>
      <c r="AN346" s="13" t="str">
        <f t="shared" si="49"/>
        <v>N</v>
      </c>
      <c r="AO346" s="13" t="str">
        <f t="shared" si="50"/>
        <v>N</v>
      </c>
      <c r="AP346" s="13" t="str">
        <f t="shared" si="51"/>
        <v>N</v>
      </c>
      <c r="AR346" s="14" t="e">
        <f t="shared" si="52"/>
        <v>#NUM!</v>
      </c>
      <c r="AT346" s="9" t="e" cm="1">
        <f t="array" ref="AT346">INDEX(AM$263:AM$362,$AR346)</f>
        <v>#NUM!</v>
      </c>
      <c r="AU346" s="9" t="e" cm="1">
        <f t="array" ref="AU346">INDEX(AN$263:AN$362,$AR346)</f>
        <v>#NUM!</v>
      </c>
      <c r="AV346" s="9" t="e" cm="1">
        <f t="array" ref="AV346">INDEX(AO$263:AO$362,$AR346)</f>
        <v>#NUM!</v>
      </c>
      <c r="AW346" s="9" t="e" cm="1">
        <f t="array" ref="AW346">INDEX(AP$263:AP$362,$AR346)</f>
        <v>#NUM!</v>
      </c>
    </row>
    <row r="347" spans="22:49" x14ac:dyDescent="0.4">
      <c r="V347">
        <v>85</v>
      </c>
      <c r="W347" s="3">
        <v>15</v>
      </c>
      <c r="X347" s="16">
        <v>36</v>
      </c>
      <c r="Y347">
        <v>6785</v>
      </c>
      <c r="AA347" s="11">
        <f t="shared" si="40"/>
        <v>15</v>
      </c>
      <c r="AB347" s="12">
        <f t="shared" si="41"/>
        <v>36</v>
      </c>
      <c r="AC347">
        <f t="shared" si="42"/>
        <v>6785</v>
      </c>
      <c r="AF347" s="2">
        <f t="shared" si="43"/>
        <v>85</v>
      </c>
      <c r="AG347" s="2">
        <f t="shared" si="44"/>
        <v>15</v>
      </c>
      <c r="AH347" s="2">
        <f t="shared" si="45"/>
        <v>36</v>
      </c>
      <c r="AI347" s="2">
        <f t="shared" si="46"/>
        <v>6785</v>
      </c>
      <c r="AK347">
        <f t="shared" si="47"/>
        <v>0</v>
      </c>
      <c r="AM347" s="13" t="str">
        <f t="shared" si="48"/>
        <v>N</v>
      </c>
      <c r="AN347" s="13" t="str">
        <f t="shared" si="49"/>
        <v>N</v>
      </c>
      <c r="AO347" s="13" t="str">
        <f t="shared" si="50"/>
        <v>N</v>
      </c>
      <c r="AP347" s="13" t="str">
        <f t="shared" si="51"/>
        <v>N</v>
      </c>
      <c r="AR347" s="14" t="e">
        <f t="shared" si="52"/>
        <v>#NUM!</v>
      </c>
      <c r="AT347" s="9" t="e" cm="1">
        <f t="array" ref="AT347">INDEX(AM$263:AM$362,$AR347)</f>
        <v>#NUM!</v>
      </c>
      <c r="AU347" s="9" t="e" cm="1">
        <f t="array" ref="AU347">INDEX(AN$263:AN$362,$AR347)</f>
        <v>#NUM!</v>
      </c>
      <c r="AV347" s="9" t="e" cm="1">
        <f t="array" ref="AV347">INDEX(AO$263:AO$362,$AR347)</f>
        <v>#NUM!</v>
      </c>
      <c r="AW347" s="9" t="e" cm="1">
        <f t="array" ref="AW347">INDEX(AP$263:AP$362,$AR347)</f>
        <v>#NUM!</v>
      </c>
    </row>
    <row r="348" spans="22:49" x14ac:dyDescent="0.4">
      <c r="V348">
        <v>86</v>
      </c>
      <c r="W348" s="3">
        <v>10</v>
      </c>
      <c r="X348" s="16">
        <v>30</v>
      </c>
      <c r="Y348">
        <v>7068</v>
      </c>
      <c r="AA348" s="11">
        <f t="shared" si="40"/>
        <v>10</v>
      </c>
      <c r="AB348" s="12">
        <f t="shared" si="41"/>
        <v>30</v>
      </c>
      <c r="AC348">
        <f t="shared" si="42"/>
        <v>7068</v>
      </c>
      <c r="AF348" s="2">
        <f t="shared" si="43"/>
        <v>86</v>
      </c>
      <c r="AG348" s="2">
        <f t="shared" si="44"/>
        <v>10</v>
      </c>
      <c r="AH348" s="2">
        <f t="shared" si="45"/>
        <v>30</v>
      </c>
      <c r="AI348" s="2">
        <f t="shared" si="46"/>
        <v>7068</v>
      </c>
      <c r="AK348">
        <f t="shared" si="47"/>
        <v>0</v>
      </c>
      <c r="AM348" s="13" t="str">
        <f t="shared" si="48"/>
        <v>N</v>
      </c>
      <c r="AN348" s="13" t="str">
        <f t="shared" si="49"/>
        <v>N</v>
      </c>
      <c r="AO348" s="13" t="str">
        <f t="shared" si="50"/>
        <v>N</v>
      </c>
      <c r="AP348" s="13" t="str">
        <f t="shared" si="51"/>
        <v>N</v>
      </c>
      <c r="AR348" s="14" t="e">
        <f t="shared" si="52"/>
        <v>#NUM!</v>
      </c>
      <c r="AT348" s="9" t="e" cm="1">
        <f t="array" ref="AT348">INDEX(AM$263:AM$362,$AR348)</f>
        <v>#NUM!</v>
      </c>
      <c r="AU348" s="9" t="e" cm="1">
        <f t="array" ref="AU348">INDEX(AN$263:AN$362,$AR348)</f>
        <v>#NUM!</v>
      </c>
      <c r="AV348" s="9" t="e" cm="1">
        <f t="array" ref="AV348">INDEX(AO$263:AO$362,$AR348)</f>
        <v>#NUM!</v>
      </c>
      <c r="AW348" s="9" t="e" cm="1">
        <f t="array" ref="AW348">INDEX(AP$263:AP$362,$AR348)</f>
        <v>#NUM!</v>
      </c>
    </row>
    <row r="349" spans="22:49" x14ac:dyDescent="0.4">
      <c r="V349">
        <v>87</v>
      </c>
      <c r="W349" s="3">
        <v>15</v>
      </c>
      <c r="X349" s="16">
        <v>38</v>
      </c>
      <c r="Y349">
        <v>7560</v>
      </c>
      <c r="AA349" s="11">
        <f t="shared" si="40"/>
        <v>15</v>
      </c>
      <c r="AB349" s="12">
        <f t="shared" si="41"/>
        <v>38</v>
      </c>
      <c r="AC349">
        <f t="shared" si="42"/>
        <v>7560</v>
      </c>
      <c r="AF349" s="2">
        <f t="shared" si="43"/>
        <v>87</v>
      </c>
      <c r="AG349" s="2">
        <f t="shared" si="44"/>
        <v>15</v>
      </c>
      <c r="AH349" s="2">
        <f t="shared" si="45"/>
        <v>38</v>
      </c>
      <c r="AI349" s="2">
        <f t="shared" si="46"/>
        <v>7560</v>
      </c>
      <c r="AK349">
        <f t="shared" si="47"/>
        <v>0</v>
      </c>
      <c r="AM349" s="13" t="str">
        <f t="shared" si="48"/>
        <v>N</v>
      </c>
      <c r="AN349" s="13" t="str">
        <f t="shared" si="49"/>
        <v>N</v>
      </c>
      <c r="AO349" s="13" t="str">
        <f t="shared" si="50"/>
        <v>N</v>
      </c>
      <c r="AP349" s="13" t="str">
        <f t="shared" si="51"/>
        <v>N</v>
      </c>
      <c r="AR349" s="14" t="e">
        <f t="shared" si="52"/>
        <v>#NUM!</v>
      </c>
      <c r="AT349" s="9" t="e" cm="1">
        <f t="array" ref="AT349">INDEX(AM$263:AM$362,$AR349)</f>
        <v>#NUM!</v>
      </c>
      <c r="AU349" s="9" t="e" cm="1">
        <f t="array" ref="AU349">INDEX(AN$263:AN$362,$AR349)</f>
        <v>#NUM!</v>
      </c>
      <c r="AV349" s="9" t="e" cm="1">
        <f t="array" ref="AV349">INDEX(AO$263:AO$362,$AR349)</f>
        <v>#NUM!</v>
      </c>
      <c r="AW349" s="9" t="e" cm="1">
        <f t="array" ref="AW349">INDEX(AP$263:AP$362,$AR349)</f>
        <v>#NUM!</v>
      </c>
    </row>
    <row r="350" spans="22:49" x14ac:dyDescent="0.4">
      <c r="V350">
        <v>88</v>
      </c>
      <c r="W350" s="3">
        <v>25</v>
      </c>
      <c r="X350" s="16">
        <v>50</v>
      </c>
      <c r="Y350">
        <v>7853</v>
      </c>
      <c r="AA350" s="11">
        <f t="shared" si="40"/>
        <v>25</v>
      </c>
      <c r="AB350" s="12">
        <f t="shared" si="41"/>
        <v>50</v>
      </c>
      <c r="AC350">
        <f t="shared" si="42"/>
        <v>7853</v>
      </c>
      <c r="AF350" s="2">
        <f t="shared" si="43"/>
        <v>88</v>
      </c>
      <c r="AG350" s="2">
        <f t="shared" si="44"/>
        <v>25</v>
      </c>
      <c r="AH350" s="2">
        <f t="shared" si="45"/>
        <v>50</v>
      </c>
      <c r="AI350" s="2">
        <f t="shared" si="46"/>
        <v>7853</v>
      </c>
      <c r="AK350">
        <f t="shared" si="47"/>
        <v>0</v>
      </c>
      <c r="AM350" s="13" t="str">
        <f t="shared" si="48"/>
        <v>N</v>
      </c>
      <c r="AN350" s="13" t="str">
        <f t="shared" si="49"/>
        <v>N</v>
      </c>
      <c r="AO350" s="13" t="str">
        <f t="shared" si="50"/>
        <v>N</v>
      </c>
      <c r="AP350" s="13" t="str">
        <f t="shared" si="51"/>
        <v>N</v>
      </c>
      <c r="AR350" s="14" t="e">
        <f t="shared" si="52"/>
        <v>#NUM!</v>
      </c>
      <c r="AT350" s="9" t="e" cm="1">
        <f t="array" ref="AT350">INDEX(AM$263:AM$362,$AR350)</f>
        <v>#NUM!</v>
      </c>
      <c r="AU350" s="9" t="e" cm="1">
        <f t="array" ref="AU350">INDEX(AN$263:AN$362,$AR350)</f>
        <v>#NUM!</v>
      </c>
      <c r="AV350" s="9" t="e" cm="1">
        <f t="array" ref="AV350">INDEX(AO$263:AO$362,$AR350)</f>
        <v>#NUM!</v>
      </c>
      <c r="AW350" s="9" t="e" cm="1">
        <f t="array" ref="AW350">INDEX(AP$263:AP$362,$AR350)</f>
        <v>#NUM!</v>
      </c>
    </row>
    <row r="351" spans="22:49" x14ac:dyDescent="0.4">
      <c r="V351">
        <v>89</v>
      </c>
      <c r="W351" s="3">
        <v>20</v>
      </c>
      <c r="X351" s="16">
        <v>45</v>
      </c>
      <c r="Y351">
        <v>7952</v>
      </c>
      <c r="AA351" s="11">
        <f t="shared" si="40"/>
        <v>20</v>
      </c>
      <c r="AB351" s="12">
        <f t="shared" si="41"/>
        <v>45</v>
      </c>
      <c r="AC351">
        <f t="shared" si="42"/>
        <v>7952</v>
      </c>
      <c r="AF351" s="2">
        <f t="shared" si="43"/>
        <v>89</v>
      </c>
      <c r="AG351" s="2">
        <f t="shared" si="44"/>
        <v>20</v>
      </c>
      <c r="AH351" s="2">
        <f t="shared" si="45"/>
        <v>45</v>
      </c>
      <c r="AI351" s="2">
        <f t="shared" si="46"/>
        <v>7952</v>
      </c>
      <c r="AK351">
        <f t="shared" si="47"/>
        <v>0</v>
      </c>
      <c r="AM351" s="13" t="str">
        <f t="shared" si="48"/>
        <v>N</v>
      </c>
      <c r="AN351" s="13" t="str">
        <f t="shared" si="49"/>
        <v>N</v>
      </c>
      <c r="AO351" s="13" t="str">
        <f t="shared" si="50"/>
        <v>N</v>
      </c>
      <c r="AP351" s="13" t="str">
        <f t="shared" si="51"/>
        <v>N</v>
      </c>
      <c r="AR351" s="14" t="e">
        <f t="shared" si="52"/>
        <v>#NUM!</v>
      </c>
      <c r="AT351" s="9" t="e" cm="1">
        <f t="array" ref="AT351">INDEX(AM$263:AM$362,$AR351)</f>
        <v>#NUM!</v>
      </c>
      <c r="AU351" s="9" t="e" cm="1">
        <f t="array" ref="AU351">INDEX(AN$263:AN$362,$AR351)</f>
        <v>#NUM!</v>
      </c>
      <c r="AV351" s="9" t="e" cm="1">
        <f t="array" ref="AV351">INDEX(AO$263:AO$362,$AR351)</f>
        <v>#NUM!</v>
      </c>
      <c r="AW351" s="9" t="e" cm="1">
        <f t="array" ref="AW351">INDEX(AP$263:AP$362,$AR351)</f>
        <v>#NUM!</v>
      </c>
    </row>
    <row r="352" spans="22:49" x14ac:dyDescent="0.4">
      <c r="V352">
        <v>90</v>
      </c>
      <c r="W352" s="3">
        <v>10</v>
      </c>
      <c r="X352" s="16">
        <v>32</v>
      </c>
      <c r="Y352">
        <v>8042</v>
      </c>
      <c r="AA352" s="11">
        <f t="shared" si="40"/>
        <v>10</v>
      </c>
      <c r="AB352" s="12">
        <f t="shared" si="41"/>
        <v>32</v>
      </c>
      <c r="AC352">
        <f t="shared" si="42"/>
        <v>8042</v>
      </c>
      <c r="AF352" s="2">
        <f t="shared" si="43"/>
        <v>90</v>
      </c>
      <c r="AG352" s="2">
        <f t="shared" si="44"/>
        <v>10</v>
      </c>
      <c r="AH352" s="2">
        <f t="shared" si="45"/>
        <v>32</v>
      </c>
      <c r="AI352" s="2">
        <f t="shared" si="46"/>
        <v>8042</v>
      </c>
      <c r="AK352">
        <f t="shared" si="47"/>
        <v>0</v>
      </c>
      <c r="AM352" s="13" t="str">
        <f t="shared" si="48"/>
        <v>N</v>
      </c>
      <c r="AN352" s="13" t="str">
        <f t="shared" si="49"/>
        <v>N</v>
      </c>
      <c r="AO352" s="13" t="str">
        <f t="shared" si="50"/>
        <v>N</v>
      </c>
      <c r="AP352" s="13" t="str">
        <f t="shared" si="51"/>
        <v>N</v>
      </c>
      <c r="AR352" s="14" t="e">
        <f t="shared" si="52"/>
        <v>#NUM!</v>
      </c>
      <c r="AT352" s="9" t="e" cm="1">
        <f t="array" ref="AT352">INDEX(AM$263:AM$362,$AR352)</f>
        <v>#NUM!</v>
      </c>
      <c r="AU352" s="9" t="e" cm="1">
        <f t="array" ref="AU352">INDEX(AN$263:AN$362,$AR352)</f>
        <v>#NUM!</v>
      </c>
      <c r="AV352" s="9" t="e" cm="1">
        <f t="array" ref="AV352">INDEX(AO$263:AO$362,$AR352)</f>
        <v>#NUM!</v>
      </c>
      <c r="AW352" s="9" t="e" cm="1">
        <f t="array" ref="AW352">INDEX(AP$263:AP$362,$AR352)</f>
        <v>#NUM!</v>
      </c>
    </row>
    <row r="353" spans="22:49" x14ac:dyDescent="0.4">
      <c r="V353">
        <v>91</v>
      </c>
      <c r="W353" s="3">
        <v>15</v>
      </c>
      <c r="X353" s="16">
        <v>40</v>
      </c>
      <c r="Y353">
        <v>8377</v>
      </c>
      <c r="AA353" s="11">
        <f t="shared" si="40"/>
        <v>15</v>
      </c>
      <c r="AB353" s="12">
        <f t="shared" si="41"/>
        <v>40</v>
      </c>
      <c r="AC353">
        <f t="shared" si="42"/>
        <v>8377</v>
      </c>
      <c r="AF353" s="2">
        <f t="shared" si="43"/>
        <v>91</v>
      </c>
      <c r="AG353" s="2">
        <f t="shared" si="44"/>
        <v>15</v>
      </c>
      <c r="AH353" s="2">
        <f t="shared" si="45"/>
        <v>40</v>
      </c>
      <c r="AI353" s="2">
        <f t="shared" si="46"/>
        <v>8377</v>
      </c>
      <c r="AK353">
        <f t="shared" si="47"/>
        <v>0</v>
      </c>
      <c r="AM353" s="13" t="str">
        <f t="shared" si="48"/>
        <v>N</v>
      </c>
      <c r="AN353" s="13" t="str">
        <f t="shared" si="49"/>
        <v>N</v>
      </c>
      <c r="AO353" s="13" t="str">
        <f t="shared" si="50"/>
        <v>N</v>
      </c>
      <c r="AP353" s="13" t="str">
        <f t="shared" si="51"/>
        <v>N</v>
      </c>
      <c r="AR353" s="14" t="e">
        <f t="shared" si="52"/>
        <v>#NUM!</v>
      </c>
      <c r="AT353" s="9" t="e" cm="1">
        <f t="array" ref="AT353">INDEX(AM$263:AM$362,$AR353)</f>
        <v>#NUM!</v>
      </c>
      <c r="AU353" s="9" t="e" cm="1">
        <f t="array" ref="AU353">INDEX(AN$263:AN$362,$AR353)</f>
        <v>#NUM!</v>
      </c>
      <c r="AV353" s="9" t="e" cm="1">
        <f t="array" ref="AV353">INDEX(AO$263:AO$362,$AR353)</f>
        <v>#NUM!</v>
      </c>
      <c r="AW353" s="9" t="e" cm="1">
        <f t="array" ref="AW353">INDEX(AP$263:AP$362,$AR353)</f>
        <v>#NUM!</v>
      </c>
    </row>
    <row r="354" spans="22:49" x14ac:dyDescent="0.4">
      <c r="V354">
        <v>92</v>
      </c>
      <c r="W354" s="3">
        <v>10</v>
      </c>
      <c r="X354" s="16">
        <v>34</v>
      </c>
      <c r="Y354">
        <v>9079</v>
      </c>
      <c r="AA354" s="11">
        <f t="shared" si="40"/>
        <v>10</v>
      </c>
      <c r="AB354" s="12">
        <f t="shared" si="41"/>
        <v>34</v>
      </c>
      <c r="AC354">
        <f t="shared" si="42"/>
        <v>9079</v>
      </c>
      <c r="AF354" s="2">
        <f t="shared" si="43"/>
        <v>92</v>
      </c>
      <c r="AG354" s="2">
        <f t="shared" si="44"/>
        <v>10</v>
      </c>
      <c r="AH354" s="2">
        <f t="shared" si="45"/>
        <v>34</v>
      </c>
      <c r="AI354" s="2">
        <f t="shared" si="46"/>
        <v>9079</v>
      </c>
      <c r="AK354">
        <f t="shared" si="47"/>
        <v>0</v>
      </c>
      <c r="AM354" s="13" t="str">
        <f t="shared" si="48"/>
        <v>N</v>
      </c>
      <c r="AN354" s="13" t="str">
        <f t="shared" si="49"/>
        <v>N</v>
      </c>
      <c r="AO354" s="13" t="str">
        <f t="shared" si="50"/>
        <v>N</v>
      </c>
      <c r="AP354" s="13" t="str">
        <f t="shared" si="51"/>
        <v>N</v>
      </c>
      <c r="AR354" s="14" t="e">
        <f t="shared" si="52"/>
        <v>#NUM!</v>
      </c>
      <c r="AT354" s="9" t="e" cm="1">
        <f t="array" ref="AT354">INDEX(AM$263:AM$362,$AR354)</f>
        <v>#NUM!</v>
      </c>
      <c r="AU354" s="9" t="e" cm="1">
        <f t="array" ref="AU354">INDEX(AN$263:AN$362,$AR354)</f>
        <v>#NUM!</v>
      </c>
      <c r="AV354" s="9" t="e" cm="1">
        <f t="array" ref="AV354">INDEX(AO$263:AO$362,$AR354)</f>
        <v>#NUM!</v>
      </c>
      <c r="AW354" s="9" t="e" cm="1">
        <f t="array" ref="AW354">INDEX(AP$263:AP$362,$AR354)</f>
        <v>#NUM!</v>
      </c>
    </row>
    <row r="355" spans="22:49" x14ac:dyDescent="0.4">
      <c r="V355">
        <v>93</v>
      </c>
      <c r="W355" s="3">
        <v>20</v>
      </c>
      <c r="X355" s="16">
        <v>50</v>
      </c>
      <c r="Y355">
        <v>9817</v>
      </c>
      <c r="AA355" s="11">
        <f t="shared" si="40"/>
        <v>20</v>
      </c>
      <c r="AB355" s="12">
        <f t="shared" si="41"/>
        <v>50</v>
      </c>
      <c r="AC355">
        <f t="shared" si="42"/>
        <v>9817</v>
      </c>
      <c r="AF355" s="2">
        <f t="shared" si="43"/>
        <v>93</v>
      </c>
      <c r="AG355" s="2">
        <f t="shared" si="44"/>
        <v>20</v>
      </c>
      <c r="AH355" s="2">
        <f t="shared" si="45"/>
        <v>50</v>
      </c>
      <c r="AI355" s="2">
        <f t="shared" si="46"/>
        <v>9817</v>
      </c>
      <c r="AK355">
        <f t="shared" si="47"/>
        <v>0</v>
      </c>
      <c r="AM355" s="13" t="str">
        <f t="shared" si="48"/>
        <v>N</v>
      </c>
      <c r="AN355" s="13" t="str">
        <f t="shared" si="49"/>
        <v>N</v>
      </c>
      <c r="AO355" s="13" t="str">
        <f t="shared" si="50"/>
        <v>N</v>
      </c>
      <c r="AP355" s="13" t="str">
        <f t="shared" si="51"/>
        <v>N</v>
      </c>
      <c r="AR355" s="14" t="e">
        <f t="shared" si="52"/>
        <v>#NUM!</v>
      </c>
      <c r="AT355" s="9" t="e" cm="1">
        <f t="array" ref="AT355">INDEX(AM$263:AM$362,$AR355)</f>
        <v>#NUM!</v>
      </c>
      <c r="AU355" s="9" t="e" cm="1">
        <f t="array" ref="AU355">INDEX(AN$263:AN$362,$AR355)</f>
        <v>#NUM!</v>
      </c>
      <c r="AV355" s="9" t="e" cm="1">
        <f t="array" ref="AV355">INDEX(AO$263:AO$362,$AR355)</f>
        <v>#NUM!</v>
      </c>
      <c r="AW355" s="9" t="e" cm="1">
        <f t="array" ref="AW355">INDEX(AP$263:AP$362,$AR355)</f>
        <v>#NUM!</v>
      </c>
    </row>
    <row r="356" spans="22:49" x14ac:dyDescent="0.4">
      <c r="V356">
        <v>94</v>
      </c>
      <c r="W356" s="3">
        <v>10</v>
      </c>
      <c r="X356" s="16">
        <v>36</v>
      </c>
      <c r="Y356">
        <v>10178</v>
      </c>
      <c r="AA356" s="11">
        <f t="shared" si="40"/>
        <v>10</v>
      </c>
      <c r="AB356" s="12">
        <f t="shared" si="41"/>
        <v>36</v>
      </c>
      <c r="AC356">
        <f t="shared" si="42"/>
        <v>10178</v>
      </c>
      <c r="AF356" s="2">
        <f t="shared" si="43"/>
        <v>94</v>
      </c>
      <c r="AG356" s="2">
        <f t="shared" si="44"/>
        <v>10</v>
      </c>
      <c r="AH356" s="2">
        <f t="shared" si="45"/>
        <v>36</v>
      </c>
      <c r="AI356" s="2">
        <f t="shared" si="46"/>
        <v>10178</v>
      </c>
      <c r="AK356">
        <f t="shared" si="47"/>
        <v>0</v>
      </c>
      <c r="AM356" s="13" t="str">
        <f t="shared" si="48"/>
        <v>N</v>
      </c>
      <c r="AN356" s="13" t="str">
        <f t="shared" si="49"/>
        <v>N</v>
      </c>
      <c r="AO356" s="13" t="str">
        <f t="shared" si="50"/>
        <v>N</v>
      </c>
      <c r="AP356" s="13" t="str">
        <f t="shared" si="51"/>
        <v>N</v>
      </c>
      <c r="AR356" s="14" t="e">
        <f t="shared" si="52"/>
        <v>#NUM!</v>
      </c>
      <c r="AT356" s="9" t="e" cm="1">
        <f t="array" ref="AT356">INDEX(AM$263:AM$362,$AR356)</f>
        <v>#NUM!</v>
      </c>
      <c r="AU356" s="9" t="e" cm="1">
        <f t="array" ref="AU356">INDEX(AN$263:AN$362,$AR356)</f>
        <v>#NUM!</v>
      </c>
      <c r="AV356" s="9" t="e" cm="1">
        <f t="array" ref="AV356">INDEX(AO$263:AO$362,$AR356)</f>
        <v>#NUM!</v>
      </c>
      <c r="AW356" s="9" t="e" cm="1">
        <f t="array" ref="AW356">INDEX(AP$263:AP$362,$AR356)</f>
        <v>#NUM!</v>
      </c>
    </row>
    <row r="357" spans="22:49" x14ac:dyDescent="0.4">
      <c r="V357">
        <v>95</v>
      </c>
      <c r="W357" s="3">
        <v>15</v>
      </c>
      <c r="X357" s="16">
        <v>45</v>
      </c>
      <c r="Y357">
        <v>10602</v>
      </c>
      <c r="AA357" s="11">
        <f t="shared" si="40"/>
        <v>15</v>
      </c>
      <c r="AB357" s="12">
        <f t="shared" si="41"/>
        <v>45</v>
      </c>
      <c r="AC357">
        <f t="shared" si="42"/>
        <v>10602</v>
      </c>
      <c r="AF357" s="2">
        <f t="shared" si="43"/>
        <v>95</v>
      </c>
      <c r="AG357" s="2">
        <f t="shared" si="44"/>
        <v>15</v>
      </c>
      <c r="AH357" s="2">
        <f t="shared" si="45"/>
        <v>45</v>
      </c>
      <c r="AI357" s="2">
        <f t="shared" si="46"/>
        <v>10602</v>
      </c>
      <c r="AK357">
        <f t="shared" si="47"/>
        <v>0</v>
      </c>
      <c r="AM357" s="13" t="str">
        <f t="shared" si="48"/>
        <v>N</v>
      </c>
      <c r="AN357" s="13" t="str">
        <f t="shared" si="49"/>
        <v>N</v>
      </c>
      <c r="AO357" s="13" t="str">
        <f t="shared" si="50"/>
        <v>N</v>
      </c>
      <c r="AP357" s="13" t="str">
        <f t="shared" si="51"/>
        <v>N</v>
      </c>
      <c r="AR357" s="14" t="e">
        <f t="shared" si="52"/>
        <v>#NUM!</v>
      </c>
      <c r="AT357" s="9" t="e" cm="1">
        <f t="array" ref="AT357">INDEX(AM$263:AM$362,$AR357)</f>
        <v>#NUM!</v>
      </c>
      <c r="AU357" s="9" t="e" cm="1">
        <f t="array" ref="AU357">INDEX(AN$263:AN$362,$AR357)</f>
        <v>#NUM!</v>
      </c>
      <c r="AV357" s="9" t="e" cm="1">
        <f t="array" ref="AV357">INDEX(AO$263:AO$362,$AR357)</f>
        <v>#NUM!</v>
      </c>
      <c r="AW357" s="9" t="e" cm="1">
        <f t="array" ref="AW357">INDEX(AP$263:AP$362,$AR357)</f>
        <v>#NUM!</v>
      </c>
    </row>
    <row r="358" spans="22:49" x14ac:dyDescent="0.4">
      <c r="V358">
        <v>96</v>
      </c>
      <c r="W358" s="3">
        <v>10</v>
      </c>
      <c r="X358" s="16">
        <v>38</v>
      </c>
      <c r="Y358">
        <v>11341</v>
      </c>
      <c r="AA358" s="11">
        <f t="shared" si="40"/>
        <v>10</v>
      </c>
      <c r="AB358" s="12">
        <f t="shared" si="41"/>
        <v>38</v>
      </c>
      <c r="AC358">
        <f t="shared" si="42"/>
        <v>11341</v>
      </c>
      <c r="AF358" s="2">
        <f t="shared" si="43"/>
        <v>96</v>
      </c>
      <c r="AG358" s="2">
        <f t="shared" si="44"/>
        <v>10</v>
      </c>
      <c r="AH358" s="2">
        <f t="shared" si="45"/>
        <v>38</v>
      </c>
      <c r="AI358" s="2">
        <f t="shared" si="46"/>
        <v>11341</v>
      </c>
      <c r="AK358">
        <f t="shared" si="47"/>
        <v>0</v>
      </c>
      <c r="AM358" s="13" t="str">
        <f t="shared" si="48"/>
        <v>N</v>
      </c>
      <c r="AN358" s="13" t="str">
        <f t="shared" si="49"/>
        <v>N</v>
      </c>
      <c r="AO358" s="13" t="str">
        <f t="shared" si="50"/>
        <v>N</v>
      </c>
      <c r="AP358" s="13" t="str">
        <f t="shared" si="51"/>
        <v>N</v>
      </c>
      <c r="AR358" s="14" t="e">
        <f t="shared" si="52"/>
        <v>#NUM!</v>
      </c>
      <c r="AT358" s="9" t="e" cm="1">
        <f t="array" ref="AT358">INDEX(AM$263:AM$362,$AR358)</f>
        <v>#NUM!</v>
      </c>
      <c r="AU358" s="9" t="e" cm="1">
        <f t="array" ref="AU358">INDEX(AN$263:AN$362,$AR358)</f>
        <v>#NUM!</v>
      </c>
      <c r="AV358" s="9" t="e" cm="1">
        <f t="array" ref="AV358">INDEX(AO$263:AO$362,$AR358)</f>
        <v>#NUM!</v>
      </c>
      <c r="AW358" s="9" t="e" cm="1">
        <f t="array" ref="AW358">INDEX(AP$263:AP$362,$AR358)</f>
        <v>#NUM!</v>
      </c>
    </row>
    <row r="359" spans="22:49" x14ac:dyDescent="0.4">
      <c r="V359">
        <v>97</v>
      </c>
      <c r="W359" s="3">
        <v>10</v>
      </c>
      <c r="X359" s="16">
        <v>40</v>
      </c>
      <c r="Y359">
        <v>12566</v>
      </c>
      <c r="AA359" s="11">
        <f t="shared" si="40"/>
        <v>10</v>
      </c>
      <c r="AB359" s="12">
        <f t="shared" si="41"/>
        <v>40</v>
      </c>
      <c r="AC359">
        <f t="shared" si="42"/>
        <v>12566</v>
      </c>
      <c r="AF359" s="2">
        <f t="shared" si="43"/>
        <v>97</v>
      </c>
      <c r="AG359" s="2">
        <f t="shared" si="44"/>
        <v>10</v>
      </c>
      <c r="AH359" s="2">
        <f t="shared" si="45"/>
        <v>40</v>
      </c>
      <c r="AI359" s="2">
        <f t="shared" si="46"/>
        <v>12566</v>
      </c>
      <c r="AK359">
        <f t="shared" si="47"/>
        <v>0</v>
      </c>
      <c r="AM359" s="13" t="str">
        <f t="shared" si="48"/>
        <v>N</v>
      </c>
      <c r="AN359" s="13" t="str">
        <f t="shared" si="49"/>
        <v>N</v>
      </c>
      <c r="AO359" s="13" t="str">
        <f t="shared" si="50"/>
        <v>N</v>
      </c>
      <c r="AP359" s="13" t="str">
        <f t="shared" si="51"/>
        <v>N</v>
      </c>
      <c r="AR359" s="14" t="e">
        <f t="shared" si="52"/>
        <v>#NUM!</v>
      </c>
      <c r="AT359" s="9" t="e" cm="1">
        <f t="array" ref="AT359">INDEX(AM$263:AM$362,$AR359)</f>
        <v>#NUM!</v>
      </c>
      <c r="AU359" s="9" t="e" cm="1">
        <f t="array" ref="AU359">INDEX(AN$263:AN$362,$AR359)</f>
        <v>#NUM!</v>
      </c>
      <c r="AV359" s="9" t="e" cm="1">
        <f t="array" ref="AV359">INDEX(AO$263:AO$362,$AR359)</f>
        <v>#NUM!</v>
      </c>
      <c r="AW359" s="9" t="e" cm="1">
        <f t="array" ref="AW359">INDEX(AP$263:AP$362,$AR359)</f>
        <v>#NUM!</v>
      </c>
    </row>
    <row r="360" spans="22:49" x14ac:dyDescent="0.4">
      <c r="V360">
        <v>98</v>
      </c>
      <c r="W360" s="3">
        <v>15</v>
      </c>
      <c r="X360" s="16">
        <v>50</v>
      </c>
      <c r="Y360">
        <v>13089</v>
      </c>
      <c r="AA360" s="11">
        <f t="shared" si="40"/>
        <v>15</v>
      </c>
      <c r="AB360" s="12">
        <f t="shared" si="41"/>
        <v>50</v>
      </c>
      <c r="AC360">
        <f t="shared" si="42"/>
        <v>13089</v>
      </c>
      <c r="AF360" s="2">
        <f t="shared" si="43"/>
        <v>98</v>
      </c>
      <c r="AG360" s="2">
        <f t="shared" si="44"/>
        <v>15</v>
      </c>
      <c r="AH360" s="2">
        <f t="shared" si="45"/>
        <v>50</v>
      </c>
      <c r="AI360" s="2">
        <f t="shared" si="46"/>
        <v>13089</v>
      </c>
      <c r="AK360">
        <f t="shared" si="47"/>
        <v>0</v>
      </c>
      <c r="AM360" s="13" t="str">
        <f t="shared" si="48"/>
        <v>N</v>
      </c>
      <c r="AN360" s="13" t="str">
        <f t="shared" si="49"/>
        <v>N</v>
      </c>
      <c r="AO360" s="13" t="str">
        <f t="shared" si="50"/>
        <v>N</v>
      </c>
      <c r="AP360" s="13" t="str">
        <f t="shared" si="51"/>
        <v>N</v>
      </c>
      <c r="AR360" s="14" t="e">
        <f t="shared" si="52"/>
        <v>#NUM!</v>
      </c>
      <c r="AT360" s="9" t="e" cm="1">
        <f t="array" ref="AT360">INDEX(AM$263:AM$362,$AR360)</f>
        <v>#NUM!</v>
      </c>
      <c r="AU360" s="9" t="e" cm="1">
        <f t="array" ref="AU360">INDEX(AN$263:AN$362,$AR360)</f>
        <v>#NUM!</v>
      </c>
      <c r="AV360" s="9" t="e" cm="1">
        <f t="array" ref="AV360">INDEX(AO$263:AO$362,$AR360)</f>
        <v>#NUM!</v>
      </c>
      <c r="AW360" s="9" t="e" cm="1">
        <f t="array" ref="AW360">INDEX(AP$263:AP$362,$AR360)</f>
        <v>#NUM!</v>
      </c>
    </row>
    <row r="361" spans="22:49" x14ac:dyDescent="0.4">
      <c r="V361">
        <v>99</v>
      </c>
      <c r="W361" s="3">
        <v>10</v>
      </c>
      <c r="X361" s="16">
        <v>45</v>
      </c>
      <c r="Y361">
        <v>15904</v>
      </c>
      <c r="AA361" s="11">
        <f t="shared" si="40"/>
        <v>10</v>
      </c>
      <c r="AB361" s="12">
        <f t="shared" si="41"/>
        <v>45</v>
      </c>
      <c r="AC361">
        <f t="shared" si="42"/>
        <v>15904</v>
      </c>
      <c r="AF361" s="2">
        <f t="shared" si="43"/>
        <v>99</v>
      </c>
      <c r="AG361" s="2">
        <f t="shared" si="44"/>
        <v>10</v>
      </c>
      <c r="AH361" s="2">
        <f t="shared" si="45"/>
        <v>45</v>
      </c>
      <c r="AI361" s="2">
        <f t="shared" si="46"/>
        <v>15904</v>
      </c>
      <c r="AK361">
        <f t="shared" si="47"/>
        <v>0</v>
      </c>
      <c r="AM361" s="13" t="str">
        <f t="shared" si="48"/>
        <v>N</v>
      </c>
      <c r="AN361" s="13" t="str">
        <f t="shared" si="49"/>
        <v>N</v>
      </c>
      <c r="AO361" s="13" t="str">
        <f t="shared" si="50"/>
        <v>N</v>
      </c>
      <c r="AP361" s="13" t="str">
        <f t="shared" si="51"/>
        <v>N</v>
      </c>
      <c r="AR361" s="14" t="e">
        <f t="shared" si="52"/>
        <v>#NUM!</v>
      </c>
      <c r="AT361" s="9" t="e" cm="1">
        <f t="array" ref="AT361">INDEX(AM$263:AM$362,$AR361)</f>
        <v>#NUM!</v>
      </c>
      <c r="AU361" s="9" t="e" cm="1">
        <f t="array" ref="AU361">INDEX(AN$263:AN$362,$AR361)</f>
        <v>#NUM!</v>
      </c>
      <c r="AV361" s="9" t="e" cm="1">
        <f t="array" ref="AV361">INDEX(AO$263:AO$362,$AR361)</f>
        <v>#NUM!</v>
      </c>
      <c r="AW361" s="9" t="e" cm="1">
        <f t="array" ref="AW361">INDEX(AP$263:AP$362,$AR361)</f>
        <v>#NUM!</v>
      </c>
    </row>
    <row r="362" spans="22:49" x14ac:dyDescent="0.4">
      <c r="V362">
        <v>100</v>
      </c>
      <c r="W362" s="3">
        <v>10</v>
      </c>
      <c r="X362" s="16">
        <v>50</v>
      </c>
      <c r="Y362">
        <v>19634</v>
      </c>
      <c r="AA362" s="11">
        <f t="shared" si="40"/>
        <v>10</v>
      </c>
      <c r="AB362" s="12">
        <f t="shared" si="41"/>
        <v>50</v>
      </c>
      <c r="AC362">
        <f t="shared" si="42"/>
        <v>19634</v>
      </c>
      <c r="AF362" s="2">
        <f t="shared" si="43"/>
        <v>100</v>
      </c>
      <c r="AG362" s="2">
        <f t="shared" si="44"/>
        <v>10</v>
      </c>
      <c r="AH362" s="2">
        <f t="shared" si="45"/>
        <v>50</v>
      </c>
      <c r="AI362" s="2">
        <f t="shared" si="46"/>
        <v>19634</v>
      </c>
      <c r="AK362">
        <f t="shared" si="47"/>
        <v>0</v>
      </c>
      <c r="AM362" s="13" t="str">
        <f t="shared" si="48"/>
        <v>N</v>
      </c>
      <c r="AN362" s="13" t="str">
        <f t="shared" si="49"/>
        <v>N</v>
      </c>
      <c r="AO362" s="13" t="str">
        <f t="shared" si="50"/>
        <v>N</v>
      </c>
      <c r="AP362" s="13" t="str">
        <f t="shared" si="51"/>
        <v>N</v>
      </c>
      <c r="AR362" s="14" t="e">
        <f>SMALL(AM$263:AM$362,V362)</f>
        <v>#NUM!</v>
      </c>
      <c r="AT362" s="9" t="e" cm="1">
        <f t="array" ref="AT362">INDEX(AM$263:AM$362,$AR362)</f>
        <v>#NUM!</v>
      </c>
      <c r="AU362" s="9" t="e" cm="1">
        <f t="array" ref="AU362">INDEX(AN$263:AN$362,$AR362)</f>
        <v>#NUM!</v>
      </c>
      <c r="AV362" s="9" t="e" cm="1">
        <f t="array" ref="AV362">INDEX(AO$263:AO$362,$AR362)</f>
        <v>#NUM!</v>
      </c>
      <c r="AW362" s="9" t="e" cm="1">
        <f t="array" ref="AW362">INDEX(AP$263:AP$362,$AR362)</f>
        <v>#NUM!</v>
      </c>
    </row>
    <row r="378" spans="21:29" x14ac:dyDescent="0.4">
      <c r="U378" s="58" t="s">
        <v>76</v>
      </c>
      <c r="V378" s="58"/>
      <c r="W378" s="58"/>
      <c r="X378" s="58"/>
      <c r="Y378" s="58"/>
      <c r="Z378" s="58"/>
      <c r="AA378" s="58"/>
      <c r="AB378" s="58"/>
    </row>
    <row r="379" spans="21:29" x14ac:dyDescent="0.4">
      <c r="U379" s="58"/>
      <c r="V379" s="58"/>
      <c r="W379" s="58"/>
      <c r="X379" s="58"/>
      <c r="Y379" s="58"/>
      <c r="Z379" s="58"/>
      <c r="AA379" s="58"/>
      <c r="AB379" s="58"/>
    </row>
    <row r="380" spans="21:29" x14ac:dyDescent="0.4">
      <c r="U380" s="58"/>
      <c r="V380" s="58"/>
      <c r="W380" s="58"/>
      <c r="X380" s="58"/>
      <c r="Y380" s="58"/>
      <c r="Z380" s="58"/>
      <c r="AA380" s="58"/>
      <c r="AB380" s="58"/>
    </row>
    <row r="382" spans="21:29" x14ac:dyDescent="0.4">
      <c r="Z382" s="2" t="s">
        <v>78</v>
      </c>
      <c r="AA382" s="2" t="s">
        <v>72</v>
      </c>
      <c r="AB382" s="2" t="s">
        <v>73</v>
      </c>
      <c r="AC382" s="2" t="s">
        <v>74</v>
      </c>
    </row>
    <row r="383" spans="21:29" x14ac:dyDescent="0.4">
      <c r="Z383" s="15">
        <f>Bending!W16</f>
        <v>10</v>
      </c>
      <c r="AA383" s="2">
        <f>Bending!W17</f>
        <v>30</v>
      </c>
      <c r="AB383" s="8">
        <f>Bending!W18</f>
        <v>50</v>
      </c>
      <c r="AC383" s="8" t="str">
        <f>Bending!W10</f>
        <v/>
      </c>
    </row>
    <row r="384" spans="21:29" x14ac:dyDescent="0.4">
      <c r="W384" t="s">
        <v>68</v>
      </c>
      <c r="X384" t="s">
        <v>35</v>
      </c>
      <c r="Y384" t="s">
        <v>57</v>
      </c>
      <c r="AA384" t="s">
        <v>68</v>
      </c>
      <c r="AB384" t="s">
        <v>35</v>
      </c>
      <c r="AC384" t="s">
        <v>57</v>
      </c>
    </row>
    <row r="385" spans="22:49" x14ac:dyDescent="0.4">
      <c r="V385">
        <v>1</v>
      </c>
      <c r="W385" s="3">
        <v>30</v>
      </c>
      <c r="X385" s="16">
        <v>8</v>
      </c>
      <c r="Y385">
        <v>167</v>
      </c>
      <c r="AA385" s="11">
        <f>IF(AND(W385&lt;=AA$383,W385&gt;=Z$383),W385,"N")</f>
        <v>30</v>
      </c>
      <c r="AB385" s="12">
        <f>IF(X385&lt;=AB$383,X385,"N")</f>
        <v>8</v>
      </c>
      <c r="AC385">
        <f>IF(COUNTIF(AA385:AB385,"N")=0,Y385,"")</f>
        <v>167</v>
      </c>
      <c r="AF385" s="2">
        <f>IF(COUNTIF(AA385:AB385,"N")=0,V385,"")</f>
        <v>1</v>
      </c>
      <c r="AG385" s="2">
        <f>IF(COUNTIF(AA385:AB385,"N")=0,W385,"")</f>
        <v>30</v>
      </c>
      <c r="AH385" s="2">
        <f>IF(COUNTIF(AA385:AB385,"N")=0,X385,"")</f>
        <v>8</v>
      </c>
      <c r="AI385" s="2">
        <f>IF(COUNTIF(AA385:AB385,"N")=0,Y385,"")</f>
        <v>167</v>
      </c>
      <c r="AK385">
        <f>IF(COUNTIF(AA385:AB385,"N")=0,IF(AI385&gt;$AC$383,1,0),0)</f>
        <v>0</v>
      </c>
      <c r="AM385" s="13" t="str">
        <f>IF($AK385=1,AF385,"N")</f>
        <v>N</v>
      </c>
      <c r="AN385" s="13" t="str">
        <f>IF($AK385=1,AG385,"N")</f>
        <v>N</v>
      </c>
      <c r="AO385" s="13" t="str">
        <f>IF($AK385=1,AH385,"N")</f>
        <v>N</v>
      </c>
      <c r="AP385" s="13" t="str">
        <f>IF($AK385=1,AI385,"N")</f>
        <v>N</v>
      </c>
      <c r="AR385" s="14" t="e">
        <f>SMALL(AM$385:AM$484,V385)</f>
        <v>#NUM!</v>
      </c>
      <c r="AT385" s="9" t="e" cm="1">
        <f t="array" ref="AT385">INDEX(AM$385:AM$484,$AR385)</f>
        <v>#NUM!</v>
      </c>
      <c r="AU385" s="9" t="e" cm="1">
        <f t="array" ref="AU385">INDEX(AN$385:AN$484,$AR385)</f>
        <v>#NUM!</v>
      </c>
      <c r="AV385" s="9" t="e" cm="1">
        <f t="array" ref="AV385">INDEX(AO$385:AO$484,$AR385)</f>
        <v>#NUM!</v>
      </c>
      <c r="AW385" s="9" t="e" cm="1">
        <f t="array" ref="AW385">INDEX(AP$385:AP$484,$AR385)</f>
        <v>#NUM!</v>
      </c>
    </row>
    <row r="386" spans="22:49" x14ac:dyDescent="0.4">
      <c r="V386">
        <v>2</v>
      </c>
      <c r="W386" s="3">
        <v>25</v>
      </c>
      <c r="X386" s="16">
        <v>8</v>
      </c>
      <c r="Y386">
        <v>201</v>
      </c>
      <c r="AA386" s="11">
        <f t="shared" ref="AA386:AA449" si="53">IF(AND(W386&lt;=AA$383,W386&gt;=Z$383),W386,"N")</f>
        <v>25</v>
      </c>
      <c r="AB386" s="12">
        <f t="shared" ref="AB386:AB449" si="54">IF(X386&lt;=AB$383,X386,"N")</f>
        <v>8</v>
      </c>
      <c r="AC386">
        <f t="shared" ref="AC386:AC449" si="55">IF(COUNTIF(AA386:AB386,"N")=0,Y386,"")</f>
        <v>201</v>
      </c>
      <c r="AF386" s="2">
        <f t="shared" ref="AF386:AF449" si="56">IF(COUNTIF(AA386:AB386,"N")=0,V386,"")</f>
        <v>2</v>
      </c>
      <c r="AG386" s="2">
        <f t="shared" ref="AG386:AG449" si="57">IF(COUNTIF(AA386:AB386,"N")=0,W386,"")</f>
        <v>25</v>
      </c>
      <c r="AH386" s="2">
        <f t="shared" ref="AH386:AH449" si="58">IF(COUNTIF(AA386:AB386,"N")=0,X386,"")</f>
        <v>8</v>
      </c>
      <c r="AI386" s="2">
        <f t="shared" ref="AI386:AI449" si="59">IF(COUNTIF(AA386:AB386,"N")=0,Y386,"")</f>
        <v>201</v>
      </c>
      <c r="AK386">
        <f t="shared" ref="AK386:AK449" si="60">IF(COUNTIF(AA386:AB386,"N")=0,IF(AI386&gt;$AC$383,1,0),0)</f>
        <v>0</v>
      </c>
      <c r="AM386" s="13" t="str">
        <f t="shared" ref="AM386:AM449" si="61">IF($AK386=1,AF386,"N")</f>
        <v>N</v>
      </c>
      <c r="AN386" s="13" t="str">
        <f t="shared" ref="AN386:AN449" si="62">IF($AK386=1,AG386,"N")</f>
        <v>N</v>
      </c>
      <c r="AO386" s="13" t="str">
        <f t="shared" ref="AO386:AO449" si="63">IF($AK386=1,AH386,"N")</f>
        <v>N</v>
      </c>
      <c r="AP386" s="13" t="str">
        <f t="shared" ref="AP386:AP449" si="64">IF($AK386=1,AI386,"N")</f>
        <v>N</v>
      </c>
      <c r="AR386" s="14" t="e">
        <f t="shared" ref="AR386:AR449" si="65">SMALL(AM$385:AM$484,V386)</f>
        <v>#NUM!</v>
      </c>
      <c r="AT386" s="9" t="e" cm="1">
        <f t="array" ref="AT386">INDEX(AM$385:AM$484,$AR386)</f>
        <v>#NUM!</v>
      </c>
      <c r="AU386" s="9" t="e" cm="1">
        <f t="array" ref="AU386">INDEX(AN$385:AN$484,$AR386)</f>
        <v>#NUM!</v>
      </c>
      <c r="AV386" s="9" t="e" cm="1">
        <f t="array" ref="AV386">INDEX(AO$385:AO$484,$AR386)</f>
        <v>#NUM!</v>
      </c>
      <c r="AW386" s="9" t="e" cm="1">
        <f t="array" ref="AW386">INDEX(AP$385:AP$484,$AR386)</f>
        <v>#NUM!</v>
      </c>
    </row>
    <row r="387" spans="22:49" x14ac:dyDescent="0.4">
      <c r="V387">
        <v>3</v>
      </c>
      <c r="W387" s="3">
        <v>20</v>
      </c>
      <c r="X387" s="16">
        <v>8</v>
      </c>
      <c r="Y387">
        <v>251</v>
      </c>
      <c r="AA387" s="11">
        <f t="shared" si="53"/>
        <v>20</v>
      </c>
      <c r="AB387" s="12">
        <f t="shared" si="54"/>
        <v>8</v>
      </c>
      <c r="AC387">
        <f t="shared" si="55"/>
        <v>251</v>
      </c>
      <c r="AF387" s="2">
        <f t="shared" si="56"/>
        <v>3</v>
      </c>
      <c r="AG387" s="2">
        <f t="shared" si="57"/>
        <v>20</v>
      </c>
      <c r="AH387" s="2">
        <f t="shared" si="58"/>
        <v>8</v>
      </c>
      <c r="AI387" s="2">
        <f t="shared" si="59"/>
        <v>251</v>
      </c>
      <c r="AK387">
        <f t="shared" si="60"/>
        <v>0</v>
      </c>
      <c r="AM387" s="13" t="str">
        <f t="shared" si="61"/>
        <v>N</v>
      </c>
      <c r="AN387" s="13" t="str">
        <f t="shared" si="62"/>
        <v>N</v>
      </c>
      <c r="AO387" s="13" t="str">
        <f t="shared" si="63"/>
        <v>N</v>
      </c>
      <c r="AP387" s="13" t="str">
        <f t="shared" si="64"/>
        <v>N</v>
      </c>
      <c r="AR387" s="14" t="e">
        <f t="shared" si="65"/>
        <v>#NUM!</v>
      </c>
      <c r="AT387" s="9" t="e" cm="1">
        <f t="array" ref="AT387">INDEX(AM$385:AM$484,$AR387)</f>
        <v>#NUM!</v>
      </c>
      <c r="AU387" s="9" t="e" cm="1">
        <f t="array" ref="AU387">INDEX(AN$385:AN$484,$AR387)</f>
        <v>#NUM!</v>
      </c>
      <c r="AV387" s="9" t="e" cm="1">
        <f t="array" ref="AV387">INDEX(AO$385:AO$484,$AR387)</f>
        <v>#NUM!</v>
      </c>
      <c r="AW387" s="9" t="e" cm="1">
        <f t="array" ref="AW387">INDEX(AP$385:AP$484,$AR387)</f>
        <v>#NUM!</v>
      </c>
    </row>
    <row r="388" spans="22:49" x14ac:dyDescent="0.4">
      <c r="V388">
        <v>4</v>
      </c>
      <c r="W388" s="3">
        <v>30</v>
      </c>
      <c r="X388" s="16">
        <v>10</v>
      </c>
      <c r="Y388">
        <v>261</v>
      </c>
      <c r="AA388" s="11">
        <f t="shared" si="53"/>
        <v>30</v>
      </c>
      <c r="AB388" s="12">
        <f t="shared" si="54"/>
        <v>10</v>
      </c>
      <c r="AC388">
        <f t="shared" si="55"/>
        <v>261</v>
      </c>
      <c r="AF388" s="2">
        <f t="shared" si="56"/>
        <v>4</v>
      </c>
      <c r="AG388" s="2">
        <f t="shared" si="57"/>
        <v>30</v>
      </c>
      <c r="AH388" s="2">
        <f t="shared" si="58"/>
        <v>10</v>
      </c>
      <c r="AI388" s="2">
        <f t="shared" si="59"/>
        <v>261</v>
      </c>
      <c r="AK388">
        <f t="shared" si="60"/>
        <v>0</v>
      </c>
      <c r="AM388" s="13" t="str">
        <f t="shared" si="61"/>
        <v>N</v>
      </c>
      <c r="AN388" s="13" t="str">
        <f t="shared" si="62"/>
        <v>N</v>
      </c>
      <c r="AO388" s="13" t="str">
        <f t="shared" si="63"/>
        <v>N</v>
      </c>
      <c r="AP388" s="13" t="str">
        <f t="shared" si="64"/>
        <v>N</v>
      </c>
      <c r="AR388" s="14" t="e">
        <f t="shared" si="65"/>
        <v>#NUM!</v>
      </c>
      <c r="AT388" s="9" t="e" cm="1">
        <f t="array" ref="AT388">INDEX(AM$385:AM$484,$AR388)</f>
        <v>#NUM!</v>
      </c>
      <c r="AU388" s="9" t="e" cm="1">
        <f t="array" ref="AU388">INDEX(AN$385:AN$484,$AR388)</f>
        <v>#NUM!</v>
      </c>
      <c r="AV388" s="9" t="e" cm="1">
        <f t="array" ref="AV388">INDEX(AO$385:AO$484,$AR388)</f>
        <v>#NUM!</v>
      </c>
      <c r="AW388" s="9" t="e" cm="1">
        <f t="array" ref="AW388">INDEX(AP$385:AP$484,$AR388)</f>
        <v>#NUM!</v>
      </c>
    </row>
    <row r="389" spans="22:49" x14ac:dyDescent="0.4">
      <c r="V389">
        <v>5</v>
      </c>
      <c r="W389" s="3">
        <v>25</v>
      </c>
      <c r="X389" s="16">
        <v>10</v>
      </c>
      <c r="Y389">
        <v>314</v>
      </c>
      <c r="AA389" s="11">
        <f t="shared" si="53"/>
        <v>25</v>
      </c>
      <c r="AB389" s="12">
        <f t="shared" si="54"/>
        <v>10</v>
      </c>
      <c r="AC389">
        <f t="shared" si="55"/>
        <v>314</v>
      </c>
      <c r="AF389" s="2">
        <f t="shared" si="56"/>
        <v>5</v>
      </c>
      <c r="AG389" s="2">
        <f t="shared" si="57"/>
        <v>25</v>
      </c>
      <c r="AH389" s="2">
        <f t="shared" si="58"/>
        <v>10</v>
      </c>
      <c r="AI389" s="2">
        <f t="shared" si="59"/>
        <v>314</v>
      </c>
      <c r="AK389">
        <f t="shared" si="60"/>
        <v>0</v>
      </c>
      <c r="AM389" s="13" t="str">
        <f t="shared" si="61"/>
        <v>N</v>
      </c>
      <c r="AN389" s="13" t="str">
        <f t="shared" si="62"/>
        <v>N</v>
      </c>
      <c r="AO389" s="13" t="str">
        <f t="shared" si="63"/>
        <v>N</v>
      </c>
      <c r="AP389" s="13" t="str">
        <f t="shared" si="64"/>
        <v>N</v>
      </c>
      <c r="AR389" s="14" t="e">
        <f t="shared" si="65"/>
        <v>#NUM!</v>
      </c>
      <c r="AT389" s="9" t="e" cm="1">
        <f t="array" ref="AT389">INDEX(AM$385:AM$484,$AR389)</f>
        <v>#NUM!</v>
      </c>
      <c r="AU389" s="9" t="e" cm="1">
        <f t="array" ref="AU389">INDEX(AN$385:AN$484,$AR389)</f>
        <v>#NUM!</v>
      </c>
      <c r="AV389" s="9" t="e" cm="1">
        <f t="array" ref="AV389">INDEX(AO$385:AO$484,$AR389)</f>
        <v>#NUM!</v>
      </c>
      <c r="AW389" s="9" t="e" cm="1">
        <f t="array" ref="AW389">INDEX(AP$385:AP$484,$AR389)</f>
        <v>#NUM!</v>
      </c>
    </row>
    <row r="390" spans="22:49" x14ac:dyDescent="0.4">
      <c r="V390">
        <v>6</v>
      </c>
      <c r="W390" s="3">
        <v>15</v>
      </c>
      <c r="X390" s="16">
        <v>8</v>
      </c>
      <c r="Y390">
        <v>335</v>
      </c>
      <c r="AA390" s="11">
        <f t="shared" si="53"/>
        <v>15</v>
      </c>
      <c r="AB390" s="12">
        <f t="shared" si="54"/>
        <v>8</v>
      </c>
      <c r="AC390">
        <f t="shared" si="55"/>
        <v>335</v>
      </c>
      <c r="AF390" s="2">
        <f t="shared" si="56"/>
        <v>6</v>
      </c>
      <c r="AG390" s="2">
        <f t="shared" si="57"/>
        <v>15</v>
      </c>
      <c r="AH390" s="2">
        <f t="shared" si="58"/>
        <v>8</v>
      </c>
      <c r="AI390" s="2">
        <f t="shared" si="59"/>
        <v>335</v>
      </c>
      <c r="AK390">
        <f t="shared" si="60"/>
        <v>0</v>
      </c>
      <c r="AM390" s="13" t="str">
        <f t="shared" si="61"/>
        <v>N</v>
      </c>
      <c r="AN390" s="13" t="str">
        <f t="shared" si="62"/>
        <v>N</v>
      </c>
      <c r="AO390" s="13" t="str">
        <f t="shared" si="63"/>
        <v>N</v>
      </c>
      <c r="AP390" s="13" t="str">
        <f t="shared" si="64"/>
        <v>N</v>
      </c>
      <c r="AR390" s="14" t="e">
        <f t="shared" si="65"/>
        <v>#NUM!</v>
      </c>
      <c r="AT390" s="9" t="e" cm="1">
        <f t="array" ref="AT390">INDEX(AM$385:AM$484,$AR390)</f>
        <v>#NUM!</v>
      </c>
      <c r="AU390" s="9" t="e" cm="1">
        <f t="array" ref="AU390">INDEX(AN$385:AN$484,$AR390)</f>
        <v>#NUM!</v>
      </c>
      <c r="AV390" s="9" t="e" cm="1">
        <f t="array" ref="AV390">INDEX(AO$385:AO$484,$AR390)</f>
        <v>#NUM!</v>
      </c>
      <c r="AW390" s="9" t="e" cm="1">
        <f t="array" ref="AW390">INDEX(AP$385:AP$484,$AR390)</f>
        <v>#NUM!</v>
      </c>
    </row>
    <row r="391" spans="22:49" x14ac:dyDescent="0.4">
      <c r="V391">
        <v>7</v>
      </c>
      <c r="W391" s="3">
        <v>30</v>
      </c>
      <c r="X391" s="16">
        <v>12</v>
      </c>
      <c r="Y391">
        <v>376</v>
      </c>
      <c r="AA391" s="11">
        <f t="shared" si="53"/>
        <v>30</v>
      </c>
      <c r="AB391" s="12">
        <f t="shared" si="54"/>
        <v>12</v>
      </c>
      <c r="AC391">
        <f t="shared" si="55"/>
        <v>376</v>
      </c>
      <c r="AF391" s="2">
        <f t="shared" si="56"/>
        <v>7</v>
      </c>
      <c r="AG391" s="2">
        <f t="shared" si="57"/>
        <v>30</v>
      </c>
      <c r="AH391" s="2">
        <f t="shared" si="58"/>
        <v>12</v>
      </c>
      <c r="AI391" s="2">
        <f t="shared" si="59"/>
        <v>376</v>
      </c>
      <c r="AK391">
        <f t="shared" si="60"/>
        <v>0</v>
      </c>
      <c r="AM391" s="13" t="str">
        <f t="shared" si="61"/>
        <v>N</v>
      </c>
      <c r="AN391" s="13" t="str">
        <f t="shared" si="62"/>
        <v>N</v>
      </c>
      <c r="AO391" s="13" t="str">
        <f t="shared" si="63"/>
        <v>N</v>
      </c>
      <c r="AP391" s="13" t="str">
        <f t="shared" si="64"/>
        <v>N</v>
      </c>
      <c r="AR391" s="14" t="e">
        <f t="shared" si="65"/>
        <v>#NUM!</v>
      </c>
      <c r="AT391" s="9" t="e" cm="1">
        <f t="array" ref="AT391">INDEX(AM$385:AM$484,$AR391)</f>
        <v>#NUM!</v>
      </c>
      <c r="AU391" s="9" t="e" cm="1">
        <f t="array" ref="AU391">INDEX(AN$385:AN$484,$AR391)</f>
        <v>#NUM!</v>
      </c>
      <c r="AV391" s="9" t="e" cm="1">
        <f t="array" ref="AV391">INDEX(AO$385:AO$484,$AR391)</f>
        <v>#NUM!</v>
      </c>
      <c r="AW391" s="9" t="e" cm="1">
        <f t="array" ref="AW391">INDEX(AP$385:AP$484,$AR391)</f>
        <v>#NUM!</v>
      </c>
    </row>
    <row r="392" spans="22:49" x14ac:dyDescent="0.4">
      <c r="V392">
        <v>8</v>
      </c>
      <c r="W392" s="3">
        <v>20</v>
      </c>
      <c r="X392" s="16">
        <v>10</v>
      </c>
      <c r="Y392">
        <v>392</v>
      </c>
      <c r="AA392" s="11">
        <f t="shared" si="53"/>
        <v>20</v>
      </c>
      <c r="AB392" s="12">
        <f t="shared" si="54"/>
        <v>10</v>
      </c>
      <c r="AC392">
        <f t="shared" si="55"/>
        <v>392</v>
      </c>
      <c r="AF392" s="2">
        <f t="shared" si="56"/>
        <v>8</v>
      </c>
      <c r="AG392" s="2">
        <f t="shared" si="57"/>
        <v>20</v>
      </c>
      <c r="AH392" s="2">
        <f t="shared" si="58"/>
        <v>10</v>
      </c>
      <c r="AI392" s="2">
        <f t="shared" si="59"/>
        <v>392</v>
      </c>
      <c r="AK392">
        <f t="shared" si="60"/>
        <v>0</v>
      </c>
      <c r="AM392" s="13" t="str">
        <f t="shared" si="61"/>
        <v>N</v>
      </c>
      <c r="AN392" s="13" t="str">
        <f t="shared" si="62"/>
        <v>N</v>
      </c>
      <c r="AO392" s="13" t="str">
        <f t="shared" si="63"/>
        <v>N</v>
      </c>
      <c r="AP392" s="13" t="str">
        <f t="shared" si="64"/>
        <v>N</v>
      </c>
      <c r="AR392" s="14" t="e">
        <f t="shared" si="65"/>
        <v>#NUM!</v>
      </c>
      <c r="AT392" s="9" t="e" cm="1">
        <f t="array" ref="AT392">INDEX(AM$385:AM$484,$AR392)</f>
        <v>#NUM!</v>
      </c>
      <c r="AU392" s="9" t="e" cm="1">
        <f t="array" ref="AU392">INDEX(AN$385:AN$484,$AR392)</f>
        <v>#NUM!</v>
      </c>
      <c r="AV392" s="9" t="e" cm="1">
        <f t="array" ref="AV392">INDEX(AO$385:AO$484,$AR392)</f>
        <v>#NUM!</v>
      </c>
      <c r="AW392" s="9" t="e" cm="1">
        <f t="array" ref="AW392">INDEX(AP$385:AP$484,$AR392)</f>
        <v>#NUM!</v>
      </c>
    </row>
    <row r="393" spans="22:49" x14ac:dyDescent="0.4">
      <c r="V393">
        <v>9</v>
      </c>
      <c r="W393" s="3">
        <v>25</v>
      </c>
      <c r="X393" s="16">
        <v>12</v>
      </c>
      <c r="Y393">
        <v>452</v>
      </c>
      <c r="AA393" s="11">
        <f t="shared" si="53"/>
        <v>25</v>
      </c>
      <c r="AB393" s="12">
        <f t="shared" si="54"/>
        <v>12</v>
      </c>
      <c r="AC393">
        <f t="shared" si="55"/>
        <v>452</v>
      </c>
      <c r="AF393" s="2">
        <f t="shared" si="56"/>
        <v>9</v>
      </c>
      <c r="AG393" s="2">
        <f t="shared" si="57"/>
        <v>25</v>
      </c>
      <c r="AH393" s="2">
        <f t="shared" si="58"/>
        <v>12</v>
      </c>
      <c r="AI393" s="2">
        <f t="shared" si="59"/>
        <v>452</v>
      </c>
      <c r="AK393">
        <f t="shared" si="60"/>
        <v>0</v>
      </c>
      <c r="AM393" s="13" t="str">
        <f t="shared" si="61"/>
        <v>N</v>
      </c>
      <c r="AN393" s="13" t="str">
        <f t="shared" si="62"/>
        <v>N</v>
      </c>
      <c r="AO393" s="13" t="str">
        <f t="shared" si="63"/>
        <v>N</v>
      </c>
      <c r="AP393" s="13" t="str">
        <f t="shared" si="64"/>
        <v>N</v>
      </c>
      <c r="AR393" s="14" t="e">
        <f t="shared" si="65"/>
        <v>#NUM!</v>
      </c>
      <c r="AT393" s="9" t="e" cm="1">
        <f t="array" ref="AT393">INDEX(AM$385:AM$484,$AR393)</f>
        <v>#NUM!</v>
      </c>
      <c r="AU393" s="9" t="e" cm="1">
        <f t="array" ref="AU393">INDEX(AN$385:AN$484,$AR393)</f>
        <v>#NUM!</v>
      </c>
      <c r="AV393" s="9" t="e" cm="1">
        <f t="array" ref="AV393">INDEX(AO$385:AO$484,$AR393)</f>
        <v>#NUM!</v>
      </c>
      <c r="AW393" s="9" t="e" cm="1">
        <f t="array" ref="AW393">INDEX(AP$385:AP$484,$AR393)</f>
        <v>#NUM!</v>
      </c>
    </row>
    <row r="394" spans="22:49" x14ac:dyDescent="0.4">
      <c r="V394">
        <v>10</v>
      </c>
      <c r="W394" s="3">
        <v>10</v>
      </c>
      <c r="X394" s="16">
        <v>8</v>
      </c>
      <c r="Y394">
        <v>502</v>
      </c>
      <c r="AA394" s="11">
        <f t="shared" si="53"/>
        <v>10</v>
      </c>
      <c r="AB394" s="12">
        <f t="shared" si="54"/>
        <v>8</v>
      </c>
      <c r="AC394">
        <f t="shared" si="55"/>
        <v>502</v>
      </c>
      <c r="AF394" s="2">
        <f t="shared" si="56"/>
        <v>10</v>
      </c>
      <c r="AG394" s="2">
        <f t="shared" si="57"/>
        <v>10</v>
      </c>
      <c r="AH394" s="2">
        <f t="shared" si="58"/>
        <v>8</v>
      </c>
      <c r="AI394" s="2">
        <f t="shared" si="59"/>
        <v>502</v>
      </c>
      <c r="AK394">
        <f t="shared" si="60"/>
        <v>0</v>
      </c>
      <c r="AM394" s="13" t="str">
        <f t="shared" si="61"/>
        <v>N</v>
      </c>
      <c r="AN394" s="13" t="str">
        <f t="shared" si="62"/>
        <v>N</v>
      </c>
      <c r="AO394" s="13" t="str">
        <f t="shared" si="63"/>
        <v>N</v>
      </c>
      <c r="AP394" s="13" t="str">
        <f t="shared" si="64"/>
        <v>N</v>
      </c>
      <c r="AR394" s="14" t="e">
        <f t="shared" si="65"/>
        <v>#NUM!</v>
      </c>
      <c r="AT394" s="9" t="e" cm="1">
        <f t="array" ref="AT394">INDEX(AM$385:AM$484,$AR394)</f>
        <v>#NUM!</v>
      </c>
      <c r="AU394" s="9" t="e" cm="1">
        <f t="array" ref="AU394">INDEX(AN$385:AN$484,$AR394)</f>
        <v>#NUM!</v>
      </c>
      <c r="AV394" s="9" t="e" cm="1">
        <f t="array" ref="AV394">INDEX(AO$385:AO$484,$AR394)</f>
        <v>#NUM!</v>
      </c>
      <c r="AW394" s="9" t="e" cm="1">
        <f t="array" ref="AW394">INDEX(AP$385:AP$484,$AR394)</f>
        <v>#NUM!</v>
      </c>
    </row>
    <row r="395" spans="22:49" x14ac:dyDescent="0.4">
      <c r="V395">
        <v>11</v>
      </c>
      <c r="W395" s="3">
        <v>30</v>
      </c>
      <c r="X395" s="16">
        <v>14</v>
      </c>
      <c r="Y395">
        <v>513</v>
      </c>
      <c r="AA395" s="11">
        <f t="shared" si="53"/>
        <v>30</v>
      </c>
      <c r="AB395" s="12">
        <f t="shared" si="54"/>
        <v>14</v>
      </c>
      <c r="AC395">
        <f t="shared" si="55"/>
        <v>513</v>
      </c>
      <c r="AF395" s="2">
        <f t="shared" si="56"/>
        <v>11</v>
      </c>
      <c r="AG395" s="2">
        <f t="shared" si="57"/>
        <v>30</v>
      </c>
      <c r="AH395" s="2">
        <f t="shared" si="58"/>
        <v>14</v>
      </c>
      <c r="AI395" s="2">
        <f t="shared" si="59"/>
        <v>513</v>
      </c>
      <c r="AK395">
        <f t="shared" si="60"/>
        <v>0</v>
      </c>
      <c r="AM395" s="13" t="str">
        <f t="shared" si="61"/>
        <v>N</v>
      </c>
      <c r="AN395" s="13" t="str">
        <f t="shared" si="62"/>
        <v>N</v>
      </c>
      <c r="AO395" s="13" t="str">
        <f t="shared" si="63"/>
        <v>N</v>
      </c>
      <c r="AP395" s="13" t="str">
        <f t="shared" si="64"/>
        <v>N</v>
      </c>
      <c r="AR395" s="14" t="e">
        <f t="shared" si="65"/>
        <v>#NUM!</v>
      </c>
      <c r="AT395" s="9" t="e" cm="1">
        <f t="array" ref="AT395">INDEX(AM$385:AM$484,$AR395)</f>
        <v>#NUM!</v>
      </c>
      <c r="AU395" s="9" t="e" cm="1">
        <f t="array" ref="AU395">INDEX(AN$385:AN$484,$AR395)</f>
        <v>#NUM!</v>
      </c>
      <c r="AV395" s="9" t="e" cm="1">
        <f t="array" ref="AV395">INDEX(AO$385:AO$484,$AR395)</f>
        <v>#NUM!</v>
      </c>
      <c r="AW395" s="9" t="e" cm="1">
        <f t="array" ref="AW395">INDEX(AP$385:AP$484,$AR395)</f>
        <v>#NUM!</v>
      </c>
    </row>
    <row r="396" spans="22:49" x14ac:dyDescent="0.4">
      <c r="V396">
        <v>12</v>
      </c>
      <c r="W396" s="3">
        <v>15</v>
      </c>
      <c r="X396" s="16">
        <v>10</v>
      </c>
      <c r="Y396">
        <v>523</v>
      </c>
      <c r="AA396" s="11">
        <f t="shared" si="53"/>
        <v>15</v>
      </c>
      <c r="AB396" s="12">
        <f t="shared" si="54"/>
        <v>10</v>
      </c>
      <c r="AC396">
        <f t="shared" si="55"/>
        <v>523</v>
      </c>
      <c r="AF396" s="2">
        <f t="shared" si="56"/>
        <v>12</v>
      </c>
      <c r="AG396" s="2">
        <f t="shared" si="57"/>
        <v>15</v>
      </c>
      <c r="AH396" s="2">
        <f t="shared" si="58"/>
        <v>10</v>
      </c>
      <c r="AI396" s="2">
        <f t="shared" si="59"/>
        <v>523</v>
      </c>
      <c r="AK396">
        <f t="shared" si="60"/>
        <v>0</v>
      </c>
      <c r="AM396" s="13" t="str">
        <f t="shared" si="61"/>
        <v>N</v>
      </c>
      <c r="AN396" s="13" t="str">
        <f t="shared" si="62"/>
        <v>N</v>
      </c>
      <c r="AO396" s="13" t="str">
        <f t="shared" si="63"/>
        <v>N</v>
      </c>
      <c r="AP396" s="13" t="str">
        <f t="shared" si="64"/>
        <v>N</v>
      </c>
      <c r="AR396" s="14" t="e">
        <f t="shared" si="65"/>
        <v>#NUM!</v>
      </c>
      <c r="AT396" s="9" t="e" cm="1">
        <f t="array" ref="AT396">INDEX(AM$385:AM$484,$AR396)</f>
        <v>#NUM!</v>
      </c>
      <c r="AU396" s="9" t="e" cm="1">
        <f t="array" ref="AU396">INDEX(AN$385:AN$484,$AR396)</f>
        <v>#NUM!</v>
      </c>
      <c r="AV396" s="9" t="e" cm="1">
        <f t="array" ref="AV396">INDEX(AO$385:AO$484,$AR396)</f>
        <v>#NUM!</v>
      </c>
      <c r="AW396" s="9" t="e" cm="1">
        <f t="array" ref="AW396">INDEX(AP$385:AP$484,$AR396)</f>
        <v>#NUM!</v>
      </c>
    </row>
    <row r="397" spans="22:49" x14ac:dyDescent="0.4">
      <c r="V397">
        <v>13</v>
      </c>
      <c r="W397" s="3">
        <v>20</v>
      </c>
      <c r="X397" s="16">
        <v>12</v>
      </c>
      <c r="Y397">
        <v>565</v>
      </c>
      <c r="AA397" s="11">
        <f t="shared" si="53"/>
        <v>20</v>
      </c>
      <c r="AB397" s="12">
        <f t="shared" si="54"/>
        <v>12</v>
      </c>
      <c r="AC397">
        <f t="shared" si="55"/>
        <v>565</v>
      </c>
      <c r="AF397" s="2">
        <f t="shared" si="56"/>
        <v>13</v>
      </c>
      <c r="AG397" s="2">
        <f t="shared" si="57"/>
        <v>20</v>
      </c>
      <c r="AH397" s="2">
        <f t="shared" si="58"/>
        <v>12</v>
      </c>
      <c r="AI397" s="2">
        <f t="shared" si="59"/>
        <v>565</v>
      </c>
      <c r="AK397">
        <f t="shared" si="60"/>
        <v>0</v>
      </c>
      <c r="AM397" s="13" t="str">
        <f t="shared" si="61"/>
        <v>N</v>
      </c>
      <c r="AN397" s="13" t="str">
        <f t="shared" si="62"/>
        <v>N</v>
      </c>
      <c r="AO397" s="13" t="str">
        <f t="shared" si="63"/>
        <v>N</v>
      </c>
      <c r="AP397" s="13" t="str">
        <f t="shared" si="64"/>
        <v>N</v>
      </c>
      <c r="AR397" s="14" t="e">
        <f t="shared" si="65"/>
        <v>#NUM!</v>
      </c>
      <c r="AT397" s="9" t="e" cm="1">
        <f t="array" ref="AT397">INDEX(AM$385:AM$484,$AR397)</f>
        <v>#NUM!</v>
      </c>
      <c r="AU397" s="9" t="e" cm="1">
        <f t="array" ref="AU397">INDEX(AN$385:AN$484,$AR397)</f>
        <v>#NUM!</v>
      </c>
      <c r="AV397" s="9" t="e" cm="1">
        <f t="array" ref="AV397">INDEX(AO$385:AO$484,$AR397)</f>
        <v>#NUM!</v>
      </c>
      <c r="AW397" s="9" t="e" cm="1">
        <f t="array" ref="AW397">INDEX(AP$385:AP$484,$AR397)</f>
        <v>#NUM!</v>
      </c>
    </row>
    <row r="398" spans="22:49" x14ac:dyDescent="0.4">
      <c r="V398">
        <v>14</v>
      </c>
      <c r="W398" s="3">
        <v>25</v>
      </c>
      <c r="X398" s="16">
        <v>14</v>
      </c>
      <c r="Y398">
        <v>615</v>
      </c>
      <c r="AA398" s="11">
        <f t="shared" si="53"/>
        <v>25</v>
      </c>
      <c r="AB398" s="12">
        <f t="shared" si="54"/>
        <v>14</v>
      </c>
      <c r="AC398">
        <f t="shared" si="55"/>
        <v>615</v>
      </c>
      <c r="AF398" s="2">
        <f t="shared" si="56"/>
        <v>14</v>
      </c>
      <c r="AG398" s="2">
        <f t="shared" si="57"/>
        <v>25</v>
      </c>
      <c r="AH398" s="2">
        <f t="shared" si="58"/>
        <v>14</v>
      </c>
      <c r="AI398" s="2">
        <f t="shared" si="59"/>
        <v>615</v>
      </c>
      <c r="AK398">
        <f t="shared" si="60"/>
        <v>0</v>
      </c>
      <c r="AM398" s="13" t="str">
        <f t="shared" si="61"/>
        <v>N</v>
      </c>
      <c r="AN398" s="13" t="str">
        <f t="shared" si="62"/>
        <v>N</v>
      </c>
      <c r="AO398" s="13" t="str">
        <f t="shared" si="63"/>
        <v>N</v>
      </c>
      <c r="AP398" s="13" t="str">
        <f t="shared" si="64"/>
        <v>N</v>
      </c>
      <c r="AR398" s="14" t="e">
        <f t="shared" si="65"/>
        <v>#NUM!</v>
      </c>
      <c r="AT398" s="9" t="e" cm="1">
        <f t="array" ref="AT398">INDEX(AM$385:AM$484,$AR398)</f>
        <v>#NUM!</v>
      </c>
      <c r="AU398" s="9" t="e" cm="1">
        <f t="array" ref="AU398">INDEX(AN$385:AN$484,$AR398)</f>
        <v>#NUM!</v>
      </c>
      <c r="AV398" s="9" t="e" cm="1">
        <f t="array" ref="AV398">INDEX(AO$385:AO$484,$AR398)</f>
        <v>#NUM!</v>
      </c>
      <c r="AW398" s="9" t="e" cm="1">
        <f t="array" ref="AW398">INDEX(AP$385:AP$484,$AR398)</f>
        <v>#NUM!</v>
      </c>
    </row>
    <row r="399" spans="22:49" x14ac:dyDescent="0.4">
      <c r="V399">
        <v>15</v>
      </c>
      <c r="W399" s="3">
        <v>30</v>
      </c>
      <c r="X399" s="16">
        <v>16</v>
      </c>
      <c r="Y399">
        <v>670</v>
      </c>
      <c r="AA399" s="11">
        <f t="shared" si="53"/>
        <v>30</v>
      </c>
      <c r="AB399" s="12">
        <f t="shared" si="54"/>
        <v>16</v>
      </c>
      <c r="AC399">
        <f t="shared" si="55"/>
        <v>670</v>
      </c>
      <c r="AF399" s="2">
        <f t="shared" si="56"/>
        <v>15</v>
      </c>
      <c r="AG399" s="2">
        <f t="shared" si="57"/>
        <v>30</v>
      </c>
      <c r="AH399" s="2">
        <f t="shared" si="58"/>
        <v>16</v>
      </c>
      <c r="AI399" s="2">
        <f t="shared" si="59"/>
        <v>670</v>
      </c>
      <c r="AK399">
        <f t="shared" si="60"/>
        <v>0</v>
      </c>
      <c r="AM399" s="13" t="str">
        <f t="shared" si="61"/>
        <v>N</v>
      </c>
      <c r="AN399" s="13" t="str">
        <f t="shared" si="62"/>
        <v>N</v>
      </c>
      <c r="AO399" s="13" t="str">
        <f t="shared" si="63"/>
        <v>N</v>
      </c>
      <c r="AP399" s="13" t="str">
        <f t="shared" si="64"/>
        <v>N</v>
      </c>
      <c r="AR399" s="14" t="e">
        <f t="shared" si="65"/>
        <v>#NUM!</v>
      </c>
      <c r="AT399" s="9" t="e" cm="1">
        <f t="array" ref="AT399">INDEX(AM$385:AM$484,$AR399)</f>
        <v>#NUM!</v>
      </c>
      <c r="AU399" s="9" t="e" cm="1">
        <f t="array" ref="AU399">INDEX(AN$385:AN$484,$AR399)</f>
        <v>#NUM!</v>
      </c>
      <c r="AV399" s="9" t="e" cm="1">
        <f t="array" ref="AV399">INDEX(AO$385:AO$484,$AR399)</f>
        <v>#NUM!</v>
      </c>
      <c r="AW399" s="9" t="e" cm="1">
        <f t="array" ref="AW399">INDEX(AP$385:AP$484,$AR399)</f>
        <v>#NUM!</v>
      </c>
    </row>
    <row r="400" spans="22:49" x14ac:dyDescent="0.4">
      <c r="V400">
        <v>16</v>
      </c>
      <c r="W400" s="3">
        <v>15</v>
      </c>
      <c r="X400" s="16">
        <v>12</v>
      </c>
      <c r="Y400">
        <v>753</v>
      </c>
      <c r="AA400" s="11">
        <f t="shared" si="53"/>
        <v>15</v>
      </c>
      <c r="AB400" s="12">
        <f t="shared" si="54"/>
        <v>12</v>
      </c>
      <c r="AC400">
        <f t="shared" si="55"/>
        <v>753</v>
      </c>
      <c r="AF400" s="2">
        <f t="shared" si="56"/>
        <v>16</v>
      </c>
      <c r="AG400" s="2">
        <f t="shared" si="57"/>
        <v>15</v>
      </c>
      <c r="AH400" s="2">
        <f t="shared" si="58"/>
        <v>12</v>
      </c>
      <c r="AI400" s="2">
        <f t="shared" si="59"/>
        <v>753</v>
      </c>
      <c r="AK400">
        <f t="shared" si="60"/>
        <v>0</v>
      </c>
      <c r="AM400" s="13" t="str">
        <f t="shared" si="61"/>
        <v>N</v>
      </c>
      <c r="AN400" s="13" t="str">
        <f t="shared" si="62"/>
        <v>N</v>
      </c>
      <c r="AO400" s="13" t="str">
        <f t="shared" si="63"/>
        <v>N</v>
      </c>
      <c r="AP400" s="13" t="str">
        <f t="shared" si="64"/>
        <v>N</v>
      </c>
      <c r="AR400" s="14" t="e">
        <f t="shared" si="65"/>
        <v>#NUM!</v>
      </c>
      <c r="AT400" s="9" t="e" cm="1">
        <f t="array" ref="AT400">INDEX(AM$385:AM$484,$AR400)</f>
        <v>#NUM!</v>
      </c>
      <c r="AU400" s="9" t="e" cm="1">
        <f t="array" ref="AU400">INDEX(AN$385:AN$484,$AR400)</f>
        <v>#NUM!</v>
      </c>
      <c r="AV400" s="9" t="e" cm="1">
        <f t="array" ref="AV400">INDEX(AO$385:AO$484,$AR400)</f>
        <v>#NUM!</v>
      </c>
      <c r="AW400" s="9" t="e" cm="1">
        <f t="array" ref="AW400">INDEX(AP$385:AP$484,$AR400)</f>
        <v>#NUM!</v>
      </c>
    </row>
    <row r="401" spans="22:49" x14ac:dyDescent="0.4">
      <c r="V401">
        <v>17</v>
      </c>
      <c r="W401" s="3">
        <v>20</v>
      </c>
      <c r="X401" s="16">
        <v>14</v>
      </c>
      <c r="Y401">
        <v>769</v>
      </c>
      <c r="AA401" s="11">
        <f t="shared" si="53"/>
        <v>20</v>
      </c>
      <c r="AB401" s="12">
        <f t="shared" si="54"/>
        <v>14</v>
      </c>
      <c r="AC401">
        <f t="shared" si="55"/>
        <v>769</v>
      </c>
      <c r="AF401" s="2">
        <f t="shared" si="56"/>
        <v>17</v>
      </c>
      <c r="AG401" s="2">
        <f t="shared" si="57"/>
        <v>20</v>
      </c>
      <c r="AH401" s="2">
        <f t="shared" si="58"/>
        <v>14</v>
      </c>
      <c r="AI401" s="2">
        <f t="shared" si="59"/>
        <v>769</v>
      </c>
      <c r="AK401">
        <f t="shared" si="60"/>
        <v>0</v>
      </c>
      <c r="AM401" s="13" t="str">
        <f t="shared" si="61"/>
        <v>N</v>
      </c>
      <c r="AN401" s="13" t="str">
        <f t="shared" si="62"/>
        <v>N</v>
      </c>
      <c r="AO401" s="13" t="str">
        <f t="shared" si="63"/>
        <v>N</v>
      </c>
      <c r="AP401" s="13" t="str">
        <f t="shared" si="64"/>
        <v>N</v>
      </c>
      <c r="AR401" s="14" t="e">
        <f t="shared" si="65"/>
        <v>#NUM!</v>
      </c>
      <c r="AT401" s="9" t="e" cm="1">
        <f t="array" ref="AT401">INDEX(AM$385:AM$484,$AR401)</f>
        <v>#NUM!</v>
      </c>
      <c r="AU401" s="9" t="e" cm="1">
        <f t="array" ref="AU401">INDEX(AN$385:AN$484,$AR401)</f>
        <v>#NUM!</v>
      </c>
      <c r="AV401" s="9" t="e" cm="1">
        <f t="array" ref="AV401">INDEX(AO$385:AO$484,$AR401)</f>
        <v>#NUM!</v>
      </c>
      <c r="AW401" s="9" t="e" cm="1">
        <f t="array" ref="AW401">INDEX(AP$385:AP$484,$AR401)</f>
        <v>#NUM!</v>
      </c>
    </row>
    <row r="402" spans="22:49" x14ac:dyDescent="0.4">
      <c r="V402">
        <v>18</v>
      </c>
      <c r="W402" s="3">
        <v>10</v>
      </c>
      <c r="X402" s="16">
        <v>10</v>
      </c>
      <c r="Y402">
        <v>785</v>
      </c>
      <c r="AA402" s="11">
        <f t="shared" si="53"/>
        <v>10</v>
      </c>
      <c r="AB402" s="12">
        <f t="shared" si="54"/>
        <v>10</v>
      </c>
      <c r="AC402">
        <f t="shared" si="55"/>
        <v>785</v>
      </c>
      <c r="AF402" s="2">
        <f t="shared" si="56"/>
        <v>18</v>
      </c>
      <c r="AG402" s="2">
        <f t="shared" si="57"/>
        <v>10</v>
      </c>
      <c r="AH402" s="2">
        <f t="shared" si="58"/>
        <v>10</v>
      </c>
      <c r="AI402" s="2">
        <f t="shared" si="59"/>
        <v>785</v>
      </c>
      <c r="AK402">
        <f t="shared" si="60"/>
        <v>0</v>
      </c>
      <c r="AM402" s="13" t="str">
        <f t="shared" si="61"/>
        <v>N</v>
      </c>
      <c r="AN402" s="13" t="str">
        <f t="shared" si="62"/>
        <v>N</v>
      </c>
      <c r="AO402" s="13" t="str">
        <f t="shared" si="63"/>
        <v>N</v>
      </c>
      <c r="AP402" s="13" t="str">
        <f t="shared" si="64"/>
        <v>N</v>
      </c>
      <c r="AR402" s="14" t="e">
        <f t="shared" si="65"/>
        <v>#NUM!</v>
      </c>
      <c r="AT402" s="9" t="e" cm="1">
        <f t="array" ref="AT402">INDEX(AM$385:AM$484,$AR402)</f>
        <v>#NUM!</v>
      </c>
      <c r="AU402" s="9" t="e" cm="1">
        <f t="array" ref="AU402">INDEX(AN$385:AN$484,$AR402)</f>
        <v>#NUM!</v>
      </c>
      <c r="AV402" s="9" t="e" cm="1">
        <f t="array" ref="AV402">INDEX(AO$385:AO$484,$AR402)</f>
        <v>#NUM!</v>
      </c>
      <c r="AW402" s="9" t="e" cm="1">
        <f t="array" ref="AW402">INDEX(AP$385:AP$484,$AR402)</f>
        <v>#NUM!</v>
      </c>
    </row>
    <row r="403" spans="22:49" x14ac:dyDescent="0.4">
      <c r="V403">
        <v>19</v>
      </c>
      <c r="W403" s="3">
        <v>25</v>
      </c>
      <c r="X403" s="16">
        <v>16</v>
      </c>
      <c r="Y403">
        <v>804</v>
      </c>
      <c r="AA403" s="11">
        <f t="shared" si="53"/>
        <v>25</v>
      </c>
      <c r="AB403" s="12">
        <f t="shared" si="54"/>
        <v>16</v>
      </c>
      <c r="AC403">
        <f t="shared" si="55"/>
        <v>804</v>
      </c>
      <c r="AF403" s="2">
        <f t="shared" si="56"/>
        <v>19</v>
      </c>
      <c r="AG403" s="2">
        <f t="shared" si="57"/>
        <v>25</v>
      </c>
      <c r="AH403" s="2">
        <f t="shared" si="58"/>
        <v>16</v>
      </c>
      <c r="AI403" s="2">
        <f t="shared" si="59"/>
        <v>804</v>
      </c>
      <c r="AK403">
        <f t="shared" si="60"/>
        <v>0</v>
      </c>
      <c r="AM403" s="13" t="str">
        <f t="shared" si="61"/>
        <v>N</v>
      </c>
      <c r="AN403" s="13" t="str">
        <f t="shared" si="62"/>
        <v>N</v>
      </c>
      <c r="AO403" s="13" t="str">
        <f t="shared" si="63"/>
        <v>N</v>
      </c>
      <c r="AP403" s="13" t="str">
        <f t="shared" si="64"/>
        <v>N</v>
      </c>
      <c r="AR403" s="14" t="e">
        <f t="shared" si="65"/>
        <v>#NUM!</v>
      </c>
      <c r="AT403" s="9" t="e" cm="1">
        <f t="array" ref="AT403">INDEX(AM$385:AM$484,$AR403)</f>
        <v>#NUM!</v>
      </c>
      <c r="AU403" s="9" t="e" cm="1">
        <f t="array" ref="AU403">INDEX(AN$385:AN$484,$AR403)</f>
        <v>#NUM!</v>
      </c>
      <c r="AV403" s="9" t="e" cm="1">
        <f t="array" ref="AV403">INDEX(AO$385:AO$484,$AR403)</f>
        <v>#NUM!</v>
      </c>
      <c r="AW403" s="9" t="e" cm="1">
        <f t="array" ref="AW403">INDEX(AP$385:AP$484,$AR403)</f>
        <v>#NUM!</v>
      </c>
    </row>
    <row r="404" spans="22:49" x14ac:dyDescent="0.4">
      <c r="V404">
        <v>20</v>
      </c>
      <c r="W404" s="3">
        <v>30</v>
      </c>
      <c r="X404" s="16">
        <v>18</v>
      </c>
      <c r="Y404">
        <v>848</v>
      </c>
      <c r="AA404" s="11">
        <f t="shared" si="53"/>
        <v>30</v>
      </c>
      <c r="AB404" s="12">
        <f t="shared" si="54"/>
        <v>18</v>
      </c>
      <c r="AC404">
        <f t="shared" si="55"/>
        <v>848</v>
      </c>
      <c r="AF404" s="2">
        <f t="shared" si="56"/>
        <v>20</v>
      </c>
      <c r="AG404" s="2">
        <f t="shared" si="57"/>
        <v>30</v>
      </c>
      <c r="AH404" s="2">
        <f t="shared" si="58"/>
        <v>18</v>
      </c>
      <c r="AI404" s="2">
        <f t="shared" si="59"/>
        <v>848</v>
      </c>
      <c r="AK404">
        <f t="shared" si="60"/>
        <v>0</v>
      </c>
      <c r="AM404" s="13" t="str">
        <f t="shared" si="61"/>
        <v>N</v>
      </c>
      <c r="AN404" s="13" t="str">
        <f t="shared" si="62"/>
        <v>N</v>
      </c>
      <c r="AO404" s="13" t="str">
        <f t="shared" si="63"/>
        <v>N</v>
      </c>
      <c r="AP404" s="13" t="str">
        <f t="shared" si="64"/>
        <v>N</v>
      </c>
      <c r="AR404" s="14" t="e">
        <f t="shared" si="65"/>
        <v>#NUM!</v>
      </c>
      <c r="AT404" s="9" t="e" cm="1">
        <f t="array" ref="AT404">INDEX(AM$385:AM$484,$AR404)</f>
        <v>#NUM!</v>
      </c>
      <c r="AU404" s="9" t="e" cm="1">
        <f t="array" ref="AU404">INDEX(AN$385:AN$484,$AR404)</f>
        <v>#NUM!</v>
      </c>
      <c r="AV404" s="9" t="e" cm="1">
        <f t="array" ref="AV404">INDEX(AO$385:AO$484,$AR404)</f>
        <v>#NUM!</v>
      </c>
      <c r="AW404" s="9" t="e" cm="1">
        <f t="array" ref="AW404">INDEX(AP$385:AP$484,$AR404)</f>
        <v>#NUM!</v>
      </c>
    </row>
    <row r="405" spans="22:49" x14ac:dyDescent="0.4">
      <c r="V405">
        <v>21</v>
      </c>
      <c r="W405" s="3">
        <v>20</v>
      </c>
      <c r="X405" s="16">
        <v>16</v>
      </c>
      <c r="Y405">
        <v>1005</v>
      </c>
      <c r="AA405" s="11">
        <f t="shared" si="53"/>
        <v>20</v>
      </c>
      <c r="AB405" s="12">
        <f t="shared" si="54"/>
        <v>16</v>
      </c>
      <c r="AC405">
        <f t="shared" si="55"/>
        <v>1005</v>
      </c>
      <c r="AF405" s="2">
        <f t="shared" si="56"/>
        <v>21</v>
      </c>
      <c r="AG405" s="2">
        <f t="shared" si="57"/>
        <v>20</v>
      </c>
      <c r="AH405" s="2">
        <f t="shared" si="58"/>
        <v>16</v>
      </c>
      <c r="AI405" s="2">
        <f t="shared" si="59"/>
        <v>1005</v>
      </c>
      <c r="AK405">
        <f t="shared" si="60"/>
        <v>0</v>
      </c>
      <c r="AM405" s="13" t="str">
        <f t="shared" si="61"/>
        <v>N</v>
      </c>
      <c r="AN405" s="13" t="str">
        <f t="shared" si="62"/>
        <v>N</v>
      </c>
      <c r="AO405" s="13" t="str">
        <f t="shared" si="63"/>
        <v>N</v>
      </c>
      <c r="AP405" s="13" t="str">
        <f t="shared" si="64"/>
        <v>N</v>
      </c>
      <c r="AR405" s="14" t="e">
        <f t="shared" si="65"/>
        <v>#NUM!</v>
      </c>
      <c r="AT405" s="9" t="e" cm="1">
        <f t="array" ref="AT405">INDEX(AM$385:AM$484,$AR405)</f>
        <v>#NUM!</v>
      </c>
      <c r="AU405" s="9" t="e" cm="1">
        <f t="array" ref="AU405">INDEX(AN$385:AN$484,$AR405)</f>
        <v>#NUM!</v>
      </c>
      <c r="AV405" s="9" t="e" cm="1">
        <f t="array" ref="AV405">INDEX(AO$385:AO$484,$AR405)</f>
        <v>#NUM!</v>
      </c>
      <c r="AW405" s="9" t="e" cm="1">
        <f t="array" ref="AW405">INDEX(AP$385:AP$484,$AR405)</f>
        <v>#NUM!</v>
      </c>
    </row>
    <row r="406" spans="22:49" x14ac:dyDescent="0.4">
      <c r="V406">
        <v>22</v>
      </c>
      <c r="W406" s="3">
        <v>25</v>
      </c>
      <c r="X406" s="16">
        <v>18</v>
      </c>
      <c r="Y406">
        <v>1017</v>
      </c>
      <c r="AA406" s="11">
        <f t="shared" si="53"/>
        <v>25</v>
      </c>
      <c r="AB406" s="12">
        <f t="shared" si="54"/>
        <v>18</v>
      </c>
      <c r="AC406">
        <f t="shared" si="55"/>
        <v>1017</v>
      </c>
      <c r="AF406" s="2">
        <f t="shared" si="56"/>
        <v>22</v>
      </c>
      <c r="AG406" s="2">
        <f t="shared" si="57"/>
        <v>25</v>
      </c>
      <c r="AH406" s="2">
        <f t="shared" si="58"/>
        <v>18</v>
      </c>
      <c r="AI406" s="2">
        <f t="shared" si="59"/>
        <v>1017</v>
      </c>
      <c r="AK406">
        <f t="shared" si="60"/>
        <v>0</v>
      </c>
      <c r="AM406" s="13" t="str">
        <f t="shared" si="61"/>
        <v>N</v>
      </c>
      <c r="AN406" s="13" t="str">
        <f t="shared" si="62"/>
        <v>N</v>
      </c>
      <c r="AO406" s="13" t="str">
        <f t="shared" si="63"/>
        <v>N</v>
      </c>
      <c r="AP406" s="13" t="str">
        <f t="shared" si="64"/>
        <v>N</v>
      </c>
      <c r="AR406" s="14" t="e">
        <f t="shared" si="65"/>
        <v>#NUM!</v>
      </c>
      <c r="AT406" s="9" t="e" cm="1">
        <f t="array" ref="AT406">INDEX(AM$385:AM$484,$AR406)</f>
        <v>#NUM!</v>
      </c>
      <c r="AU406" s="9" t="e" cm="1">
        <f t="array" ref="AU406">INDEX(AN$385:AN$484,$AR406)</f>
        <v>#NUM!</v>
      </c>
      <c r="AV406" s="9" t="e" cm="1">
        <f t="array" ref="AV406">INDEX(AO$385:AO$484,$AR406)</f>
        <v>#NUM!</v>
      </c>
      <c r="AW406" s="9" t="e" cm="1">
        <f t="array" ref="AW406">INDEX(AP$385:AP$484,$AR406)</f>
        <v>#NUM!</v>
      </c>
    </row>
    <row r="407" spans="22:49" x14ac:dyDescent="0.4">
      <c r="V407">
        <v>23</v>
      </c>
      <c r="W407" s="3">
        <v>15</v>
      </c>
      <c r="X407" s="16">
        <v>14</v>
      </c>
      <c r="Y407">
        <v>1026</v>
      </c>
      <c r="AA407" s="11">
        <f t="shared" si="53"/>
        <v>15</v>
      </c>
      <c r="AB407" s="12">
        <f t="shared" si="54"/>
        <v>14</v>
      </c>
      <c r="AC407">
        <f t="shared" si="55"/>
        <v>1026</v>
      </c>
      <c r="AF407" s="2">
        <f t="shared" si="56"/>
        <v>23</v>
      </c>
      <c r="AG407" s="2">
        <f t="shared" si="57"/>
        <v>15</v>
      </c>
      <c r="AH407" s="2">
        <f t="shared" si="58"/>
        <v>14</v>
      </c>
      <c r="AI407" s="2">
        <f t="shared" si="59"/>
        <v>1026</v>
      </c>
      <c r="AK407">
        <f t="shared" si="60"/>
        <v>0</v>
      </c>
      <c r="AM407" s="13" t="str">
        <f t="shared" si="61"/>
        <v>N</v>
      </c>
      <c r="AN407" s="13" t="str">
        <f t="shared" si="62"/>
        <v>N</v>
      </c>
      <c r="AO407" s="13" t="str">
        <f t="shared" si="63"/>
        <v>N</v>
      </c>
      <c r="AP407" s="13" t="str">
        <f t="shared" si="64"/>
        <v>N</v>
      </c>
      <c r="AR407" s="14" t="e">
        <f t="shared" si="65"/>
        <v>#NUM!</v>
      </c>
      <c r="AT407" s="9" t="e" cm="1">
        <f t="array" ref="AT407">INDEX(AM$385:AM$484,$AR407)</f>
        <v>#NUM!</v>
      </c>
      <c r="AU407" s="9" t="e" cm="1">
        <f t="array" ref="AU407">INDEX(AN$385:AN$484,$AR407)</f>
        <v>#NUM!</v>
      </c>
      <c r="AV407" s="9" t="e" cm="1">
        <f t="array" ref="AV407">INDEX(AO$385:AO$484,$AR407)</f>
        <v>#NUM!</v>
      </c>
      <c r="AW407" s="9" t="e" cm="1">
        <f t="array" ref="AW407">INDEX(AP$385:AP$484,$AR407)</f>
        <v>#NUM!</v>
      </c>
    </row>
    <row r="408" spans="22:49" x14ac:dyDescent="0.4">
      <c r="V408">
        <v>24</v>
      </c>
      <c r="W408" s="3">
        <v>30</v>
      </c>
      <c r="X408" s="16">
        <v>20</v>
      </c>
      <c r="Y408">
        <v>1047</v>
      </c>
      <c r="AA408" s="11">
        <f t="shared" si="53"/>
        <v>30</v>
      </c>
      <c r="AB408" s="12">
        <f t="shared" si="54"/>
        <v>20</v>
      </c>
      <c r="AC408">
        <f t="shared" si="55"/>
        <v>1047</v>
      </c>
      <c r="AF408" s="2">
        <f t="shared" si="56"/>
        <v>24</v>
      </c>
      <c r="AG408" s="2">
        <f t="shared" si="57"/>
        <v>30</v>
      </c>
      <c r="AH408" s="2">
        <f t="shared" si="58"/>
        <v>20</v>
      </c>
      <c r="AI408" s="2">
        <f t="shared" si="59"/>
        <v>1047</v>
      </c>
      <c r="AK408">
        <f t="shared" si="60"/>
        <v>0</v>
      </c>
      <c r="AM408" s="13" t="str">
        <f t="shared" si="61"/>
        <v>N</v>
      </c>
      <c r="AN408" s="13" t="str">
        <f t="shared" si="62"/>
        <v>N</v>
      </c>
      <c r="AO408" s="13" t="str">
        <f t="shared" si="63"/>
        <v>N</v>
      </c>
      <c r="AP408" s="13" t="str">
        <f t="shared" si="64"/>
        <v>N</v>
      </c>
      <c r="AR408" s="14" t="e">
        <f t="shared" si="65"/>
        <v>#NUM!</v>
      </c>
      <c r="AT408" s="9" t="e" cm="1">
        <f t="array" ref="AT408">INDEX(AM$385:AM$484,$AR408)</f>
        <v>#NUM!</v>
      </c>
      <c r="AU408" s="9" t="e" cm="1">
        <f t="array" ref="AU408">INDEX(AN$385:AN$484,$AR408)</f>
        <v>#NUM!</v>
      </c>
      <c r="AV408" s="9" t="e" cm="1">
        <f t="array" ref="AV408">INDEX(AO$385:AO$484,$AR408)</f>
        <v>#NUM!</v>
      </c>
      <c r="AW408" s="9" t="e" cm="1">
        <f t="array" ref="AW408">INDEX(AP$385:AP$484,$AR408)</f>
        <v>#NUM!</v>
      </c>
    </row>
    <row r="409" spans="22:49" x14ac:dyDescent="0.4">
      <c r="V409">
        <v>25</v>
      </c>
      <c r="W409" s="3">
        <v>10</v>
      </c>
      <c r="X409" s="16">
        <v>12</v>
      </c>
      <c r="Y409">
        <v>1130</v>
      </c>
      <c r="AA409" s="11">
        <f t="shared" si="53"/>
        <v>10</v>
      </c>
      <c r="AB409" s="12">
        <f t="shared" si="54"/>
        <v>12</v>
      </c>
      <c r="AC409">
        <f t="shared" si="55"/>
        <v>1130</v>
      </c>
      <c r="AF409" s="2">
        <f t="shared" si="56"/>
        <v>25</v>
      </c>
      <c r="AG409" s="2">
        <f t="shared" si="57"/>
        <v>10</v>
      </c>
      <c r="AH409" s="2">
        <f t="shared" si="58"/>
        <v>12</v>
      </c>
      <c r="AI409" s="2">
        <f t="shared" si="59"/>
        <v>1130</v>
      </c>
      <c r="AK409">
        <f t="shared" si="60"/>
        <v>0</v>
      </c>
      <c r="AM409" s="13" t="str">
        <f t="shared" si="61"/>
        <v>N</v>
      </c>
      <c r="AN409" s="13" t="str">
        <f t="shared" si="62"/>
        <v>N</v>
      </c>
      <c r="AO409" s="13" t="str">
        <f t="shared" si="63"/>
        <v>N</v>
      </c>
      <c r="AP409" s="13" t="str">
        <f t="shared" si="64"/>
        <v>N</v>
      </c>
      <c r="AR409" s="14" t="e">
        <f t="shared" si="65"/>
        <v>#NUM!</v>
      </c>
      <c r="AT409" s="9" t="e" cm="1">
        <f t="array" ref="AT409">INDEX(AM$385:AM$484,$AR409)</f>
        <v>#NUM!</v>
      </c>
      <c r="AU409" s="9" t="e" cm="1">
        <f t="array" ref="AU409">INDEX(AN$385:AN$484,$AR409)</f>
        <v>#NUM!</v>
      </c>
      <c r="AV409" s="9" t="e" cm="1">
        <f t="array" ref="AV409">INDEX(AO$385:AO$484,$AR409)</f>
        <v>#NUM!</v>
      </c>
      <c r="AW409" s="9" t="e" cm="1">
        <f t="array" ref="AW409">INDEX(AP$385:AP$484,$AR409)</f>
        <v>#NUM!</v>
      </c>
    </row>
    <row r="410" spans="22:49" x14ac:dyDescent="0.4">
      <c r="V410">
        <v>26</v>
      </c>
      <c r="W410" s="3">
        <v>25</v>
      </c>
      <c r="X410" s="16">
        <v>20</v>
      </c>
      <c r="Y410">
        <v>1256</v>
      </c>
      <c r="AA410" s="11">
        <f t="shared" si="53"/>
        <v>25</v>
      </c>
      <c r="AB410" s="12">
        <f t="shared" si="54"/>
        <v>20</v>
      </c>
      <c r="AC410">
        <f t="shared" si="55"/>
        <v>1256</v>
      </c>
      <c r="AF410" s="2">
        <f t="shared" si="56"/>
        <v>26</v>
      </c>
      <c r="AG410" s="2">
        <f t="shared" si="57"/>
        <v>25</v>
      </c>
      <c r="AH410" s="2">
        <f t="shared" si="58"/>
        <v>20</v>
      </c>
      <c r="AI410" s="2">
        <f t="shared" si="59"/>
        <v>1256</v>
      </c>
      <c r="AK410">
        <f t="shared" si="60"/>
        <v>0</v>
      </c>
      <c r="AM410" s="13" t="str">
        <f t="shared" si="61"/>
        <v>N</v>
      </c>
      <c r="AN410" s="13" t="str">
        <f t="shared" si="62"/>
        <v>N</v>
      </c>
      <c r="AO410" s="13" t="str">
        <f t="shared" si="63"/>
        <v>N</v>
      </c>
      <c r="AP410" s="13" t="str">
        <f t="shared" si="64"/>
        <v>N</v>
      </c>
      <c r="AR410" s="14" t="e">
        <f t="shared" si="65"/>
        <v>#NUM!</v>
      </c>
      <c r="AT410" s="9" t="e" cm="1">
        <f t="array" ref="AT410">INDEX(AM$385:AM$484,$AR410)</f>
        <v>#NUM!</v>
      </c>
      <c r="AU410" s="9" t="e" cm="1">
        <f t="array" ref="AU410">INDEX(AN$385:AN$484,$AR410)</f>
        <v>#NUM!</v>
      </c>
      <c r="AV410" s="9" t="e" cm="1">
        <f t="array" ref="AV410">INDEX(AO$385:AO$484,$AR410)</f>
        <v>#NUM!</v>
      </c>
      <c r="AW410" s="9" t="e" cm="1">
        <f t="array" ref="AW410">INDEX(AP$385:AP$484,$AR410)</f>
        <v>#NUM!</v>
      </c>
    </row>
    <row r="411" spans="22:49" x14ac:dyDescent="0.4">
      <c r="V411">
        <v>27</v>
      </c>
      <c r="W411" s="3">
        <v>30</v>
      </c>
      <c r="X411" s="16">
        <v>22</v>
      </c>
      <c r="Y411">
        <v>1267</v>
      </c>
      <c r="AA411" s="11">
        <f t="shared" si="53"/>
        <v>30</v>
      </c>
      <c r="AB411" s="12">
        <f t="shared" si="54"/>
        <v>22</v>
      </c>
      <c r="AC411">
        <f t="shared" si="55"/>
        <v>1267</v>
      </c>
      <c r="AF411" s="2">
        <f t="shared" si="56"/>
        <v>27</v>
      </c>
      <c r="AG411" s="2">
        <f t="shared" si="57"/>
        <v>30</v>
      </c>
      <c r="AH411" s="2">
        <f t="shared" si="58"/>
        <v>22</v>
      </c>
      <c r="AI411" s="2">
        <f t="shared" si="59"/>
        <v>1267</v>
      </c>
      <c r="AK411">
        <f t="shared" si="60"/>
        <v>0</v>
      </c>
      <c r="AM411" s="13" t="str">
        <f t="shared" si="61"/>
        <v>N</v>
      </c>
      <c r="AN411" s="13" t="str">
        <f t="shared" si="62"/>
        <v>N</v>
      </c>
      <c r="AO411" s="13" t="str">
        <f t="shared" si="63"/>
        <v>N</v>
      </c>
      <c r="AP411" s="13" t="str">
        <f t="shared" si="64"/>
        <v>N</v>
      </c>
      <c r="AR411" s="14" t="e">
        <f t="shared" si="65"/>
        <v>#NUM!</v>
      </c>
      <c r="AT411" s="9" t="e" cm="1">
        <f t="array" ref="AT411">INDEX(AM$385:AM$484,$AR411)</f>
        <v>#NUM!</v>
      </c>
      <c r="AU411" s="9" t="e" cm="1">
        <f t="array" ref="AU411">INDEX(AN$385:AN$484,$AR411)</f>
        <v>#NUM!</v>
      </c>
      <c r="AV411" s="9" t="e" cm="1">
        <f t="array" ref="AV411">INDEX(AO$385:AO$484,$AR411)</f>
        <v>#NUM!</v>
      </c>
      <c r="AW411" s="9" t="e" cm="1">
        <f t="array" ref="AW411">INDEX(AP$385:AP$484,$AR411)</f>
        <v>#NUM!</v>
      </c>
    </row>
    <row r="412" spans="22:49" x14ac:dyDescent="0.4">
      <c r="V412">
        <v>28</v>
      </c>
      <c r="W412" s="3">
        <v>20</v>
      </c>
      <c r="X412" s="16">
        <v>18</v>
      </c>
      <c r="Y412">
        <v>1272</v>
      </c>
      <c r="AA412" s="11">
        <f t="shared" si="53"/>
        <v>20</v>
      </c>
      <c r="AB412" s="12">
        <f t="shared" si="54"/>
        <v>18</v>
      </c>
      <c r="AC412">
        <f t="shared" si="55"/>
        <v>1272</v>
      </c>
      <c r="AF412" s="2">
        <f t="shared" si="56"/>
        <v>28</v>
      </c>
      <c r="AG412" s="2">
        <f t="shared" si="57"/>
        <v>20</v>
      </c>
      <c r="AH412" s="2">
        <f t="shared" si="58"/>
        <v>18</v>
      </c>
      <c r="AI412" s="2">
        <f t="shared" si="59"/>
        <v>1272</v>
      </c>
      <c r="AK412">
        <f t="shared" si="60"/>
        <v>0</v>
      </c>
      <c r="AM412" s="13" t="str">
        <f t="shared" si="61"/>
        <v>N</v>
      </c>
      <c r="AN412" s="13" t="str">
        <f t="shared" si="62"/>
        <v>N</v>
      </c>
      <c r="AO412" s="13" t="str">
        <f t="shared" si="63"/>
        <v>N</v>
      </c>
      <c r="AP412" s="13" t="str">
        <f t="shared" si="64"/>
        <v>N</v>
      </c>
      <c r="AR412" s="14" t="e">
        <f t="shared" si="65"/>
        <v>#NUM!</v>
      </c>
      <c r="AT412" s="9" t="e" cm="1">
        <f t="array" ref="AT412">INDEX(AM$385:AM$484,$AR412)</f>
        <v>#NUM!</v>
      </c>
      <c r="AU412" s="9" t="e" cm="1">
        <f t="array" ref="AU412">INDEX(AN$385:AN$484,$AR412)</f>
        <v>#NUM!</v>
      </c>
      <c r="AV412" s="9" t="e" cm="1">
        <f t="array" ref="AV412">INDEX(AO$385:AO$484,$AR412)</f>
        <v>#NUM!</v>
      </c>
      <c r="AW412" s="9" t="e" cm="1">
        <f t="array" ref="AW412">INDEX(AP$385:AP$484,$AR412)</f>
        <v>#NUM!</v>
      </c>
    </row>
    <row r="413" spans="22:49" x14ac:dyDescent="0.4">
      <c r="V413">
        <v>29</v>
      </c>
      <c r="W413" s="3">
        <v>15</v>
      </c>
      <c r="X413" s="16">
        <v>16</v>
      </c>
      <c r="Y413">
        <v>1340</v>
      </c>
      <c r="AA413" s="11">
        <f t="shared" si="53"/>
        <v>15</v>
      </c>
      <c r="AB413" s="12">
        <f t="shared" si="54"/>
        <v>16</v>
      </c>
      <c r="AC413">
        <f t="shared" si="55"/>
        <v>1340</v>
      </c>
      <c r="AF413" s="2">
        <f t="shared" si="56"/>
        <v>29</v>
      </c>
      <c r="AG413" s="2">
        <f t="shared" si="57"/>
        <v>15</v>
      </c>
      <c r="AH413" s="2">
        <f t="shared" si="58"/>
        <v>16</v>
      </c>
      <c r="AI413" s="2">
        <f t="shared" si="59"/>
        <v>1340</v>
      </c>
      <c r="AK413">
        <f t="shared" si="60"/>
        <v>0</v>
      </c>
      <c r="AM413" s="13" t="str">
        <f t="shared" si="61"/>
        <v>N</v>
      </c>
      <c r="AN413" s="13" t="str">
        <f t="shared" si="62"/>
        <v>N</v>
      </c>
      <c r="AO413" s="13" t="str">
        <f t="shared" si="63"/>
        <v>N</v>
      </c>
      <c r="AP413" s="13" t="str">
        <f t="shared" si="64"/>
        <v>N</v>
      </c>
      <c r="AR413" s="14" t="e">
        <f t="shared" si="65"/>
        <v>#NUM!</v>
      </c>
      <c r="AT413" s="9" t="e" cm="1">
        <f t="array" ref="AT413">INDEX(AM$385:AM$484,$AR413)</f>
        <v>#NUM!</v>
      </c>
      <c r="AU413" s="9" t="e" cm="1">
        <f t="array" ref="AU413">INDEX(AN$385:AN$484,$AR413)</f>
        <v>#NUM!</v>
      </c>
      <c r="AV413" s="9" t="e" cm="1">
        <f t="array" ref="AV413">INDEX(AO$385:AO$484,$AR413)</f>
        <v>#NUM!</v>
      </c>
      <c r="AW413" s="9" t="e" cm="1">
        <f t="array" ref="AW413">INDEX(AP$385:AP$484,$AR413)</f>
        <v>#NUM!</v>
      </c>
    </row>
    <row r="414" spans="22:49" x14ac:dyDescent="0.4">
      <c r="V414">
        <v>30</v>
      </c>
      <c r="W414" s="3">
        <v>30</v>
      </c>
      <c r="X414" s="16">
        <v>24</v>
      </c>
      <c r="Y414">
        <v>1507</v>
      </c>
      <c r="AA414" s="11">
        <f t="shared" si="53"/>
        <v>30</v>
      </c>
      <c r="AB414" s="12">
        <f t="shared" si="54"/>
        <v>24</v>
      </c>
      <c r="AC414">
        <f t="shared" si="55"/>
        <v>1507</v>
      </c>
      <c r="AF414" s="2">
        <f t="shared" si="56"/>
        <v>30</v>
      </c>
      <c r="AG414" s="2">
        <f t="shared" si="57"/>
        <v>30</v>
      </c>
      <c r="AH414" s="2">
        <f t="shared" si="58"/>
        <v>24</v>
      </c>
      <c r="AI414" s="2">
        <f t="shared" si="59"/>
        <v>1507</v>
      </c>
      <c r="AK414">
        <f t="shared" si="60"/>
        <v>0</v>
      </c>
      <c r="AM414" s="13" t="str">
        <f t="shared" si="61"/>
        <v>N</v>
      </c>
      <c r="AN414" s="13" t="str">
        <f t="shared" si="62"/>
        <v>N</v>
      </c>
      <c r="AO414" s="13" t="str">
        <f t="shared" si="63"/>
        <v>N</v>
      </c>
      <c r="AP414" s="13" t="str">
        <f t="shared" si="64"/>
        <v>N</v>
      </c>
      <c r="AR414" s="14" t="e">
        <f t="shared" si="65"/>
        <v>#NUM!</v>
      </c>
      <c r="AT414" s="9" t="e" cm="1">
        <f t="array" ref="AT414">INDEX(AM$385:AM$484,$AR414)</f>
        <v>#NUM!</v>
      </c>
      <c r="AU414" s="9" t="e" cm="1">
        <f t="array" ref="AU414">INDEX(AN$385:AN$484,$AR414)</f>
        <v>#NUM!</v>
      </c>
      <c r="AV414" s="9" t="e" cm="1">
        <f t="array" ref="AV414">INDEX(AO$385:AO$484,$AR414)</f>
        <v>#NUM!</v>
      </c>
      <c r="AW414" s="9" t="e" cm="1">
        <f t="array" ref="AW414">INDEX(AP$385:AP$484,$AR414)</f>
        <v>#NUM!</v>
      </c>
    </row>
    <row r="415" spans="22:49" x14ac:dyDescent="0.4">
      <c r="V415">
        <v>31</v>
      </c>
      <c r="W415" s="3">
        <v>25</v>
      </c>
      <c r="X415" s="16">
        <v>22</v>
      </c>
      <c r="Y415">
        <v>1520</v>
      </c>
      <c r="AA415" s="11">
        <f t="shared" si="53"/>
        <v>25</v>
      </c>
      <c r="AB415" s="12">
        <f t="shared" si="54"/>
        <v>22</v>
      </c>
      <c r="AC415">
        <f t="shared" si="55"/>
        <v>1520</v>
      </c>
      <c r="AF415" s="2">
        <f t="shared" si="56"/>
        <v>31</v>
      </c>
      <c r="AG415" s="2">
        <f t="shared" si="57"/>
        <v>25</v>
      </c>
      <c r="AH415" s="2">
        <f t="shared" si="58"/>
        <v>22</v>
      </c>
      <c r="AI415" s="2">
        <f t="shared" si="59"/>
        <v>1520</v>
      </c>
      <c r="AK415">
        <f t="shared" si="60"/>
        <v>0</v>
      </c>
      <c r="AM415" s="13" t="str">
        <f t="shared" si="61"/>
        <v>N</v>
      </c>
      <c r="AN415" s="13" t="str">
        <f t="shared" si="62"/>
        <v>N</v>
      </c>
      <c r="AO415" s="13" t="str">
        <f t="shared" si="63"/>
        <v>N</v>
      </c>
      <c r="AP415" s="13" t="str">
        <f t="shared" si="64"/>
        <v>N</v>
      </c>
      <c r="AR415" s="14" t="e">
        <f t="shared" si="65"/>
        <v>#NUM!</v>
      </c>
      <c r="AT415" s="9" t="e" cm="1">
        <f t="array" ref="AT415">INDEX(AM$385:AM$484,$AR415)</f>
        <v>#NUM!</v>
      </c>
      <c r="AU415" s="9" t="e" cm="1">
        <f t="array" ref="AU415">INDEX(AN$385:AN$484,$AR415)</f>
        <v>#NUM!</v>
      </c>
      <c r="AV415" s="9" t="e" cm="1">
        <f t="array" ref="AV415">INDEX(AO$385:AO$484,$AR415)</f>
        <v>#NUM!</v>
      </c>
      <c r="AW415" s="9" t="e" cm="1">
        <f t="array" ref="AW415">INDEX(AP$385:AP$484,$AR415)</f>
        <v>#NUM!</v>
      </c>
    </row>
    <row r="416" spans="22:49" x14ac:dyDescent="0.4">
      <c r="V416">
        <v>32</v>
      </c>
      <c r="W416" s="3">
        <v>10</v>
      </c>
      <c r="X416" s="16">
        <v>14</v>
      </c>
      <c r="Y416">
        <v>1539</v>
      </c>
      <c r="AA416" s="11">
        <f t="shared" si="53"/>
        <v>10</v>
      </c>
      <c r="AB416" s="12">
        <f t="shared" si="54"/>
        <v>14</v>
      </c>
      <c r="AC416">
        <f t="shared" si="55"/>
        <v>1539</v>
      </c>
      <c r="AF416" s="2">
        <f t="shared" si="56"/>
        <v>32</v>
      </c>
      <c r="AG416" s="2">
        <f t="shared" si="57"/>
        <v>10</v>
      </c>
      <c r="AH416" s="2">
        <f t="shared" si="58"/>
        <v>14</v>
      </c>
      <c r="AI416" s="2">
        <f t="shared" si="59"/>
        <v>1539</v>
      </c>
      <c r="AK416">
        <f t="shared" si="60"/>
        <v>0</v>
      </c>
      <c r="AM416" s="13" t="str">
        <f t="shared" si="61"/>
        <v>N</v>
      </c>
      <c r="AN416" s="13" t="str">
        <f t="shared" si="62"/>
        <v>N</v>
      </c>
      <c r="AO416" s="13" t="str">
        <f t="shared" si="63"/>
        <v>N</v>
      </c>
      <c r="AP416" s="13" t="str">
        <f t="shared" si="64"/>
        <v>N</v>
      </c>
      <c r="AR416" s="14" t="e">
        <f t="shared" si="65"/>
        <v>#NUM!</v>
      </c>
      <c r="AT416" s="9" t="e" cm="1">
        <f t="array" ref="AT416">INDEX(AM$385:AM$484,$AR416)</f>
        <v>#NUM!</v>
      </c>
      <c r="AU416" s="9" t="e" cm="1">
        <f t="array" ref="AU416">INDEX(AN$385:AN$484,$AR416)</f>
        <v>#NUM!</v>
      </c>
      <c r="AV416" s="9" t="e" cm="1">
        <f t="array" ref="AV416">INDEX(AO$385:AO$484,$AR416)</f>
        <v>#NUM!</v>
      </c>
      <c r="AW416" s="9" t="e" cm="1">
        <f t="array" ref="AW416">INDEX(AP$385:AP$484,$AR416)</f>
        <v>#NUM!</v>
      </c>
    </row>
    <row r="417" spans="22:49" x14ac:dyDescent="0.4">
      <c r="V417">
        <v>33</v>
      </c>
      <c r="W417" s="3">
        <v>20</v>
      </c>
      <c r="X417" s="16">
        <v>20</v>
      </c>
      <c r="Y417">
        <v>1570</v>
      </c>
      <c r="AA417" s="11">
        <f t="shared" si="53"/>
        <v>20</v>
      </c>
      <c r="AB417" s="12">
        <f t="shared" si="54"/>
        <v>20</v>
      </c>
      <c r="AC417">
        <f t="shared" si="55"/>
        <v>1570</v>
      </c>
      <c r="AF417" s="2">
        <f t="shared" si="56"/>
        <v>33</v>
      </c>
      <c r="AG417" s="2">
        <f t="shared" si="57"/>
        <v>20</v>
      </c>
      <c r="AH417" s="2">
        <f t="shared" si="58"/>
        <v>20</v>
      </c>
      <c r="AI417" s="2">
        <f t="shared" si="59"/>
        <v>1570</v>
      </c>
      <c r="AK417">
        <f t="shared" si="60"/>
        <v>0</v>
      </c>
      <c r="AM417" s="13" t="str">
        <f t="shared" si="61"/>
        <v>N</v>
      </c>
      <c r="AN417" s="13" t="str">
        <f t="shared" si="62"/>
        <v>N</v>
      </c>
      <c r="AO417" s="13" t="str">
        <f t="shared" si="63"/>
        <v>N</v>
      </c>
      <c r="AP417" s="13" t="str">
        <f t="shared" si="64"/>
        <v>N</v>
      </c>
      <c r="AR417" s="14" t="e">
        <f t="shared" si="65"/>
        <v>#NUM!</v>
      </c>
      <c r="AT417" s="9" t="e" cm="1">
        <f t="array" ref="AT417">INDEX(AM$385:AM$484,$AR417)</f>
        <v>#NUM!</v>
      </c>
      <c r="AU417" s="9" t="e" cm="1">
        <f t="array" ref="AU417">INDEX(AN$385:AN$484,$AR417)</f>
        <v>#NUM!</v>
      </c>
      <c r="AV417" s="9" t="e" cm="1">
        <f t="array" ref="AV417">INDEX(AO$385:AO$484,$AR417)</f>
        <v>#NUM!</v>
      </c>
      <c r="AW417" s="9" t="e" cm="1">
        <f t="array" ref="AW417">INDEX(AP$385:AP$484,$AR417)</f>
        <v>#NUM!</v>
      </c>
    </row>
    <row r="418" spans="22:49" x14ac:dyDescent="0.4">
      <c r="V418">
        <v>34</v>
      </c>
      <c r="W418" s="3">
        <v>30</v>
      </c>
      <c r="X418" s="16">
        <v>25</v>
      </c>
      <c r="Y418">
        <v>1636</v>
      </c>
      <c r="AA418" s="11">
        <f t="shared" si="53"/>
        <v>30</v>
      </c>
      <c r="AB418" s="12">
        <f t="shared" si="54"/>
        <v>25</v>
      </c>
      <c r="AC418">
        <f t="shared" si="55"/>
        <v>1636</v>
      </c>
      <c r="AF418" s="2">
        <f t="shared" si="56"/>
        <v>34</v>
      </c>
      <c r="AG418" s="2">
        <f t="shared" si="57"/>
        <v>30</v>
      </c>
      <c r="AH418" s="2">
        <f t="shared" si="58"/>
        <v>25</v>
      </c>
      <c r="AI418" s="2">
        <f t="shared" si="59"/>
        <v>1636</v>
      </c>
      <c r="AK418">
        <f t="shared" si="60"/>
        <v>0</v>
      </c>
      <c r="AM418" s="13" t="str">
        <f t="shared" si="61"/>
        <v>N</v>
      </c>
      <c r="AN418" s="13" t="str">
        <f t="shared" si="62"/>
        <v>N</v>
      </c>
      <c r="AO418" s="13" t="str">
        <f t="shared" si="63"/>
        <v>N</v>
      </c>
      <c r="AP418" s="13" t="str">
        <f t="shared" si="64"/>
        <v>N</v>
      </c>
      <c r="AR418" s="14" t="e">
        <f t="shared" si="65"/>
        <v>#NUM!</v>
      </c>
      <c r="AT418" s="9" t="e" cm="1">
        <f t="array" ref="AT418">INDEX(AM$385:AM$484,$AR418)</f>
        <v>#NUM!</v>
      </c>
      <c r="AU418" s="9" t="e" cm="1">
        <f t="array" ref="AU418">INDEX(AN$385:AN$484,$AR418)</f>
        <v>#NUM!</v>
      </c>
      <c r="AV418" s="9" t="e" cm="1">
        <f t="array" ref="AV418">INDEX(AO$385:AO$484,$AR418)</f>
        <v>#NUM!</v>
      </c>
      <c r="AW418" s="9" t="e" cm="1">
        <f t="array" ref="AW418">INDEX(AP$385:AP$484,$AR418)</f>
        <v>#NUM!</v>
      </c>
    </row>
    <row r="419" spans="22:49" x14ac:dyDescent="0.4">
      <c r="V419">
        <v>35</v>
      </c>
      <c r="W419" s="3">
        <v>15</v>
      </c>
      <c r="X419" s="16">
        <v>18</v>
      </c>
      <c r="Y419">
        <v>1696</v>
      </c>
      <c r="AA419" s="11">
        <f t="shared" si="53"/>
        <v>15</v>
      </c>
      <c r="AB419" s="12">
        <f t="shared" si="54"/>
        <v>18</v>
      </c>
      <c r="AC419">
        <f t="shared" si="55"/>
        <v>1696</v>
      </c>
      <c r="AF419" s="2">
        <f t="shared" si="56"/>
        <v>35</v>
      </c>
      <c r="AG419" s="2">
        <f t="shared" si="57"/>
        <v>15</v>
      </c>
      <c r="AH419" s="2">
        <f t="shared" si="58"/>
        <v>18</v>
      </c>
      <c r="AI419" s="2">
        <f t="shared" si="59"/>
        <v>1696</v>
      </c>
      <c r="AK419">
        <f t="shared" si="60"/>
        <v>0</v>
      </c>
      <c r="AM419" s="13" t="str">
        <f t="shared" si="61"/>
        <v>N</v>
      </c>
      <c r="AN419" s="13" t="str">
        <f t="shared" si="62"/>
        <v>N</v>
      </c>
      <c r="AO419" s="13" t="str">
        <f t="shared" si="63"/>
        <v>N</v>
      </c>
      <c r="AP419" s="13" t="str">
        <f t="shared" si="64"/>
        <v>N</v>
      </c>
      <c r="AR419" s="14" t="e">
        <f t="shared" si="65"/>
        <v>#NUM!</v>
      </c>
      <c r="AT419" s="9" t="e" cm="1">
        <f t="array" ref="AT419">INDEX(AM$385:AM$484,$AR419)</f>
        <v>#NUM!</v>
      </c>
      <c r="AU419" s="9" t="e" cm="1">
        <f t="array" ref="AU419">INDEX(AN$385:AN$484,$AR419)</f>
        <v>#NUM!</v>
      </c>
      <c r="AV419" s="9" t="e" cm="1">
        <f t="array" ref="AV419">INDEX(AO$385:AO$484,$AR419)</f>
        <v>#NUM!</v>
      </c>
      <c r="AW419" s="9" t="e" cm="1">
        <f t="array" ref="AW419">INDEX(AP$385:AP$484,$AR419)</f>
        <v>#NUM!</v>
      </c>
    </row>
    <row r="420" spans="22:49" x14ac:dyDescent="0.4">
      <c r="V420">
        <v>36</v>
      </c>
      <c r="W420" s="3">
        <v>30</v>
      </c>
      <c r="X420" s="16">
        <v>26</v>
      </c>
      <c r="Y420">
        <v>1769</v>
      </c>
      <c r="AA420" s="11">
        <f t="shared" si="53"/>
        <v>30</v>
      </c>
      <c r="AB420" s="12">
        <f t="shared" si="54"/>
        <v>26</v>
      </c>
      <c r="AC420">
        <f t="shared" si="55"/>
        <v>1769</v>
      </c>
      <c r="AF420" s="2">
        <f t="shared" si="56"/>
        <v>36</v>
      </c>
      <c r="AG420" s="2">
        <f t="shared" si="57"/>
        <v>30</v>
      </c>
      <c r="AH420" s="2">
        <f t="shared" si="58"/>
        <v>26</v>
      </c>
      <c r="AI420" s="2">
        <f t="shared" si="59"/>
        <v>1769</v>
      </c>
      <c r="AK420">
        <f t="shared" si="60"/>
        <v>0</v>
      </c>
      <c r="AM420" s="13" t="str">
        <f t="shared" si="61"/>
        <v>N</v>
      </c>
      <c r="AN420" s="13" t="str">
        <f t="shared" si="62"/>
        <v>N</v>
      </c>
      <c r="AO420" s="13" t="str">
        <f t="shared" si="63"/>
        <v>N</v>
      </c>
      <c r="AP420" s="13" t="str">
        <f t="shared" si="64"/>
        <v>N</v>
      </c>
      <c r="AR420" s="14" t="e">
        <f t="shared" si="65"/>
        <v>#NUM!</v>
      </c>
      <c r="AT420" s="9" t="e" cm="1">
        <f t="array" ref="AT420">INDEX(AM$385:AM$484,$AR420)</f>
        <v>#NUM!</v>
      </c>
      <c r="AU420" s="9" t="e" cm="1">
        <f t="array" ref="AU420">INDEX(AN$385:AN$484,$AR420)</f>
        <v>#NUM!</v>
      </c>
      <c r="AV420" s="9" t="e" cm="1">
        <f t="array" ref="AV420">INDEX(AO$385:AO$484,$AR420)</f>
        <v>#NUM!</v>
      </c>
      <c r="AW420" s="9" t="e" cm="1">
        <f t="array" ref="AW420">INDEX(AP$385:AP$484,$AR420)</f>
        <v>#NUM!</v>
      </c>
    </row>
    <row r="421" spans="22:49" x14ac:dyDescent="0.4">
      <c r="V421">
        <v>37</v>
      </c>
      <c r="W421" s="3">
        <v>25</v>
      </c>
      <c r="X421" s="16">
        <v>24</v>
      </c>
      <c r="Y421">
        <v>1809</v>
      </c>
      <c r="AA421" s="11">
        <f t="shared" si="53"/>
        <v>25</v>
      </c>
      <c r="AB421" s="12">
        <f t="shared" si="54"/>
        <v>24</v>
      </c>
      <c r="AC421">
        <f t="shared" si="55"/>
        <v>1809</v>
      </c>
      <c r="AF421" s="2">
        <f t="shared" si="56"/>
        <v>37</v>
      </c>
      <c r="AG421" s="2">
        <f t="shared" si="57"/>
        <v>25</v>
      </c>
      <c r="AH421" s="2">
        <f t="shared" si="58"/>
        <v>24</v>
      </c>
      <c r="AI421" s="2">
        <f t="shared" si="59"/>
        <v>1809</v>
      </c>
      <c r="AK421">
        <f t="shared" si="60"/>
        <v>0</v>
      </c>
      <c r="AM421" s="13" t="str">
        <f t="shared" si="61"/>
        <v>N</v>
      </c>
      <c r="AN421" s="13" t="str">
        <f t="shared" si="62"/>
        <v>N</v>
      </c>
      <c r="AO421" s="13" t="str">
        <f t="shared" si="63"/>
        <v>N</v>
      </c>
      <c r="AP421" s="13" t="str">
        <f t="shared" si="64"/>
        <v>N</v>
      </c>
      <c r="AR421" s="14" t="e">
        <f t="shared" si="65"/>
        <v>#NUM!</v>
      </c>
      <c r="AT421" s="9" t="e" cm="1">
        <f t="array" ref="AT421">INDEX(AM$385:AM$484,$AR421)</f>
        <v>#NUM!</v>
      </c>
      <c r="AU421" s="9" t="e" cm="1">
        <f t="array" ref="AU421">INDEX(AN$385:AN$484,$AR421)</f>
        <v>#NUM!</v>
      </c>
      <c r="AV421" s="9" t="e" cm="1">
        <f t="array" ref="AV421">INDEX(AO$385:AO$484,$AR421)</f>
        <v>#NUM!</v>
      </c>
      <c r="AW421" s="9" t="e" cm="1">
        <f t="array" ref="AW421">INDEX(AP$385:AP$484,$AR421)</f>
        <v>#NUM!</v>
      </c>
    </row>
    <row r="422" spans="22:49" x14ac:dyDescent="0.4">
      <c r="V422">
        <v>38</v>
      </c>
      <c r="W422" s="3">
        <v>20</v>
      </c>
      <c r="X422" s="16">
        <v>22</v>
      </c>
      <c r="Y422">
        <v>1900</v>
      </c>
      <c r="AA422" s="11">
        <f t="shared" si="53"/>
        <v>20</v>
      </c>
      <c r="AB422" s="12">
        <f t="shared" si="54"/>
        <v>22</v>
      </c>
      <c r="AC422">
        <f t="shared" si="55"/>
        <v>1900</v>
      </c>
      <c r="AF422" s="2">
        <f t="shared" si="56"/>
        <v>38</v>
      </c>
      <c r="AG422" s="2">
        <f t="shared" si="57"/>
        <v>20</v>
      </c>
      <c r="AH422" s="2">
        <f t="shared" si="58"/>
        <v>22</v>
      </c>
      <c r="AI422" s="2">
        <f t="shared" si="59"/>
        <v>1900</v>
      </c>
      <c r="AK422">
        <f t="shared" si="60"/>
        <v>0</v>
      </c>
      <c r="AM422" s="13" t="str">
        <f t="shared" si="61"/>
        <v>N</v>
      </c>
      <c r="AN422" s="13" t="str">
        <f t="shared" si="62"/>
        <v>N</v>
      </c>
      <c r="AO422" s="13" t="str">
        <f t="shared" si="63"/>
        <v>N</v>
      </c>
      <c r="AP422" s="13" t="str">
        <f t="shared" si="64"/>
        <v>N</v>
      </c>
      <c r="AR422" s="14" t="e">
        <f t="shared" si="65"/>
        <v>#NUM!</v>
      </c>
      <c r="AT422" s="9" t="e" cm="1">
        <f t="array" ref="AT422">INDEX(AM$385:AM$484,$AR422)</f>
        <v>#NUM!</v>
      </c>
      <c r="AU422" s="9" t="e" cm="1">
        <f t="array" ref="AU422">INDEX(AN$385:AN$484,$AR422)</f>
        <v>#NUM!</v>
      </c>
      <c r="AV422" s="9" t="e" cm="1">
        <f t="array" ref="AV422">INDEX(AO$385:AO$484,$AR422)</f>
        <v>#NUM!</v>
      </c>
      <c r="AW422" s="9" t="e" cm="1">
        <f t="array" ref="AW422">INDEX(AP$385:AP$484,$AR422)</f>
        <v>#NUM!</v>
      </c>
    </row>
    <row r="423" spans="22:49" x14ac:dyDescent="0.4">
      <c r="V423">
        <v>39</v>
      </c>
      <c r="W423" s="3">
        <v>25</v>
      </c>
      <c r="X423" s="16">
        <v>25</v>
      </c>
      <c r="Y423">
        <v>1963</v>
      </c>
      <c r="AA423" s="11">
        <f t="shared" si="53"/>
        <v>25</v>
      </c>
      <c r="AB423" s="12">
        <f t="shared" si="54"/>
        <v>25</v>
      </c>
      <c r="AC423">
        <f t="shared" si="55"/>
        <v>1963</v>
      </c>
      <c r="AF423" s="2">
        <f t="shared" si="56"/>
        <v>39</v>
      </c>
      <c r="AG423" s="2">
        <f t="shared" si="57"/>
        <v>25</v>
      </c>
      <c r="AH423" s="2">
        <f t="shared" si="58"/>
        <v>25</v>
      </c>
      <c r="AI423" s="2">
        <f t="shared" si="59"/>
        <v>1963</v>
      </c>
      <c r="AK423">
        <f t="shared" si="60"/>
        <v>0</v>
      </c>
      <c r="AM423" s="13" t="str">
        <f t="shared" si="61"/>
        <v>N</v>
      </c>
      <c r="AN423" s="13" t="str">
        <f t="shared" si="62"/>
        <v>N</v>
      </c>
      <c r="AO423" s="13" t="str">
        <f t="shared" si="63"/>
        <v>N</v>
      </c>
      <c r="AP423" s="13" t="str">
        <f t="shared" si="64"/>
        <v>N</v>
      </c>
      <c r="AR423" s="14" t="e">
        <f t="shared" si="65"/>
        <v>#NUM!</v>
      </c>
      <c r="AT423" s="9" t="e" cm="1">
        <f t="array" ref="AT423">INDEX(AM$385:AM$484,$AR423)</f>
        <v>#NUM!</v>
      </c>
      <c r="AU423" s="9" t="e" cm="1">
        <f t="array" ref="AU423">INDEX(AN$385:AN$484,$AR423)</f>
        <v>#NUM!</v>
      </c>
      <c r="AV423" s="9" t="e" cm="1">
        <f t="array" ref="AV423">INDEX(AO$385:AO$484,$AR423)</f>
        <v>#NUM!</v>
      </c>
      <c r="AW423" s="9" t="e" cm="1">
        <f t="array" ref="AW423">INDEX(AP$385:AP$484,$AR423)</f>
        <v>#NUM!</v>
      </c>
    </row>
    <row r="424" spans="22:49" x14ac:dyDescent="0.4">
      <c r="V424">
        <v>40</v>
      </c>
      <c r="W424" s="3">
        <v>10</v>
      </c>
      <c r="X424" s="16">
        <v>16</v>
      </c>
      <c r="Y424">
        <v>2010</v>
      </c>
      <c r="AA424" s="11">
        <f t="shared" si="53"/>
        <v>10</v>
      </c>
      <c r="AB424" s="12">
        <f t="shared" si="54"/>
        <v>16</v>
      </c>
      <c r="AC424">
        <f t="shared" si="55"/>
        <v>2010</v>
      </c>
      <c r="AF424" s="2">
        <f t="shared" si="56"/>
        <v>40</v>
      </c>
      <c r="AG424" s="2">
        <f t="shared" si="57"/>
        <v>10</v>
      </c>
      <c r="AH424" s="2">
        <f t="shared" si="58"/>
        <v>16</v>
      </c>
      <c r="AI424" s="2">
        <f t="shared" si="59"/>
        <v>2010</v>
      </c>
      <c r="AK424">
        <f t="shared" si="60"/>
        <v>0</v>
      </c>
      <c r="AM424" s="13" t="str">
        <f t="shared" si="61"/>
        <v>N</v>
      </c>
      <c r="AN424" s="13" t="str">
        <f t="shared" si="62"/>
        <v>N</v>
      </c>
      <c r="AO424" s="13" t="str">
        <f t="shared" si="63"/>
        <v>N</v>
      </c>
      <c r="AP424" s="13" t="str">
        <f t="shared" si="64"/>
        <v>N</v>
      </c>
      <c r="AR424" s="14" t="e">
        <f t="shared" si="65"/>
        <v>#NUM!</v>
      </c>
      <c r="AT424" s="9" t="e" cm="1">
        <f t="array" ref="AT424">INDEX(AM$385:AM$484,$AR424)</f>
        <v>#NUM!</v>
      </c>
      <c r="AU424" s="9" t="e" cm="1">
        <f t="array" ref="AU424">INDEX(AN$385:AN$484,$AR424)</f>
        <v>#NUM!</v>
      </c>
      <c r="AV424" s="9" t="e" cm="1">
        <f t="array" ref="AV424">INDEX(AO$385:AO$484,$AR424)</f>
        <v>#NUM!</v>
      </c>
      <c r="AW424" s="9" t="e" cm="1">
        <f t="array" ref="AW424">INDEX(AP$385:AP$484,$AR424)</f>
        <v>#NUM!</v>
      </c>
    </row>
    <row r="425" spans="22:49" x14ac:dyDescent="0.4">
      <c r="V425">
        <v>41</v>
      </c>
      <c r="W425" s="3">
        <v>30</v>
      </c>
      <c r="X425" s="16">
        <v>28</v>
      </c>
      <c r="Y425">
        <v>2052</v>
      </c>
      <c r="AA425" s="11">
        <f t="shared" si="53"/>
        <v>30</v>
      </c>
      <c r="AB425" s="12">
        <f t="shared" si="54"/>
        <v>28</v>
      </c>
      <c r="AC425">
        <f t="shared" si="55"/>
        <v>2052</v>
      </c>
      <c r="AF425" s="2">
        <f t="shared" si="56"/>
        <v>41</v>
      </c>
      <c r="AG425" s="2">
        <f t="shared" si="57"/>
        <v>30</v>
      </c>
      <c r="AH425" s="2">
        <f t="shared" si="58"/>
        <v>28</v>
      </c>
      <c r="AI425" s="2">
        <f t="shared" si="59"/>
        <v>2052</v>
      </c>
      <c r="AK425">
        <f t="shared" si="60"/>
        <v>0</v>
      </c>
      <c r="AM425" s="13" t="str">
        <f t="shared" si="61"/>
        <v>N</v>
      </c>
      <c r="AN425" s="13" t="str">
        <f t="shared" si="62"/>
        <v>N</v>
      </c>
      <c r="AO425" s="13" t="str">
        <f t="shared" si="63"/>
        <v>N</v>
      </c>
      <c r="AP425" s="13" t="str">
        <f t="shared" si="64"/>
        <v>N</v>
      </c>
      <c r="AR425" s="14" t="e">
        <f t="shared" si="65"/>
        <v>#NUM!</v>
      </c>
      <c r="AT425" s="9" t="e" cm="1">
        <f t="array" ref="AT425">INDEX(AM$385:AM$484,$AR425)</f>
        <v>#NUM!</v>
      </c>
      <c r="AU425" s="9" t="e" cm="1">
        <f t="array" ref="AU425">INDEX(AN$385:AN$484,$AR425)</f>
        <v>#NUM!</v>
      </c>
      <c r="AV425" s="9" t="e" cm="1">
        <f t="array" ref="AV425">INDEX(AO$385:AO$484,$AR425)</f>
        <v>#NUM!</v>
      </c>
      <c r="AW425" s="9" t="e" cm="1">
        <f t="array" ref="AW425">INDEX(AP$385:AP$484,$AR425)</f>
        <v>#NUM!</v>
      </c>
    </row>
    <row r="426" spans="22:49" x14ac:dyDescent="0.4">
      <c r="V426">
        <v>42</v>
      </c>
      <c r="W426" s="3">
        <v>15</v>
      </c>
      <c r="X426" s="16">
        <v>20</v>
      </c>
      <c r="Y426">
        <v>2094</v>
      </c>
      <c r="AA426" s="11">
        <f t="shared" si="53"/>
        <v>15</v>
      </c>
      <c r="AB426" s="12">
        <f t="shared" si="54"/>
        <v>20</v>
      </c>
      <c r="AC426">
        <f t="shared" si="55"/>
        <v>2094</v>
      </c>
      <c r="AF426" s="2">
        <f t="shared" si="56"/>
        <v>42</v>
      </c>
      <c r="AG426" s="2">
        <f t="shared" si="57"/>
        <v>15</v>
      </c>
      <c r="AH426" s="2">
        <f t="shared" si="58"/>
        <v>20</v>
      </c>
      <c r="AI426" s="2">
        <f t="shared" si="59"/>
        <v>2094</v>
      </c>
      <c r="AK426">
        <f t="shared" si="60"/>
        <v>0</v>
      </c>
      <c r="AM426" s="13" t="str">
        <f t="shared" si="61"/>
        <v>N</v>
      </c>
      <c r="AN426" s="13" t="str">
        <f t="shared" si="62"/>
        <v>N</v>
      </c>
      <c r="AO426" s="13" t="str">
        <f t="shared" si="63"/>
        <v>N</v>
      </c>
      <c r="AP426" s="13" t="str">
        <f t="shared" si="64"/>
        <v>N</v>
      </c>
      <c r="AR426" s="14" t="e">
        <f t="shared" si="65"/>
        <v>#NUM!</v>
      </c>
      <c r="AT426" s="9" t="e" cm="1">
        <f t="array" ref="AT426">INDEX(AM$385:AM$484,$AR426)</f>
        <v>#NUM!</v>
      </c>
      <c r="AU426" s="9" t="e" cm="1">
        <f t="array" ref="AU426">INDEX(AN$385:AN$484,$AR426)</f>
        <v>#NUM!</v>
      </c>
      <c r="AV426" s="9" t="e" cm="1">
        <f t="array" ref="AV426">INDEX(AO$385:AO$484,$AR426)</f>
        <v>#NUM!</v>
      </c>
      <c r="AW426" s="9" t="e" cm="1">
        <f t="array" ref="AW426">INDEX(AP$385:AP$484,$AR426)</f>
        <v>#NUM!</v>
      </c>
    </row>
    <row r="427" spans="22:49" x14ac:dyDescent="0.4">
      <c r="V427">
        <v>43</v>
      </c>
      <c r="W427" s="3">
        <v>25</v>
      </c>
      <c r="X427" s="16">
        <v>26</v>
      </c>
      <c r="Y427">
        <v>2123</v>
      </c>
      <c r="AA427" s="11">
        <f t="shared" si="53"/>
        <v>25</v>
      </c>
      <c r="AB427" s="12">
        <f t="shared" si="54"/>
        <v>26</v>
      </c>
      <c r="AC427">
        <f t="shared" si="55"/>
        <v>2123</v>
      </c>
      <c r="AF427" s="2">
        <f t="shared" si="56"/>
        <v>43</v>
      </c>
      <c r="AG427" s="2">
        <f t="shared" si="57"/>
        <v>25</v>
      </c>
      <c r="AH427" s="2">
        <f t="shared" si="58"/>
        <v>26</v>
      </c>
      <c r="AI427" s="2">
        <f t="shared" si="59"/>
        <v>2123</v>
      </c>
      <c r="AK427">
        <f t="shared" si="60"/>
        <v>0</v>
      </c>
      <c r="AM427" s="13" t="str">
        <f t="shared" si="61"/>
        <v>N</v>
      </c>
      <c r="AN427" s="13" t="str">
        <f t="shared" si="62"/>
        <v>N</v>
      </c>
      <c r="AO427" s="13" t="str">
        <f t="shared" si="63"/>
        <v>N</v>
      </c>
      <c r="AP427" s="13" t="str">
        <f t="shared" si="64"/>
        <v>N</v>
      </c>
      <c r="AR427" s="14" t="e">
        <f t="shared" si="65"/>
        <v>#NUM!</v>
      </c>
      <c r="AT427" s="9" t="e" cm="1">
        <f t="array" ref="AT427">INDEX(AM$385:AM$484,$AR427)</f>
        <v>#NUM!</v>
      </c>
      <c r="AU427" s="9" t="e" cm="1">
        <f t="array" ref="AU427">INDEX(AN$385:AN$484,$AR427)</f>
        <v>#NUM!</v>
      </c>
      <c r="AV427" s="9" t="e" cm="1">
        <f t="array" ref="AV427">INDEX(AO$385:AO$484,$AR427)</f>
        <v>#NUM!</v>
      </c>
      <c r="AW427" s="9" t="e" cm="1">
        <f t="array" ref="AW427">INDEX(AP$385:AP$484,$AR427)</f>
        <v>#NUM!</v>
      </c>
    </row>
    <row r="428" spans="22:49" x14ac:dyDescent="0.4">
      <c r="V428">
        <v>44</v>
      </c>
      <c r="W428" s="3">
        <v>20</v>
      </c>
      <c r="X428" s="16">
        <v>24</v>
      </c>
      <c r="Y428">
        <v>2261</v>
      </c>
      <c r="AA428" s="11">
        <f t="shared" si="53"/>
        <v>20</v>
      </c>
      <c r="AB428" s="12">
        <f t="shared" si="54"/>
        <v>24</v>
      </c>
      <c r="AC428">
        <f t="shared" si="55"/>
        <v>2261</v>
      </c>
      <c r="AF428" s="2">
        <f t="shared" si="56"/>
        <v>44</v>
      </c>
      <c r="AG428" s="2">
        <f t="shared" si="57"/>
        <v>20</v>
      </c>
      <c r="AH428" s="2">
        <f t="shared" si="58"/>
        <v>24</v>
      </c>
      <c r="AI428" s="2">
        <f t="shared" si="59"/>
        <v>2261</v>
      </c>
      <c r="AK428">
        <f t="shared" si="60"/>
        <v>0</v>
      </c>
      <c r="AM428" s="13" t="str">
        <f t="shared" si="61"/>
        <v>N</v>
      </c>
      <c r="AN428" s="13" t="str">
        <f t="shared" si="62"/>
        <v>N</v>
      </c>
      <c r="AO428" s="13" t="str">
        <f t="shared" si="63"/>
        <v>N</v>
      </c>
      <c r="AP428" s="13" t="str">
        <f t="shared" si="64"/>
        <v>N</v>
      </c>
      <c r="AR428" s="14" t="e">
        <f t="shared" si="65"/>
        <v>#NUM!</v>
      </c>
      <c r="AT428" s="9" t="e" cm="1">
        <f t="array" ref="AT428">INDEX(AM$385:AM$484,$AR428)</f>
        <v>#NUM!</v>
      </c>
      <c r="AU428" s="9" t="e" cm="1">
        <f t="array" ref="AU428">INDEX(AN$385:AN$484,$AR428)</f>
        <v>#NUM!</v>
      </c>
      <c r="AV428" s="9" t="e" cm="1">
        <f t="array" ref="AV428">INDEX(AO$385:AO$484,$AR428)</f>
        <v>#NUM!</v>
      </c>
      <c r="AW428" s="9" t="e" cm="1">
        <f t="array" ref="AW428">INDEX(AP$385:AP$484,$AR428)</f>
        <v>#NUM!</v>
      </c>
    </row>
    <row r="429" spans="22:49" x14ac:dyDescent="0.4">
      <c r="V429">
        <v>45</v>
      </c>
      <c r="W429" s="3">
        <v>30</v>
      </c>
      <c r="X429" s="16">
        <v>30</v>
      </c>
      <c r="Y429">
        <v>2356</v>
      </c>
      <c r="AA429" s="11">
        <f t="shared" si="53"/>
        <v>30</v>
      </c>
      <c r="AB429" s="12">
        <f t="shared" si="54"/>
        <v>30</v>
      </c>
      <c r="AC429">
        <f t="shared" si="55"/>
        <v>2356</v>
      </c>
      <c r="AF429" s="2">
        <f t="shared" si="56"/>
        <v>45</v>
      </c>
      <c r="AG429" s="2">
        <f t="shared" si="57"/>
        <v>30</v>
      </c>
      <c r="AH429" s="2">
        <f t="shared" si="58"/>
        <v>30</v>
      </c>
      <c r="AI429" s="2">
        <f t="shared" si="59"/>
        <v>2356</v>
      </c>
      <c r="AK429">
        <f t="shared" si="60"/>
        <v>0</v>
      </c>
      <c r="AM429" s="13" t="str">
        <f t="shared" si="61"/>
        <v>N</v>
      </c>
      <c r="AN429" s="13" t="str">
        <f t="shared" si="62"/>
        <v>N</v>
      </c>
      <c r="AO429" s="13" t="str">
        <f t="shared" si="63"/>
        <v>N</v>
      </c>
      <c r="AP429" s="13" t="str">
        <f t="shared" si="64"/>
        <v>N</v>
      </c>
      <c r="AR429" s="14" t="e">
        <f t="shared" si="65"/>
        <v>#NUM!</v>
      </c>
      <c r="AT429" s="9" t="e" cm="1">
        <f t="array" ref="AT429">INDEX(AM$385:AM$484,$AR429)</f>
        <v>#NUM!</v>
      </c>
      <c r="AU429" s="9" t="e" cm="1">
        <f t="array" ref="AU429">INDEX(AN$385:AN$484,$AR429)</f>
        <v>#NUM!</v>
      </c>
      <c r="AV429" s="9" t="e" cm="1">
        <f t="array" ref="AV429">INDEX(AO$385:AO$484,$AR429)</f>
        <v>#NUM!</v>
      </c>
      <c r="AW429" s="9" t="e" cm="1">
        <f t="array" ref="AW429">INDEX(AP$385:AP$484,$AR429)</f>
        <v>#NUM!</v>
      </c>
    </row>
    <row r="430" spans="22:49" x14ac:dyDescent="0.4">
      <c r="V430">
        <v>46</v>
      </c>
      <c r="W430" s="3">
        <v>20</v>
      </c>
      <c r="X430" s="16">
        <v>25</v>
      </c>
      <c r="Y430">
        <v>2454</v>
      </c>
      <c r="AA430" s="11">
        <f t="shared" si="53"/>
        <v>20</v>
      </c>
      <c r="AB430" s="12">
        <f t="shared" si="54"/>
        <v>25</v>
      </c>
      <c r="AC430">
        <f t="shared" si="55"/>
        <v>2454</v>
      </c>
      <c r="AF430" s="2">
        <f t="shared" si="56"/>
        <v>46</v>
      </c>
      <c r="AG430" s="2">
        <f t="shared" si="57"/>
        <v>20</v>
      </c>
      <c r="AH430" s="2">
        <f t="shared" si="58"/>
        <v>25</v>
      </c>
      <c r="AI430" s="2">
        <f t="shared" si="59"/>
        <v>2454</v>
      </c>
      <c r="AK430">
        <f t="shared" si="60"/>
        <v>0</v>
      </c>
      <c r="AM430" s="13" t="str">
        <f t="shared" si="61"/>
        <v>N</v>
      </c>
      <c r="AN430" s="13" t="str">
        <f t="shared" si="62"/>
        <v>N</v>
      </c>
      <c r="AO430" s="13" t="str">
        <f t="shared" si="63"/>
        <v>N</v>
      </c>
      <c r="AP430" s="13" t="str">
        <f t="shared" si="64"/>
        <v>N</v>
      </c>
      <c r="AR430" s="14" t="e">
        <f t="shared" si="65"/>
        <v>#NUM!</v>
      </c>
      <c r="AT430" s="9" t="e" cm="1">
        <f t="array" ref="AT430">INDEX(AM$385:AM$484,$AR430)</f>
        <v>#NUM!</v>
      </c>
      <c r="AU430" s="9" t="e" cm="1">
        <f t="array" ref="AU430">INDEX(AN$385:AN$484,$AR430)</f>
        <v>#NUM!</v>
      </c>
      <c r="AV430" s="9" t="e" cm="1">
        <f t="array" ref="AV430">INDEX(AO$385:AO$484,$AR430)</f>
        <v>#NUM!</v>
      </c>
      <c r="AW430" s="9" t="e" cm="1">
        <f t="array" ref="AW430">INDEX(AP$385:AP$484,$AR430)</f>
        <v>#NUM!</v>
      </c>
    </row>
    <row r="431" spans="22:49" x14ac:dyDescent="0.4">
      <c r="V431">
        <v>47</v>
      </c>
      <c r="W431" s="3">
        <v>25</v>
      </c>
      <c r="X431" s="16">
        <v>28</v>
      </c>
      <c r="Y431">
        <v>2463</v>
      </c>
      <c r="AA431" s="11">
        <f t="shared" si="53"/>
        <v>25</v>
      </c>
      <c r="AB431" s="12">
        <f t="shared" si="54"/>
        <v>28</v>
      </c>
      <c r="AC431">
        <f t="shared" si="55"/>
        <v>2463</v>
      </c>
      <c r="AF431" s="2">
        <f t="shared" si="56"/>
        <v>47</v>
      </c>
      <c r="AG431" s="2">
        <f t="shared" si="57"/>
        <v>25</v>
      </c>
      <c r="AH431" s="2">
        <f t="shared" si="58"/>
        <v>28</v>
      </c>
      <c r="AI431" s="2">
        <f t="shared" si="59"/>
        <v>2463</v>
      </c>
      <c r="AK431">
        <f t="shared" si="60"/>
        <v>0</v>
      </c>
      <c r="AM431" s="13" t="str">
        <f t="shared" si="61"/>
        <v>N</v>
      </c>
      <c r="AN431" s="13" t="str">
        <f t="shared" si="62"/>
        <v>N</v>
      </c>
      <c r="AO431" s="13" t="str">
        <f t="shared" si="63"/>
        <v>N</v>
      </c>
      <c r="AP431" s="13" t="str">
        <f t="shared" si="64"/>
        <v>N</v>
      </c>
      <c r="AR431" s="14" t="e">
        <f t="shared" si="65"/>
        <v>#NUM!</v>
      </c>
      <c r="AT431" s="9" t="e" cm="1">
        <f t="array" ref="AT431">INDEX(AM$385:AM$484,$AR431)</f>
        <v>#NUM!</v>
      </c>
      <c r="AU431" s="9" t="e" cm="1">
        <f t="array" ref="AU431">INDEX(AN$385:AN$484,$AR431)</f>
        <v>#NUM!</v>
      </c>
      <c r="AV431" s="9" t="e" cm="1">
        <f t="array" ref="AV431">INDEX(AO$385:AO$484,$AR431)</f>
        <v>#NUM!</v>
      </c>
      <c r="AW431" s="9" t="e" cm="1">
        <f t="array" ref="AW431">INDEX(AP$385:AP$484,$AR431)</f>
        <v>#NUM!</v>
      </c>
    </row>
    <row r="432" spans="22:49" x14ac:dyDescent="0.4">
      <c r="V432">
        <v>48</v>
      </c>
      <c r="W432" s="3">
        <v>15</v>
      </c>
      <c r="X432" s="16">
        <v>22</v>
      </c>
      <c r="Y432">
        <v>2534</v>
      </c>
      <c r="AA432" s="11">
        <f t="shared" si="53"/>
        <v>15</v>
      </c>
      <c r="AB432" s="12">
        <f t="shared" si="54"/>
        <v>22</v>
      </c>
      <c r="AC432">
        <f t="shared" si="55"/>
        <v>2534</v>
      </c>
      <c r="AF432" s="2">
        <f t="shared" si="56"/>
        <v>48</v>
      </c>
      <c r="AG432" s="2">
        <f t="shared" si="57"/>
        <v>15</v>
      </c>
      <c r="AH432" s="2">
        <f t="shared" si="58"/>
        <v>22</v>
      </c>
      <c r="AI432" s="2">
        <f t="shared" si="59"/>
        <v>2534</v>
      </c>
      <c r="AK432">
        <f t="shared" si="60"/>
        <v>0</v>
      </c>
      <c r="AM432" s="13" t="str">
        <f t="shared" si="61"/>
        <v>N</v>
      </c>
      <c r="AN432" s="13" t="str">
        <f t="shared" si="62"/>
        <v>N</v>
      </c>
      <c r="AO432" s="13" t="str">
        <f t="shared" si="63"/>
        <v>N</v>
      </c>
      <c r="AP432" s="13" t="str">
        <f t="shared" si="64"/>
        <v>N</v>
      </c>
      <c r="AR432" s="14" t="e">
        <f t="shared" si="65"/>
        <v>#NUM!</v>
      </c>
      <c r="AT432" s="9" t="e" cm="1">
        <f t="array" ref="AT432">INDEX(AM$385:AM$484,$AR432)</f>
        <v>#NUM!</v>
      </c>
      <c r="AU432" s="9" t="e" cm="1">
        <f t="array" ref="AU432">INDEX(AN$385:AN$484,$AR432)</f>
        <v>#NUM!</v>
      </c>
      <c r="AV432" s="9" t="e" cm="1">
        <f t="array" ref="AV432">INDEX(AO$385:AO$484,$AR432)</f>
        <v>#NUM!</v>
      </c>
      <c r="AW432" s="9" t="e" cm="1">
        <f t="array" ref="AW432">INDEX(AP$385:AP$484,$AR432)</f>
        <v>#NUM!</v>
      </c>
    </row>
    <row r="433" spans="22:49" x14ac:dyDescent="0.4">
      <c r="V433">
        <v>49</v>
      </c>
      <c r="W433" s="3">
        <v>10</v>
      </c>
      <c r="X433" s="16">
        <v>18</v>
      </c>
      <c r="Y433">
        <v>2544</v>
      </c>
      <c r="AA433" s="11">
        <f t="shared" si="53"/>
        <v>10</v>
      </c>
      <c r="AB433" s="12">
        <f t="shared" si="54"/>
        <v>18</v>
      </c>
      <c r="AC433">
        <f t="shared" si="55"/>
        <v>2544</v>
      </c>
      <c r="AF433" s="2">
        <f t="shared" si="56"/>
        <v>49</v>
      </c>
      <c r="AG433" s="2">
        <f t="shared" si="57"/>
        <v>10</v>
      </c>
      <c r="AH433" s="2">
        <f t="shared" si="58"/>
        <v>18</v>
      </c>
      <c r="AI433" s="2">
        <f t="shared" si="59"/>
        <v>2544</v>
      </c>
      <c r="AK433">
        <f t="shared" si="60"/>
        <v>0</v>
      </c>
      <c r="AM433" s="13" t="str">
        <f t="shared" si="61"/>
        <v>N</v>
      </c>
      <c r="AN433" s="13" t="str">
        <f t="shared" si="62"/>
        <v>N</v>
      </c>
      <c r="AO433" s="13" t="str">
        <f t="shared" si="63"/>
        <v>N</v>
      </c>
      <c r="AP433" s="13" t="str">
        <f t="shared" si="64"/>
        <v>N</v>
      </c>
      <c r="AR433" s="14" t="e">
        <f t="shared" si="65"/>
        <v>#NUM!</v>
      </c>
      <c r="AT433" s="9" t="e" cm="1">
        <f t="array" ref="AT433">INDEX(AM$385:AM$484,$AR433)</f>
        <v>#NUM!</v>
      </c>
      <c r="AU433" s="9" t="e" cm="1">
        <f t="array" ref="AU433">INDEX(AN$385:AN$484,$AR433)</f>
        <v>#NUM!</v>
      </c>
      <c r="AV433" s="9" t="e" cm="1">
        <f t="array" ref="AV433">INDEX(AO$385:AO$484,$AR433)</f>
        <v>#NUM!</v>
      </c>
      <c r="AW433" s="9" t="e" cm="1">
        <f t="array" ref="AW433">INDEX(AP$385:AP$484,$AR433)</f>
        <v>#NUM!</v>
      </c>
    </row>
    <row r="434" spans="22:49" x14ac:dyDescent="0.4">
      <c r="V434">
        <v>50</v>
      </c>
      <c r="W434" s="3">
        <v>20</v>
      </c>
      <c r="X434" s="16">
        <v>26</v>
      </c>
      <c r="Y434">
        <v>2654</v>
      </c>
      <c r="AA434" s="11">
        <f t="shared" si="53"/>
        <v>20</v>
      </c>
      <c r="AB434" s="12">
        <f t="shared" si="54"/>
        <v>26</v>
      </c>
      <c r="AC434">
        <f t="shared" si="55"/>
        <v>2654</v>
      </c>
      <c r="AF434" s="2">
        <f t="shared" si="56"/>
        <v>50</v>
      </c>
      <c r="AG434" s="2">
        <f t="shared" si="57"/>
        <v>20</v>
      </c>
      <c r="AH434" s="2">
        <f t="shared" si="58"/>
        <v>26</v>
      </c>
      <c r="AI434" s="2">
        <f t="shared" si="59"/>
        <v>2654</v>
      </c>
      <c r="AK434">
        <f t="shared" si="60"/>
        <v>0</v>
      </c>
      <c r="AM434" s="13" t="str">
        <f t="shared" si="61"/>
        <v>N</v>
      </c>
      <c r="AN434" s="13" t="str">
        <f t="shared" si="62"/>
        <v>N</v>
      </c>
      <c r="AO434" s="13" t="str">
        <f t="shared" si="63"/>
        <v>N</v>
      </c>
      <c r="AP434" s="13" t="str">
        <f t="shared" si="64"/>
        <v>N</v>
      </c>
      <c r="AR434" s="14" t="e">
        <f t="shared" si="65"/>
        <v>#NUM!</v>
      </c>
      <c r="AT434" s="9" t="e" cm="1">
        <f t="array" ref="AT434">INDEX(AM$385:AM$484,$AR434)</f>
        <v>#NUM!</v>
      </c>
      <c r="AU434" s="9" t="e" cm="1">
        <f t="array" ref="AU434">INDEX(AN$385:AN$484,$AR434)</f>
        <v>#NUM!</v>
      </c>
      <c r="AV434" s="9" t="e" cm="1">
        <f t="array" ref="AV434">INDEX(AO$385:AO$484,$AR434)</f>
        <v>#NUM!</v>
      </c>
      <c r="AW434" s="9" t="e" cm="1">
        <f t="array" ref="AW434">INDEX(AP$385:AP$484,$AR434)</f>
        <v>#NUM!</v>
      </c>
    </row>
    <row r="435" spans="22:49" x14ac:dyDescent="0.4">
      <c r="V435">
        <v>51</v>
      </c>
      <c r="W435" s="3">
        <v>30</v>
      </c>
      <c r="X435" s="16">
        <v>32</v>
      </c>
      <c r="Y435">
        <v>2680</v>
      </c>
      <c r="AA435" s="11">
        <f t="shared" si="53"/>
        <v>30</v>
      </c>
      <c r="AB435" s="12">
        <f t="shared" si="54"/>
        <v>32</v>
      </c>
      <c r="AC435">
        <f t="shared" si="55"/>
        <v>2680</v>
      </c>
      <c r="AF435" s="2">
        <f t="shared" si="56"/>
        <v>51</v>
      </c>
      <c r="AG435" s="2">
        <f t="shared" si="57"/>
        <v>30</v>
      </c>
      <c r="AH435" s="2">
        <f t="shared" si="58"/>
        <v>32</v>
      </c>
      <c r="AI435" s="2">
        <f t="shared" si="59"/>
        <v>2680</v>
      </c>
      <c r="AK435">
        <f t="shared" si="60"/>
        <v>0</v>
      </c>
      <c r="AM435" s="13" t="str">
        <f t="shared" si="61"/>
        <v>N</v>
      </c>
      <c r="AN435" s="13" t="str">
        <f t="shared" si="62"/>
        <v>N</v>
      </c>
      <c r="AO435" s="13" t="str">
        <f t="shared" si="63"/>
        <v>N</v>
      </c>
      <c r="AP435" s="13" t="str">
        <f t="shared" si="64"/>
        <v>N</v>
      </c>
      <c r="AR435" s="14" t="e">
        <f t="shared" si="65"/>
        <v>#NUM!</v>
      </c>
      <c r="AT435" s="9" t="e" cm="1">
        <f t="array" ref="AT435">INDEX(AM$385:AM$484,$AR435)</f>
        <v>#NUM!</v>
      </c>
      <c r="AU435" s="9" t="e" cm="1">
        <f t="array" ref="AU435">INDEX(AN$385:AN$484,$AR435)</f>
        <v>#NUM!</v>
      </c>
      <c r="AV435" s="9" t="e" cm="1">
        <f t="array" ref="AV435">INDEX(AO$385:AO$484,$AR435)</f>
        <v>#NUM!</v>
      </c>
      <c r="AW435" s="9" t="e" cm="1">
        <f t="array" ref="AW435">INDEX(AP$385:AP$484,$AR435)</f>
        <v>#NUM!</v>
      </c>
    </row>
    <row r="436" spans="22:49" x14ac:dyDescent="0.4">
      <c r="V436">
        <v>52</v>
      </c>
      <c r="W436" s="3">
        <v>25</v>
      </c>
      <c r="X436" s="16">
        <v>30</v>
      </c>
      <c r="Y436">
        <v>2827</v>
      </c>
      <c r="AA436" s="11">
        <f t="shared" si="53"/>
        <v>25</v>
      </c>
      <c r="AB436" s="12">
        <f t="shared" si="54"/>
        <v>30</v>
      </c>
      <c r="AC436">
        <f t="shared" si="55"/>
        <v>2827</v>
      </c>
      <c r="AF436" s="2">
        <f t="shared" si="56"/>
        <v>52</v>
      </c>
      <c r="AG436" s="2">
        <f t="shared" si="57"/>
        <v>25</v>
      </c>
      <c r="AH436" s="2">
        <f t="shared" si="58"/>
        <v>30</v>
      </c>
      <c r="AI436" s="2">
        <f t="shared" si="59"/>
        <v>2827</v>
      </c>
      <c r="AK436">
        <f t="shared" si="60"/>
        <v>0</v>
      </c>
      <c r="AM436" s="13" t="str">
        <f t="shared" si="61"/>
        <v>N</v>
      </c>
      <c r="AN436" s="13" t="str">
        <f t="shared" si="62"/>
        <v>N</v>
      </c>
      <c r="AO436" s="13" t="str">
        <f t="shared" si="63"/>
        <v>N</v>
      </c>
      <c r="AP436" s="13" t="str">
        <f t="shared" si="64"/>
        <v>N</v>
      </c>
      <c r="AR436" s="14" t="e">
        <f t="shared" si="65"/>
        <v>#NUM!</v>
      </c>
      <c r="AT436" s="9" t="e" cm="1">
        <f t="array" ref="AT436">INDEX(AM$385:AM$484,$AR436)</f>
        <v>#NUM!</v>
      </c>
      <c r="AU436" s="9" t="e" cm="1">
        <f t="array" ref="AU436">INDEX(AN$385:AN$484,$AR436)</f>
        <v>#NUM!</v>
      </c>
      <c r="AV436" s="9" t="e" cm="1">
        <f t="array" ref="AV436">INDEX(AO$385:AO$484,$AR436)</f>
        <v>#NUM!</v>
      </c>
      <c r="AW436" s="9" t="e" cm="1">
        <f t="array" ref="AW436">INDEX(AP$385:AP$484,$AR436)</f>
        <v>#NUM!</v>
      </c>
    </row>
    <row r="437" spans="22:49" x14ac:dyDescent="0.4">
      <c r="V437">
        <v>53</v>
      </c>
      <c r="W437" s="3">
        <v>15</v>
      </c>
      <c r="X437" s="16">
        <v>24</v>
      </c>
      <c r="Y437">
        <v>3015</v>
      </c>
      <c r="AA437" s="11">
        <f t="shared" si="53"/>
        <v>15</v>
      </c>
      <c r="AB437" s="12">
        <f t="shared" si="54"/>
        <v>24</v>
      </c>
      <c r="AC437">
        <f t="shared" si="55"/>
        <v>3015</v>
      </c>
      <c r="AF437" s="2">
        <f t="shared" si="56"/>
        <v>53</v>
      </c>
      <c r="AG437" s="2">
        <f t="shared" si="57"/>
        <v>15</v>
      </c>
      <c r="AH437" s="2">
        <f t="shared" si="58"/>
        <v>24</v>
      </c>
      <c r="AI437" s="2">
        <f t="shared" si="59"/>
        <v>3015</v>
      </c>
      <c r="AK437">
        <f t="shared" si="60"/>
        <v>0</v>
      </c>
      <c r="AM437" s="13" t="str">
        <f t="shared" si="61"/>
        <v>N</v>
      </c>
      <c r="AN437" s="13" t="str">
        <f t="shared" si="62"/>
        <v>N</v>
      </c>
      <c r="AO437" s="13" t="str">
        <f t="shared" si="63"/>
        <v>N</v>
      </c>
      <c r="AP437" s="13" t="str">
        <f t="shared" si="64"/>
        <v>N</v>
      </c>
      <c r="AR437" s="14" t="e">
        <f t="shared" si="65"/>
        <v>#NUM!</v>
      </c>
      <c r="AT437" s="9" t="e" cm="1">
        <f t="array" ref="AT437">INDEX(AM$385:AM$484,$AR437)</f>
        <v>#NUM!</v>
      </c>
      <c r="AU437" s="9" t="e" cm="1">
        <f t="array" ref="AU437">INDEX(AN$385:AN$484,$AR437)</f>
        <v>#NUM!</v>
      </c>
      <c r="AV437" s="9" t="e" cm="1">
        <f t="array" ref="AV437">INDEX(AO$385:AO$484,$AR437)</f>
        <v>#NUM!</v>
      </c>
      <c r="AW437" s="9" t="e" cm="1">
        <f t="array" ref="AW437">INDEX(AP$385:AP$484,$AR437)</f>
        <v>#NUM!</v>
      </c>
    </row>
    <row r="438" spans="22:49" x14ac:dyDescent="0.4">
      <c r="V438">
        <v>54</v>
      </c>
      <c r="W438" s="3">
        <v>30</v>
      </c>
      <c r="X438" s="16">
        <v>34</v>
      </c>
      <c r="Y438">
        <v>3026</v>
      </c>
      <c r="AA438" s="11">
        <f t="shared" si="53"/>
        <v>30</v>
      </c>
      <c r="AB438" s="12">
        <f t="shared" si="54"/>
        <v>34</v>
      </c>
      <c r="AC438">
        <f t="shared" si="55"/>
        <v>3026</v>
      </c>
      <c r="AF438" s="2">
        <f t="shared" si="56"/>
        <v>54</v>
      </c>
      <c r="AG438" s="2">
        <f t="shared" si="57"/>
        <v>30</v>
      </c>
      <c r="AH438" s="2">
        <f t="shared" si="58"/>
        <v>34</v>
      </c>
      <c r="AI438" s="2">
        <f t="shared" si="59"/>
        <v>3026</v>
      </c>
      <c r="AK438">
        <f t="shared" si="60"/>
        <v>0</v>
      </c>
      <c r="AM438" s="13" t="str">
        <f t="shared" si="61"/>
        <v>N</v>
      </c>
      <c r="AN438" s="13" t="str">
        <f t="shared" si="62"/>
        <v>N</v>
      </c>
      <c r="AO438" s="13" t="str">
        <f t="shared" si="63"/>
        <v>N</v>
      </c>
      <c r="AP438" s="13" t="str">
        <f t="shared" si="64"/>
        <v>N</v>
      </c>
      <c r="AR438" s="14" t="e">
        <f t="shared" si="65"/>
        <v>#NUM!</v>
      </c>
      <c r="AT438" s="9" t="e" cm="1">
        <f t="array" ref="AT438">INDEX(AM$385:AM$484,$AR438)</f>
        <v>#NUM!</v>
      </c>
      <c r="AU438" s="9" t="e" cm="1">
        <f t="array" ref="AU438">INDEX(AN$385:AN$484,$AR438)</f>
        <v>#NUM!</v>
      </c>
      <c r="AV438" s="9" t="e" cm="1">
        <f t="array" ref="AV438">INDEX(AO$385:AO$484,$AR438)</f>
        <v>#NUM!</v>
      </c>
      <c r="AW438" s="9" t="e" cm="1">
        <f t="array" ref="AW438">INDEX(AP$385:AP$484,$AR438)</f>
        <v>#NUM!</v>
      </c>
    </row>
    <row r="439" spans="22:49" x14ac:dyDescent="0.4">
      <c r="V439">
        <v>55</v>
      </c>
      <c r="W439" s="3">
        <v>20</v>
      </c>
      <c r="X439" s="16">
        <v>28</v>
      </c>
      <c r="Y439">
        <v>3078</v>
      </c>
      <c r="AA439" s="11">
        <f t="shared" si="53"/>
        <v>20</v>
      </c>
      <c r="AB439" s="12">
        <f t="shared" si="54"/>
        <v>28</v>
      </c>
      <c r="AC439">
        <f t="shared" si="55"/>
        <v>3078</v>
      </c>
      <c r="AF439" s="2">
        <f t="shared" si="56"/>
        <v>55</v>
      </c>
      <c r="AG439" s="2">
        <f t="shared" si="57"/>
        <v>20</v>
      </c>
      <c r="AH439" s="2">
        <f t="shared" si="58"/>
        <v>28</v>
      </c>
      <c r="AI439" s="2">
        <f t="shared" si="59"/>
        <v>3078</v>
      </c>
      <c r="AK439">
        <f t="shared" si="60"/>
        <v>0</v>
      </c>
      <c r="AM439" s="13" t="str">
        <f t="shared" si="61"/>
        <v>N</v>
      </c>
      <c r="AN439" s="13" t="str">
        <f t="shared" si="62"/>
        <v>N</v>
      </c>
      <c r="AO439" s="13" t="str">
        <f t="shared" si="63"/>
        <v>N</v>
      </c>
      <c r="AP439" s="13" t="str">
        <f t="shared" si="64"/>
        <v>N</v>
      </c>
      <c r="AR439" s="14" t="e">
        <f t="shared" si="65"/>
        <v>#NUM!</v>
      </c>
      <c r="AT439" s="9" t="e" cm="1">
        <f t="array" ref="AT439">INDEX(AM$385:AM$484,$AR439)</f>
        <v>#NUM!</v>
      </c>
      <c r="AU439" s="9" t="e" cm="1">
        <f t="array" ref="AU439">INDEX(AN$385:AN$484,$AR439)</f>
        <v>#NUM!</v>
      </c>
      <c r="AV439" s="9" t="e" cm="1">
        <f t="array" ref="AV439">INDEX(AO$385:AO$484,$AR439)</f>
        <v>#NUM!</v>
      </c>
      <c r="AW439" s="9" t="e" cm="1">
        <f t="array" ref="AW439">INDEX(AP$385:AP$484,$AR439)</f>
        <v>#NUM!</v>
      </c>
    </row>
    <row r="440" spans="22:49" x14ac:dyDescent="0.4">
      <c r="V440">
        <v>56</v>
      </c>
      <c r="W440" s="3">
        <v>10</v>
      </c>
      <c r="X440" s="16">
        <v>20</v>
      </c>
      <c r="Y440">
        <v>3141</v>
      </c>
      <c r="AA440" s="11">
        <f t="shared" si="53"/>
        <v>10</v>
      </c>
      <c r="AB440" s="12">
        <f t="shared" si="54"/>
        <v>20</v>
      </c>
      <c r="AC440">
        <f t="shared" si="55"/>
        <v>3141</v>
      </c>
      <c r="AF440" s="2">
        <f t="shared" si="56"/>
        <v>56</v>
      </c>
      <c r="AG440" s="2">
        <f t="shared" si="57"/>
        <v>10</v>
      </c>
      <c r="AH440" s="2">
        <f t="shared" si="58"/>
        <v>20</v>
      </c>
      <c r="AI440" s="2">
        <f t="shared" si="59"/>
        <v>3141</v>
      </c>
      <c r="AK440">
        <f t="shared" si="60"/>
        <v>0</v>
      </c>
      <c r="AM440" s="13" t="str">
        <f t="shared" si="61"/>
        <v>N</v>
      </c>
      <c r="AN440" s="13" t="str">
        <f t="shared" si="62"/>
        <v>N</v>
      </c>
      <c r="AO440" s="13" t="str">
        <f t="shared" si="63"/>
        <v>N</v>
      </c>
      <c r="AP440" s="13" t="str">
        <f t="shared" si="64"/>
        <v>N</v>
      </c>
      <c r="AR440" s="14" t="e">
        <f t="shared" si="65"/>
        <v>#NUM!</v>
      </c>
      <c r="AT440" s="9" t="e" cm="1">
        <f t="array" ref="AT440">INDEX(AM$385:AM$484,$AR440)</f>
        <v>#NUM!</v>
      </c>
      <c r="AU440" s="9" t="e" cm="1">
        <f t="array" ref="AU440">INDEX(AN$385:AN$484,$AR440)</f>
        <v>#NUM!</v>
      </c>
      <c r="AV440" s="9" t="e" cm="1">
        <f t="array" ref="AV440">INDEX(AO$385:AO$484,$AR440)</f>
        <v>#NUM!</v>
      </c>
      <c r="AW440" s="9" t="e" cm="1">
        <f t="array" ref="AW440">INDEX(AP$385:AP$484,$AR440)</f>
        <v>#NUM!</v>
      </c>
    </row>
    <row r="441" spans="22:49" x14ac:dyDescent="0.4">
      <c r="V441">
        <v>57</v>
      </c>
      <c r="W441" s="3">
        <v>25</v>
      </c>
      <c r="X441" s="16">
        <v>32</v>
      </c>
      <c r="Y441">
        <v>3216</v>
      </c>
      <c r="AA441" s="11">
        <f t="shared" si="53"/>
        <v>25</v>
      </c>
      <c r="AB441" s="12">
        <f t="shared" si="54"/>
        <v>32</v>
      </c>
      <c r="AC441">
        <f t="shared" si="55"/>
        <v>3216</v>
      </c>
      <c r="AF441" s="2">
        <f t="shared" si="56"/>
        <v>57</v>
      </c>
      <c r="AG441" s="2">
        <f t="shared" si="57"/>
        <v>25</v>
      </c>
      <c r="AH441" s="2">
        <f t="shared" si="58"/>
        <v>32</v>
      </c>
      <c r="AI441" s="2">
        <f t="shared" si="59"/>
        <v>3216</v>
      </c>
      <c r="AK441">
        <f t="shared" si="60"/>
        <v>0</v>
      </c>
      <c r="AM441" s="13" t="str">
        <f t="shared" si="61"/>
        <v>N</v>
      </c>
      <c r="AN441" s="13" t="str">
        <f t="shared" si="62"/>
        <v>N</v>
      </c>
      <c r="AO441" s="13" t="str">
        <f t="shared" si="63"/>
        <v>N</v>
      </c>
      <c r="AP441" s="13" t="str">
        <f t="shared" si="64"/>
        <v>N</v>
      </c>
      <c r="AR441" s="14" t="e">
        <f t="shared" si="65"/>
        <v>#NUM!</v>
      </c>
      <c r="AT441" s="9" t="e" cm="1">
        <f t="array" ref="AT441">INDEX(AM$385:AM$484,$AR441)</f>
        <v>#NUM!</v>
      </c>
      <c r="AU441" s="9" t="e" cm="1">
        <f t="array" ref="AU441">INDEX(AN$385:AN$484,$AR441)</f>
        <v>#NUM!</v>
      </c>
      <c r="AV441" s="9" t="e" cm="1">
        <f t="array" ref="AV441">INDEX(AO$385:AO$484,$AR441)</f>
        <v>#NUM!</v>
      </c>
      <c r="AW441" s="9" t="e" cm="1">
        <f t="array" ref="AW441">INDEX(AP$385:AP$484,$AR441)</f>
        <v>#NUM!</v>
      </c>
    </row>
    <row r="442" spans="22:49" x14ac:dyDescent="0.4">
      <c r="V442">
        <v>58</v>
      </c>
      <c r="W442" s="3">
        <v>15</v>
      </c>
      <c r="X442" s="16">
        <v>25</v>
      </c>
      <c r="Y442">
        <v>3272</v>
      </c>
      <c r="AA442" s="11">
        <f t="shared" si="53"/>
        <v>15</v>
      </c>
      <c r="AB442" s="12">
        <f t="shared" si="54"/>
        <v>25</v>
      </c>
      <c r="AC442">
        <f t="shared" si="55"/>
        <v>3272</v>
      </c>
      <c r="AF442" s="2">
        <f t="shared" si="56"/>
        <v>58</v>
      </c>
      <c r="AG442" s="2">
        <f t="shared" si="57"/>
        <v>15</v>
      </c>
      <c r="AH442" s="2">
        <f t="shared" si="58"/>
        <v>25</v>
      </c>
      <c r="AI442" s="2">
        <f t="shared" si="59"/>
        <v>3272</v>
      </c>
      <c r="AK442">
        <f t="shared" si="60"/>
        <v>0</v>
      </c>
      <c r="AM442" s="13" t="str">
        <f t="shared" si="61"/>
        <v>N</v>
      </c>
      <c r="AN442" s="13" t="str">
        <f t="shared" si="62"/>
        <v>N</v>
      </c>
      <c r="AO442" s="13" t="str">
        <f t="shared" si="63"/>
        <v>N</v>
      </c>
      <c r="AP442" s="13" t="str">
        <f t="shared" si="64"/>
        <v>N</v>
      </c>
      <c r="AR442" s="14" t="e">
        <f t="shared" si="65"/>
        <v>#NUM!</v>
      </c>
      <c r="AT442" s="9" t="e" cm="1">
        <f t="array" ref="AT442">INDEX(AM$385:AM$484,$AR442)</f>
        <v>#NUM!</v>
      </c>
      <c r="AU442" s="9" t="e" cm="1">
        <f t="array" ref="AU442">INDEX(AN$385:AN$484,$AR442)</f>
        <v>#NUM!</v>
      </c>
      <c r="AV442" s="9" t="e" cm="1">
        <f t="array" ref="AV442">INDEX(AO$385:AO$484,$AR442)</f>
        <v>#NUM!</v>
      </c>
      <c r="AW442" s="9" t="e" cm="1">
        <f t="array" ref="AW442">INDEX(AP$385:AP$484,$AR442)</f>
        <v>#NUM!</v>
      </c>
    </row>
    <row r="443" spans="22:49" x14ac:dyDescent="0.4">
      <c r="V443">
        <v>59</v>
      </c>
      <c r="W443" s="3">
        <v>30</v>
      </c>
      <c r="X443" s="16">
        <v>36</v>
      </c>
      <c r="Y443">
        <v>3392</v>
      </c>
      <c r="AA443" s="11">
        <f t="shared" si="53"/>
        <v>30</v>
      </c>
      <c r="AB443" s="12">
        <f t="shared" si="54"/>
        <v>36</v>
      </c>
      <c r="AC443">
        <f t="shared" si="55"/>
        <v>3392</v>
      </c>
      <c r="AF443" s="2">
        <f t="shared" si="56"/>
        <v>59</v>
      </c>
      <c r="AG443" s="2">
        <f t="shared" si="57"/>
        <v>30</v>
      </c>
      <c r="AH443" s="2">
        <f t="shared" si="58"/>
        <v>36</v>
      </c>
      <c r="AI443" s="2">
        <f t="shared" si="59"/>
        <v>3392</v>
      </c>
      <c r="AK443">
        <f t="shared" si="60"/>
        <v>0</v>
      </c>
      <c r="AM443" s="13" t="str">
        <f t="shared" si="61"/>
        <v>N</v>
      </c>
      <c r="AN443" s="13" t="str">
        <f t="shared" si="62"/>
        <v>N</v>
      </c>
      <c r="AO443" s="13" t="str">
        <f t="shared" si="63"/>
        <v>N</v>
      </c>
      <c r="AP443" s="13" t="str">
        <f t="shared" si="64"/>
        <v>N</v>
      </c>
      <c r="AR443" s="14" t="e">
        <f t="shared" si="65"/>
        <v>#NUM!</v>
      </c>
      <c r="AT443" s="9" t="e" cm="1">
        <f t="array" ref="AT443">INDEX(AM$385:AM$484,$AR443)</f>
        <v>#NUM!</v>
      </c>
      <c r="AU443" s="9" t="e" cm="1">
        <f t="array" ref="AU443">INDEX(AN$385:AN$484,$AR443)</f>
        <v>#NUM!</v>
      </c>
      <c r="AV443" s="9" t="e" cm="1">
        <f t="array" ref="AV443">INDEX(AO$385:AO$484,$AR443)</f>
        <v>#NUM!</v>
      </c>
      <c r="AW443" s="9" t="e" cm="1">
        <f t="array" ref="AW443">INDEX(AP$385:AP$484,$AR443)</f>
        <v>#NUM!</v>
      </c>
    </row>
    <row r="444" spans="22:49" x14ac:dyDescent="0.4">
      <c r="V444">
        <v>60</v>
      </c>
      <c r="W444" s="3">
        <v>20</v>
      </c>
      <c r="X444" s="16">
        <v>30</v>
      </c>
      <c r="Y444">
        <v>3534</v>
      </c>
      <c r="AA444" s="11">
        <f t="shared" si="53"/>
        <v>20</v>
      </c>
      <c r="AB444" s="12">
        <f t="shared" si="54"/>
        <v>30</v>
      </c>
      <c r="AC444">
        <f t="shared" si="55"/>
        <v>3534</v>
      </c>
      <c r="AF444" s="2">
        <f t="shared" si="56"/>
        <v>60</v>
      </c>
      <c r="AG444" s="2">
        <f t="shared" si="57"/>
        <v>20</v>
      </c>
      <c r="AH444" s="2">
        <f t="shared" si="58"/>
        <v>30</v>
      </c>
      <c r="AI444" s="2">
        <f t="shared" si="59"/>
        <v>3534</v>
      </c>
      <c r="AK444">
        <f t="shared" si="60"/>
        <v>0</v>
      </c>
      <c r="AM444" s="13" t="str">
        <f t="shared" si="61"/>
        <v>N</v>
      </c>
      <c r="AN444" s="13" t="str">
        <f t="shared" si="62"/>
        <v>N</v>
      </c>
      <c r="AO444" s="13" t="str">
        <f t="shared" si="63"/>
        <v>N</v>
      </c>
      <c r="AP444" s="13" t="str">
        <f t="shared" si="64"/>
        <v>N</v>
      </c>
      <c r="AR444" s="14" t="e">
        <f t="shared" si="65"/>
        <v>#NUM!</v>
      </c>
      <c r="AT444" s="9" t="e" cm="1">
        <f t="array" ref="AT444">INDEX(AM$385:AM$484,$AR444)</f>
        <v>#NUM!</v>
      </c>
      <c r="AU444" s="9" t="e" cm="1">
        <f t="array" ref="AU444">INDEX(AN$385:AN$484,$AR444)</f>
        <v>#NUM!</v>
      </c>
      <c r="AV444" s="9" t="e" cm="1">
        <f t="array" ref="AV444">INDEX(AO$385:AO$484,$AR444)</f>
        <v>#NUM!</v>
      </c>
      <c r="AW444" s="9" t="e" cm="1">
        <f t="array" ref="AW444">INDEX(AP$385:AP$484,$AR444)</f>
        <v>#NUM!</v>
      </c>
    </row>
    <row r="445" spans="22:49" x14ac:dyDescent="0.4">
      <c r="V445">
        <v>61</v>
      </c>
      <c r="W445" s="3">
        <v>15</v>
      </c>
      <c r="X445" s="16">
        <v>26</v>
      </c>
      <c r="Y445">
        <v>3539</v>
      </c>
      <c r="AA445" s="11">
        <f t="shared" si="53"/>
        <v>15</v>
      </c>
      <c r="AB445" s="12">
        <f t="shared" si="54"/>
        <v>26</v>
      </c>
      <c r="AC445">
        <f t="shared" si="55"/>
        <v>3539</v>
      </c>
      <c r="AF445" s="2">
        <f t="shared" si="56"/>
        <v>61</v>
      </c>
      <c r="AG445" s="2">
        <f t="shared" si="57"/>
        <v>15</v>
      </c>
      <c r="AH445" s="2">
        <f t="shared" si="58"/>
        <v>26</v>
      </c>
      <c r="AI445" s="2">
        <f t="shared" si="59"/>
        <v>3539</v>
      </c>
      <c r="AK445">
        <f t="shared" si="60"/>
        <v>0</v>
      </c>
      <c r="AM445" s="13" t="str">
        <f t="shared" si="61"/>
        <v>N</v>
      </c>
      <c r="AN445" s="13" t="str">
        <f t="shared" si="62"/>
        <v>N</v>
      </c>
      <c r="AO445" s="13" t="str">
        <f t="shared" si="63"/>
        <v>N</v>
      </c>
      <c r="AP445" s="13" t="str">
        <f t="shared" si="64"/>
        <v>N</v>
      </c>
      <c r="AR445" s="14" t="e">
        <f t="shared" si="65"/>
        <v>#NUM!</v>
      </c>
      <c r="AT445" s="9" t="e" cm="1">
        <f t="array" ref="AT445">INDEX(AM$385:AM$484,$AR445)</f>
        <v>#NUM!</v>
      </c>
      <c r="AU445" s="9" t="e" cm="1">
        <f t="array" ref="AU445">INDEX(AN$385:AN$484,$AR445)</f>
        <v>#NUM!</v>
      </c>
      <c r="AV445" s="9" t="e" cm="1">
        <f t="array" ref="AV445">INDEX(AO$385:AO$484,$AR445)</f>
        <v>#NUM!</v>
      </c>
      <c r="AW445" s="9" t="e" cm="1">
        <f t="array" ref="AW445">INDEX(AP$385:AP$484,$AR445)</f>
        <v>#NUM!</v>
      </c>
    </row>
    <row r="446" spans="22:49" x14ac:dyDescent="0.4">
      <c r="V446">
        <v>62</v>
      </c>
      <c r="W446" s="3">
        <v>25</v>
      </c>
      <c r="X446" s="16">
        <v>34</v>
      </c>
      <c r="Y446">
        <v>3631</v>
      </c>
      <c r="AA446" s="11">
        <f t="shared" si="53"/>
        <v>25</v>
      </c>
      <c r="AB446" s="12">
        <f t="shared" si="54"/>
        <v>34</v>
      </c>
      <c r="AC446">
        <f t="shared" si="55"/>
        <v>3631</v>
      </c>
      <c r="AF446" s="2">
        <f t="shared" si="56"/>
        <v>62</v>
      </c>
      <c r="AG446" s="2">
        <f t="shared" si="57"/>
        <v>25</v>
      </c>
      <c r="AH446" s="2">
        <f t="shared" si="58"/>
        <v>34</v>
      </c>
      <c r="AI446" s="2">
        <f t="shared" si="59"/>
        <v>3631</v>
      </c>
      <c r="AK446">
        <f t="shared" si="60"/>
        <v>0</v>
      </c>
      <c r="AM446" s="13" t="str">
        <f t="shared" si="61"/>
        <v>N</v>
      </c>
      <c r="AN446" s="13" t="str">
        <f t="shared" si="62"/>
        <v>N</v>
      </c>
      <c r="AO446" s="13" t="str">
        <f t="shared" si="63"/>
        <v>N</v>
      </c>
      <c r="AP446" s="13" t="str">
        <f t="shared" si="64"/>
        <v>N</v>
      </c>
      <c r="AR446" s="14" t="e">
        <f t="shared" si="65"/>
        <v>#NUM!</v>
      </c>
      <c r="AT446" s="9" t="e" cm="1">
        <f t="array" ref="AT446">INDEX(AM$385:AM$484,$AR446)</f>
        <v>#NUM!</v>
      </c>
      <c r="AU446" s="9" t="e" cm="1">
        <f t="array" ref="AU446">INDEX(AN$385:AN$484,$AR446)</f>
        <v>#NUM!</v>
      </c>
      <c r="AV446" s="9" t="e" cm="1">
        <f t="array" ref="AV446">INDEX(AO$385:AO$484,$AR446)</f>
        <v>#NUM!</v>
      </c>
      <c r="AW446" s="9" t="e" cm="1">
        <f t="array" ref="AW446">INDEX(AP$385:AP$484,$AR446)</f>
        <v>#NUM!</v>
      </c>
    </row>
    <row r="447" spans="22:49" x14ac:dyDescent="0.4">
      <c r="V447">
        <v>63</v>
      </c>
      <c r="W447" s="3">
        <v>30</v>
      </c>
      <c r="X447" s="16">
        <v>38</v>
      </c>
      <c r="Y447">
        <v>3780</v>
      </c>
      <c r="AA447" s="11">
        <f t="shared" si="53"/>
        <v>30</v>
      </c>
      <c r="AB447" s="12">
        <f t="shared" si="54"/>
        <v>38</v>
      </c>
      <c r="AC447">
        <f t="shared" si="55"/>
        <v>3780</v>
      </c>
      <c r="AF447" s="2">
        <f t="shared" si="56"/>
        <v>63</v>
      </c>
      <c r="AG447" s="2">
        <f t="shared" si="57"/>
        <v>30</v>
      </c>
      <c r="AH447" s="2">
        <f t="shared" si="58"/>
        <v>38</v>
      </c>
      <c r="AI447" s="2">
        <f t="shared" si="59"/>
        <v>3780</v>
      </c>
      <c r="AK447">
        <f t="shared" si="60"/>
        <v>0</v>
      </c>
      <c r="AM447" s="13" t="str">
        <f t="shared" si="61"/>
        <v>N</v>
      </c>
      <c r="AN447" s="13" t="str">
        <f t="shared" si="62"/>
        <v>N</v>
      </c>
      <c r="AO447" s="13" t="str">
        <f t="shared" si="63"/>
        <v>N</v>
      </c>
      <c r="AP447" s="13" t="str">
        <f t="shared" si="64"/>
        <v>N</v>
      </c>
      <c r="AR447" s="14" t="e">
        <f t="shared" si="65"/>
        <v>#NUM!</v>
      </c>
      <c r="AT447" s="9" t="e" cm="1">
        <f t="array" ref="AT447">INDEX(AM$385:AM$484,$AR447)</f>
        <v>#NUM!</v>
      </c>
      <c r="AU447" s="9" t="e" cm="1">
        <f t="array" ref="AU447">INDEX(AN$385:AN$484,$AR447)</f>
        <v>#NUM!</v>
      </c>
      <c r="AV447" s="9" t="e" cm="1">
        <f t="array" ref="AV447">INDEX(AO$385:AO$484,$AR447)</f>
        <v>#NUM!</v>
      </c>
      <c r="AW447" s="9" t="e" cm="1">
        <f t="array" ref="AW447">INDEX(AP$385:AP$484,$AR447)</f>
        <v>#NUM!</v>
      </c>
    </row>
    <row r="448" spans="22:49" x14ac:dyDescent="0.4">
      <c r="V448">
        <v>64</v>
      </c>
      <c r="W448" s="3">
        <v>10</v>
      </c>
      <c r="X448" s="16">
        <v>22</v>
      </c>
      <c r="Y448">
        <v>3801</v>
      </c>
      <c r="AA448" s="11">
        <f t="shared" si="53"/>
        <v>10</v>
      </c>
      <c r="AB448" s="12">
        <f t="shared" si="54"/>
        <v>22</v>
      </c>
      <c r="AC448">
        <f t="shared" si="55"/>
        <v>3801</v>
      </c>
      <c r="AF448" s="2">
        <f t="shared" si="56"/>
        <v>64</v>
      </c>
      <c r="AG448" s="2">
        <f t="shared" si="57"/>
        <v>10</v>
      </c>
      <c r="AH448" s="2">
        <f t="shared" si="58"/>
        <v>22</v>
      </c>
      <c r="AI448" s="2">
        <f t="shared" si="59"/>
        <v>3801</v>
      </c>
      <c r="AK448">
        <f t="shared" si="60"/>
        <v>0</v>
      </c>
      <c r="AM448" s="13" t="str">
        <f t="shared" si="61"/>
        <v>N</v>
      </c>
      <c r="AN448" s="13" t="str">
        <f t="shared" si="62"/>
        <v>N</v>
      </c>
      <c r="AO448" s="13" t="str">
        <f t="shared" si="63"/>
        <v>N</v>
      </c>
      <c r="AP448" s="13" t="str">
        <f t="shared" si="64"/>
        <v>N</v>
      </c>
      <c r="AR448" s="14" t="e">
        <f t="shared" si="65"/>
        <v>#NUM!</v>
      </c>
      <c r="AT448" s="9" t="e" cm="1">
        <f t="array" ref="AT448">INDEX(AM$385:AM$484,$AR448)</f>
        <v>#NUM!</v>
      </c>
      <c r="AU448" s="9" t="e" cm="1">
        <f t="array" ref="AU448">INDEX(AN$385:AN$484,$AR448)</f>
        <v>#NUM!</v>
      </c>
      <c r="AV448" s="9" t="e" cm="1">
        <f t="array" ref="AV448">INDEX(AO$385:AO$484,$AR448)</f>
        <v>#NUM!</v>
      </c>
      <c r="AW448" s="9" t="e" cm="1">
        <f t="array" ref="AW448">INDEX(AP$385:AP$484,$AR448)</f>
        <v>#NUM!</v>
      </c>
    </row>
    <row r="449" spans="22:49" x14ac:dyDescent="0.4">
      <c r="V449">
        <v>65</v>
      </c>
      <c r="W449" s="3">
        <v>20</v>
      </c>
      <c r="X449" s="16">
        <v>32</v>
      </c>
      <c r="Y449">
        <v>4021</v>
      </c>
      <c r="AA449" s="11">
        <f t="shared" si="53"/>
        <v>20</v>
      </c>
      <c r="AB449" s="12">
        <f t="shared" si="54"/>
        <v>32</v>
      </c>
      <c r="AC449">
        <f t="shared" si="55"/>
        <v>4021</v>
      </c>
      <c r="AF449" s="2">
        <f t="shared" si="56"/>
        <v>65</v>
      </c>
      <c r="AG449" s="2">
        <f t="shared" si="57"/>
        <v>20</v>
      </c>
      <c r="AH449" s="2">
        <f t="shared" si="58"/>
        <v>32</v>
      </c>
      <c r="AI449" s="2">
        <f t="shared" si="59"/>
        <v>4021</v>
      </c>
      <c r="AK449">
        <f t="shared" si="60"/>
        <v>0</v>
      </c>
      <c r="AM449" s="13" t="str">
        <f t="shared" si="61"/>
        <v>N</v>
      </c>
      <c r="AN449" s="13" t="str">
        <f t="shared" si="62"/>
        <v>N</v>
      </c>
      <c r="AO449" s="13" t="str">
        <f t="shared" si="63"/>
        <v>N</v>
      </c>
      <c r="AP449" s="13" t="str">
        <f t="shared" si="64"/>
        <v>N</v>
      </c>
      <c r="AR449" s="14" t="e">
        <f t="shared" si="65"/>
        <v>#NUM!</v>
      </c>
      <c r="AT449" s="9" t="e" cm="1">
        <f t="array" ref="AT449">INDEX(AM$385:AM$484,$AR449)</f>
        <v>#NUM!</v>
      </c>
      <c r="AU449" s="9" t="e" cm="1">
        <f t="array" ref="AU449">INDEX(AN$385:AN$484,$AR449)</f>
        <v>#NUM!</v>
      </c>
      <c r="AV449" s="9" t="e" cm="1">
        <f t="array" ref="AV449">INDEX(AO$385:AO$484,$AR449)</f>
        <v>#NUM!</v>
      </c>
      <c r="AW449" s="9" t="e" cm="1">
        <f t="array" ref="AW449">INDEX(AP$385:AP$484,$AR449)</f>
        <v>#NUM!</v>
      </c>
    </row>
    <row r="450" spans="22:49" x14ac:dyDescent="0.4">
      <c r="V450">
        <v>66</v>
      </c>
      <c r="W450" s="3">
        <v>25</v>
      </c>
      <c r="X450" s="16">
        <v>36</v>
      </c>
      <c r="Y450">
        <v>4071</v>
      </c>
      <c r="AA450" s="11">
        <f t="shared" ref="AA450:AA484" si="66">IF(AND(W450&lt;=AA$383,W450&gt;=Z$383),W450,"N")</f>
        <v>25</v>
      </c>
      <c r="AB450" s="12">
        <f t="shared" ref="AB450:AB484" si="67">IF(X450&lt;=AB$383,X450,"N")</f>
        <v>36</v>
      </c>
      <c r="AC450">
        <f t="shared" ref="AC450:AC484" si="68">IF(COUNTIF(AA450:AB450,"N")=0,Y450,"")</f>
        <v>4071</v>
      </c>
      <c r="AF450" s="2">
        <f t="shared" ref="AF450:AF484" si="69">IF(COUNTIF(AA450:AB450,"N")=0,V450,"")</f>
        <v>66</v>
      </c>
      <c r="AG450" s="2">
        <f t="shared" ref="AG450:AG484" si="70">IF(COUNTIF(AA450:AB450,"N")=0,W450,"")</f>
        <v>25</v>
      </c>
      <c r="AH450" s="2">
        <f t="shared" ref="AH450:AH484" si="71">IF(COUNTIF(AA450:AB450,"N")=0,X450,"")</f>
        <v>36</v>
      </c>
      <c r="AI450" s="2">
        <f t="shared" ref="AI450:AI484" si="72">IF(COUNTIF(AA450:AB450,"N")=0,Y450,"")</f>
        <v>4071</v>
      </c>
      <c r="AK450">
        <f t="shared" ref="AK450:AK484" si="73">IF(COUNTIF(AA450:AB450,"N")=0,IF(AI450&gt;$AC$383,1,0),0)</f>
        <v>0</v>
      </c>
      <c r="AM450" s="13" t="str">
        <f t="shared" ref="AM450:AM484" si="74">IF($AK450=1,AF450,"N")</f>
        <v>N</v>
      </c>
      <c r="AN450" s="13" t="str">
        <f t="shared" ref="AN450:AN484" si="75">IF($AK450=1,AG450,"N")</f>
        <v>N</v>
      </c>
      <c r="AO450" s="13" t="str">
        <f t="shared" ref="AO450:AO484" si="76">IF($AK450=1,AH450,"N")</f>
        <v>N</v>
      </c>
      <c r="AP450" s="13" t="str">
        <f t="shared" ref="AP450:AP484" si="77">IF($AK450=1,AI450,"N")</f>
        <v>N</v>
      </c>
      <c r="AR450" s="14" t="e">
        <f t="shared" ref="AR450:AR484" si="78">SMALL(AM$385:AM$484,V450)</f>
        <v>#NUM!</v>
      </c>
      <c r="AT450" s="9" t="e" cm="1">
        <f t="array" ref="AT450">INDEX(AM$385:AM$484,$AR450)</f>
        <v>#NUM!</v>
      </c>
      <c r="AU450" s="9" t="e" cm="1">
        <f t="array" ref="AU450">INDEX(AN$385:AN$484,$AR450)</f>
        <v>#NUM!</v>
      </c>
      <c r="AV450" s="9" t="e" cm="1">
        <f t="array" ref="AV450">INDEX(AO$385:AO$484,$AR450)</f>
        <v>#NUM!</v>
      </c>
      <c r="AW450" s="9" t="e" cm="1">
        <f t="array" ref="AW450">INDEX(AP$385:AP$484,$AR450)</f>
        <v>#NUM!</v>
      </c>
    </row>
    <row r="451" spans="22:49" x14ac:dyDescent="0.4">
      <c r="V451">
        <v>67</v>
      </c>
      <c r="W451" s="3">
        <v>15</v>
      </c>
      <c r="X451" s="16">
        <v>28</v>
      </c>
      <c r="Y451">
        <v>4105</v>
      </c>
      <c r="AA451" s="11">
        <f t="shared" si="66"/>
        <v>15</v>
      </c>
      <c r="AB451" s="12">
        <f t="shared" si="67"/>
        <v>28</v>
      </c>
      <c r="AC451">
        <f t="shared" si="68"/>
        <v>4105</v>
      </c>
      <c r="AF451" s="2">
        <f t="shared" si="69"/>
        <v>67</v>
      </c>
      <c r="AG451" s="2">
        <f t="shared" si="70"/>
        <v>15</v>
      </c>
      <c r="AH451" s="2">
        <f t="shared" si="71"/>
        <v>28</v>
      </c>
      <c r="AI451" s="2">
        <f t="shared" si="72"/>
        <v>4105</v>
      </c>
      <c r="AK451">
        <f t="shared" si="73"/>
        <v>0</v>
      </c>
      <c r="AM451" s="13" t="str">
        <f t="shared" si="74"/>
        <v>N</v>
      </c>
      <c r="AN451" s="13" t="str">
        <f t="shared" si="75"/>
        <v>N</v>
      </c>
      <c r="AO451" s="13" t="str">
        <f t="shared" si="76"/>
        <v>N</v>
      </c>
      <c r="AP451" s="13" t="str">
        <f t="shared" si="77"/>
        <v>N</v>
      </c>
      <c r="AR451" s="14" t="e">
        <f t="shared" si="78"/>
        <v>#NUM!</v>
      </c>
      <c r="AT451" s="9" t="e" cm="1">
        <f t="array" ref="AT451">INDEX(AM$385:AM$484,$AR451)</f>
        <v>#NUM!</v>
      </c>
      <c r="AU451" s="9" t="e" cm="1">
        <f t="array" ref="AU451">INDEX(AN$385:AN$484,$AR451)</f>
        <v>#NUM!</v>
      </c>
      <c r="AV451" s="9" t="e" cm="1">
        <f t="array" ref="AV451">INDEX(AO$385:AO$484,$AR451)</f>
        <v>#NUM!</v>
      </c>
      <c r="AW451" s="9" t="e" cm="1">
        <f t="array" ref="AW451">INDEX(AP$385:AP$484,$AR451)</f>
        <v>#NUM!</v>
      </c>
    </row>
    <row r="452" spans="22:49" x14ac:dyDescent="0.4">
      <c r="V452">
        <v>68</v>
      </c>
      <c r="W452" s="3">
        <v>30</v>
      </c>
      <c r="X452" s="16">
        <v>40</v>
      </c>
      <c r="Y452">
        <v>4188</v>
      </c>
      <c r="AA452" s="11">
        <f t="shared" si="66"/>
        <v>30</v>
      </c>
      <c r="AB452" s="12">
        <f t="shared" si="67"/>
        <v>40</v>
      </c>
      <c r="AC452">
        <f t="shared" si="68"/>
        <v>4188</v>
      </c>
      <c r="AF452" s="2">
        <f t="shared" si="69"/>
        <v>68</v>
      </c>
      <c r="AG452" s="2">
        <f t="shared" si="70"/>
        <v>30</v>
      </c>
      <c r="AH452" s="2">
        <f t="shared" si="71"/>
        <v>40</v>
      </c>
      <c r="AI452" s="2">
        <f t="shared" si="72"/>
        <v>4188</v>
      </c>
      <c r="AK452">
        <f t="shared" si="73"/>
        <v>0</v>
      </c>
      <c r="AM452" s="13" t="str">
        <f t="shared" si="74"/>
        <v>N</v>
      </c>
      <c r="AN452" s="13" t="str">
        <f t="shared" si="75"/>
        <v>N</v>
      </c>
      <c r="AO452" s="13" t="str">
        <f t="shared" si="76"/>
        <v>N</v>
      </c>
      <c r="AP452" s="13" t="str">
        <f t="shared" si="77"/>
        <v>N</v>
      </c>
      <c r="AR452" s="14" t="e">
        <f t="shared" si="78"/>
        <v>#NUM!</v>
      </c>
      <c r="AT452" s="9" t="e" cm="1">
        <f t="array" ref="AT452">INDEX(AM$385:AM$484,$AR452)</f>
        <v>#NUM!</v>
      </c>
      <c r="AU452" s="9" t="e" cm="1">
        <f t="array" ref="AU452">INDEX(AN$385:AN$484,$AR452)</f>
        <v>#NUM!</v>
      </c>
      <c r="AV452" s="9" t="e" cm="1">
        <f t="array" ref="AV452">INDEX(AO$385:AO$484,$AR452)</f>
        <v>#NUM!</v>
      </c>
      <c r="AW452" s="9" t="e" cm="1">
        <f t="array" ref="AW452">INDEX(AP$385:AP$484,$AR452)</f>
        <v>#NUM!</v>
      </c>
    </row>
    <row r="453" spans="22:49" x14ac:dyDescent="0.4">
      <c r="V453">
        <v>69</v>
      </c>
      <c r="W453" s="3">
        <v>10</v>
      </c>
      <c r="X453" s="16">
        <v>24</v>
      </c>
      <c r="Y453">
        <v>4523</v>
      </c>
      <c r="AA453" s="11">
        <f t="shared" si="66"/>
        <v>10</v>
      </c>
      <c r="AB453" s="12">
        <f t="shared" si="67"/>
        <v>24</v>
      </c>
      <c r="AC453">
        <f t="shared" si="68"/>
        <v>4523</v>
      </c>
      <c r="AF453" s="2">
        <f t="shared" si="69"/>
        <v>69</v>
      </c>
      <c r="AG453" s="2">
        <f t="shared" si="70"/>
        <v>10</v>
      </c>
      <c r="AH453" s="2">
        <f t="shared" si="71"/>
        <v>24</v>
      </c>
      <c r="AI453" s="2">
        <f t="shared" si="72"/>
        <v>4523</v>
      </c>
      <c r="AK453">
        <f t="shared" si="73"/>
        <v>0</v>
      </c>
      <c r="AM453" s="13" t="str">
        <f t="shared" si="74"/>
        <v>N</v>
      </c>
      <c r="AN453" s="13" t="str">
        <f t="shared" si="75"/>
        <v>N</v>
      </c>
      <c r="AO453" s="13" t="str">
        <f t="shared" si="76"/>
        <v>N</v>
      </c>
      <c r="AP453" s="13" t="str">
        <f t="shared" si="77"/>
        <v>N</v>
      </c>
      <c r="AR453" s="14" t="e">
        <f t="shared" si="78"/>
        <v>#NUM!</v>
      </c>
      <c r="AT453" s="9" t="e" cm="1">
        <f t="array" ref="AT453">INDEX(AM$385:AM$484,$AR453)</f>
        <v>#NUM!</v>
      </c>
      <c r="AU453" s="9" t="e" cm="1">
        <f t="array" ref="AU453">INDEX(AN$385:AN$484,$AR453)</f>
        <v>#NUM!</v>
      </c>
      <c r="AV453" s="9" t="e" cm="1">
        <f t="array" ref="AV453">INDEX(AO$385:AO$484,$AR453)</f>
        <v>#NUM!</v>
      </c>
      <c r="AW453" s="9" t="e" cm="1">
        <f t="array" ref="AW453">INDEX(AP$385:AP$484,$AR453)</f>
        <v>#NUM!</v>
      </c>
    </row>
    <row r="454" spans="22:49" x14ac:dyDescent="0.4">
      <c r="V454">
        <v>70</v>
      </c>
      <c r="W454" s="3">
        <v>25</v>
      </c>
      <c r="X454" s="16">
        <v>38</v>
      </c>
      <c r="Y454">
        <v>4536</v>
      </c>
      <c r="AA454" s="11">
        <f t="shared" si="66"/>
        <v>25</v>
      </c>
      <c r="AB454" s="12">
        <f t="shared" si="67"/>
        <v>38</v>
      </c>
      <c r="AC454">
        <f t="shared" si="68"/>
        <v>4536</v>
      </c>
      <c r="AF454" s="2">
        <f t="shared" si="69"/>
        <v>70</v>
      </c>
      <c r="AG454" s="2">
        <f t="shared" si="70"/>
        <v>25</v>
      </c>
      <c r="AH454" s="2">
        <f t="shared" si="71"/>
        <v>38</v>
      </c>
      <c r="AI454" s="2">
        <f t="shared" si="72"/>
        <v>4536</v>
      </c>
      <c r="AK454">
        <f t="shared" si="73"/>
        <v>0</v>
      </c>
      <c r="AM454" s="13" t="str">
        <f t="shared" si="74"/>
        <v>N</v>
      </c>
      <c r="AN454" s="13" t="str">
        <f t="shared" si="75"/>
        <v>N</v>
      </c>
      <c r="AO454" s="13" t="str">
        <f t="shared" si="76"/>
        <v>N</v>
      </c>
      <c r="AP454" s="13" t="str">
        <f t="shared" si="77"/>
        <v>N</v>
      </c>
      <c r="AR454" s="14" t="e">
        <f t="shared" si="78"/>
        <v>#NUM!</v>
      </c>
      <c r="AT454" s="9" t="e" cm="1">
        <f t="array" ref="AT454">INDEX(AM$385:AM$484,$AR454)</f>
        <v>#NUM!</v>
      </c>
      <c r="AU454" s="9" t="e" cm="1">
        <f t="array" ref="AU454">INDEX(AN$385:AN$484,$AR454)</f>
        <v>#NUM!</v>
      </c>
      <c r="AV454" s="9" t="e" cm="1">
        <f t="array" ref="AV454">INDEX(AO$385:AO$484,$AR454)</f>
        <v>#NUM!</v>
      </c>
      <c r="AW454" s="9" t="e" cm="1">
        <f t="array" ref="AW454">INDEX(AP$385:AP$484,$AR454)</f>
        <v>#NUM!</v>
      </c>
    </row>
    <row r="455" spans="22:49" x14ac:dyDescent="0.4">
      <c r="V455">
        <v>71</v>
      </c>
      <c r="W455" s="3">
        <v>20</v>
      </c>
      <c r="X455" s="16">
        <v>34</v>
      </c>
      <c r="Y455">
        <v>4539</v>
      </c>
      <c r="AA455" s="11">
        <f t="shared" si="66"/>
        <v>20</v>
      </c>
      <c r="AB455" s="12">
        <f t="shared" si="67"/>
        <v>34</v>
      </c>
      <c r="AC455">
        <f t="shared" si="68"/>
        <v>4539</v>
      </c>
      <c r="AF455" s="2">
        <f t="shared" si="69"/>
        <v>71</v>
      </c>
      <c r="AG455" s="2">
        <f t="shared" si="70"/>
        <v>20</v>
      </c>
      <c r="AH455" s="2">
        <f t="shared" si="71"/>
        <v>34</v>
      </c>
      <c r="AI455" s="2">
        <f t="shared" si="72"/>
        <v>4539</v>
      </c>
      <c r="AK455">
        <f t="shared" si="73"/>
        <v>0</v>
      </c>
      <c r="AM455" s="13" t="str">
        <f t="shared" si="74"/>
        <v>N</v>
      </c>
      <c r="AN455" s="13" t="str">
        <f t="shared" si="75"/>
        <v>N</v>
      </c>
      <c r="AO455" s="13" t="str">
        <f t="shared" si="76"/>
        <v>N</v>
      </c>
      <c r="AP455" s="13" t="str">
        <f t="shared" si="77"/>
        <v>N</v>
      </c>
      <c r="AR455" s="14" t="e">
        <f t="shared" si="78"/>
        <v>#NUM!</v>
      </c>
      <c r="AT455" s="9" t="e" cm="1">
        <f t="array" ref="AT455">INDEX(AM$385:AM$484,$AR455)</f>
        <v>#NUM!</v>
      </c>
      <c r="AU455" s="9" t="e" cm="1">
        <f t="array" ref="AU455">INDEX(AN$385:AN$484,$AR455)</f>
        <v>#NUM!</v>
      </c>
      <c r="AV455" s="9" t="e" cm="1">
        <f t="array" ref="AV455">INDEX(AO$385:AO$484,$AR455)</f>
        <v>#NUM!</v>
      </c>
      <c r="AW455" s="9" t="e" cm="1">
        <f t="array" ref="AW455">INDEX(AP$385:AP$484,$AR455)</f>
        <v>#NUM!</v>
      </c>
    </row>
    <row r="456" spans="22:49" x14ac:dyDescent="0.4">
      <c r="V456">
        <v>72</v>
      </c>
      <c r="W456" s="3">
        <v>15</v>
      </c>
      <c r="X456" s="16">
        <v>30</v>
      </c>
      <c r="Y456">
        <v>4712</v>
      </c>
      <c r="AA456" s="11">
        <f t="shared" si="66"/>
        <v>15</v>
      </c>
      <c r="AB456" s="12">
        <f t="shared" si="67"/>
        <v>30</v>
      </c>
      <c r="AC456">
        <f t="shared" si="68"/>
        <v>4712</v>
      </c>
      <c r="AF456" s="2">
        <f t="shared" si="69"/>
        <v>72</v>
      </c>
      <c r="AG456" s="2">
        <f t="shared" si="70"/>
        <v>15</v>
      </c>
      <c r="AH456" s="2">
        <f t="shared" si="71"/>
        <v>30</v>
      </c>
      <c r="AI456" s="2">
        <f t="shared" si="72"/>
        <v>4712</v>
      </c>
      <c r="AK456">
        <f t="shared" si="73"/>
        <v>0</v>
      </c>
      <c r="AM456" s="13" t="str">
        <f t="shared" si="74"/>
        <v>N</v>
      </c>
      <c r="AN456" s="13" t="str">
        <f t="shared" si="75"/>
        <v>N</v>
      </c>
      <c r="AO456" s="13" t="str">
        <f t="shared" si="76"/>
        <v>N</v>
      </c>
      <c r="AP456" s="13" t="str">
        <f t="shared" si="77"/>
        <v>N</v>
      </c>
      <c r="AR456" s="14" t="e">
        <f t="shared" si="78"/>
        <v>#NUM!</v>
      </c>
      <c r="AT456" s="9" t="e" cm="1">
        <f t="array" ref="AT456">INDEX(AM$385:AM$484,$AR456)</f>
        <v>#NUM!</v>
      </c>
      <c r="AU456" s="9" t="e" cm="1">
        <f t="array" ref="AU456">INDEX(AN$385:AN$484,$AR456)</f>
        <v>#NUM!</v>
      </c>
      <c r="AV456" s="9" t="e" cm="1">
        <f t="array" ref="AV456">INDEX(AO$385:AO$484,$AR456)</f>
        <v>#NUM!</v>
      </c>
      <c r="AW456" s="9" t="e" cm="1">
        <f t="array" ref="AW456">INDEX(AP$385:AP$484,$AR456)</f>
        <v>#NUM!</v>
      </c>
    </row>
    <row r="457" spans="22:49" x14ac:dyDescent="0.4">
      <c r="V457">
        <v>73</v>
      </c>
      <c r="W457" s="3">
        <v>10</v>
      </c>
      <c r="X457" s="16">
        <v>25</v>
      </c>
      <c r="Y457">
        <v>4908</v>
      </c>
      <c r="AA457" s="11">
        <f t="shared" si="66"/>
        <v>10</v>
      </c>
      <c r="AB457" s="12">
        <f t="shared" si="67"/>
        <v>25</v>
      </c>
      <c r="AC457">
        <f t="shared" si="68"/>
        <v>4908</v>
      </c>
      <c r="AF457" s="2">
        <f t="shared" si="69"/>
        <v>73</v>
      </c>
      <c r="AG457" s="2">
        <f t="shared" si="70"/>
        <v>10</v>
      </c>
      <c r="AH457" s="2">
        <f t="shared" si="71"/>
        <v>25</v>
      </c>
      <c r="AI457" s="2">
        <f t="shared" si="72"/>
        <v>4908</v>
      </c>
      <c r="AK457">
        <f t="shared" si="73"/>
        <v>0</v>
      </c>
      <c r="AM457" s="13" t="str">
        <f t="shared" si="74"/>
        <v>N</v>
      </c>
      <c r="AN457" s="13" t="str">
        <f t="shared" si="75"/>
        <v>N</v>
      </c>
      <c r="AO457" s="13" t="str">
        <f t="shared" si="76"/>
        <v>N</v>
      </c>
      <c r="AP457" s="13" t="str">
        <f t="shared" si="77"/>
        <v>N</v>
      </c>
      <c r="AR457" s="14" t="e">
        <f t="shared" si="78"/>
        <v>#NUM!</v>
      </c>
      <c r="AT457" s="9" t="e" cm="1">
        <f t="array" ref="AT457">INDEX(AM$385:AM$484,$AR457)</f>
        <v>#NUM!</v>
      </c>
      <c r="AU457" s="9" t="e" cm="1">
        <f t="array" ref="AU457">INDEX(AN$385:AN$484,$AR457)</f>
        <v>#NUM!</v>
      </c>
      <c r="AV457" s="9" t="e" cm="1">
        <f t="array" ref="AV457">INDEX(AO$385:AO$484,$AR457)</f>
        <v>#NUM!</v>
      </c>
      <c r="AW457" s="9" t="e" cm="1">
        <f t="array" ref="AW457">INDEX(AP$385:AP$484,$AR457)</f>
        <v>#NUM!</v>
      </c>
    </row>
    <row r="458" spans="22:49" x14ac:dyDescent="0.4">
      <c r="V458">
        <v>74</v>
      </c>
      <c r="W458" s="3">
        <v>25</v>
      </c>
      <c r="X458" s="16">
        <v>40</v>
      </c>
      <c r="Y458">
        <v>5026</v>
      </c>
      <c r="AA458" s="11">
        <f t="shared" si="66"/>
        <v>25</v>
      </c>
      <c r="AB458" s="12">
        <f t="shared" si="67"/>
        <v>40</v>
      </c>
      <c r="AC458">
        <f t="shared" si="68"/>
        <v>5026</v>
      </c>
      <c r="AF458" s="2">
        <f t="shared" si="69"/>
        <v>74</v>
      </c>
      <c r="AG458" s="2">
        <f t="shared" si="70"/>
        <v>25</v>
      </c>
      <c r="AH458" s="2">
        <f t="shared" si="71"/>
        <v>40</v>
      </c>
      <c r="AI458" s="2">
        <f t="shared" si="72"/>
        <v>5026</v>
      </c>
      <c r="AK458">
        <f t="shared" si="73"/>
        <v>0</v>
      </c>
      <c r="AM458" s="13" t="str">
        <f t="shared" si="74"/>
        <v>N</v>
      </c>
      <c r="AN458" s="13" t="str">
        <f t="shared" si="75"/>
        <v>N</v>
      </c>
      <c r="AO458" s="13" t="str">
        <f t="shared" si="76"/>
        <v>N</v>
      </c>
      <c r="AP458" s="13" t="str">
        <f t="shared" si="77"/>
        <v>N</v>
      </c>
      <c r="AR458" s="14" t="e">
        <f t="shared" si="78"/>
        <v>#NUM!</v>
      </c>
      <c r="AT458" s="9" t="e" cm="1">
        <f t="array" ref="AT458">INDEX(AM$385:AM$484,$AR458)</f>
        <v>#NUM!</v>
      </c>
      <c r="AU458" s="9" t="e" cm="1">
        <f t="array" ref="AU458">INDEX(AN$385:AN$484,$AR458)</f>
        <v>#NUM!</v>
      </c>
      <c r="AV458" s="9" t="e" cm="1">
        <f t="array" ref="AV458">INDEX(AO$385:AO$484,$AR458)</f>
        <v>#NUM!</v>
      </c>
      <c r="AW458" s="9" t="e" cm="1">
        <f t="array" ref="AW458">INDEX(AP$385:AP$484,$AR458)</f>
        <v>#NUM!</v>
      </c>
    </row>
    <row r="459" spans="22:49" x14ac:dyDescent="0.4">
      <c r="V459">
        <v>75</v>
      </c>
      <c r="W459" s="3">
        <v>20</v>
      </c>
      <c r="X459" s="16">
        <v>36</v>
      </c>
      <c r="Y459">
        <v>5089</v>
      </c>
      <c r="AA459" s="11">
        <f t="shared" si="66"/>
        <v>20</v>
      </c>
      <c r="AB459" s="12">
        <f t="shared" si="67"/>
        <v>36</v>
      </c>
      <c r="AC459">
        <f t="shared" si="68"/>
        <v>5089</v>
      </c>
      <c r="AF459" s="2">
        <f t="shared" si="69"/>
        <v>75</v>
      </c>
      <c r="AG459" s="2">
        <f t="shared" si="70"/>
        <v>20</v>
      </c>
      <c r="AH459" s="2">
        <f t="shared" si="71"/>
        <v>36</v>
      </c>
      <c r="AI459" s="2">
        <f t="shared" si="72"/>
        <v>5089</v>
      </c>
      <c r="AK459">
        <f t="shared" si="73"/>
        <v>0</v>
      </c>
      <c r="AM459" s="13" t="str">
        <f t="shared" si="74"/>
        <v>N</v>
      </c>
      <c r="AN459" s="13" t="str">
        <f t="shared" si="75"/>
        <v>N</v>
      </c>
      <c r="AO459" s="13" t="str">
        <f t="shared" si="76"/>
        <v>N</v>
      </c>
      <c r="AP459" s="13" t="str">
        <f t="shared" si="77"/>
        <v>N</v>
      </c>
      <c r="AR459" s="14" t="e">
        <f t="shared" si="78"/>
        <v>#NUM!</v>
      </c>
      <c r="AT459" s="9" t="e" cm="1">
        <f t="array" ref="AT459">INDEX(AM$385:AM$484,$AR459)</f>
        <v>#NUM!</v>
      </c>
      <c r="AU459" s="9" t="e" cm="1">
        <f t="array" ref="AU459">INDEX(AN$385:AN$484,$AR459)</f>
        <v>#NUM!</v>
      </c>
      <c r="AV459" s="9" t="e" cm="1">
        <f t="array" ref="AV459">INDEX(AO$385:AO$484,$AR459)</f>
        <v>#NUM!</v>
      </c>
      <c r="AW459" s="9" t="e" cm="1">
        <f t="array" ref="AW459">INDEX(AP$385:AP$484,$AR459)</f>
        <v>#NUM!</v>
      </c>
    </row>
    <row r="460" spans="22:49" x14ac:dyDescent="0.4">
      <c r="V460">
        <v>76</v>
      </c>
      <c r="W460" s="3">
        <v>30</v>
      </c>
      <c r="X460" s="16">
        <v>45</v>
      </c>
      <c r="Y460">
        <v>5301</v>
      </c>
      <c r="AA460" s="11">
        <f t="shared" si="66"/>
        <v>30</v>
      </c>
      <c r="AB460" s="12">
        <f t="shared" si="67"/>
        <v>45</v>
      </c>
      <c r="AC460">
        <f t="shared" si="68"/>
        <v>5301</v>
      </c>
      <c r="AF460" s="2">
        <f t="shared" si="69"/>
        <v>76</v>
      </c>
      <c r="AG460" s="2">
        <f t="shared" si="70"/>
        <v>30</v>
      </c>
      <c r="AH460" s="2">
        <f t="shared" si="71"/>
        <v>45</v>
      </c>
      <c r="AI460" s="2">
        <f t="shared" si="72"/>
        <v>5301</v>
      </c>
      <c r="AK460">
        <f t="shared" si="73"/>
        <v>0</v>
      </c>
      <c r="AM460" s="13" t="str">
        <f t="shared" si="74"/>
        <v>N</v>
      </c>
      <c r="AN460" s="13" t="str">
        <f t="shared" si="75"/>
        <v>N</v>
      </c>
      <c r="AO460" s="13" t="str">
        <f t="shared" si="76"/>
        <v>N</v>
      </c>
      <c r="AP460" s="13" t="str">
        <f t="shared" si="77"/>
        <v>N</v>
      </c>
      <c r="AR460" s="14" t="e">
        <f t="shared" si="78"/>
        <v>#NUM!</v>
      </c>
      <c r="AT460" s="9" t="e" cm="1">
        <f t="array" ref="AT460">INDEX(AM$385:AM$484,$AR460)</f>
        <v>#NUM!</v>
      </c>
      <c r="AU460" s="9" t="e" cm="1">
        <f t="array" ref="AU460">INDEX(AN$385:AN$484,$AR460)</f>
        <v>#NUM!</v>
      </c>
      <c r="AV460" s="9" t="e" cm="1">
        <f t="array" ref="AV460">INDEX(AO$385:AO$484,$AR460)</f>
        <v>#NUM!</v>
      </c>
      <c r="AW460" s="9" t="e" cm="1">
        <f t="array" ref="AW460">INDEX(AP$385:AP$484,$AR460)</f>
        <v>#NUM!</v>
      </c>
    </row>
    <row r="461" spans="22:49" x14ac:dyDescent="0.4">
      <c r="V461">
        <v>77</v>
      </c>
      <c r="W461" s="3">
        <v>10</v>
      </c>
      <c r="X461" s="16">
        <v>26</v>
      </c>
      <c r="Y461">
        <v>5309</v>
      </c>
      <c r="AA461" s="11">
        <f t="shared" si="66"/>
        <v>10</v>
      </c>
      <c r="AB461" s="12">
        <f t="shared" si="67"/>
        <v>26</v>
      </c>
      <c r="AC461">
        <f t="shared" si="68"/>
        <v>5309</v>
      </c>
      <c r="AF461" s="2">
        <f t="shared" si="69"/>
        <v>77</v>
      </c>
      <c r="AG461" s="2">
        <f t="shared" si="70"/>
        <v>10</v>
      </c>
      <c r="AH461" s="2">
        <f t="shared" si="71"/>
        <v>26</v>
      </c>
      <c r="AI461" s="2">
        <f t="shared" si="72"/>
        <v>5309</v>
      </c>
      <c r="AK461">
        <f t="shared" si="73"/>
        <v>0</v>
      </c>
      <c r="AM461" s="13" t="str">
        <f t="shared" si="74"/>
        <v>N</v>
      </c>
      <c r="AN461" s="13" t="str">
        <f t="shared" si="75"/>
        <v>N</v>
      </c>
      <c r="AO461" s="13" t="str">
        <f t="shared" si="76"/>
        <v>N</v>
      </c>
      <c r="AP461" s="13" t="str">
        <f t="shared" si="77"/>
        <v>N</v>
      </c>
      <c r="AR461" s="14" t="e">
        <f t="shared" si="78"/>
        <v>#NUM!</v>
      </c>
      <c r="AT461" s="9" t="e" cm="1">
        <f t="array" ref="AT461">INDEX(AM$385:AM$484,$AR461)</f>
        <v>#NUM!</v>
      </c>
      <c r="AU461" s="9" t="e" cm="1">
        <f t="array" ref="AU461">INDEX(AN$385:AN$484,$AR461)</f>
        <v>#NUM!</v>
      </c>
      <c r="AV461" s="9" t="e" cm="1">
        <f t="array" ref="AV461">INDEX(AO$385:AO$484,$AR461)</f>
        <v>#NUM!</v>
      </c>
      <c r="AW461" s="9" t="e" cm="1">
        <f t="array" ref="AW461">INDEX(AP$385:AP$484,$AR461)</f>
        <v>#NUM!</v>
      </c>
    </row>
    <row r="462" spans="22:49" x14ac:dyDescent="0.4">
      <c r="V462">
        <v>78</v>
      </c>
      <c r="W462" s="3">
        <v>15</v>
      </c>
      <c r="X462" s="16">
        <v>32</v>
      </c>
      <c r="Y462">
        <v>5361</v>
      </c>
      <c r="AA462" s="11">
        <f t="shared" si="66"/>
        <v>15</v>
      </c>
      <c r="AB462" s="12">
        <f t="shared" si="67"/>
        <v>32</v>
      </c>
      <c r="AC462">
        <f t="shared" si="68"/>
        <v>5361</v>
      </c>
      <c r="AF462" s="2">
        <f t="shared" si="69"/>
        <v>78</v>
      </c>
      <c r="AG462" s="2">
        <f t="shared" si="70"/>
        <v>15</v>
      </c>
      <c r="AH462" s="2">
        <f t="shared" si="71"/>
        <v>32</v>
      </c>
      <c r="AI462" s="2">
        <f t="shared" si="72"/>
        <v>5361</v>
      </c>
      <c r="AK462">
        <f t="shared" si="73"/>
        <v>0</v>
      </c>
      <c r="AM462" s="13" t="str">
        <f t="shared" si="74"/>
        <v>N</v>
      </c>
      <c r="AN462" s="13" t="str">
        <f t="shared" si="75"/>
        <v>N</v>
      </c>
      <c r="AO462" s="13" t="str">
        <f t="shared" si="76"/>
        <v>N</v>
      </c>
      <c r="AP462" s="13" t="str">
        <f t="shared" si="77"/>
        <v>N</v>
      </c>
      <c r="AR462" s="14" t="e">
        <f t="shared" si="78"/>
        <v>#NUM!</v>
      </c>
      <c r="AT462" s="9" t="e" cm="1">
        <f t="array" ref="AT462">INDEX(AM$385:AM$484,$AR462)</f>
        <v>#NUM!</v>
      </c>
      <c r="AU462" s="9" t="e" cm="1">
        <f t="array" ref="AU462">INDEX(AN$385:AN$484,$AR462)</f>
        <v>#NUM!</v>
      </c>
      <c r="AV462" s="9" t="e" cm="1">
        <f t="array" ref="AV462">INDEX(AO$385:AO$484,$AR462)</f>
        <v>#NUM!</v>
      </c>
      <c r="AW462" s="9" t="e" cm="1">
        <f t="array" ref="AW462">INDEX(AP$385:AP$484,$AR462)</f>
        <v>#NUM!</v>
      </c>
    </row>
    <row r="463" spans="22:49" x14ac:dyDescent="0.4">
      <c r="V463">
        <v>79</v>
      </c>
      <c r="W463" s="3">
        <v>20</v>
      </c>
      <c r="X463" s="16">
        <v>38</v>
      </c>
      <c r="Y463">
        <v>5670</v>
      </c>
      <c r="AA463" s="11">
        <f t="shared" si="66"/>
        <v>20</v>
      </c>
      <c r="AB463" s="12">
        <f t="shared" si="67"/>
        <v>38</v>
      </c>
      <c r="AC463">
        <f t="shared" si="68"/>
        <v>5670</v>
      </c>
      <c r="AF463" s="2">
        <f t="shared" si="69"/>
        <v>79</v>
      </c>
      <c r="AG463" s="2">
        <f t="shared" si="70"/>
        <v>20</v>
      </c>
      <c r="AH463" s="2">
        <f t="shared" si="71"/>
        <v>38</v>
      </c>
      <c r="AI463" s="2">
        <f t="shared" si="72"/>
        <v>5670</v>
      </c>
      <c r="AK463">
        <f t="shared" si="73"/>
        <v>0</v>
      </c>
      <c r="AM463" s="13" t="str">
        <f t="shared" si="74"/>
        <v>N</v>
      </c>
      <c r="AN463" s="13" t="str">
        <f t="shared" si="75"/>
        <v>N</v>
      </c>
      <c r="AO463" s="13" t="str">
        <f t="shared" si="76"/>
        <v>N</v>
      </c>
      <c r="AP463" s="13" t="str">
        <f t="shared" si="77"/>
        <v>N</v>
      </c>
      <c r="AR463" s="14" t="e">
        <f t="shared" si="78"/>
        <v>#NUM!</v>
      </c>
      <c r="AT463" s="9" t="e" cm="1">
        <f t="array" ref="AT463">INDEX(AM$385:AM$484,$AR463)</f>
        <v>#NUM!</v>
      </c>
      <c r="AU463" s="9" t="e" cm="1">
        <f t="array" ref="AU463">INDEX(AN$385:AN$484,$AR463)</f>
        <v>#NUM!</v>
      </c>
      <c r="AV463" s="9" t="e" cm="1">
        <f t="array" ref="AV463">INDEX(AO$385:AO$484,$AR463)</f>
        <v>#NUM!</v>
      </c>
      <c r="AW463" s="9" t="e" cm="1">
        <f t="array" ref="AW463">INDEX(AP$385:AP$484,$AR463)</f>
        <v>#NUM!</v>
      </c>
    </row>
    <row r="464" spans="22:49" x14ac:dyDescent="0.4">
      <c r="V464">
        <v>80</v>
      </c>
      <c r="W464" s="3">
        <v>15</v>
      </c>
      <c r="X464" s="16">
        <v>34</v>
      </c>
      <c r="Y464">
        <v>6052</v>
      </c>
      <c r="AA464" s="11">
        <f t="shared" si="66"/>
        <v>15</v>
      </c>
      <c r="AB464" s="12">
        <f t="shared" si="67"/>
        <v>34</v>
      </c>
      <c r="AC464">
        <f t="shared" si="68"/>
        <v>6052</v>
      </c>
      <c r="AF464" s="2">
        <f t="shared" si="69"/>
        <v>80</v>
      </c>
      <c r="AG464" s="2">
        <f t="shared" si="70"/>
        <v>15</v>
      </c>
      <c r="AH464" s="2">
        <f t="shared" si="71"/>
        <v>34</v>
      </c>
      <c r="AI464" s="2">
        <f t="shared" si="72"/>
        <v>6052</v>
      </c>
      <c r="AK464">
        <f t="shared" si="73"/>
        <v>0</v>
      </c>
      <c r="AM464" s="13" t="str">
        <f t="shared" si="74"/>
        <v>N</v>
      </c>
      <c r="AN464" s="13" t="str">
        <f t="shared" si="75"/>
        <v>N</v>
      </c>
      <c r="AO464" s="13" t="str">
        <f t="shared" si="76"/>
        <v>N</v>
      </c>
      <c r="AP464" s="13" t="str">
        <f t="shared" si="77"/>
        <v>N</v>
      </c>
      <c r="AR464" s="14" t="e">
        <f t="shared" si="78"/>
        <v>#NUM!</v>
      </c>
      <c r="AT464" s="9" t="e" cm="1">
        <f t="array" ref="AT464">INDEX(AM$385:AM$484,$AR464)</f>
        <v>#NUM!</v>
      </c>
      <c r="AU464" s="9" t="e" cm="1">
        <f t="array" ref="AU464">INDEX(AN$385:AN$484,$AR464)</f>
        <v>#NUM!</v>
      </c>
      <c r="AV464" s="9" t="e" cm="1">
        <f t="array" ref="AV464">INDEX(AO$385:AO$484,$AR464)</f>
        <v>#NUM!</v>
      </c>
      <c r="AW464" s="9" t="e" cm="1">
        <f t="array" ref="AW464">INDEX(AP$385:AP$484,$AR464)</f>
        <v>#NUM!</v>
      </c>
    </row>
    <row r="465" spans="22:49" x14ac:dyDescent="0.4">
      <c r="V465">
        <v>81</v>
      </c>
      <c r="W465" s="3">
        <v>10</v>
      </c>
      <c r="X465" s="16">
        <v>28</v>
      </c>
      <c r="Y465">
        <v>6157</v>
      </c>
      <c r="AA465" s="11">
        <f t="shared" si="66"/>
        <v>10</v>
      </c>
      <c r="AB465" s="12">
        <f t="shared" si="67"/>
        <v>28</v>
      </c>
      <c r="AC465">
        <f t="shared" si="68"/>
        <v>6157</v>
      </c>
      <c r="AF465" s="2">
        <f t="shared" si="69"/>
        <v>81</v>
      </c>
      <c r="AG465" s="2">
        <f t="shared" si="70"/>
        <v>10</v>
      </c>
      <c r="AH465" s="2">
        <f t="shared" si="71"/>
        <v>28</v>
      </c>
      <c r="AI465" s="2">
        <f t="shared" si="72"/>
        <v>6157</v>
      </c>
      <c r="AK465">
        <f t="shared" si="73"/>
        <v>0</v>
      </c>
      <c r="AM465" s="13" t="str">
        <f t="shared" si="74"/>
        <v>N</v>
      </c>
      <c r="AN465" s="13" t="str">
        <f t="shared" si="75"/>
        <v>N</v>
      </c>
      <c r="AO465" s="13" t="str">
        <f t="shared" si="76"/>
        <v>N</v>
      </c>
      <c r="AP465" s="13" t="str">
        <f t="shared" si="77"/>
        <v>N</v>
      </c>
      <c r="AR465" s="14" t="e">
        <f t="shared" si="78"/>
        <v>#NUM!</v>
      </c>
      <c r="AT465" s="9" t="e" cm="1">
        <f t="array" ref="AT465">INDEX(AM$385:AM$484,$AR465)</f>
        <v>#NUM!</v>
      </c>
      <c r="AU465" s="9" t="e" cm="1">
        <f t="array" ref="AU465">INDEX(AN$385:AN$484,$AR465)</f>
        <v>#NUM!</v>
      </c>
      <c r="AV465" s="9" t="e" cm="1">
        <f t="array" ref="AV465">INDEX(AO$385:AO$484,$AR465)</f>
        <v>#NUM!</v>
      </c>
      <c r="AW465" s="9" t="e" cm="1">
        <f t="array" ref="AW465">INDEX(AP$385:AP$484,$AR465)</f>
        <v>#NUM!</v>
      </c>
    </row>
    <row r="466" spans="22:49" x14ac:dyDescent="0.4">
      <c r="V466">
        <v>82</v>
      </c>
      <c r="W466" s="3">
        <v>20</v>
      </c>
      <c r="X466" s="16">
        <v>40</v>
      </c>
      <c r="Y466">
        <v>6283</v>
      </c>
      <c r="AA466" s="11">
        <f t="shared" si="66"/>
        <v>20</v>
      </c>
      <c r="AB466" s="12">
        <f t="shared" si="67"/>
        <v>40</v>
      </c>
      <c r="AC466">
        <f t="shared" si="68"/>
        <v>6283</v>
      </c>
      <c r="AF466" s="2">
        <f t="shared" si="69"/>
        <v>82</v>
      </c>
      <c r="AG466" s="2">
        <f t="shared" si="70"/>
        <v>20</v>
      </c>
      <c r="AH466" s="2">
        <f t="shared" si="71"/>
        <v>40</v>
      </c>
      <c r="AI466" s="2">
        <f t="shared" si="72"/>
        <v>6283</v>
      </c>
      <c r="AK466">
        <f t="shared" si="73"/>
        <v>0</v>
      </c>
      <c r="AM466" s="13" t="str">
        <f t="shared" si="74"/>
        <v>N</v>
      </c>
      <c r="AN466" s="13" t="str">
        <f t="shared" si="75"/>
        <v>N</v>
      </c>
      <c r="AO466" s="13" t="str">
        <f t="shared" si="76"/>
        <v>N</v>
      </c>
      <c r="AP466" s="13" t="str">
        <f t="shared" si="77"/>
        <v>N</v>
      </c>
      <c r="AR466" s="14" t="e">
        <f t="shared" si="78"/>
        <v>#NUM!</v>
      </c>
      <c r="AT466" s="9" t="e" cm="1">
        <f t="array" ref="AT466">INDEX(AM$385:AM$484,$AR466)</f>
        <v>#NUM!</v>
      </c>
      <c r="AU466" s="9" t="e" cm="1">
        <f t="array" ref="AU466">INDEX(AN$385:AN$484,$AR466)</f>
        <v>#NUM!</v>
      </c>
      <c r="AV466" s="9" t="e" cm="1">
        <f t="array" ref="AV466">INDEX(AO$385:AO$484,$AR466)</f>
        <v>#NUM!</v>
      </c>
      <c r="AW466" s="9" t="e" cm="1">
        <f t="array" ref="AW466">INDEX(AP$385:AP$484,$AR466)</f>
        <v>#NUM!</v>
      </c>
    </row>
    <row r="467" spans="22:49" x14ac:dyDescent="0.4">
      <c r="V467">
        <v>83</v>
      </c>
      <c r="W467" s="3">
        <v>25</v>
      </c>
      <c r="X467" s="16">
        <v>45</v>
      </c>
      <c r="Y467">
        <v>6361</v>
      </c>
      <c r="AA467" s="11">
        <f t="shared" si="66"/>
        <v>25</v>
      </c>
      <c r="AB467" s="12">
        <f t="shared" si="67"/>
        <v>45</v>
      </c>
      <c r="AC467">
        <f t="shared" si="68"/>
        <v>6361</v>
      </c>
      <c r="AF467" s="2">
        <f t="shared" si="69"/>
        <v>83</v>
      </c>
      <c r="AG467" s="2">
        <f t="shared" si="70"/>
        <v>25</v>
      </c>
      <c r="AH467" s="2">
        <f t="shared" si="71"/>
        <v>45</v>
      </c>
      <c r="AI467" s="2">
        <f t="shared" si="72"/>
        <v>6361</v>
      </c>
      <c r="AK467">
        <f t="shared" si="73"/>
        <v>0</v>
      </c>
      <c r="AM467" s="13" t="str">
        <f t="shared" si="74"/>
        <v>N</v>
      </c>
      <c r="AN467" s="13" t="str">
        <f t="shared" si="75"/>
        <v>N</v>
      </c>
      <c r="AO467" s="13" t="str">
        <f t="shared" si="76"/>
        <v>N</v>
      </c>
      <c r="AP467" s="13" t="str">
        <f t="shared" si="77"/>
        <v>N</v>
      </c>
      <c r="AR467" s="14" t="e">
        <f t="shared" si="78"/>
        <v>#NUM!</v>
      </c>
      <c r="AT467" s="9" t="e" cm="1">
        <f t="array" ref="AT467">INDEX(AM$385:AM$484,$AR467)</f>
        <v>#NUM!</v>
      </c>
      <c r="AU467" s="9" t="e" cm="1">
        <f t="array" ref="AU467">INDEX(AN$385:AN$484,$AR467)</f>
        <v>#NUM!</v>
      </c>
      <c r="AV467" s="9" t="e" cm="1">
        <f t="array" ref="AV467">INDEX(AO$385:AO$484,$AR467)</f>
        <v>#NUM!</v>
      </c>
      <c r="AW467" s="9" t="e" cm="1">
        <f t="array" ref="AW467">INDEX(AP$385:AP$484,$AR467)</f>
        <v>#NUM!</v>
      </c>
    </row>
    <row r="468" spans="22:49" x14ac:dyDescent="0.4">
      <c r="V468">
        <v>84</v>
      </c>
      <c r="W468" s="3">
        <v>30</v>
      </c>
      <c r="X468" s="16">
        <v>50</v>
      </c>
      <c r="Y468">
        <v>6544</v>
      </c>
      <c r="AA468" s="11">
        <f t="shared" si="66"/>
        <v>30</v>
      </c>
      <c r="AB468" s="12">
        <f t="shared" si="67"/>
        <v>50</v>
      </c>
      <c r="AC468">
        <f t="shared" si="68"/>
        <v>6544</v>
      </c>
      <c r="AF468" s="2">
        <f t="shared" si="69"/>
        <v>84</v>
      </c>
      <c r="AG468" s="2">
        <f t="shared" si="70"/>
        <v>30</v>
      </c>
      <c r="AH468" s="2">
        <f t="shared" si="71"/>
        <v>50</v>
      </c>
      <c r="AI468" s="2">
        <f t="shared" si="72"/>
        <v>6544</v>
      </c>
      <c r="AK468">
        <f t="shared" si="73"/>
        <v>0</v>
      </c>
      <c r="AM468" s="13" t="str">
        <f t="shared" si="74"/>
        <v>N</v>
      </c>
      <c r="AN468" s="13" t="str">
        <f t="shared" si="75"/>
        <v>N</v>
      </c>
      <c r="AO468" s="13" t="str">
        <f t="shared" si="76"/>
        <v>N</v>
      </c>
      <c r="AP468" s="13" t="str">
        <f t="shared" si="77"/>
        <v>N</v>
      </c>
      <c r="AR468" s="14" t="e">
        <f t="shared" si="78"/>
        <v>#NUM!</v>
      </c>
      <c r="AT468" s="9" t="e" cm="1">
        <f t="array" ref="AT468">INDEX(AM$385:AM$484,$AR468)</f>
        <v>#NUM!</v>
      </c>
      <c r="AU468" s="9" t="e" cm="1">
        <f t="array" ref="AU468">INDEX(AN$385:AN$484,$AR468)</f>
        <v>#NUM!</v>
      </c>
      <c r="AV468" s="9" t="e" cm="1">
        <f t="array" ref="AV468">INDEX(AO$385:AO$484,$AR468)</f>
        <v>#NUM!</v>
      </c>
      <c r="AW468" s="9" t="e" cm="1">
        <f t="array" ref="AW468">INDEX(AP$385:AP$484,$AR468)</f>
        <v>#NUM!</v>
      </c>
    </row>
    <row r="469" spans="22:49" x14ac:dyDescent="0.4">
      <c r="V469">
        <v>85</v>
      </c>
      <c r="W469" s="3">
        <v>15</v>
      </c>
      <c r="X469" s="16">
        <v>36</v>
      </c>
      <c r="Y469">
        <v>6785</v>
      </c>
      <c r="AA469" s="11">
        <f t="shared" si="66"/>
        <v>15</v>
      </c>
      <c r="AB469" s="12">
        <f t="shared" si="67"/>
        <v>36</v>
      </c>
      <c r="AC469">
        <f t="shared" si="68"/>
        <v>6785</v>
      </c>
      <c r="AF469" s="2">
        <f t="shared" si="69"/>
        <v>85</v>
      </c>
      <c r="AG469" s="2">
        <f t="shared" si="70"/>
        <v>15</v>
      </c>
      <c r="AH469" s="2">
        <f t="shared" si="71"/>
        <v>36</v>
      </c>
      <c r="AI469" s="2">
        <f t="shared" si="72"/>
        <v>6785</v>
      </c>
      <c r="AK469">
        <f t="shared" si="73"/>
        <v>0</v>
      </c>
      <c r="AM469" s="13" t="str">
        <f t="shared" si="74"/>
        <v>N</v>
      </c>
      <c r="AN469" s="13" t="str">
        <f t="shared" si="75"/>
        <v>N</v>
      </c>
      <c r="AO469" s="13" t="str">
        <f t="shared" si="76"/>
        <v>N</v>
      </c>
      <c r="AP469" s="13" t="str">
        <f t="shared" si="77"/>
        <v>N</v>
      </c>
      <c r="AR469" s="14" t="e">
        <f t="shared" si="78"/>
        <v>#NUM!</v>
      </c>
      <c r="AT469" s="9" t="e" cm="1">
        <f t="array" ref="AT469">INDEX(AM$385:AM$484,$AR469)</f>
        <v>#NUM!</v>
      </c>
      <c r="AU469" s="9" t="e" cm="1">
        <f t="array" ref="AU469">INDEX(AN$385:AN$484,$AR469)</f>
        <v>#NUM!</v>
      </c>
      <c r="AV469" s="9" t="e" cm="1">
        <f t="array" ref="AV469">INDEX(AO$385:AO$484,$AR469)</f>
        <v>#NUM!</v>
      </c>
      <c r="AW469" s="9" t="e" cm="1">
        <f t="array" ref="AW469">INDEX(AP$385:AP$484,$AR469)</f>
        <v>#NUM!</v>
      </c>
    </row>
    <row r="470" spans="22:49" x14ac:dyDescent="0.4">
      <c r="V470">
        <v>86</v>
      </c>
      <c r="W470" s="3">
        <v>10</v>
      </c>
      <c r="X470" s="16">
        <v>30</v>
      </c>
      <c r="Y470">
        <v>7068</v>
      </c>
      <c r="AA470" s="11">
        <f t="shared" si="66"/>
        <v>10</v>
      </c>
      <c r="AB470" s="12">
        <f t="shared" si="67"/>
        <v>30</v>
      </c>
      <c r="AC470">
        <f t="shared" si="68"/>
        <v>7068</v>
      </c>
      <c r="AF470" s="2">
        <f t="shared" si="69"/>
        <v>86</v>
      </c>
      <c r="AG470" s="2">
        <f t="shared" si="70"/>
        <v>10</v>
      </c>
      <c r="AH470" s="2">
        <f t="shared" si="71"/>
        <v>30</v>
      </c>
      <c r="AI470" s="2">
        <f t="shared" si="72"/>
        <v>7068</v>
      </c>
      <c r="AK470">
        <f t="shared" si="73"/>
        <v>0</v>
      </c>
      <c r="AM470" s="13" t="str">
        <f t="shared" si="74"/>
        <v>N</v>
      </c>
      <c r="AN470" s="13" t="str">
        <f t="shared" si="75"/>
        <v>N</v>
      </c>
      <c r="AO470" s="13" t="str">
        <f t="shared" si="76"/>
        <v>N</v>
      </c>
      <c r="AP470" s="13" t="str">
        <f t="shared" si="77"/>
        <v>N</v>
      </c>
      <c r="AR470" s="14" t="e">
        <f t="shared" si="78"/>
        <v>#NUM!</v>
      </c>
      <c r="AT470" s="9" t="e" cm="1">
        <f t="array" ref="AT470">INDEX(AM$385:AM$484,$AR470)</f>
        <v>#NUM!</v>
      </c>
      <c r="AU470" s="9" t="e" cm="1">
        <f t="array" ref="AU470">INDEX(AN$385:AN$484,$AR470)</f>
        <v>#NUM!</v>
      </c>
      <c r="AV470" s="9" t="e" cm="1">
        <f t="array" ref="AV470">INDEX(AO$385:AO$484,$AR470)</f>
        <v>#NUM!</v>
      </c>
      <c r="AW470" s="9" t="e" cm="1">
        <f t="array" ref="AW470">INDEX(AP$385:AP$484,$AR470)</f>
        <v>#NUM!</v>
      </c>
    </row>
    <row r="471" spans="22:49" x14ac:dyDescent="0.4">
      <c r="V471">
        <v>87</v>
      </c>
      <c r="W471" s="3">
        <v>15</v>
      </c>
      <c r="X471" s="16">
        <v>38</v>
      </c>
      <c r="Y471">
        <v>7560</v>
      </c>
      <c r="AA471" s="11">
        <f t="shared" si="66"/>
        <v>15</v>
      </c>
      <c r="AB471" s="12">
        <f t="shared" si="67"/>
        <v>38</v>
      </c>
      <c r="AC471">
        <f t="shared" si="68"/>
        <v>7560</v>
      </c>
      <c r="AF471" s="2">
        <f t="shared" si="69"/>
        <v>87</v>
      </c>
      <c r="AG471" s="2">
        <f t="shared" si="70"/>
        <v>15</v>
      </c>
      <c r="AH471" s="2">
        <f t="shared" si="71"/>
        <v>38</v>
      </c>
      <c r="AI471" s="2">
        <f t="shared" si="72"/>
        <v>7560</v>
      </c>
      <c r="AK471">
        <f t="shared" si="73"/>
        <v>0</v>
      </c>
      <c r="AM471" s="13" t="str">
        <f t="shared" si="74"/>
        <v>N</v>
      </c>
      <c r="AN471" s="13" t="str">
        <f t="shared" si="75"/>
        <v>N</v>
      </c>
      <c r="AO471" s="13" t="str">
        <f t="shared" si="76"/>
        <v>N</v>
      </c>
      <c r="AP471" s="13" t="str">
        <f t="shared" si="77"/>
        <v>N</v>
      </c>
      <c r="AR471" s="14" t="e">
        <f t="shared" si="78"/>
        <v>#NUM!</v>
      </c>
      <c r="AT471" s="9" t="e" cm="1">
        <f t="array" ref="AT471">INDEX(AM$385:AM$484,$AR471)</f>
        <v>#NUM!</v>
      </c>
      <c r="AU471" s="9" t="e" cm="1">
        <f t="array" ref="AU471">INDEX(AN$385:AN$484,$AR471)</f>
        <v>#NUM!</v>
      </c>
      <c r="AV471" s="9" t="e" cm="1">
        <f t="array" ref="AV471">INDEX(AO$385:AO$484,$AR471)</f>
        <v>#NUM!</v>
      </c>
      <c r="AW471" s="9" t="e" cm="1">
        <f t="array" ref="AW471">INDEX(AP$385:AP$484,$AR471)</f>
        <v>#NUM!</v>
      </c>
    </row>
    <row r="472" spans="22:49" x14ac:dyDescent="0.4">
      <c r="V472">
        <v>88</v>
      </c>
      <c r="W472" s="3">
        <v>25</v>
      </c>
      <c r="X472" s="16">
        <v>50</v>
      </c>
      <c r="Y472">
        <v>7853</v>
      </c>
      <c r="AA472" s="11">
        <f t="shared" si="66"/>
        <v>25</v>
      </c>
      <c r="AB472" s="12">
        <f t="shared" si="67"/>
        <v>50</v>
      </c>
      <c r="AC472">
        <f t="shared" si="68"/>
        <v>7853</v>
      </c>
      <c r="AF472" s="2">
        <f t="shared" si="69"/>
        <v>88</v>
      </c>
      <c r="AG472" s="2">
        <f t="shared" si="70"/>
        <v>25</v>
      </c>
      <c r="AH472" s="2">
        <f t="shared" si="71"/>
        <v>50</v>
      </c>
      <c r="AI472" s="2">
        <f t="shared" si="72"/>
        <v>7853</v>
      </c>
      <c r="AK472">
        <f t="shared" si="73"/>
        <v>0</v>
      </c>
      <c r="AM472" s="13" t="str">
        <f t="shared" si="74"/>
        <v>N</v>
      </c>
      <c r="AN472" s="13" t="str">
        <f t="shared" si="75"/>
        <v>N</v>
      </c>
      <c r="AO472" s="13" t="str">
        <f t="shared" si="76"/>
        <v>N</v>
      </c>
      <c r="AP472" s="13" t="str">
        <f t="shared" si="77"/>
        <v>N</v>
      </c>
      <c r="AR472" s="14" t="e">
        <f t="shared" si="78"/>
        <v>#NUM!</v>
      </c>
      <c r="AT472" s="9" t="e" cm="1">
        <f t="array" ref="AT472">INDEX(AM$385:AM$484,$AR472)</f>
        <v>#NUM!</v>
      </c>
      <c r="AU472" s="9" t="e" cm="1">
        <f t="array" ref="AU472">INDEX(AN$385:AN$484,$AR472)</f>
        <v>#NUM!</v>
      </c>
      <c r="AV472" s="9" t="e" cm="1">
        <f t="array" ref="AV472">INDEX(AO$385:AO$484,$AR472)</f>
        <v>#NUM!</v>
      </c>
      <c r="AW472" s="9" t="e" cm="1">
        <f t="array" ref="AW472">INDEX(AP$385:AP$484,$AR472)</f>
        <v>#NUM!</v>
      </c>
    </row>
    <row r="473" spans="22:49" x14ac:dyDescent="0.4">
      <c r="V473">
        <v>89</v>
      </c>
      <c r="W473" s="3">
        <v>20</v>
      </c>
      <c r="X473" s="16">
        <v>45</v>
      </c>
      <c r="Y473">
        <v>7952</v>
      </c>
      <c r="AA473" s="11">
        <f t="shared" si="66"/>
        <v>20</v>
      </c>
      <c r="AB473" s="12">
        <f t="shared" si="67"/>
        <v>45</v>
      </c>
      <c r="AC473">
        <f t="shared" si="68"/>
        <v>7952</v>
      </c>
      <c r="AF473" s="2">
        <f t="shared" si="69"/>
        <v>89</v>
      </c>
      <c r="AG473" s="2">
        <f t="shared" si="70"/>
        <v>20</v>
      </c>
      <c r="AH473" s="2">
        <f t="shared" si="71"/>
        <v>45</v>
      </c>
      <c r="AI473" s="2">
        <f t="shared" si="72"/>
        <v>7952</v>
      </c>
      <c r="AK473">
        <f t="shared" si="73"/>
        <v>0</v>
      </c>
      <c r="AM473" s="13" t="str">
        <f t="shared" si="74"/>
        <v>N</v>
      </c>
      <c r="AN473" s="13" t="str">
        <f t="shared" si="75"/>
        <v>N</v>
      </c>
      <c r="AO473" s="13" t="str">
        <f t="shared" si="76"/>
        <v>N</v>
      </c>
      <c r="AP473" s="13" t="str">
        <f t="shared" si="77"/>
        <v>N</v>
      </c>
      <c r="AR473" s="14" t="e">
        <f t="shared" si="78"/>
        <v>#NUM!</v>
      </c>
      <c r="AT473" s="9" t="e" cm="1">
        <f t="array" ref="AT473">INDEX(AM$385:AM$484,$AR473)</f>
        <v>#NUM!</v>
      </c>
      <c r="AU473" s="9" t="e" cm="1">
        <f t="array" ref="AU473">INDEX(AN$385:AN$484,$AR473)</f>
        <v>#NUM!</v>
      </c>
      <c r="AV473" s="9" t="e" cm="1">
        <f t="array" ref="AV473">INDEX(AO$385:AO$484,$AR473)</f>
        <v>#NUM!</v>
      </c>
      <c r="AW473" s="9" t="e" cm="1">
        <f t="array" ref="AW473">INDEX(AP$385:AP$484,$AR473)</f>
        <v>#NUM!</v>
      </c>
    </row>
    <row r="474" spans="22:49" x14ac:dyDescent="0.4">
      <c r="V474">
        <v>90</v>
      </c>
      <c r="W474" s="3">
        <v>10</v>
      </c>
      <c r="X474" s="16">
        <v>32</v>
      </c>
      <c r="Y474">
        <v>8042</v>
      </c>
      <c r="AA474" s="11">
        <f t="shared" si="66"/>
        <v>10</v>
      </c>
      <c r="AB474" s="12">
        <f t="shared" si="67"/>
        <v>32</v>
      </c>
      <c r="AC474">
        <f t="shared" si="68"/>
        <v>8042</v>
      </c>
      <c r="AF474" s="2">
        <f t="shared" si="69"/>
        <v>90</v>
      </c>
      <c r="AG474" s="2">
        <f t="shared" si="70"/>
        <v>10</v>
      </c>
      <c r="AH474" s="2">
        <f t="shared" si="71"/>
        <v>32</v>
      </c>
      <c r="AI474" s="2">
        <f t="shared" si="72"/>
        <v>8042</v>
      </c>
      <c r="AK474">
        <f t="shared" si="73"/>
        <v>0</v>
      </c>
      <c r="AM474" s="13" t="str">
        <f t="shared" si="74"/>
        <v>N</v>
      </c>
      <c r="AN474" s="13" t="str">
        <f t="shared" si="75"/>
        <v>N</v>
      </c>
      <c r="AO474" s="13" t="str">
        <f t="shared" si="76"/>
        <v>N</v>
      </c>
      <c r="AP474" s="13" t="str">
        <f t="shared" si="77"/>
        <v>N</v>
      </c>
      <c r="AR474" s="14" t="e">
        <f t="shared" si="78"/>
        <v>#NUM!</v>
      </c>
      <c r="AT474" s="9" t="e" cm="1">
        <f t="array" ref="AT474">INDEX(AM$385:AM$484,$AR474)</f>
        <v>#NUM!</v>
      </c>
      <c r="AU474" s="9" t="e" cm="1">
        <f t="array" ref="AU474">INDEX(AN$385:AN$484,$AR474)</f>
        <v>#NUM!</v>
      </c>
      <c r="AV474" s="9" t="e" cm="1">
        <f t="array" ref="AV474">INDEX(AO$385:AO$484,$AR474)</f>
        <v>#NUM!</v>
      </c>
      <c r="AW474" s="9" t="e" cm="1">
        <f t="array" ref="AW474">INDEX(AP$385:AP$484,$AR474)</f>
        <v>#NUM!</v>
      </c>
    </row>
    <row r="475" spans="22:49" x14ac:dyDescent="0.4">
      <c r="V475">
        <v>91</v>
      </c>
      <c r="W475" s="3">
        <v>15</v>
      </c>
      <c r="X475" s="16">
        <v>40</v>
      </c>
      <c r="Y475">
        <v>8377</v>
      </c>
      <c r="AA475" s="11">
        <f t="shared" si="66"/>
        <v>15</v>
      </c>
      <c r="AB475" s="12">
        <f t="shared" si="67"/>
        <v>40</v>
      </c>
      <c r="AC475">
        <f t="shared" si="68"/>
        <v>8377</v>
      </c>
      <c r="AF475" s="2">
        <f t="shared" si="69"/>
        <v>91</v>
      </c>
      <c r="AG475" s="2">
        <f t="shared" si="70"/>
        <v>15</v>
      </c>
      <c r="AH475" s="2">
        <f t="shared" si="71"/>
        <v>40</v>
      </c>
      <c r="AI475" s="2">
        <f t="shared" si="72"/>
        <v>8377</v>
      </c>
      <c r="AK475">
        <f t="shared" si="73"/>
        <v>0</v>
      </c>
      <c r="AM475" s="13" t="str">
        <f t="shared" si="74"/>
        <v>N</v>
      </c>
      <c r="AN475" s="13" t="str">
        <f t="shared" si="75"/>
        <v>N</v>
      </c>
      <c r="AO475" s="13" t="str">
        <f t="shared" si="76"/>
        <v>N</v>
      </c>
      <c r="AP475" s="13" t="str">
        <f t="shared" si="77"/>
        <v>N</v>
      </c>
      <c r="AR475" s="14" t="e">
        <f t="shared" si="78"/>
        <v>#NUM!</v>
      </c>
      <c r="AT475" s="9" t="e" cm="1">
        <f t="array" ref="AT475">INDEX(AM$385:AM$484,$AR475)</f>
        <v>#NUM!</v>
      </c>
      <c r="AU475" s="9" t="e" cm="1">
        <f t="array" ref="AU475">INDEX(AN$385:AN$484,$AR475)</f>
        <v>#NUM!</v>
      </c>
      <c r="AV475" s="9" t="e" cm="1">
        <f t="array" ref="AV475">INDEX(AO$385:AO$484,$AR475)</f>
        <v>#NUM!</v>
      </c>
      <c r="AW475" s="9" t="e" cm="1">
        <f t="array" ref="AW475">INDEX(AP$385:AP$484,$AR475)</f>
        <v>#NUM!</v>
      </c>
    </row>
    <row r="476" spans="22:49" x14ac:dyDescent="0.4">
      <c r="V476">
        <v>92</v>
      </c>
      <c r="W476" s="3">
        <v>10</v>
      </c>
      <c r="X476" s="16">
        <v>34</v>
      </c>
      <c r="Y476">
        <v>9079</v>
      </c>
      <c r="AA476" s="11">
        <f t="shared" si="66"/>
        <v>10</v>
      </c>
      <c r="AB476" s="12">
        <f t="shared" si="67"/>
        <v>34</v>
      </c>
      <c r="AC476">
        <f t="shared" si="68"/>
        <v>9079</v>
      </c>
      <c r="AF476" s="2">
        <f t="shared" si="69"/>
        <v>92</v>
      </c>
      <c r="AG476" s="2">
        <f t="shared" si="70"/>
        <v>10</v>
      </c>
      <c r="AH476" s="2">
        <f t="shared" si="71"/>
        <v>34</v>
      </c>
      <c r="AI476" s="2">
        <f t="shared" si="72"/>
        <v>9079</v>
      </c>
      <c r="AK476">
        <f t="shared" si="73"/>
        <v>0</v>
      </c>
      <c r="AM476" s="13" t="str">
        <f t="shared" si="74"/>
        <v>N</v>
      </c>
      <c r="AN476" s="13" t="str">
        <f t="shared" si="75"/>
        <v>N</v>
      </c>
      <c r="AO476" s="13" t="str">
        <f t="shared" si="76"/>
        <v>N</v>
      </c>
      <c r="AP476" s="13" t="str">
        <f t="shared" si="77"/>
        <v>N</v>
      </c>
      <c r="AR476" s="14" t="e">
        <f t="shared" si="78"/>
        <v>#NUM!</v>
      </c>
      <c r="AT476" s="9" t="e" cm="1">
        <f t="array" ref="AT476">INDEX(AM$385:AM$484,$AR476)</f>
        <v>#NUM!</v>
      </c>
      <c r="AU476" s="9" t="e" cm="1">
        <f t="array" ref="AU476">INDEX(AN$385:AN$484,$AR476)</f>
        <v>#NUM!</v>
      </c>
      <c r="AV476" s="9" t="e" cm="1">
        <f t="array" ref="AV476">INDEX(AO$385:AO$484,$AR476)</f>
        <v>#NUM!</v>
      </c>
      <c r="AW476" s="9" t="e" cm="1">
        <f t="array" ref="AW476">INDEX(AP$385:AP$484,$AR476)</f>
        <v>#NUM!</v>
      </c>
    </row>
    <row r="477" spans="22:49" x14ac:dyDescent="0.4">
      <c r="V477">
        <v>93</v>
      </c>
      <c r="W477" s="3">
        <v>20</v>
      </c>
      <c r="X477" s="16">
        <v>50</v>
      </c>
      <c r="Y477">
        <v>9817</v>
      </c>
      <c r="AA477" s="11">
        <f t="shared" si="66"/>
        <v>20</v>
      </c>
      <c r="AB477" s="12">
        <f t="shared" si="67"/>
        <v>50</v>
      </c>
      <c r="AC477">
        <f t="shared" si="68"/>
        <v>9817</v>
      </c>
      <c r="AF477" s="2">
        <f t="shared" si="69"/>
        <v>93</v>
      </c>
      <c r="AG477" s="2">
        <f t="shared" si="70"/>
        <v>20</v>
      </c>
      <c r="AH477" s="2">
        <f t="shared" si="71"/>
        <v>50</v>
      </c>
      <c r="AI477" s="2">
        <f t="shared" si="72"/>
        <v>9817</v>
      </c>
      <c r="AK477">
        <f t="shared" si="73"/>
        <v>0</v>
      </c>
      <c r="AM477" s="13" t="str">
        <f t="shared" si="74"/>
        <v>N</v>
      </c>
      <c r="AN477" s="13" t="str">
        <f t="shared" si="75"/>
        <v>N</v>
      </c>
      <c r="AO477" s="13" t="str">
        <f t="shared" si="76"/>
        <v>N</v>
      </c>
      <c r="AP477" s="13" t="str">
        <f t="shared" si="77"/>
        <v>N</v>
      </c>
      <c r="AR477" s="14" t="e">
        <f t="shared" si="78"/>
        <v>#NUM!</v>
      </c>
      <c r="AT477" s="9" t="e" cm="1">
        <f t="array" ref="AT477">INDEX(AM$385:AM$484,$AR477)</f>
        <v>#NUM!</v>
      </c>
      <c r="AU477" s="9" t="e" cm="1">
        <f t="array" ref="AU477">INDEX(AN$385:AN$484,$AR477)</f>
        <v>#NUM!</v>
      </c>
      <c r="AV477" s="9" t="e" cm="1">
        <f t="array" ref="AV477">INDEX(AO$385:AO$484,$AR477)</f>
        <v>#NUM!</v>
      </c>
      <c r="AW477" s="9" t="e" cm="1">
        <f t="array" ref="AW477">INDEX(AP$385:AP$484,$AR477)</f>
        <v>#NUM!</v>
      </c>
    </row>
    <row r="478" spans="22:49" x14ac:dyDescent="0.4">
      <c r="V478">
        <v>94</v>
      </c>
      <c r="W478" s="3">
        <v>10</v>
      </c>
      <c r="X478" s="16">
        <v>36</v>
      </c>
      <c r="Y478">
        <v>10178</v>
      </c>
      <c r="AA478" s="11">
        <f t="shared" si="66"/>
        <v>10</v>
      </c>
      <c r="AB478" s="12">
        <f t="shared" si="67"/>
        <v>36</v>
      </c>
      <c r="AC478">
        <f t="shared" si="68"/>
        <v>10178</v>
      </c>
      <c r="AF478" s="2">
        <f t="shared" si="69"/>
        <v>94</v>
      </c>
      <c r="AG478" s="2">
        <f t="shared" si="70"/>
        <v>10</v>
      </c>
      <c r="AH478" s="2">
        <f t="shared" si="71"/>
        <v>36</v>
      </c>
      <c r="AI478" s="2">
        <f t="shared" si="72"/>
        <v>10178</v>
      </c>
      <c r="AK478">
        <f t="shared" si="73"/>
        <v>0</v>
      </c>
      <c r="AM478" s="13" t="str">
        <f t="shared" si="74"/>
        <v>N</v>
      </c>
      <c r="AN478" s="13" t="str">
        <f t="shared" si="75"/>
        <v>N</v>
      </c>
      <c r="AO478" s="13" t="str">
        <f t="shared" si="76"/>
        <v>N</v>
      </c>
      <c r="AP478" s="13" t="str">
        <f t="shared" si="77"/>
        <v>N</v>
      </c>
      <c r="AR478" s="14" t="e">
        <f t="shared" si="78"/>
        <v>#NUM!</v>
      </c>
      <c r="AT478" s="9" t="e" cm="1">
        <f t="array" ref="AT478">INDEX(AM$385:AM$484,$AR478)</f>
        <v>#NUM!</v>
      </c>
      <c r="AU478" s="9" t="e" cm="1">
        <f t="array" ref="AU478">INDEX(AN$385:AN$484,$AR478)</f>
        <v>#NUM!</v>
      </c>
      <c r="AV478" s="9" t="e" cm="1">
        <f t="array" ref="AV478">INDEX(AO$385:AO$484,$AR478)</f>
        <v>#NUM!</v>
      </c>
      <c r="AW478" s="9" t="e" cm="1">
        <f t="array" ref="AW478">INDEX(AP$385:AP$484,$AR478)</f>
        <v>#NUM!</v>
      </c>
    </row>
    <row r="479" spans="22:49" x14ac:dyDescent="0.4">
      <c r="V479">
        <v>95</v>
      </c>
      <c r="W479" s="3">
        <v>15</v>
      </c>
      <c r="X479" s="16">
        <v>45</v>
      </c>
      <c r="Y479">
        <v>10602</v>
      </c>
      <c r="AA479" s="11">
        <f t="shared" si="66"/>
        <v>15</v>
      </c>
      <c r="AB479" s="12">
        <f t="shared" si="67"/>
        <v>45</v>
      </c>
      <c r="AC479">
        <f t="shared" si="68"/>
        <v>10602</v>
      </c>
      <c r="AF479" s="2">
        <f t="shared" si="69"/>
        <v>95</v>
      </c>
      <c r="AG479" s="2">
        <f t="shared" si="70"/>
        <v>15</v>
      </c>
      <c r="AH479" s="2">
        <f t="shared" si="71"/>
        <v>45</v>
      </c>
      <c r="AI479" s="2">
        <f t="shared" si="72"/>
        <v>10602</v>
      </c>
      <c r="AK479">
        <f t="shared" si="73"/>
        <v>0</v>
      </c>
      <c r="AM479" s="13" t="str">
        <f t="shared" si="74"/>
        <v>N</v>
      </c>
      <c r="AN479" s="13" t="str">
        <f t="shared" si="75"/>
        <v>N</v>
      </c>
      <c r="AO479" s="13" t="str">
        <f t="shared" si="76"/>
        <v>N</v>
      </c>
      <c r="AP479" s="13" t="str">
        <f t="shared" si="77"/>
        <v>N</v>
      </c>
      <c r="AR479" s="14" t="e">
        <f t="shared" si="78"/>
        <v>#NUM!</v>
      </c>
      <c r="AT479" s="9" t="e" cm="1">
        <f t="array" ref="AT479">INDEX(AM$385:AM$484,$AR479)</f>
        <v>#NUM!</v>
      </c>
      <c r="AU479" s="9" t="e" cm="1">
        <f t="array" ref="AU479">INDEX(AN$385:AN$484,$AR479)</f>
        <v>#NUM!</v>
      </c>
      <c r="AV479" s="9" t="e" cm="1">
        <f t="array" ref="AV479">INDEX(AO$385:AO$484,$AR479)</f>
        <v>#NUM!</v>
      </c>
      <c r="AW479" s="9" t="e" cm="1">
        <f t="array" ref="AW479">INDEX(AP$385:AP$484,$AR479)</f>
        <v>#NUM!</v>
      </c>
    </row>
    <row r="480" spans="22:49" x14ac:dyDescent="0.4">
      <c r="V480">
        <v>96</v>
      </c>
      <c r="W480" s="3">
        <v>10</v>
      </c>
      <c r="X480" s="16">
        <v>38</v>
      </c>
      <c r="Y480">
        <v>11341</v>
      </c>
      <c r="AA480" s="11">
        <f t="shared" si="66"/>
        <v>10</v>
      </c>
      <c r="AB480" s="12">
        <f t="shared" si="67"/>
        <v>38</v>
      </c>
      <c r="AC480">
        <f t="shared" si="68"/>
        <v>11341</v>
      </c>
      <c r="AF480" s="2">
        <f t="shared" si="69"/>
        <v>96</v>
      </c>
      <c r="AG480" s="2">
        <f t="shared" si="70"/>
        <v>10</v>
      </c>
      <c r="AH480" s="2">
        <f t="shared" si="71"/>
        <v>38</v>
      </c>
      <c r="AI480" s="2">
        <f t="shared" si="72"/>
        <v>11341</v>
      </c>
      <c r="AK480">
        <f t="shared" si="73"/>
        <v>0</v>
      </c>
      <c r="AM480" s="13" t="str">
        <f t="shared" si="74"/>
        <v>N</v>
      </c>
      <c r="AN480" s="13" t="str">
        <f t="shared" si="75"/>
        <v>N</v>
      </c>
      <c r="AO480" s="13" t="str">
        <f t="shared" si="76"/>
        <v>N</v>
      </c>
      <c r="AP480" s="13" t="str">
        <f t="shared" si="77"/>
        <v>N</v>
      </c>
      <c r="AR480" s="14" t="e">
        <f t="shared" si="78"/>
        <v>#NUM!</v>
      </c>
      <c r="AT480" s="9" t="e" cm="1">
        <f t="array" ref="AT480">INDEX(AM$385:AM$484,$AR480)</f>
        <v>#NUM!</v>
      </c>
      <c r="AU480" s="9" t="e" cm="1">
        <f t="array" ref="AU480">INDEX(AN$385:AN$484,$AR480)</f>
        <v>#NUM!</v>
      </c>
      <c r="AV480" s="9" t="e" cm="1">
        <f t="array" ref="AV480">INDEX(AO$385:AO$484,$AR480)</f>
        <v>#NUM!</v>
      </c>
      <c r="AW480" s="9" t="e" cm="1">
        <f t="array" ref="AW480">INDEX(AP$385:AP$484,$AR480)</f>
        <v>#NUM!</v>
      </c>
    </row>
    <row r="481" spans="22:49" x14ac:dyDescent="0.4">
      <c r="V481">
        <v>97</v>
      </c>
      <c r="W481" s="3">
        <v>10</v>
      </c>
      <c r="X481" s="16">
        <v>40</v>
      </c>
      <c r="Y481">
        <v>12566</v>
      </c>
      <c r="AA481" s="11">
        <f t="shared" si="66"/>
        <v>10</v>
      </c>
      <c r="AB481" s="12">
        <f t="shared" si="67"/>
        <v>40</v>
      </c>
      <c r="AC481">
        <f t="shared" si="68"/>
        <v>12566</v>
      </c>
      <c r="AF481" s="2">
        <f t="shared" si="69"/>
        <v>97</v>
      </c>
      <c r="AG481" s="2">
        <f t="shared" si="70"/>
        <v>10</v>
      </c>
      <c r="AH481" s="2">
        <f t="shared" si="71"/>
        <v>40</v>
      </c>
      <c r="AI481" s="2">
        <f t="shared" si="72"/>
        <v>12566</v>
      </c>
      <c r="AK481">
        <f t="shared" si="73"/>
        <v>0</v>
      </c>
      <c r="AM481" s="13" t="str">
        <f t="shared" si="74"/>
        <v>N</v>
      </c>
      <c r="AN481" s="13" t="str">
        <f t="shared" si="75"/>
        <v>N</v>
      </c>
      <c r="AO481" s="13" t="str">
        <f t="shared" si="76"/>
        <v>N</v>
      </c>
      <c r="AP481" s="13" t="str">
        <f t="shared" si="77"/>
        <v>N</v>
      </c>
      <c r="AR481" s="14" t="e">
        <f t="shared" si="78"/>
        <v>#NUM!</v>
      </c>
      <c r="AT481" s="9" t="e" cm="1">
        <f t="array" ref="AT481">INDEX(AM$385:AM$484,$AR481)</f>
        <v>#NUM!</v>
      </c>
      <c r="AU481" s="9" t="e" cm="1">
        <f t="array" ref="AU481">INDEX(AN$385:AN$484,$AR481)</f>
        <v>#NUM!</v>
      </c>
      <c r="AV481" s="9" t="e" cm="1">
        <f t="array" ref="AV481">INDEX(AO$385:AO$484,$AR481)</f>
        <v>#NUM!</v>
      </c>
      <c r="AW481" s="9" t="e" cm="1">
        <f t="array" ref="AW481">INDEX(AP$385:AP$484,$AR481)</f>
        <v>#NUM!</v>
      </c>
    </row>
    <row r="482" spans="22:49" x14ac:dyDescent="0.4">
      <c r="V482">
        <v>98</v>
      </c>
      <c r="W482" s="3">
        <v>15</v>
      </c>
      <c r="X482" s="16">
        <v>50</v>
      </c>
      <c r="Y482">
        <v>13089</v>
      </c>
      <c r="AA482" s="11">
        <f t="shared" si="66"/>
        <v>15</v>
      </c>
      <c r="AB482" s="12">
        <f t="shared" si="67"/>
        <v>50</v>
      </c>
      <c r="AC482">
        <f t="shared" si="68"/>
        <v>13089</v>
      </c>
      <c r="AF482" s="2">
        <f t="shared" si="69"/>
        <v>98</v>
      </c>
      <c r="AG482" s="2">
        <f t="shared" si="70"/>
        <v>15</v>
      </c>
      <c r="AH482" s="2">
        <f t="shared" si="71"/>
        <v>50</v>
      </c>
      <c r="AI482" s="2">
        <f t="shared" si="72"/>
        <v>13089</v>
      </c>
      <c r="AK482">
        <f t="shared" si="73"/>
        <v>0</v>
      </c>
      <c r="AM482" s="13" t="str">
        <f t="shared" si="74"/>
        <v>N</v>
      </c>
      <c r="AN482" s="13" t="str">
        <f t="shared" si="75"/>
        <v>N</v>
      </c>
      <c r="AO482" s="13" t="str">
        <f t="shared" si="76"/>
        <v>N</v>
      </c>
      <c r="AP482" s="13" t="str">
        <f t="shared" si="77"/>
        <v>N</v>
      </c>
      <c r="AR482" s="14" t="e">
        <f t="shared" si="78"/>
        <v>#NUM!</v>
      </c>
      <c r="AT482" s="9" t="e" cm="1">
        <f t="array" ref="AT482">INDEX(AM$385:AM$484,$AR482)</f>
        <v>#NUM!</v>
      </c>
      <c r="AU482" s="9" t="e" cm="1">
        <f t="array" ref="AU482">INDEX(AN$385:AN$484,$AR482)</f>
        <v>#NUM!</v>
      </c>
      <c r="AV482" s="9" t="e" cm="1">
        <f t="array" ref="AV482">INDEX(AO$385:AO$484,$AR482)</f>
        <v>#NUM!</v>
      </c>
      <c r="AW482" s="9" t="e" cm="1">
        <f t="array" ref="AW482">INDEX(AP$385:AP$484,$AR482)</f>
        <v>#NUM!</v>
      </c>
    </row>
    <row r="483" spans="22:49" x14ac:dyDescent="0.4">
      <c r="V483">
        <v>99</v>
      </c>
      <c r="W483" s="3">
        <v>10</v>
      </c>
      <c r="X483" s="16">
        <v>45</v>
      </c>
      <c r="Y483">
        <v>15904</v>
      </c>
      <c r="AA483" s="11">
        <f t="shared" si="66"/>
        <v>10</v>
      </c>
      <c r="AB483" s="12">
        <f t="shared" si="67"/>
        <v>45</v>
      </c>
      <c r="AC483">
        <f t="shared" si="68"/>
        <v>15904</v>
      </c>
      <c r="AF483" s="2">
        <f t="shared" si="69"/>
        <v>99</v>
      </c>
      <c r="AG483" s="2">
        <f t="shared" si="70"/>
        <v>10</v>
      </c>
      <c r="AH483" s="2">
        <f t="shared" si="71"/>
        <v>45</v>
      </c>
      <c r="AI483" s="2">
        <f t="shared" si="72"/>
        <v>15904</v>
      </c>
      <c r="AK483">
        <f t="shared" si="73"/>
        <v>0</v>
      </c>
      <c r="AM483" s="13" t="str">
        <f t="shared" si="74"/>
        <v>N</v>
      </c>
      <c r="AN483" s="13" t="str">
        <f t="shared" si="75"/>
        <v>N</v>
      </c>
      <c r="AO483" s="13" t="str">
        <f t="shared" si="76"/>
        <v>N</v>
      </c>
      <c r="AP483" s="13" t="str">
        <f t="shared" si="77"/>
        <v>N</v>
      </c>
      <c r="AR483" s="14" t="e">
        <f t="shared" si="78"/>
        <v>#NUM!</v>
      </c>
      <c r="AT483" s="9" t="e" cm="1">
        <f t="array" ref="AT483">INDEX(AM$385:AM$484,$AR483)</f>
        <v>#NUM!</v>
      </c>
      <c r="AU483" s="9" t="e" cm="1">
        <f t="array" ref="AU483">INDEX(AN$385:AN$484,$AR483)</f>
        <v>#NUM!</v>
      </c>
      <c r="AV483" s="9" t="e" cm="1">
        <f t="array" ref="AV483">INDEX(AO$385:AO$484,$AR483)</f>
        <v>#NUM!</v>
      </c>
      <c r="AW483" s="9" t="e" cm="1">
        <f t="array" ref="AW483">INDEX(AP$385:AP$484,$AR483)</f>
        <v>#NUM!</v>
      </c>
    </row>
    <row r="484" spans="22:49" x14ac:dyDescent="0.4">
      <c r="V484">
        <v>100</v>
      </c>
      <c r="W484" s="3">
        <v>10</v>
      </c>
      <c r="X484" s="16">
        <v>50</v>
      </c>
      <c r="Y484">
        <v>19634</v>
      </c>
      <c r="AA484" s="11">
        <f t="shared" si="66"/>
        <v>10</v>
      </c>
      <c r="AB484" s="12">
        <f t="shared" si="67"/>
        <v>50</v>
      </c>
      <c r="AC484">
        <f t="shared" si="68"/>
        <v>19634</v>
      </c>
      <c r="AF484" s="2">
        <f t="shared" si="69"/>
        <v>100</v>
      </c>
      <c r="AG484" s="2">
        <f t="shared" si="70"/>
        <v>10</v>
      </c>
      <c r="AH484" s="2">
        <f t="shared" si="71"/>
        <v>50</v>
      </c>
      <c r="AI484" s="2">
        <f t="shared" si="72"/>
        <v>19634</v>
      </c>
      <c r="AK484">
        <f t="shared" si="73"/>
        <v>0</v>
      </c>
      <c r="AM484" s="13" t="str">
        <f t="shared" si="74"/>
        <v>N</v>
      </c>
      <c r="AN484" s="13" t="str">
        <f t="shared" si="75"/>
        <v>N</v>
      </c>
      <c r="AO484" s="13" t="str">
        <f t="shared" si="76"/>
        <v>N</v>
      </c>
      <c r="AP484" s="13" t="str">
        <f t="shared" si="77"/>
        <v>N</v>
      </c>
      <c r="AR484" s="14" t="e">
        <f t="shared" si="78"/>
        <v>#NUM!</v>
      </c>
      <c r="AT484" s="9" t="e" cm="1">
        <f t="array" ref="AT484">INDEX(AM$385:AM$484,$AR484)</f>
        <v>#NUM!</v>
      </c>
      <c r="AU484" s="9" t="e" cm="1">
        <f t="array" ref="AU484">INDEX(AN$385:AN$484,$AR484)</f>
        <v>#NUM!</v>
      </c>
      <c r="AV484" s="9" t="e" cm="1">
        <f t="array" ref="AV484">INDEX(AO$385:AO$484,$AR484)</f>
        <v>#NUM!</v>
      </c>
      <c r="AW484" s="9" t="e" cm="1">
        <f t="array" ref="AW484">INDEX(AP$385:AP$484,$AR484)</f>
        <v>#NUM!</v>
      </c>
    </row>
  </sheetData>
  <sortState xmlns:xlrd2="http://schemas.microsoft.com/office/spreadsheetml/2017/richdata2" ref="AA18:AD105">
    <sortCondition ref="AD18:AD105"/>
  </sortState>
  <mergeCells count="3">
    <mergeCell ref="U110:AB112"/>
    <mergeCell ref="U256:AB258"/>
    <mergeCell ref="U378:AB380"/>
  </mergeCells>
  <dataValidations count="1">
    <dataValidation type="list" allowBlank="1" showInputMessage="1" showErrorMessage="1" sqref="H22" xr:uid="{86CECDF5-9A1C-48AC-9349-B9E50D43EB09}">
      <formula1>$D$14:$D$15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Amar</dc:creator>
  <cp:lastModifiedBy>Michael Amar</cp:lastModifiedBy>
  <dcterms:created xsi:type="dcterms:W3CDTF">2015-06-05T18:17:20Z</dcterms:created>
  <dcterms:modified xsi:type="dcterms:W3CDTF">2024-07-22T13:28:43Z</dcterms:modified>
</cp:coreProperties>
</file>