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u\Desktop\WWW\"/>
    </mc:Choice>
  </mc:AlternateContent>
  <bookViews>
    <workbookView xWindow="0" yWindow="0" windowWidth="7470" windowHeight="4260" firstSheet="4" activeTab="7"/>
  </bookViews>
  <sheets>
    <sheet name="US" sheetId="10" r:id="rId1"/>
    <sheet name="US_SSL_LABS" sheetId="11" r:id="rId2"/>
    <sheet name="UK" sheetId="7" r:id="rId3"/>
    <sheet name="Germany" sheetId="8" r:id="rId4"/>
    <sheet name="Canada" sheetId="2" r:id="rId5"/>
    <sheet name="France" sheetId="4" r:id="rId6"/>
    <sheet name="Japan" sheetId="6" r:id="rId7"/>
    <sheet name="Italy" sheetId="3" r:id="rId8"/>
    <sheet name="統計+圖" sheetId="9" r:id="rId9"/>
  </sheets>
  <definedNames>
    <definedName name="_xlnm._FilterDatabase" localSheetId="3" hidden="1">Germany!$AH$1:$AH$9093</definedName>
    <definedName name="_xlnm._FilterDatabase" localSheetId="2" hidden="1">UK!$A$1:$AI$101</definedName>
  </definedNames>
  <calcPr calcId="152511"/>
</workbook>
</file>

<file path=xl/calcChain.xml><?xml version="1.0" encoding="utf-8"?>
<calcChain xmlns="http://schemas.openxmlformats.org/spreadsheetml/2006/main">
  <c r="E114" i="3" l="1"/>
  <c r="F114" i="3" s="1"/>
  <c r="E113" i="3"/>
  <c r="E112" i="3"/>
  <c r="F112" i="3" s="1"/>
  <c r="E111" i="3"/>
  <c r="F111" i="3" s="1"/>
  <c r="E110" i="3"/>
  <c r="F110" i="3" s="1"/>
  <c r="C110" i="3"/>
  <c r="E109" i="3"/>
  <c r="F109" i="3" s="1"/>
  <c r="C109" i="3"/>
  <c r="C112" i="3" s="1"/>
  <c r="E108" i="3"/>
  <c r="C108" i="3"/>
  <c r="E107" i="3"/>
  <c r="C107" i="3"/>
  <c r="H106" i="3"/>
  <c r="I106" i="3" s="1"/>
  <c r="E106" i="3"/>
  <c r="F106" i="3" s="1"/>
  <c r="C106" i="3"/>
  <c r="K105" i="3"/>
  <c r="E105" i="3"/>
  <c r="C105" i="3"/>
  <c r="K104" i="3"/>
  <c r="L104" i="3" s="1"/>
  <c r="H104" i="3"/>
  <c r="I104" i="3" s="1"/>
  <c r="E104" i="3"/>
  <c r="F104" i="3" s="1"/>
  <c r="C104" i="3"/>
  <c r="A104" i="3"/>
  <c r="F107" i="3" s="1"/>
  <c r="E114" i="6"/>
  <c r="F114" i="6" s="1"/>
  <c r="F113" i="6"/>
  <c r="E113" i="6"/>
  <c r="E112" i="6"/>
  <c r="F112" i="6" s="1"/>
  <c r="E111" i="6"/>
  <c r="E110" i="6"/>
  <c r="F110" i="6" s="1"/>
  <c r="C110" i="6"/>
  <c r="E109" i="6"/>
  <c r="F109" i="6" s="1"/>
  <c r="C109" i="6"/>
  <c r="C112" i="6" s="1"/>
  <c r="E108" i="6"/>
  <c r="C108" i="6"/>
  <c r="F107" i="6"/>
  <c r="E107" i="6"/>
  <c r="C107" i="6"/>
  <c r="H106" i="6"/>
  <c r="I106" i="6" s="1"/>
  <c r="E106" i="6"/>
  <c r="C106" i="6"/>
  <c r="L105" i="6"/>
  <c r="K105" i="6"/>
  <c r="H105" i="6"/>
  <c r="I105" i="6" s="1"/>
  <c r="F105" i="6"/>
  <c r="E105" i="6"/>
  <c r="C105" i="6"/>
  <c r="K104" i="6"/>
  <c r="L104" i="6" s="1"/>
  <c r="H104" i="6"/>
  <c r="E104" i="6"/>
  <c r="F104" i="6" s="1"/>
  <c r="C104" i="6"/>
  <c r="A104" i="6"/>
  <c r="F111" i="6" s="1"/>
  <c r="E114" i="4"/>
  <c r="E113" i="4"/>
  <c r="F113" i="4" s="1"/>
  <c r="E112" i="4"/>
  <c r="F112" i="4" s="1"/>
  <c r="E111" i="4"/>
  <c r="E110" i="4"/>
  <c r="C110" i="4"/>
  <c r="E109" i="4"/>
  <c r="F109" i="4" s="1"/>
  <c r="C109" i="4"/>
  <c r="E108" i="4"/>
  <c r="C108" i="4"/>
  <c r="E107" i="4"/>
  <c r="F107" i="4" s="1"/>
  <c r="C107" i="4"/>
  <c r="H106" i="4"/>
  <c r="I106" i="4" s="1"/>
  <c r="E106" i="4"/>
  <c r="C106" i="4"/>
  <c r="K105" i="4"/>
  <c r="L105" i="4" s="1"/>
  <c r="E105" i="4"/>
  <c r="F105" i="4" s="1"/>
  <c r="C105" i="4"/>
  <c r="K104" i="4"/>
  <c r="L104" i="4" s="1"/>
  <c r="I104" i="4"/>
  <c r="H104" i="4"/>
  <c r="E104" i="4"/>
  <c r="F104" i="4" s="1"/>
  <c r="C104" i="4"/>
  <c r="C112" i="4" s="1"/>
  <c r="A104" i="4"/>
  <c r="F114" i="4" s="1"/>
  <c r="E114" i="2"/>
  <c r="F114" i="2" s="1"/>
  <c r="E113" i="2"/>
  <c r="F113" i="2" s="1"/>
  <c r="E112" i="2"/>
  <c r="F112" i="2" s="1"/>
  <c r="F111" i="2"/>
  <c r="E111" i="2"/>
  <c r="E110" i="2"/>
  <c r="F110" i="2" s="1"/>
  <c r="C110" i="2"/>
  <c r="E109" i="2"/>
  <c r="C109" i="2"/>
  <c r="F108" i="2"/>
  <c r="E108" i="2"/>
  <c r="C108" i="2"/>
  <c r="E107" i="2"/>
  <c r="F107" i="2" s="1"/>
  <c r="C107" i="2"/>
  <c r="H106" i="2"/>
  <c r="I106" i="2" s="1"/>
  <c r="F106" i="2"/>
  <c r="E106" i="2"/>
  <c r="C106" i="2"/>
  <c r="K105" i="2"/>
  <c r="L105" i="2" s="1"/>
  <c r="E105" i="2"/>
  <c r="F105" i="2" s="1"/>
  <c r="C105" i="2"/>
  <c r="K104" i="2"/>
  <c r="L104" i="2" s="1"/>
  <c r="I104" i="2"/>
  <c r="H104" i="2"/>
  <c r="E104" i="2"/>
  <c r="F104" i="2" s="1"/>
  <c r="C104" i="2"/>
  <c r="C112" i="2" s="1"/>
  <c r="A104" i="2"/>
  <c r="F109" i="2" s="1"/>
  <c r="E114" i="8"/>
  <c r="F114" i="8" s="1"/>
  <c r="E113" i="8"/>
  <c r="E112" i="8"/>
  <c r="F112" i="8" s="1"/>
  <c r="E111" i="8"/>
  <c r="F111" i="8" s="1"/>
  <c r="E110" i="8"/>
  <c r="F110" i="8" s="1"/>
  <c r="C110" i="8"/>
  <c r="E109" i="8"/>
  <c r="F109" i="8" s="1"/>
  <c r="C109" i="8"/>
  <c r="C112" i="8" s="1"/>
  <c r="E108" i="8"/>
  <c r="C108" i="8"/>
  <c r="E107" i="8"/>
  <c r="C107" i="8"/>
  <c r="H106" i="8"/>
  <c r="I106" i="8" s="1"/>
  <c r="E106" i="8"/>
  <c r="F106" i="8" s="1"/>
  <c r="C106" i="8"/>
  <c r="K105" i="8"/>
  <c r="E105" i="8"/>
  <c r="C105" i="8"/>
  <c r="K104" i="8"/>
  <c r="L104" i="8" s="1"/>
  <c r="H104" i="8"/>
  <c r="I104" i="8" s="1"/>
  <c r="E104" i="8"/>
  <c r="F104" i="8" s="1"/>
  <c r="C104" i="8"/>
  <c r="A104" i="8"/>
  <c r="L105" i="8" s="1"/>
  <c r="E114" i="7"/>
  <c r="F114" i="7" s="1"/>
  <c r="E113" i="7"/>
  <c r="E112" i="7"/>
  <c r="F112" i="7" s="1"/>
  <c r="E111" i="7"/>
  <c r="F111" i="7" s="1"/>
  <c r="E110" i="7"/>
  <c r="F110" i="7" s="1"/>
  <c r="C110" i="7"/>
  <c r="E109" i="7"/>
  <c r="F109" i="7" s="1"/>
  <c r="C109" i="7"/>
  <c r="C112" i="7" s="1"/>
  <c r="E108" i="7"/>
  <c r="C108" i="7"/>
  <c r="E107" i="7"/>
  <c r="C107" i="7"/>
  <c r="H106" i="7"/>
  <c r="I106" i="7" s="1"/>
  <c r="E106" i="7"/>
  <c r="F106" i="7" s="1"/>
  <c r="C106" i="7"/>
  <c r="K105" i="7"/>
  <c r="E105" i="7"/>
  <c r="C105" i="7"/>
  <c r="K104" i="7"/>
  <c r="L104" i="7" s="1"/>
  <c r="H104" i="7"/>
  <c r="I104" i="7" s="1"/>
  <c r="E104" i="7"/>
  <c r="F104" i="7" s="1"/>
  <c r="C104" i="7"/>
  <c r="A104" i="7"/>
  <c r="H105" i="7" s="1"/>
  <c r="I105" i="7" s="1"/>
  <c r="L105" i="11"/>
  <c r="L104" i="11"/>
  <c r="I106" i="11"/>
  <c r="I105" i="11"/>
  <c r="I104" i="11"/>
  <c r="F114" i="11"/>
  <c r="F113" i="11"/>
  <c r="F112" i="11"/>
  <c r="F111" i="11"/>
  <c r="F110" i="11"/>
  <c r="F109" i="11"/>
  <c r="F108" i="11"/>
  <c r="F107" i="11"/>
  <c r="F106" i="11"/>
  <c r="F105" i="11"/>
  <c r="F104" i="11"/>
  <c r="E114" i="11"/>
  <c r="E113" i="11"/>
  <c r="E112" i="11"/>
  <c r="E111" i="11"/>
  <c r="E110" i="11"/>
  <c r="C110" i="11"/>
  <c r="E109" i="11"/>
  <c r="C109" i="11"/>
  <c r="E108" i="11"/>
  <c r="C108" i="11"/>
  <c r="E107" i="11"/>
  <c r="C107" i="11"/>
  <c r="H106" i="11"/>
  <c r="E106" i="11"/>
  <c r="C106" i="11"/>
  <c r="K105" i="11"/>
  <c r="E105" i="11"/>
  <c r="C105" i="11"/>
  <c r="K104" i="11"/>
  <c r="H104" i="11"/>
  <c r="E104" i="11"/>
  <c r="C104" i="11"/>
  <c r="C112" i="11" s="1"/>
  <c r="A104" i="11"/>
  <c r="H105" i="11" s="1"/>
  <c r="F108" i="3" l="1"/>
  <c r="F105" i="3"/>
  <c r="L105" i="3"/>
  <c r="F113" i="3"/>
  <c r="H105" i="3"/>
  <c r="I105" i="3" s="1"/>
  <c r="I104" i="6"/>
  <c r="F106" i="6"/>
  <c r="F108" i="6"/>
  <c r="F106" i="4"/>
  <c r="F108" i="4"/>
  <c r="F111" i="4"/>
  <c r="H105" i="4"/>
  <c r="I105" i="4" s="1"/>
  <c r="F110" i="4"/>
  <c r="H105" i="2"/>
  <c r="I105" i="2" s="1"/>
  <c r="F108" i="8"/>
  <c r="F107" i="8"/>
  <c r="F113" i="8"/>
  <c r="H105" i="8"/>
  <c r="I105" i="8" s="1"/>
  <c r="F105" i="8"/>
  <c r="F105" i="7"/>
  <c r="L105" i="7"/>
  <c r="F108" i="7"/>
  <c r="F107" i="7"/>
  <c r="F113" i="7"/>
  <c r="A104" i="10" l="1"/>
  <c r="D9" i="9"/>
  <c r="D8" i="9"/>
  <c r="D4" i="9"/>
  <c r="D6" i="9"/>
  <c r="D3" i="9"/>
  <c r="D5" i="9"/>
  <c r="D7" i="9"/>
  <c r="D2" i="9"/>
</calcChain>
</file>

<file path=xl/sharedStrings.xml><?xml version="1.0" encoding="utf-8"?>
<sst xmlns="http://schemas.openxmlformats.org/spreadsheetml/2006/main" count="9957" uniqueCount="3550">
  <si>
    <t>name</t>
  </si>
  <si>
    <t>domain name</t>
  </si>
  <si>
    <t>website</t>
  </si>
  <si>
    <t>perhaps_https_website</t>
  </si>
  <si>
    <t>Alexa global rank</t>
  </si>
  <si>
    <t>Alexa local rank</t>
  </si>
  <si>
    <t>Alexa category</t>
  </si>
  <si>
    <t>Label</t>
  </si>
  <si>
    <t>Data from</t>
  </si>
  <si>
    <t>SSLLab_scan_result</t>
  </si>
  <si>
    <t>SSLLab_host_name</t>
  </si>
  <si>
    <t>IP_address</t>
  </si>
  <si>
    <t>status_Message</t>
  </si>
  <si>
    <t>grade</t>
  </si>
  <si>
    <t>vul_to_Beast</t>
  </si>
  <si>
    <t>vul_to_Heartbleed</t>
  </si>
  <si>
    <t>vul_to_Poodle</t>
  </si>
  <si>
    <t>vul_to_Freak</t>
  </si>
  <si>
    <t>vul_to_Logjam</t>
  </si>
  <si>
    <t>vul_to_Drown</t>
  </si>
  <si>
    <t>vul_to_Sweet32</t>
  </si>
  <si>
    <t>vul_to_Cross_Protocol</t>
  </si>
  <si>
    <t>vul_to_RC4</t>
  </si>
  <si>
    <t>vul_to_Renegotiation</t>
  </si>
  <si>
    <t>vul_to_CRIME</t>
  </si>
  <si>
    <t>support_fallback_SCSV</t>
  </si>
  <si>
    <t>forward_secrecy</t>
  </si>
  <si>
    <t>HSTS_status</t>
  </si>
  <si>
    <t>HPKP_status</t>
  </si>
  <si>
    <t>DH_use_known_primes</t>
  </si>
  <si>
    <t>DH_Ys_reuse</t>
  </si>
  <si>
    <t>cert_issues</t>
  </si>
  <si>
    <t>cert_chain_issues</t>
  </si>
  <si>
    <t>root_CA</t>
  </si>
  <si>
    <t>CA_chain</t>
  </si>
  <si>
    <t>Administrative Tribunals Support Service of Canada
 Agriculture and Agri-Food Canada
 Atlantic Canada Opportunities Agency
 Canada Economic Development for Quebec Regions
 Canada Employment Insurance Commission
 Canada Revenue Agency
 Canada School of Public Service
 Canadian Coast Guard
 Canadian Environmental Assessment Agency
 Canadian Food Inspection Agency
 Canadian Grain Commission
 Canadian Heritage
 Canadian Human Rights Commission
 Canadian Institutes of Health Research
 Canadian Intellectual Property Office
 Canadian Space Agency
 Canadian Transportation Agency
 Civilian Review and Complaints Commission for the RCMP
 Communications Security Establishment Canada
 Communications Security Establishment Commissioner (Office of the)
 Competition Bureau Canada
 Correctional Service Canada
 Defence Research and Development Canada
 Democratic Institutions
 Employment and Social Development Canada
 Environment and Climate Change Canada
 Farm Products Council of Canada
 Federal Economic Development Agency for Southern Ontario
 Finance Canada (Department of)
 Financial Consumer Agency of Canada
 Financial Transactions and Reports Analysis Centre of Canada
 Fisheries and Oceans Canada
 Health Canada
 Immigration and Refugee Board of Canada
 Indigenous and Northern Affairs Canada
 Infrastructure Canada
 Innovation, Science and Economic Development Canada
 Intergovernmental Affairs
 Justice Canada (Department of)
 Labour Program
 Leader of the Government in the House of Commons
 Library and Archives Canada
 Military Grievances External Review Committee
 Military Police Complaints Commission of Canada
 National Defence
 National Energy Board
 National Film Board
 National Research Council Canada
 National Seniors Council
 Natural Resources Canada
 Natural Sciences and Engineering Research Canada
 Northern Pipeline Agency Canada
 Occupational Health and Safety Tribunal Canada
 Parks Canada
 Parole Board of Canada
 Patented Medicine Prices Review Board Canada
 Polar Knowledge Canada
 Privy Council Office
 Procurement Ombudsman (Office of the)
 Public Health Agency of Canada
 Public Safety Canada
 Public Service Commission of Canada
 Public Services and Procurement Canada
 Royal Canadian Mounted Police External Review Committee
 Service Canada
 Shared Services Canada
 Social Sciences and Humanities Research Council of Canada
 Statistics Canada
 Status of Women Canada
 Superintendent of Financial Institutions Canada (Office of the)
 Taxpayers' Ombudsman (Office of the)
 Transport Canada
 Transportation Safety Board of Canada
 Treasury Board of Canada Secretariat
 Veterans Affairs Canada
 Veterans Review and Appeal Board
 Western Economic Diversification Canada
 Government of Canada Site</t>
  </si>
  <si>
    <t>canada.ca</t>
  </si>
  <si>
    <t>-</t>
  </si>
  <si>
    <t>World &gt; Italiano &gt; Regionale &gt; Europa &gt; Italia &gt; Pubblica Amministrazione &gt; Organi Costituzionali</t>
  </si>
  <si>
    <t>canada.ca/en/administrative-tribunals-support-service.html
 canada.ca/en/agriculture-agri-food.html
 canada.ca/en/atlantic-canada-opportunities.html
 canada.ca/en/economic-development-quebec-regions.html
 canada.ca/en/employment-social-development/corporate/portfolio/ei-commission.html
 canada.ca/en/revenue-agency.html
 canada.ca/en/school-public-service.html
 canada.ca/en/canadian-coast-guard.html
 canada.ca/en/environmental-assessment-agency.html
 canada.ca/en/food-inspection-agency.html
 canada.ca/en/grain-commission.html
 canada.ca/en/campaign/canadian-heritage.html
 canada.ca/en/human-rights-commission.html
 canada.ca/en/institutes-health-research.html
 canada.ca/en/intellectual-property-office.html
 canada.ca/en/space-agency.html
 canada.ca/en/transportation-agency.html
 canada.ca/en/civilian-review-complaints-rcmp.html
 canada.ca/en/communications-security.html
 canada.ca/en/office-communications-security-establishment-commissioner.html
 canada.ca/en/competition-bureau.html
 canada.ca/en/correctional-service.html
 canada.ca/en/defence-research-development.html
 canada.ca/en/democratic-institutions.html
 canada.ca/en/employment-social-development.html
 canada.ca/en/environment-climate-change.html
 canada.ca/en/farm-products-council.html
 canada.ca/en/economic-development-southern-ontario.html
 canada.ca/en/department-finance.html
 canada.ca/en/financial-consumer-agency.html
 canada.ca/en/financial-transactions-reports-analysis.html
 canada.ca/en/fisheries-oceans.html
 canada.ca/en/health-canada.html
 canada.ca/en/immigration-refugee.html
 canada.ca/en/indigenous-northern-affairs.html
 canada.ca/en/office-infrastructure.html
 canada.ca/en/innovation-science-economic-development.html
 canada.ca/en/intergovernmental-affairs.html
 canada.ca/en/department-justice.html
 canada.ca/en/employment-social-development/corporate/portfolio/labour.html
 canada.ca/en/leader-government-house-commons.html
 canada.ca/en/library-archives.html
 canada.ca/en/military-grievances-external-review.html
 canada.ca/en/military-police-complaints.html
 canada.ca/en/department-national-defence.html
 canada.ca/en/national-energy-board.html
 canada.ca/en/national-film-board.html
 canada.ca/en/national-research-council.html
 canada.ca/en/national-seniors-council.html
 canada.ca/en/natural-resources-canada.html
 canada.ca/en/science-engineering-research.html
 canada.ca/en/northern-pipeline-agency.html
 canada.ca/en/occupational-health-and-safety-tribunal-canada.html
 canada.ca/en/parks-canada.html
 canada.ca/en/parole-board.html
 canada.ca/en/patented-medicine-prices-review.html
 canada.ca/en/polar-knowledge.html
 canada.ca/en/privy-council.html
 canada.ca/en/procurement-ombudsman.html
 canada.ca/en/public-health.html
 canada.ca/en/public-safety-canada.html
 canada.ca/en/public-service-commission.html
 canada.ca/en/public-services-procurement.html
 canada.ca/en/rcmp-external-review-committee.html
 canada.ca/en/employment-social-development/corporate/portfolio/service-canada.html
 canada.ca/en/shared-services.html
 canada.ca/en/social-sciences-humanities-research.html
 canada.ca/en/statistics-canada.html
 canada.ca/en/status-women.html
 canada.ca/en/superintendent-financial-institutions.html
 canada.ca/en/taxpayers-ombudsman.html
 canada.ca/en/transport-canada.html
 canada.ca/en/transportation-safety-board.html
 canada.ca/en/treasury-board-secretariat.html
 canada.ca/en/veterans-affairs-canada.html
 canada.ca/en/veterans-review-appeal-board.html
 canada.ca/en/western-economic-diversification.html
 canada.ca</t>
  </si>
  <si>
    <t>.it</t>
  </si>
  <si>
    <t>https://www.canada.ca/en/administrative-tribunals-support-service.html
 https://www.canada.ca/en/agriculture-agri-food.html
 https://www.canada.ca/en/atlantic-canada-opportunities.html
 https://www.canada.ca/en/economic-development-quebec-regions.html
 https://www.canada.ca/en/employment-social-development/corporate/portfolio/ei-commission.html
 https://www.canada.ca/en/revenue-agency.html
 https://www.canada.ca/en/school-public-service.html
 https://www.canada.ca/en/canadian-coast-guard.html
 https://www.canada.ca/en/environmental-assessment-agency.html
 https://www.canada.ca/en/food-inspection-agency.html
 https://www.canada.ca/en/grain-commission.html
 https://www.canada.ca/en/campaign/canadian-heritage.html
 https://www.canada.ca/en/human-rights-commission.html
 https://www.canada.ca/en/institutes-health-research.html
 https://www.canada.ca/en/intellectual-property-office.html
 https://www.canada.ca/en/space-agency.html
 https://www.canada.ca/en/transportation-agency.html
 https://www.canada.ca/en/civilian-review-complaints-rcmp.html
 https://www.canada.ca/en/communications-security.html
 https://www.canada.ca/en/office-communications-security-establishment-commissioner.html
 https://www.canada.ca/en/competition-bureau.html
 https://www.canada.ca/en/correctional-service.html
 https://www.canada.ca/en/defence-research-development.html
 https://www.canada.ca/en/democratic-institutions.html
 https://www.canada.ca/en/employment-social-development.html
 https://www.canada.ca/en/environment-climate-change.html
 https://www.canada.ca/en/farm-products-council.html
 https://www.canada.ca/en/economic-development-southern-ontario.html
 https://www.canada.ca/en/department-finance.html
 https://www.canada.ca/en/financial-consumer-agency.html
 https://www.canada.ca/en/financial-transactions-reports-analysis.html
 https://www.canada.ca/en/fisheries-oceans.html
 https://www.canada.ca/en/health-canada.html
 https://www.canada.ca/en/immigration-refugee.html
 https://www.canada.ca/en/indigenous-northern-affairs.html
 https://www.canada.ca/en/office-infrastructure.html
 https://www.canada.ca/en/innovation-science-economic-development.html
 https://www.canada.ca/en/intergovernmental-affairs.html
 https://www.canada.ca/en/department-justice.html
 https://www.canada.ca/en/employment-social-development/corporate/portfolio/labour.html
 https://www.canada.ca/en/leader-government-house-commons.html
 https://www.canada.ca/en/library-archives.html
 https://www.canada.ca/en/military-grievances-external-review.html
 https://www.canada.ca/en/military-police-complaints.html
 https://www.canada.ca/en/department-national-defence.html
 https://www.canada.ca/en/national-energy-board.html
 https://www.canada.ca/en/national-film-board.html
 https://www.canada.ca/en/national-research-council.html
 https://www.canada.ca/en/national-seniors-council.html
 https://www.canada.ca/en/natural-resources-canada.html
 https://www.canada.ca/en/science-engineering-research.html
 https://www.canada.ca/en/northern-pipeline-agency.html
 https://www.canada.ca/en/occupational-health-and-safety-tribunal-canada.html
 https://www.canada.ca/en/parks-canada.html
 https://www.canada.ca/en/parole-board.html
 https://www.canada.ca/en/patented-medicine-prices-review.html
 https://www.canada.ca/en/polar-knowledge.html
 https://www.canada.ca/en/privy-council.html
 https://www.canada.ca/en/procurement-ombudsman.html
 https://www.canada.ca/en/public-health.html
 https://www.canada.ca/en/public-safety-canada.html
 https://www.canada.ca/en/public-service-commission.html
 https://www.canada.ca/en/public-services-procurement.html
 https://www.canada.ca/en/rcmp-external-review-committee.html
 https://www.canada.ca/en/employment-social-development/corporate/portfolio/service-canada.html
 https://www.canada.ca/en/shared-services.html
 https://www.canada.ca/en/social-sciences-humanities-research.html
 https://www.canada.ca/en/statistics-canada.html
 https://www.canada.ca/en/status-women.html
 https://www.canada.ca/en/superintendent-financial-institutions.html
 https://www.canada.ca/en/taxpayers-ombudsman.html
 https://www.canada.ca/en/transport-canada.html
 https://www.canada.ca/en/transportation-safety-board.html
 https://www.canada.ca/en/treasury-board-secretariat.html
 https://www.canada.ca/en/veterans-affairs-canada.html
 https://www.canada.ca/en/veterans-review-appeal-board.html
 https://www.canada.ca/en/western-economic-diversification.html
 https://www.canada.ca/home.html</t>
  </si>
  <si>
    <t>Regional &gt; North America &gt; Canada &gt; Government
  World &gt; Français &gt; Régional &gt; Amérique &gt; Canada &gt; Etat et politique</t>
  </si>
  <si>
    <t>.ca</t>
  </si>
  <si>
    <t>Canada.csv - 2
 Canada.csv - 3
 Canada.csv - 4
 Canada.csv - 19
 Canada.csv - 20
 Canada.csv - 28
 Canada.csv - 29
 Canada.csv - 35
 Canada.csv - 40
 Canada.csv - 41
 Canada.csv - 42
 Canada.csv - 43
 Canada.csv - 45
 Canada.csv - 46
 Canada.csv - 47
 Canada.csv - 62
 Canada.csv - 65
 Canada.csv - 68
 Canada.csv - 73
 Canada.csv - 74
 Canada.csv - 75
 Canada.csv - 81
 Canada.csv - 85
 Canada.csv - 86
 Canada.csv - 89
 Canada.csv - 90
 Canada.csv - 94
 Canada.csv - 98
 Canada.csv - 100
 Canada.csv - 101
 Canada.csv - 102
 Canada.csv - 103
 Canada.csv - 108
 Canada.csv - 111
 Canada.csv - 115
 Canada.csv - 118
 Canada.csv - 119
 Canada.csv - 120
 Canada.csv - 123
 Canada.csv - 124
 Canada.csv - 126
 Canada.csv - 127
 Canada.csv - 130
 Canada.csv - 131
 Canada.csv - 135
 Canada.csv - 136
 Canada.csv - 137
 Canada.csv - 139
 Canada.csv - 140
 Canada.csv - 141
 Canada.csv - 142
 Canada.csv - 143
 Canada.csv - 144
 Canada.csv - 148
 Canada.csv - 150
 Canada.csv - 151
 Canada.csv - 152
 Canada.csv - 156
 Canada.csv - 157
 Canada.csv - 158
 Canada.csv - 160
 Canada.csv - 164
 Canada.csv - 166
 Canada.csv - 172
 Canada.csv - 176
 Canada.csv - 177
 Canada.csv - 178
 Canada.csv - 181
 Canada.csv - 182
 Canada.csv - 184
 Canada.csv - 187
 Canada.csv - 190
 Canada.csv - 192
 Canada.csv - 193
 Canada.csv - 194
 Canada.csv - 195
 Canada.csv - 199
 Alexa_Canada.csv - 413</t>
  </si>
  <si>
    <t>This site is not categorized</t>
  </si>
  <si>
    <t>Ready</t>
  </si>
  <si>
    <t>B</t>
  </si>
  <si>
    <t>2600:1406:1a:3a4:0:0:0:fe9</t>
  </si>
  <si>
    <t>A+</t>
  </si>
  <si>
    <t>Chamber of Deputies</t>
  </si>
  <si>
    <t>camera.it</t>
  </si>
  <si>
    <t>World &gt; Italiano &gt; Regionale &gt; Europa &gt; Italia &gt; Pubblica Amministrazione &gt; Organi Costituzionali
  World &gt; Deutsch &gt; Regional &gt; Europa &gt; Italien &gt; Staat</t>
  </si>
  <si>
    <t>present</t>
  </si>
  <si>
    <t>absent</t>
  </si>
  <si>
    <t>Italy.csv - 5</t>
  </si>
  <si>
    <t>NULL</t>
  </si>
  <si>
    <t>CN=GeoTrust Global CA, O=GeoTrust Inc., C=US</t>
  </si>
  <si>
    <t>-&gt; CN=GeoTrust SSL CA - G3, O=GeoTrust Inc., C=US -&gt; CN=GeoTrust Global CA, O=GeoTrust Inc., C=US</t>
  </si>
  <si>
    <t>Senate of the Republic
 Group in the Senate
 Group in the Senate
 Group in the Senate
 Group in the Senate
 Senato della Repubblica</t>
  </si>
  <si>
    <t>-
 -</t>
  </si>
  <si>
    <t>senato.it</t>
  </si>
  <si>
    <t>senato.it/senato.htm
 senato.it/dsulivo
 senato.it/azzurri
 senato.it/alleanza-nazionale
 senato.it/verdi
 senato.it</t>
  </si>
  <si>
    <t>-
 https://www.senato.it/dsulivo
 https://www.senato.it/azzurri
 https://www.senato.it/alleanza-nazionale
 https://www.senato.it/verdi
 -</t>
  </si>
  <si>
    <t>Italy.csv - 6
 Italy.csv - 457
 Italy.csv - 500
 Italy.csv - 505
 Italy.csv - 544
 Alexa_Italy.csv - 224</t>
  </si>
  <si>
    <t>https://www.senato.it/dsulivo
 https://www.senato.it/azzurri
 https://www.senato.it/alleanza-nazionale
 https://www.senato.it/verdi</t>
  </si>
  <si>
    <t>gc.ca</t>
  </si>
  <si>
    <t>C</t>
  </si>
  <si>
    <t>Bank of Canada</t>
  </si>
  <si>
    <t>bankofcanada.ca</t>
  </si>
  <si>
    <t>https://www.bankofcanada.ca</t>
  </si>
  <si>
    <t>World &gt; Italiano &gt; Regionale &gt; Europa &gt; Italia &gt; Pubblica Amministrazione &gt; Ministeri</t>
  </si>
  <si>
    <t>Society &gt; Government &gt; Finance &gt; Central Banks
  Reference &gt; Museums &gt; History &gt; North America &gt; Canada &gt; Ontario
  Recreation &gt; Collecting &gt; Coins &gt; Regional &gt; North America &gt; Canada &gt; Organizations
  Kids and Teens &gt; School Time &gt; Social Studies &gt; Economics &gt; Money &gt; Currency &gt; Canada
  Regional &gt; North America &gt; Canada &gt; Ontario &gt; Localities &gt; O &gt; Ottawa &gt; Arts and Entertainment &gt; Museums</t>
  </si>
  <si>
    <t>Canada.csv - 8</t>
  </si>
  <si>
    <t>96.6.45.19</t>
  </si>
  <si>
    <t>Certificate not valid for domain name</t>
  </si>
  <si>
    <t>National Institute of Statistics</t>
  </si>
  <si>
    <t>istat.it</t>
  </si>
  <si>
    <t>https://www.istat.it/it/</t>
  </si>
  <si>
    <t>Science &gt; Social Sciences &gt; Economics &gt; Indicators and Statistics &gt; Official Statistics &gt; Europe
  World &gt; Italiano &gt; Regionale &gt; Europa &gt; Italia &gt; Pubblica Amministrazione
  World &gt; Italiano &gt; Scienza &gt; Scienze Sociali &gt; Centri di Ricerca</t>
  </si>
  <si>
    <t>Italy.csv - 11</t>
  </si>
  <si>
    <t>193.204.90.53</t>
  </si>
  <si>
    <t>CN=DigiCert Assured ID Root CA, OU=www.digicert.com, O=DigiCert Inc, C=US</t>
  </si>
  <si>
    <t>-&gt; CN=TERENA SSL CA 3, O=TERENA, L=Amsterdam, ST=Noord-Holland, C=NL -&gt; CN=DigiCert Assured ID Root CA, OU=www.digicert.com, O=DigiCert Inc, C=US</t>
  </si>
  <si>
    <t>Business Development Bank of Canada
 Business Development Bank of Canada</t>
  </si>
  <si>
    <t>bdc.ca</t>
  </si>
  <si>
    <t>bdc.ca/EN/Pages/home.aspx
 bdc.ca</t>
  </si>
  <si>
    <t>https://www.bdc.ca/en/pages/home.aspx
 https://www.bdc.ca/en/pages/home.aspx</t>
  </si>
  <si>
    <t>Business &gt; Financial Services &gt; Banking Services &gt; Banks and Institutions &gt; Development Banks
  Regional &gt; North America &gt; Canada &gt; Ontario &gt; Localities &gt; O &gt; Ottawa &gt; Business and Economy &gt; Financial Services
  Regional &gt; North America &gt; Canada &gt; Government &gt; Departments and Agencies &gt; Industry
  World &gt; Français &gt; Régional &gt; Amérique &gt; Canada &gt; Commerce et économie &gt; Services aux entreprises
  World &gt; Français &gt; Société &gt; Institutions et administrations &gt; Multilatérales &gt; Banques de développement</t>
  </si>
  <si>
    <t>Canada.csv - 11
 Alexa_Canada.csv - 215</t>
  </si>
  <si>
    <t>69.17.147.72</t>
  </si>
  <si>
    <t>CN=VeriSign Class 3 Public Primary Certification Authority - G5, OU="(c) 2006 VeriSign, Inc. - For authorized use only", OU=VeriSign Trust Network, O="VeriSign, Inc.", C=US</t>
  </si>
  <si>
    <t>-&gt; CN=Symantec Class 3 Secure Server CA - G4, OU=Symantec Trust Network, O=Symantec Corporation, C=US -&gt; CN=VeriSign Class 3 Public Primary Certification Authority - G5, OU="(c) 2006 VeriSign, Inc. - For authorized use only", OU=VeriSign Trust Network, O="VeriSign, Inc.", C=US</t>
  </si>
  <si>
    <t>CN=Entrust Root Certification Authority - G2, OU="(c) 2009 Entrust, Inc. - for authorized use only", OU=See www.entrust.net/legal-terms, O="Entrust, Inc.", C=US</t>
  </si>
  <si>
    <t>-
 -
 -
 -
 -
 -
 -</t>
  </si>
  <si>
    <t>-&gt; CN=Entrust Certification Authority - L1M, OU="(c) 2014 Entrust, Inc. - for authorized use only", OU=See www.entrust.net/legal-terms, O="Entrust, Inc.", C=US -&gt; CN=Entrust Root Certification Authority - G2, OU="(c) 2009 Entrust, Inc. - for authorized use only", OU=See www.entrust.net/legal-terms, O="Entrust, Inc.", C=US -&gt; CN=Entrust Root Certification Authority - G2, OU="(c) 2009 Entrust, Inc. - for authorized use only", OU=See www.entrust.net/legal-terms, O="Entrust, Inc.", C=US</t>
  </si>
  <si>
    <t>CN=DST Root CA X3, O=Digital Signature Trust Co.</t>
  </si>
  <si>
    <t>-&gt; CN=Let's Encrypt Authority X3, O=Let's Encrypt, C=US -&gt; CN=DST Root CA X3, O=Digital Signature Trust Co.</t>
  </si>
  <si>
    <t>Canada Border Services Agency
 Canada Border Services Agency (CBSA)</t>
  </si>
  <si>
    <t>cbsa-asfc.gc.ca</t>
  </si>
  <si>
    <t>cbsa-asfc.gc.ca/menu-eng.html
 cbsa-asfc.gc.ca</t>
  </si>
  <si>
    <t>Regional &gt; North America &gt; Canada &gt; Government &gt; Departments and Agencies
  Regional &gt; North America &gt; Canada &gt; Government &gt; Intelligence
  World &gt; Français &gt; Régional &gt; Amérique &gt; Canada &gt; Etat et politique &gt; Ministères &gt; Sécurité publique</t>
  </si>
  <si>
    <t>Canada.csv - 15
 Alexa_Canada.csv - 507</t>
  </si>
  <si>
    <t>Canada Council for the Arts
 Canada Council for the Arts</t>
  </si>
  <si>
    <t>canadacouncil.ca</t>
  </si>
  <si>
    <t>canadacouncil.ca/en
 canadacouncil.ca</t>
  </si>
  <si>
    <t>Arts &gt; Writers Resources &gt; Organizations &gt; North America &gt; Canada
  Arts &gt; Organizations &gt; Regional &gt; Canada
  Regional &gt; North America &gt; Canada &gt; Government &gt; Departments and Agencies &gt; Canadian Heritage
  World &gt; Français &gt; Arts &gt; Associations &gt; Gouvernementales
  World &gt; Français &gt; Régional &gt; Amérique &gt; Canada &gt; Arts et culture &gt; Associations</t>
  </si>
  <si>
    <t>Canada.csv - 16
 Alexa_Canada.csv - 398</t>
  </si>
  <si>
    <t>A</t>
  </si>
  <si>
    <t>Ispettorato Territoriale per la Toscana</t>
  </si>
  <si>
    <t>rete.toscana.it</t>
  </si>
  <si>
    <t>rete.toscana.it/comunita/isp_mincom</t>
  </si>
  <si>
    <t>Italy.csv - 32</t>
  </si>
  <si>
    <t>Autorità per le Garanzie nelle Comunicazioni</t>
  </si>
  <si>
    <t>agcom.it</t>
  </si>
  <si>
    <t>Canada Firearms Centre
 Royal Canadian Mounted Police
 Royal Canadian Mounted Police</t>
  </si>
  <si>
    <t>https://www.agcom.it</t>
  </si>
  <si>
    <t>rcmp-grc.gc.ca</t>
  </si>
  <si>
    <t>World &gt; Italiano &gt; Regionale &gt; Europa &gt; Italia &gt; Pubblica Amministrazione &gt; Autority, Istituti e Garanti</t>
  </si>
  <si>
    <t>rcmp-grc.gc.ca/cfp-pcaf/index-eng.htm
 rcmp-grc.gc.ca/en/home
 rcmp-grc.gc.ca</t>
  </si>
  <si>
    <t>-
 -
 -</t>
  </si>
  <si>
    <t>Italy.csv - 33</t>
  </si>
  <si>
    <t>Society &gt; Law &gt; Law Enforcement &gt; Police &gt; Canada
  Regional &gt; North America &gt; Canada &gt; Government &gt; Intelligence
  Regional &gt; North America &gt; Canada &gt; Government &gt; Departments and Agencies &gt; Solicitor General
  World &gt; Français &gt; Régional &gt; Amérique &gt; Canada &gt; Etat et politique &gt; Sécurité &gt; Police &gt; Gendarmerie royale du Canada</t>
  </si>
  <si>
    <t>156.54.83.25</t>
  </si>
  <si>
    <t>Canada.csv - 21
 Canada.csv - 171
 Alexa_Canada.csv - 411</t>
  </si>
  <si>
    <t>-&gt; CN=RapidSSL SHA256 CA, O=GeoTrust Inc., C=US -&gt; CN=GeoTrust Global CA, O=GeoTrust Inc., C=US</t>
  </si>
  <si>
    <t>Ministry for Cultural Assets and Activities</t>
  </si>
  <si>
    <t>beniculturali.it</t>
  </si>
  <si>
    <t>192.197.183.149</t>
  </si>
  <si>
    <t>https://www.beniculturali.it</t>
  </si>
  <si>
    <t>World &gt; Italiano &gt; Consultazione &gt; Musei &gt; Directory</t>
  </si>
  <si>
    <t>Italy.csv - 34</t>
  </si>
  <si>
    <t>151.12.58.78</t>
  </si>
  <si>
    <t>General Directorate for Archives</t>
  </si>
  <si>
    <t>archivi.beniculturali.it</t>
  </si>
  <si>
    <t>Canada Mortgage and Housing Corporation
 Canada Mortgage and Housing Corporation</t>
  </si>
  <si>
    <t>cmhc-schl.gc.ca</t>
  </si>
  <si>
    <t>Italy.csv - 35</t>
  </si>
  <si>
    <t>cmhc-schl.gc.ca/en/index.cfm
 cmhc-schl.gc.ca</t>
  </si>
  <si>
    <t>https://www.cmhc-schl.gc.ca/en/index.cfm
 https://www.cmhc-schl.gc.ca</t>
  </si>
  <si>
    <t>Regional &gt; North America &gt; Canada &gt; Government &gt; Departments and Agencies &gt; Public Works and Government Services
  World &gt; Français &gt; Régional &gt; Amérique &gt; Canada &gt; Commerce et économie &gt; Bâtiment et travaux publics
  World &gt; Français &gt; Régional &gt; Amérique &gt; Canada &gt; Etat et politique &gt; Ministères &gt; Travaux publics et services gouvernementaux</t>
  </si>
  <si>
    <t>Canada.csv - 24
 Alexa_Canada.csv - 403</t>
  </si>
  <si>
    <t>192.197.69.89</t>
  </si>
  <si>
    <t>OU=Class 3 Public Primary Certification Authority, O="VeriSign, Inc.", C=US</t>
  </si>
  <si>
    <t>-&gt; CN=Symantec Class 3 Secure Server CA - G4, OU=Symantec Trust Network, O=Symantec Corporation, C=US -&gt; CN=VeriSign Class 3 Public Primary Certification Authority - G5, OU="(c) 2006 VeriSign, Inc. - For authorized use only", OU=VeriSign Trust Network, O="VeriSign, Inc.", C=US -&gt; OU=Class 3 Public Primary Certification Authority, O="VeriSign, Inc.", C=US</t>
  </si>
  <si>
    <t>Canada Post
 Société canadienne des postes</t>
  </si>
  <si>
    <t>General Directorate for Library Assets and Cultural Institutes</t>
  </si>
  <si>
    <t>canadapost.ca</t>
  </si>
  <si>
    <t>librari.beniculturali.it</t>
  </si>
  <si>
    <t>canadapost.ca/web/en/home.page
 canadapost.ca</t>
  </si>
  <si>
    <t>https://www.canadapost.ca/web/en/home.page
 https://www.canadapost.ca/web/en/home.page</t>
  </si>
  <si>
    <t>World &gt; Français &gt; Régional &gt; Amérique &gt; Canada &gt; Etat et politique &gt; Organisations
  World &gt; Français &gt; Société &gt; Institutions et administrations &gt; Organismes connexes &gt; Service postal</t>
  </si>
  <si>
    <t>Canada.csv - 26
 Alexa_Canada.csv - 120</t>
  </si>
  <si>
    <t>2600:1409:a:19c:0:0:0:1dc5</t>
  </si>
  <si>
    <t>Italy.csv - 37</t>
  </si>
  <si>
    <t>invalid</t>
  </si>
  <si>
    <t>Central Institute for the Union Catalogue of Italian Libraries and for Bibliographic Information</t>
  </si>
  <si>
    <t>iccu.sbn.it</t>
  </si>
  <si>
    <t>https://www.iccu.sbn.it</t>
  </si>
  <si>
    <t>Italy.csv - 38</t>
  </si>
  <si>
    <t>193.204.5.115</t>
  </si>
  <si>
    <t>General Directorate for Architecture and Contemporary Arts</t>
  </si>
  <si>
    <t>darc.beniculturali.it</t>
  </si>
  <si>
    <t>Italy.csv - 39</t>
  </si>
  <si>
    <t>General Directorate for Historical, Artistic and Demoethnoanthropological Heritage</t>
  </si>
  <si>
    <t>arti.beniculturali.it</t>
  </si>
  <si>
    <t>Canadian Air Transport Security Authority</t>
  </si>
  <si>
    <t>Italy.csv - 40</t>
  </si>
  <si>
    <t>catsa.gc.ca</t>
  </si>
  <si>
    <t>Canada.csv - 32</t>
  </si>
  <si>
    <t>National Institute for Graphics</t>
  </si>
  <si>
    <t>grafica.arti.beniculturali.it</t>
  </si>
  <si>
    <t>Canadian Army</t>
  </si>
  <si>
    <t>army-armee.forces.gc.ca</t>
  </si>
  <si>
    <t>army-armee.forces.gc.ca/en/index.page</t>
  </si>
  <si>
    <t>Society &gt; Government &gt; Defense Ministries
  Regional &gt; North America &gt; Canada &gt; Government &gt; Departments and Agencies &gt; National Defence
  World &gt; Français &gt; Régional &gt; Amérique &gt; Canada &gt; Etat et politique &gt; Ministères &gt; Défense nationale</t>
  </si>
  <si>
    <t>Italy.csv - 41</t>
  </si>
  <si>
    <t>Canada.csv - 33</t>
  </si>
  <si>
    <t>Canadian Centre for Occupational Health and Safety</t>
  </si>
  <si>
    <t>ccohs.ca</t>
  </si>
  <si>
    <t>General Directorate for Archeological Assets</t>
  </si>
  <si>
    <t>archeologia.beniculturali.it</t>
  </si>
  <si>
    <t>https://www.ccohs.ca</t>
  </si>
  <si>
    <t>Health &gt; Occupational Health and Safety &gt; Government Agencies &gt; North America
  World &gt; Français &gt; Régional &gt; Amérique &gt; Canada &gt; Etat et politique &gt; Organisations
  World &gt; Français &gt; Société &gt; Institutions et administrations &gt; Multilatérales &gt; Nations Unies (ONU-UN) &gt; Institutions spécialisées &gt; Organisation mondiale de la santé (OMS-WHO) &gt; Centres collaborateurs
  World &gt; Français &gt; Société &gt; Associations et organisations &gt; P &gt; Protection du travail &gt; Gouvernementales</t>
  </si>
  <si>
    <t>Canada.csv - 34</t>
  </si>
  <si>
    <t>192.82.104.215</t>
  </si>
  <si>
    <t>F</t>
  </si>
  <si>
    <t>Italy.csv - 42</t>
  </si>
  <si>
    <t>CN=thawte Primary Root CA, OU="(c) 2006 thawte, Inc. - For authorized use only", OU=Certification Services Division, O="thawte, Inc.", C=US</t>
  </si>
  <si>
    <t>-&gt; CN=thawte SSL CA - G2, O="thawte, Inc.", C=US -&gt; CN=thawte Primary Root CA, OU="(c) 2006 thawte, Inc. - For authorized use only", OU=Certification Services Division, O="thawte, Inc.", C=US</t>
  </si>
  <si>
    <t>General Directorate for Architectural Assets and Landscape</t>
  </si>
  <si>
    <t>paesaggio.beniculturali.it</t>
  </si>
  <si>
    <t>Italy.csv - 43</t>
  </si>
  <si>
    <t>Canadian Conservation Institute
 Canadian Cultural Property Export Review Board
 Canadian Heritage Information Network</t>
  </si>
  <si>
    <t>canada.pch.gc.ca</t>
  </si>
  <si>
    <t>canada.pch.gc.ca/eng/1454704828075
 canada.pch.gc.ca/eng/1458575435135
 canada.pch.gc.ca/eng/1454520330387</t>
  </si>
  <si>
    <t>https://www.canada.ca/en/conservation-institute.html
 https://www.canada.ca/en/services/culture/history-heritage/movable-cultural-property/export-review-board.html
 https://www.canada.ca/en/heritage-information-network.html</t>
  </si>
  <si>
    <t>Istituto Centrale per il Catalogo e la Documentazione (ICCD)</t>
  </si>
  <si>
    <t>Regional &gt; North America &gt; Canada &gt; Society and Culture
  Regional &gt; North America &gt; Canada &gt; Government &gt; Departments and Agencies &gt; Canadian Heritage
  World &gt; Français &gt; Régional &gt; Amérique &gt; Canada &gt; Etat et politique &gt; Ministères &gt; Patrimoine canadien</t>
  </si>
  <si>
    <t>iccd.beniculturali.it</t>
  </si>
  <si>
    <t>Canada.csv - 37
 Canada.csv - 38
 Canada.csv - 44</t>
  </si>
  <si>
    <t>Italy.csv - 44</t>
  </si>
  <si>
    <t>Central Institute for Restoration</t>
  </si>
  <si>
    <t>icr.beniculturali.it</t>
  </si>
  <si>
    <t>Italy.csv - 45</t>
  </si>
  <si>
    <t>Ministry of Defence</t>
  </si>
  <si>
    <t>difesa.it</t>
  </si>
  <si>
    <t>Society &gt; Government &gt; Defense Ministries
  World &gt; Italiano &gt; Regionale &gt; Europa &gt; Italia &gt; Pubblica Amministrazione &gt; Ministeri &gt; Difesa
  World &gt; Italiano &gt; Società &gt; Militare &gt; Difesa</t>
  </si>
  <si>
    <t>Italy.csv - 46</t>
  </si>
  <si>
    <t>A-</t>
  </si>
  <si>
    <t>Segretariato Generale della Difesa e Direzione Nazionale degli Armamenti</t>
  </si>
  <si>
    <t>segredif.difesa.it</t>
  </si>
  <si>
    <t>CN=AddTrust External CA Root, OU=AddTrust External TTP Network, O=AddTrust AB, C=SE</t>
  </si>
  <si>
    <t>Italy.csv - 47</t>
  </si>
  <si>
    <t>Direzione Generale del Commissariato e dei Servizi Generali della Difesa</t>
  </si>
  <si>
    <t>commiservizi.difesa.it</t>
  </si>
  <si>
    <t>https://www.commiservizi.difesa.it</t>
  </si>
  <si>
    <t>Italy.csv - 48</t>
  </si>
  <si>
    <t>78.4.240.5</t>
  </si>
  <si>
    <t>CN=Go Daddy Root Certificate Authority - G2, O="GoDaddy.com, Inc.", L=Scottsdale, ST=Arizona, C=US</t>
  </si>
  <si>
    <t>-&gt; CN=Go Daddy Secure Certificate Authority - G2, OU=http://certs.godaddy.com/repository/, O="GoDaddy.com, Inc.", L=Scottsdale, ST=Arizona, C=US -&gt; CN=Go Daddy Root Certificate Authority - G2, O="GoDaddy.com, Inc.", L=Scottsdale, ST=Arizona, C=US</t>
  </si>
  <si>
    <t>General Staff of Defence</t>
  </si>
  <si>
    <t>smd.difesa.it</t>
  </si>
  <si>
    <t>https://www.smd.difesa.it</t>
  </si>
  <si>
    <t>Italy.csv - 49</t>
  </si>
  <si>
    <t>Italian Army</t>
  </si>
  <si>
    <t>esercito.difesa.it</t>
  </si>
  <si>
    <t>Canadian Museum of History</t>
  </si>
  <si>
    <t>historymuseum.ca</t>
  </si>
  <si>
    <t>Italy.csv - 50</t>
  </si>
  <si>
    <t>Reference &gt; Museums &gt; History &gt; North America &gt; Canada &gt; Quebec
  Regional &gt; North America &gt; Canada &gt; Quebec &gt; Localities &gt; G &gt; Gatineau &gt; Society and Culture
  Regional &gt; North America &gt; Canada &gt; Arts and Entertainment &gt; Museums
  World &gt; Français &gt; Régional &gt; Amérique &gt; Canada &gt; Commerce et économie &gt; Imprimerie et édition &gt; Editeurs &gt; Littéraire
  World &gt; Français &gt; Références &gt; Musées &gt; Associations &gt; Sciences &gt; Histoire</t>
  </si>
  <si>
    <t>Canada.csv - 52</t>
  </si>
  <si>
    <t>Arma dei Carabinieri</t>
  </si>
  <si>
    <t>carabinieri.it</t>
  </si>
  <si>
    <t>World &gt; Italiano &gt; Regionale &gt; Europa &gt; Italia &gt; Pubblica Amministrazione &gt; Ministeri &gt; Difesa
  World &gt; Italiano &gt; Società &gt; Militare &gt; Carabinieri</t>
  </si>
  <si>
    <t>Italy.csv - 51</t>
  </si>
  <si>
    <t>OU=Equifax Secure Certificate Authority, O=Equifax, C=US</t>
  </si>
  <si>
    <t>-&gt; CN=RapidSSL SHA256 CA, O=GeoTrust Inc., C=US -&gt; CN=GeoTrust Global CA, O=GeoTrust Inc., C=US -&gt; OU=Equifax Secure Certificate Authority, O=Equifax, C=US</t>
  </si>
  <si>
    <t>CN=SecureTrust CA, O=SecureTrust Corporation, C=US</t>
  </si>
  <si>
    <t>-&gt; EMAILADDRESS=ca@trustwave.com, CN="Trustwave Organization Validation SHA256 CA, Level 1", O="Trustwave Holdings, Inc.", L=Chicago, ST=Illinois, C=US -&gt; CN=SecureTrust CA, O=SecureTrust Corporation, C=US</t>
  </si>
  <si>
    <t>Navy
 Hydrographic Institute of the Navy</t>
  </si>
  <si>
    <t>marina.difesa.it</t>
  </si>
  <si>
    <t>marina.difesa.it
 marina.difesa.it/idro/idrograf.htm</t>
  </si>
  <si>
    <t>Italy.csv - 53
 Italy.csv - 54</t>
  </si>
  <si>
    <t>198.103.249.11</t>
  </si>
  <si>
    <t>Air Force</t>
  </si>
  <si>
    <t>aeronautica.difesa.it</t>
  </si>
  <si>
    <t>Italy.csv - 55</t>
  </si>
  <si>
    <t>Canadian Pari-Mutuel Agency
 Peacekeeper's Home Page</t>
  </si>
  <si>
    <t>agr.gc.ca</t>
  </si>
  <si>
    <t>agr.gc.ca/eng/about-us/partners-and-agencies/canadian-pari-mutuel-agency
 agr.gc.ca</t>
  </si>
  <si>
    <t>Business &gt; Agriculture and Forestry
  Science &gt; Agriculture
  Regional &gt; North America &gt; Canada &gt; Government &gt; Departments and Agencies &gt; Agriculture and Agri-Food
  World &gt; Français &gt; Régional &gt; Amérique &gt; Canada &gt; Etat et politique &gt; Ministères &gt; Agriculture et agroalimentaire
  World &gt; Français &gt; Régional &gt; Amérique &gt; Canada &gt; Commerce et économie &gt; Agriculture et foresterie</t>
  </si>
  <si>
    <t>Canada.csv - 57
 Alexa_Canada.csv - 430</t>
  </si>
  <si>
    <t>CN=Actalis Authentication Root CA, O=Actalis S.p.A./03358520967, L=Milan, C=IT</t>
  </si>
  <si>
    <t>-&gt; CN=Actalis Authentication CA G3, O=Actalis S.p.A./03358520967, L=Milano, ST=Milano, C=IT -&gt; CN=Actalis Authentication Root CA, O=Actalis S.p.A./03358520967, L=Milan, C=IT</t>
  </si>
  <si>
    <t>Ministry of Economy and Finance</t>
  </si>
  <si>
    <t>tesoro.it</t>
  </si>
  <si>
    <t>Society &gt; Government &gt; Finance &gt; Ministries</t>
  </si>
  <si>
    <t>Italy.csv - 59</t>
  </si>
  <si>
    <t>Department of Fiscal Policy</t>
  </si>
  <si>
    <t>finanze.it</t>
  </si>
  <si>
    <t>Canadian Radio-Television and Telecommunications Commission
 Canadian Radio-television and Telecommunications Commission (CRTC)</t>
  </si>
  <si>
    <t>crtc.gc.ca</t>
  </si>
  <si>
    <t>crtc.gc.ca/eng/home-accueil.htm
 crtc.gc.ca</t>
  </si>
  <si>
    <t>World &gt; Italiano &gt; Società &gt; Diritto
  World &gt; Italiano &gt; Regionale &gt; Europa &gt; Italia &gt; Pubblica Amministrazione &gt; Ministeri &gt; Economia e Finanze</t>
  </si>
  <si>
    <t>Regional &gt; North America &gt; Canada &gt; Government &gt; Departments and Agencies &gt; Canadian Heritage
  World &gt; Français &gt; Régional &gt; Amérique &gt; Canada &gt; Etat et politique &gt; Ministères &gt; Patrimoine canadien
  World &gt; Français &gt; Société &gt; Institutions et administrations &gt; Organismes connexes &gt; Autorités de régulation &gt; Audiovisuel</t>
  </si>
  <si>
    <t>Italy.csv - 60</t>
  </si>
  <si>
    <t>Canada.csv - 60
 Alexa_Canada.csv - 465</t>
  </si>
  <si>
    <t>Department of Treasury</t>
  </si>
  <si>
    <t>dgt.tesoro.it</t>
  </si>
  <si>
    <t>Italy.csv - 61</t>
  </si>
  <si>
    <t>Guardia di Finanza</t>
  </si>
  <si>
    <t>gdf.it</t>
  </si>
  <si>
    <t>Italy.csv - 62</t>
  </si>
  <si>
    <t>Canadian Special Operations Forces Command
 Independent Review Panel for Defence Acquisition
 Canada</t>
  </si>
  <si>
    <t>forces.gc.ca</t>
  </si>
  <si>
    <t>forces.gc.ca/en/about-org-structure/canadian-special-operations-forces-command.page
 forces.gc.ca/en/business-how-to-do/irpda.page
 forces.gc.ca</t>
  </si>
  <si>
    <t>Canada.csv - 63
 Canada.csv - 113
 Alexa_Canada.csv - 289</t>
  </si>
  <si>
    <t>Canadian Trade Commissioner Service</t>
  </si>
  <si>
    <t>tradecommissioner.gc.ca</t>
  </si>
  <si>
    <t>tradecommissioner.gc.ca/index.aspx</t>
  </si>
  <si>
    <t>Ministry of Foreign Affairs</t>
  </si>
  <si>
    <t>esteri.it</t>
  </si>
  <si>
    <t>Canada.csv - 64</t>
  </si>
  <si>
    <t>Society &gt; Government &gt; Foreign Ministries
  World &gt; Italiano &gt; Regionale &gt; Europa &gt; Italia &gt; Pubblica Amministrazione &gt; Ministeri</t>
  </si>
  <si>
    <t>Italy.csv - 64</t>
  </si>
  <si>
    <t>Canadian War Museum</t>
  </si>
  <si>
    <t>warmuseum.ca</t>
  </si>
  <si>
    <t>Reference &gt; Museums &gt; Military &gt; War
  Regional &gt; North America &gt; Canada &gt; Society and Culture &gt; History &gt; Police and Military
  Regional &gt; North America &gt; Canada &gt; Ontario &gt; Localities &gt; O &gt; Ottawa &gt; Arts and Entertainment &gt; Museums
  World &gt; Français &gt; Références &gt; Musées &gt; Militaire &gt; Guerres
  World &gt; Français &gt; Références &gt; Musées &gt; Régional &gt; Amérique &gt; Canada &gt; Ontario &gt; Ottawa</t>
  </si>
  <si>
    <t>Canada.csv - 66</t>
  </si>
  <si>
    <t>CBC/Radio-Canada</t>
  </si>
  <si>
    <t>cbc.radio-canada.ca</t>
  </si>
  <si>
    <t>cbc.radio-canada.ca/en</t>
  </si>
  <si>
    <t>195.45.113.78</t>
  </si>
  <si>
    <t>https://www.cbc.radio-canada.ca/en/</t>
  </si>
  <si>
    <t>World &gt; Français &gt; Régional &gt; Amérique &gt; Canada &gt; Actualité et médias</t>
  </si>
  <si>
    <t>Canada.csv - 67</t>
  </si>
  <si>
    <t>2001:668:108:6000:0:0:cced:bad8</t>
  </si>
  <si>
    <t>Superior Institute of Health</t>
  </si>
  <si>
    <t>iss.it</t>
  </si>
  <si>
    <t>World &gt; Italiano &gt; Scienza &gt; Istituzioni</t>
  </si>
  <si>
    <t>Italy.csv - 66</t>
  </si>
  <si>
    <t>CN=Entrust Root Certification Authority, OU="(c) 2006 Entrust, Inc.", OU=www.entrust.net/CPS is incorporated by reference, O="Entrust, Inc.", C=US</t>
  </si>
  <si>
    <t>-&gt; CN=Entrust Certification Authority - L1K, OU="(c) 2012 Entrust, Inc. - for authorized use only", OU=See www.entrust.net/legal-terms, O="Entrust, Inc.", C=US -&gt; CN=Entrust Root Certification Authority - G2, OU="(c) 2009 Entrust, Inc. - for authorized use only", OU=See www.entrust.net/legal-terms, O="Entrust, Inc.", C=US -&gt; CN=Entrust Root Certification Authority, OU="(c) 2006 Entrust, Inc.", OU=www.entrust.net/CPS is incorporated by reference, O="Entrust, Inc.", C=US</t>
  </si>
  <si>
    <t>Agency for New Technology, Energy and the Environment</t>
  </si>
  <si>
    <t>enea.it</t>
  </si>
  <si>
    <t>World &gt; Italiano &gt; Regionale &gt; Europa &gt; Italia &gt; Pubblica Amministrazione
  World &gt; Italiano &gt; Scienza &gt; Istituzioni</t>
  </si>
  <si>
    <t>Italy.csv - 72</t>
  </si>
  <si>
    <t>CORCAN
 Correctional Service of Canada</t>
  </si>
  <si>
    <t>csc-scc.gc.ca</t>
  </si>
  <si>
    <t>csc-scc.gc.ca/corcan/index-eng.shtml
 csc-scc.gc.ca</t>
  </si>
  <si>
    <t>Society &gt; Law &gt; Law Enforcement &gt; Corrections
  Science &gt; Social Sciences &gt; Criminology &gt; Organizations
  Regional &gt; North America &gt; Canada &gt; Government &gt; Departments and Agencies &gt; Solicitor General
  World &gt; Français &gt; Société &gt; Criminalité &gt; Prisons
  World &gt; Français &gt; Régional &gt; Amérique &gt; Canada &gt; Etat et politique &gt; Ministères &gt; Sécurité publique</t>
  </si>
  <si>
    <t>Canada.csv - 79
 Alexa_Canada.csv - 39</t>
  </si>
  <si>
    <t>CN=GlobalSign Root CA, OU=Root CA, O=GlobalSign nv-sa, C=BE</t>
  </si>
  <si>
    <t>-&gt; CN=GlobalSign Organization Validation CA - SHA256 - G2, O=GlobalSign nv-sa, C=BE -&gt; CN=GlobalSign Root CA, OU=Root CA, O=GlobalSign nv-sa, C=BE</t>
  </si>
  <si>
    <t>Ministry of the Interior</t>
  </si>
  <si>
    <t>195.120.182.169</t>
  </si>
  <si>
    <t>CN=Entrust Certification Authority - L1K, OU="(c) 2012 Entrust, Inc. - for authorized use only", OU=See www.entrust.net/legal-terms, O="Entrust, Inc.", C=US</t>
  </si>
  <si>
    <t>-&gt; CN=Entrust Certification Authority - L1K, OU="(c) 2012 Entrust, Inc. - for authorized use only", OU=See www.entrust.net/legal-terms, O="Entrust, Inc.", C=US</t>
  </si>
  <si>
    <t>Elections Canada</t>
  </si>
  <si>
    <t>elections.ca</t>
  </si>
  <si>
    <t>elections.ca/home.aspx</t>
  </si>
  <si>
    <t>Regional &gt; North America &gt; Canada &gt; Society and Culture &gt; Politics &gt; Elections
  World &gt; Français &gt; Société &gt; Politique &gt; Elections, votations et référendums &gt; Canada</t>
  </si>
  <si>
    <t>Canada.csv - 88</t>
  </si>
  <si>
    <t>109.233.121.32</t>
  </si>
  <si>
    <t>Export Development Canada</t>
  </si>
  <si>
    <t>edc.ca</t>
  </si>
  <si>
    <t>edc.ca/EN/Pages/default.aspx</t>
  </si>
  <si>
    <t>https://www.edc.ca/EN/Pages/default.aspx</t>
  </si>
  <si>
    <t>Regional &gt; North America &gt; Canada &gt; Business and Economy &gt; Financial Services &gt; Insurance &gt; Commercial
  World &gt; Français &gt; Régional &gt; Amérique &gt; Canada &gt; Commerce et économie &gt; Services financiers &gt; Assurances</t>
  </si>
  <si>
    <t>Canada.csv - 92</t>
  </si>
  <si>
    <t>66.46.216.103</t>
  </si>
  <si>
    <t>OU=Go Daddy Class 2 Certification Authority, O="The Go Daddy Group, Inc.", C=US</t>
  </si>
  <si>
    <t>-&gt; CN=Go Daddy Secure Certificate Authority - G2, OU=http://certs.godaddy.com/repository/, O="GoDaddy.com, Inc.", L=Scottsdale, ST=Arizona, C=US -&gt; CN=Go Daddy Root Certificate Authority - G2, O="GoDaddy.com, Inc.", L=Scottsdale, ST=Arizona, C=US -&gt; OU=Go Daddy Class 2 Certification Authority, O="The Go Daddy Group, Inc.", C=US</t>
  </si>
  <si>
    <t>Global Affairs Canada
 Department of Foreign Affairs and International Trade</t>
  </si>
  <si>
    <t>international.gc.ca</t>
  </si>
  <si>
    <t>international.gc.ca/gac-amc/index.aspx
 international.gc.ca</t>
  </si>
  <si>
    <t>-
 https://www.international.gc.ca</t>
  </si>
  <si>
    <t>Society &gt; Government &gt; Foreign Ministries
  Regional &gt; North America &gt; Canada &gt; Government &gt; Departments and Agencies &gt; Foreign Affairs and International Trade
  World &gt; Français &gt; Régional &gt; Amérique &gt; Canada &gt; Etat et politique &gt; Ministères &gt; Affaires étrangères et commerce international</t>
  </si>
  <si>
    <t>Canada.csv - 105
 Alexa_Canada.csv - 151</t>
  </si>
  <si>
    <t>https://www.international.gc.ca</t>
  </si>
  <si>
    <t>Governor General of Canada
 Governor General of Canada</t>
  </si>
  <si>
    <t>Questura di Torino
 Municipality of Turin</t>
  </si>
  <si>
    <t>gg.ca</t>
  </si>
  <si>
    <t>comune.torino.it</t>
  </si>
  <si>
    <t>gg.ca/index.aspx
 gg.ca</t>
  </si>
  <si>
    <t>https://www.gg.ca/index.aspx
 https://www.gg.ca</t>
  </si>
  <si>
    <t>comune.torino.it/~questura
 comune.torino.it</t>
  </si>
  <si>
    <t>Regional &gt; North America &gt; Canada &gt; Government &gt; Head of State
  World &gt; Français &gt; Régional &gt; Amérique &gt; Canada &gt; Etat et politique
  World &gt; Français &gt; Régional &gt; Amérique &gt; Haïti &gt; Société &gt; Personnes</t>
  </si>
  <si>
    <t>Canada.csv - 106
 Alexa_Canada.csv - 103</t>
  </si>
  <si>
    <t>198.41.29.67</t>
  </si>
  <si>
    <t>World &gt; Italiano &gt; Regionale &gt; Europa &gt; Italia &gt; Piemonte &gt; Provincia di Torino &gt; Località &gt; Torino &gt; Pubblica Amministrazione</t>
  </si>
  <si>
    <t>Italy.csv - 87
 Italy.csv - 251</t>
  </si>
  <si>
    <t>Historic Sites and Monuments Board of Canada
 Parks Canada</t>
  </si>
  <si>
    <t>pc.gc.ca</t>
  </si>
  <si>
    <t>pc.gc.ca/en/culture/clmhc-hsmbc
 pc.gc.ca</t>
  </si>
  <si>
    <t>https://www.pc.gc.ca/en/culture/clmhc-hsmbc
 https://www.pc.gc.ca</t>
  </si>
  <si>
    <t>Regional &gt; North America &gt; Canada &gt; Travel and Tourism &gt; Parks &gt; National Parks
  Regional &gt; North America &gt; Canada &gt; Government &gt; Departments and Agencies &gt; Canadian Heritage
  Regional &gt; North America &gt; Canada &gt; Ontario &gt; Travel and Tourism &gt; Parks &gt; National Parks
  World &gt; Français &gt; Régional &gt; Amérique &gt; Canada &gt; Etat et politique &gt; Ministères &gt; Patrimoine canadien</t>
  </si>
  <si>
    <t>Canada.csv - 109
 Alexa_Canada.csv - 126</t>
  </si>
  <si>
    <t>198.103.247.130</t>
  </si>
  <si>
    <t>Ministry of Justice</t>
  </si>
  <si>
    <t>giustizia.it</t>
  </si>
  <si>
    <t>World &gt; Italiano &gt; Società &gt; Diritto
  World &gt; Italiano &gt; Regionale &gt; Europa &gt; Italia &gt; Pubblica Amministrazione &gt; Ministeri &gt; Giustizia</t>
  </si>
  <si>
    <t>Italy.csv - 89</t>
  </si>
  <si>
    <t>Procura della Repubblica presso il Tribunale di Milano</t>
  </si>
  <si>
    <t>Immigration, Refugees and Citizenship Canada
 Citizenship and Immigration Canada</t>
  </si>
  <si>
    <t>procura.milano.giustizia.it</t>
  </si>
  <si>
    <t>cic.gc.ca</t>
  </si>
  <si>
    <t>cic.gc.ca/english/department/index.asp
 cic.gc.ca</t>
  </si>
  <si>
    <t>Italy.csv - 90</t>
  </si>
  <si>
    <t>Regional &gt; North America &gt; Canada &gt; Government &gt; Departments and Agencies &gt; Citizenship and Immigration
  World &gt; Français &gt; Régional &gt; Amérique &gt; Canada &gt; Etat et politique &gt; Ministères &gt; Citoyenneté et immigration</t>
  </si>
  <si>
    <t>Canada.csv - 112
 Alexa_Canada.csv - 477</t>
  </si>
  <si>
    <t>Procura del Tribunale di Modena
 Municipality of Modena</t>
  </si>
  <si>
    <t>comune.modena.it</t>
  </si>
  <si>
    <t>comune.modena.it/procuramodena
 comune.modena.it</t>
  </si>
  <si>
    <t>World &gt; Italiano &gt; Regionale &gt; Europa &gt; Italia &gt; Emilia-Romagna &gt; Provincia di Modena &gt; Località &gt; Modena &gt; Pubblica Amministrazione</t>
  </si>
  <si>
    <t>Italy.csv - 91
 Italy.csv - 238</t>
  </si>
  <si>
    <t>Industrial Technologies Office</t>
  </si>
  <si>
    <t>ito.ic.gc.ca</t>
  </si>
  <si>
    <t>ito.ic.gc.ca/eic/site/ito-oti.nsf/eng/Home</t>
  </si>
  <si>
    <t>https://www.ito.ic.gc.ca/eic/site/ito-oti.nsf/eng/Home</t>
  </si>
  <si>
    <t>National Institute for Social Provision</t>
  </si>
  <si>
    <t>Regional &gt; North America &gt; Canada &gt; Government &gt; Departments and Agencies &gt; Industry
  World &gt; Français &gt; Régional &gt; Amérique &gt; Canada &gt; Etat et politique &gt; Ministères &gt; Industrie</t>
  </si>
  <si>
    <t>inps.it</t>
  </si>
  <si>
    <t>Canada.csv - 116</t>
  </si>
  <si>
    <t>https://www.inps.it/nuovoportaleinps/default.aspx</t>
  </si>
  <si>
    <t>World &gt; Italiano &gt; Regionale &gt; Europa &gt; Italia &gt; Pubblica Amministrazione
  World &gt; Italiano &gt; Società &gt; Lavoro &gt; Organizzazioni</t>
  </si>
  <si>
    <t>Italy.csv - 94</t>
  </si>
  <si>
    <t>93.63.43.48</t>
  </si>
  <si>
    <t>IstiNational Institute for Insurance of Occupational Accidents</t>
  </si>
  <si>
    <t>inail.it</t>
  </si>
  <si>
    <t>International Development Research Centre</t>
  </si>
  <si>
    <t>https://www.inail.it/cs/internet/home.html</t>
  </si>
  <si>
    <t>idrc.ca</t>
  </si>
  <si>
    <t>idrc.ca/en</t>
  </si>
  <si>
    <t>World &gt; Italiano &gt; Regionale &gt; Europa &gt; Italia &gt; Pubblica Amministrazione
  World &gt; Italiano &gt; Affari &gt; Servizi Finanziari &gt; Assicurazioni</t>
  </si>
  <si>
    <t>https://www.idrc.ca/en</t>
  </si>
  <si>
    <t>Italy.csv - 95</t>
  </si>
  <si>
    <t>Science &gt; Social Sciences &gt; Economics &gt; Development Economics
  World &gt; Français &gt; Société &gt; Solidarité &gt; Développement &gt; Organisations &gt; Gouvernementales &gt; Instituts de recherche pour le développement</t>
  </si>
  <si>
    <t>89.97.126.40</t>
  </si>
  <si>
    <t>Canada.csv - 121</t>
  </si>
  <si>
    <t>40.76.69.78</t>
  </si>
  <si>
    <t>-&gt; CN=GlobalSign Organization Validation CA - SHA256 - G2, O=GlobalSign nv-sa, C=BE -&gt; CN=GlobalSign Root CA, OU=Root CA, O=GlobalSign nv-sa, C=BE -&gt; CN=GlobalSign Root CA, OU=Root CA, O=GlobalSign nv-sa, C=BE</t>
  </si>
  <si>
    <t>OU=Starfield Class 2 Certification Authority, O="Starfield Technologies, Inc.", C=US</t>
  </si>
  <si>
    <t>-&gt; CN=Starfield Secure Certificate Authority - G2, OU=http://certs.starfieldtech.com/repository/, O="Starfield Technologies, Inc.", L=Scottsdale, ST=Arizona, C=US -&gt; CN=Starfield Root Certificate Authority - G2, O="Starfield Technologies, Inc.", L=Scottsdale, ST=Arizona, C=US -&gt; OU=Starfield Class 2 Certification Authority, O="Starfield Technologies, Inc.", C=US -&gt; OU=Starfield Class 2 Certification Authority, O="Starfield Technologies, Inc.", C=US</t>
  </si>
  <si>
    <t>Regional Directorate of Labour for Emilia-Romagna
 District Court of Bologna
 Municipality of Bologna</t>
  </si>
  <si>
    <t>comune.bologna.it</t>
  </si>
  <si>
    <t>comune.bologna.it/iperbole/lavoroer
 comune.bologna.it/iperbole/tribunale
 comune.bologna.it</t>
  </si>
  <si>
    <t>https://www.comune.bologna.it/iperbole/lavoroer
 https://www.comune.bologna.it/iperbole/tribunale
 https://www.comune.bologna.it</t>
  </si>
  <si>
    <t>World &gt; Italiano &gt; Regionale &gt; Europa &gt; Italia &gt; Emilia-Romagna &gt; Provincia di Bologna &gt; Località &gt; Bologna &gt; Pubblica Amministrazione</t>
  </si>
  <si>
    <t>-&gt; CN=Entrust Certification Authority - L1K, OU="(c) 2012 Entrust, Inc. - for authorized use only", OU=See www.entrust.net/legal-terms, O="Entrust, Inc.", C=US -&gt; CN=Entrust Root Certification Authority, OU="(c) 2006 Entrust, Inc.", OU=www.entrust.net/CPS is incorporated by reference, O="Entrust, Inc.", C=US -&gt; CN=Entrust Root Certification Authority, OU="(c) 2006 Entrust, Inc.", OU=www.entrust.net/CPS is incorporated by reference, O="Entrust, Inc.", C=US -&gt; CN=Entrust Root Certification Authority - G2, OU="(c) 2009 Entrust, Inc. - for authorized use only", OU=See www.entrust.net/legal-terms, O="Entrust, Inc.", C=US</t>
  </si>
  <si>
    <t>Italy.csv - 99
 Italy.csv - 125
 Italy.csv - 218</t>
  </si>
  <si>
    <t>Marine Atlantic</t>
  </si>
  <si>
    <t>marineatlantic.ca</t>
  </si>
  <si>
    <t>marineatlantic.ca/en</t>
  </si>
  <si>
    <t>https://www.marineatlantic.ca/en/</t>
  </si>
  <si>
    <t>Business &gt; Transportation and Logistics &gt; Maritime &gt; Ship Owners and Management &gt; Ferries &gt; North America
  Regional &gt; North America &gt; Canada &gt; Newfoundland and Labrador &gt; Transportation</t>
  </si>
  <si>
    <t>-&gt; CN=COMODO RSA Domain Validation Secure Server CA, O=COMODO CA Limited, L=Salford, ST=Greater Manchester, C=GB -&gt; CN=COMODO RSA Certification Authority, O=COMODO CA Limited, L=Salford, ST=Greater Manchester, C=GB -&gt; CN=AddTrust External CA Root, OU=AddTrust External TTP Network, O=AddTrust AB, C=SE -&gt; CN=AddTrust External CA Root, OU=AddTrust External TTP Network, O=AddTrust AB, C=SE</t>
  </si>
  <si>
    <t>Regional Directorate of Labour for Tuscany
 Region of Tuscany</t>
  </si>
  <si>
    <t>Canada.csv - 128</t>
  </si>
  <si>
    <t>regione.toscana.it</t>
  </si>
  <si>
    <t>regione.toscana.it/orient/drlavoro
 regione.toscana.it</t>
  </si>
  <si>
    <t>https://www.regione.toscana.it/orient/drlavoro
 -</t>
  </si>
  <si>
    <t>142.134.175.14</t>
  </si>
  <si>
    <t>World &gt; Italiano &gt; Regionale &gt; Europa &gt; Italia &gt; Toscana &gt; Pubblica Amministrazione</t>
  </si>
  <si>
    <t>Italy.csv - 101
 Italy.csv - 145</t>
  </si>
  <si>
    <t>https://www.regione.toscana.it/orient/drlavoro</t>
  </si>
  <si>
    <t>159.213.235.16</t>
  </si>
  <si>
    <t>Measurement Canada
 Superintendent of Bankruptcy Canada (Office of the)
 Industry Canada</t>
  </si>
  <si>
    <t>ic.gc.ca</t>
  </si>
  <si>
    <t>ic.gc.ca/eic/site/mc-mc.nsf/eng/home
 ic.gc.ca/eic/site/bsf-osb.nsf/eng/home
 ic.gc.ca</t>
  </si>
  <si>
    <t>https://www.ic.gc.ca/eic/site/mc-mc.nsf/eng/home
 https://www.ic.gc.ca/eic/site/bsf-osb.nsf/eng/home
 https://www.ic.gc.ca</t>
  </si>
  <si>
    <t>Canada.csv - 129
 Canada.csv - 183
 Alexa_Canada.csv - 227</t>
  </si>
  <si>
    <t>-&gt; CN=Actalis Authentication CA G3, O=Actalis S.p.A./03358520967, L=Milano, ST=Milano, C=IT -&gt; CN=Actalis Authentication Root CA, O=Actalis S.p.A./03358520967, L=Milan, C=IT -&gt; CN=Actalis Authentication Root CA, O=Actalis S.p.A./03358520967, L=Milan, C=IT</t>
  </si>
  <si>
    <t>-&gt; CN=Entrust Certification Authority - L1K, OU="(c) 2012 Entrust, Inc. - for authorized use only", OU=See www.entrust.net/legal-terms, O="Entrust, Inc.", C=US -&gt; CN=Entrust Root Certification Authority, OU="(c) 2006 Entrust, Inc.", OU=www.entrust.net/CPS is incorporated by reference, O="Entrust, Inc.", C=US -&gt; CN=Entrust Root Certification Authority - G2, OU="(c) 2009 Entrust, Inc. - for authorized use only", OU=See www.entrust.net/legal-terms, O="Entrust, Inc.", C=US</t>
  </si>
  <si>
    <t>National Arts Centre
 National Arts Centre</t>
  </si>
  <si>
    <t>nac-cna.ca</t>
  </si>
  <si>
    <t>nac-cna.ca/en
 nac-cna.ca</t>
  </si>
  <si>
    <t>https://nac-cna.ca/en/
 https://nac-cna.ca/en/</t>
  </si>
  <si>
    <t>Arts &gt; Performing Arts &gt; Venues
  Regional &gt; North America &gt; Canada &gt; Government &gt; Departments and Agencies &gt; Canadian Heritage
  Regional &gt; North America &gt; Canada &gt; Ontario &gt; Localities &gt; O &gt; Ottawa &gt; Arts and Entertainment &gt; Clubs and Venues
  World &gt; Français &gt; Régional &gt; Amérique &gt; Canada &gt; Ontario &gt; Commerce et économie &gt; Ressources
  World &gt; Français &gt; Régional &gt; Amérique &gt; Canada &gt; Etat et politique &gt; Ministères &gt; Patrimoine canadien</t>
  </si>
  <si>
    <t>Canada.csv - 132
 Alexa_Canada.csv - 522</t>
  </si>
  <si>
    <t>209.15.232.241</t>
  </si>
  <si>
    <t>Employment Agency of Liguria</t>
  </si>
  <si>
    <t>CN=GeoTrust Primary Certification Authority, O=GeoTrust Inc., C=US</t>
  </si>
  <si>
    <t>sirio.regione.liguria.it</t>
  </si>
  <si>
    <t>-&gt; CN=GeoTrust EV SSL CA - G4, O=GeoTrust Inc., C=US -&gt; CN=GeoTrust Primary Certification Authority, O=GeoTrust Inc., C=US</t>
  </si>
  <si>
    <t>sirio.regione.liguria.it/agimp</t>
  </si>
  <si>
    <t>World &gt; Français &gt; Régional &gt; Europe &gt; Italie &gt; Ligurie
  World &gt; Italiano &gt; Regionale &gt; Europa &gt; Italia &gt; Liguria &gt; Pubblica Amministrazione
  World &gt; Deutsch &gt; Regional &gt; Europa &gt; Italien &gt; Ligurien</t>
  </si>
  <si>
    <t>Italy.csv - 103</t>
  </si>
  <si>
    <t>National Capital Commission</t>
  </si>
  <si>
    <t>ncc-ccn.gc.ca</t>
  </si>
  <si>
    <t>World &gt; Français &gt; Régional &gt; Amérique &gt; Canada &gt; Etat et politique &gt; Organisations
  World &gt; Français &gt; Régional &gt; Amérique &gt; Canada &gt; Ontario &gt; Etat et politique</t>
  </si>
  <si>
    <t>Canada.csv - 134</t>
  </si>
  <si>
    <t>Ministry of Education, Universities and Research</t>
  </si>
  <si>
    <t>miur.it</t>
  </si>
  <si>
    <t>World &gt; Italiano &gt; Scienza &gt; Istituzioni
  World &gt; Italiano &gt; Regionale &gt; Europa &gt; Italia &gt; Pubblica Amministrazione &gt; Ministeri &gt; Istruzione, Università e Ricerca</t>
  </si>
  <si>
    <t>Italy.csv - 105</t>
  </si>
  <si>
    <t>National Research Council</t>
  </si>
  <si>
    <t>cnr.it</t>
  </si>
  <si>
    <t>https://www.cnr.it</t>
  </si>
  <si>
    <t>Italy.csv - 106</t>
  </si>
  <si>
    <t>150.146.205.11</t>
  </si>
  <si>
    <t>CN=DigiCert High Assurance EV Root CA, OU=www.digicert.com, O=DigiCert Inc, C=US</t>
  </si>
  <si>
    <t>Office of the Chief Military Judge</t>
  </si>
  <si>
    <t>jmc-cmj.forces.gc.ca</t>
  </si>
  <si>
    <t>jmc-cmj.forces.gc.ca/en/index.page</t>
  </si>
  <si>
    <t>Canada.csv - 145</t>
  </si>
  <si>
    <t>Ombudsman for the Department of National Defence and the Canadian Forces (Office of the)</t>
  </si>
  <si>
    <t>ombudsman.forces.gc.ca</t>
  </si>
  <si>
    <t>ombudsman.forces.gc.ca/en</t>
  </si>
  <si>
    <t>Canada.csv - 146</t>
  </si>
  <si>
    <t>National Institute of Nuclear Physics</t>
  </si>
  <si>
    <t>infn.it</t>
  </si>
  <si>
    <t>Science &gt; Physics &gt; Particle &gt; Research Groups and Centers
  World &gt; Italiano &gt; Scienza &gt; Fisica &gt; Centri di Ricerca</t>
  </si>
  <si>
    <t>Italy.csv - 108</t>
  </si>
  <si>
    <t>Parliament of Canada</t>
  </si>
  <si>
    <t>parl.ca</t>
  </si>
  <si>
    <t>https://www.parl.ca</t>
  </si>
  <si>
    <t>Canada.csv - 149</t>
  </si>
  <si>
    <t>192.197.82.167</t>
  </si>
  <si>
    <t>CN=thawte Primary Root CA - G3, OU="(c) 2008 thawte, Inc. - For authorized use only", OU=Certification Services Division, O="thawte, Inc.", C=US</t>
  </si>
  <si>
    <t>-&gt; CN=thawte SHA256 SSL CA, O="thawte, Inc.", C=US -&gt; CN=thawte Primary Root CA - G3, OU="(c) 2008 thawte, Inc. - For authorized use only", OU=Certification Services Division, O="thawte, Inc.", C=US</t>
  </si>
  <si>
    <t>Prime Minister of Canada
 Office of the Prime Minister</t>
  </si>
  <si>
    <t>pm.gc.ca</t>
  </si>
  <si>
    <t>pm.gc.ca/eng
 pm.gc.ca</t>
  </si>
  <si>
    <t>-
 https://www.pm.gc.ca</t>
  </si>
  <si>
    <t>Kids and Teens &gt; People and Society &gt; Biography &gt; Canadian Prime Ministers
  Regional &gt; North America &gt; Canada &gt; Government &gt; Departments and Agencies &gt; Prime Minister
  World &gt; Français &gt; Régional &gt; Amérique &gt; Canada &gt; Etat et politique &gt; Ministères &gt; Premier ministre
  World &gt; Français &gt; Régional &gt; Amérique &gt; Canada &gt; Société &gt; Politique &gt; Partis &gt; Parti Libéral-PLC</t>
  </si>
  <si>
    <t>Canada.csv - 154
 Alexa_Canada.csv - 185</t>
  </si>
  <si>
    <t>https://www.pm.gc.ca</t>
  </si>
  <si>
    <t>https://joinup.ec.europa.eu/sd-dss/webapp-demo/home</t>
  </si>
  <si>
    <t>147.67.136.23</t>
  </si>
  <si>
    <t>CN=GlobalSign, O=GlobalSign, OU=GlobalSign Root CA - R3</t>
  </si>
  <si>
    <t>-&gt; CN=GlobalSign Organization Validation CA - SHA256 - G2, O=GlobalSign nv-sa, C=BE -&gt; CN=GlobalSign, O=GlobalSign, OU=GlobalSign Root CA - R3</t>
  </si>
  <si>
    <t>Royal Canadian Air Force</t>
  </si>
  <si>
    <t>rcaf-arc.forces.gc.ca</t>
  </si>
  <si>
    <t>rcaf-arc.forces.gc.ca/en/index.page</t>
  </si>
  <si>
    <t>Authority for Electric Energy and Gas</t>
  </si>
  <si>
    <t>autorita.energia.it</t>
  </si>
  <si>
    <t>Canada.csv - 169</t>
  </si>
  <si>
    <t>https://www.autorita.energia.it</t>
  </si>
  <si>
    <t>Royal Canadian Mint</t>
  </si>
  <si>
    <t>mint.ca</t>
  </si>
  <si>
    <t>mint.ca/store/template/home.jsp</t>
  </si>
  <si>
    <t>Italy.csv - 116</t>
  </si>
  <si>
    <t>Kids and Teens &gt; School Time &gt; Social Studies &gt; Economics &gt; Money &gt; Currency &gt; Canada
  Regional &gt; North America &gt; Canada &gt; Manitoba &gt; Localities &gt; W &gt; Winnipeg &gt; Travel and Tourism
  Regional &gt; North America &gt; Canada &gt; Ontario &gt; Localities &gt; O &gt; Ottawa &gt; Arts and Entertainment &gt; Museums
  World &gt; Français &gt; Loisirs &gt; Collections &gt; Monnaies
  World &gt; Français &gt; Références &gt; Musées &gt; Régional &gt; Amérique &gt; Canada &gt; Ontario &gt; Ottawa</t>
  </si>
  <si>
    <t>Canada.csv - 170</t>
  </si>
  <si>
    <t>88.50.17.10</t>
  </si>
  <si>
    <t>Royal Canadian Navy</t>
  </si>
  <si>
    <t>navy-marine.forces.gc.ca</t>
  </si>
  <si>
    <t>navy-marine.forces.gc.ca/en/index.page</t>
  </si>
  <si>
    <t>disabled</t>
  </si>
  <si>
    <t>Canada.csv - 173</t>
  </si>
  <si>
    <t>Royal Military College of Canada
 Royal Military College of Canada</t>
  </si>
  <si>
    <t>-&gt; CN=COMODO RSA Organization Validation Secure Server CA, O=COMODO CA Limited, L=Salford, ST=Greater Manchester, C=GB -&gt; CN=COMODO RSA Certification Authority, O=COMODO CA Limited, L=Salford, ST=Greater Manchester, C=GB -&gt; CN=AddTrust External CA Root, OU=AddTrust External TTP Network, O=AddTrust AB, C=SE</t>
  </si>
  <si>
    <t>rmcc-cmrc.ca</t>
  </si>
  <si>
    <t>rmcc-cmrc.ca/en
 rmcc-cmrc.ca</t>
  </si>
  <si>
    <t>https://www.rmcc-cmrc.ca/en
 https://www.rmcc-cmrc.ca/en</t>
  </si>
  <si>
    <t>Reference &gt; Education &gt; Colleges and Universities &gt; North America &gt; Canada &gt; Ontario &gt; Colleges &gt; Royal Military College of Canada
  Regional &gt; North America &gt; Canada &gt; Government &gt; Military &gt; Education and Training
  World &gt; Français &gt; Régional &gt; Amérique &gt; Canada &gt; Ontario &gt; Etat et politique
  World &gt; Français &gt; Régional &gt; Amérique &gt; Canada &gt; Etat et politique &gt; Sécurité &gt; Militaire &gt; Ecoles militaires</t>
  </si>
  <si>
    <t>Canada.csv - 174
 Alexa_Canada.csv - 180</t>
  </si>
  <si>
    <t>137.94.251.47</t>
  </si>
  <si>
    <t>-&gt; CN=DigiCert SHA2 High Assurance Server CA, OU=www.digicert.com, O=DigiCert Inc, C=US -&gt; CN=DigiCert High Assurance EV Root CA, OU=www.digicert.com, O=DigiCert Inc, C=US</t>
  </si>
  <si>
    <t>Social Security Tribunal of Canada</t>
  </si>
  <si>
    <t>www1.canada.ca</t>
  </si>
  <si>
    <t>www1.canada.ca/en/sst</t>
  </si>
  <si>
    <t>Canada.csv - 179</t>
  </si>
  <si>
    <t>World &gt; Italiano &gt; Regionale &gt; Europa &gt; Italia &gt; Pubblica Amministrazione</t>
  </si>
  <si>
    <t>Bank of Italy</t>
  </si>
  <si>
    <t>bancaditalia.it</t>
  </si>
  <si>
    <t>Society &gt; Government &gt; Finance &gt; Central Banks &gt; Supranational &gt; Eurozone
  World &gt; Italiano &gt; Regionale &gt; Europa &gt; Italia &gt; Pubblica Amministrazione &gt; Autority, Istituti e Garanti
  World &gt; Italiano &gt; Società &gt; Organizzazione dello Stato &gt; Banche Centrali</t>
  </si>
  <si>
    <t>Italy.csv - 119</t>
  </si>
  <si>
    <t>Italian Radio and Televison</t>
  </si>
  <si>
    <t>rai.it</t>
  </si>
  <si>
    <t>https://www.rai.it</t>
  </si>
  <si>
    <t>World &gt; Italiano &gt; Arte &gt; Televisione &gt; Reti e Canali</t>
  </si>
  <si>
    <t>Italy.csv - 120</t>
  </si>
  <si>
    <t>165.254.247.232</t>
  </si>
  <si>
    <t>-&gt; CN=Entrust Certification Authority - L1K, OU="(c) 2012 Entrust, Inc. - for authorized use only", OU=See www.entrust.net/legal-terms, O="Entrust, Inc.", C=US -&gt; CN=Entrust Root Certification Authority - G2, OU="(c) 2009 Entrust, Inc. - for authorized use only", OU=See www.entrust.net/legal-terms, O="Entrust, Inc.", C=US</t>
  </si>
  <si>
    <t>Translation Bureau
 Public Works and Government Services Canada</t>
  </si>
  <si>
    <t>tpsgc-pwgsc.gc.ca</t>
  </si>
  <si>
    <t>tpsgc-pwgsc.gc.ca/bt-tb/index-eng.html
 tpsgc-pwgsc.gc.ca</t>
  </si>
  <si>
    <t>https://www.tpsgc-pwgsc.gc.ca/bt-tb/index-eng.html
 https://www.tpsgc-pwgsc.gc.ca</t>
  </si>
  <si>
    <t>Arts &gt; Architecture &gt; Associations
  Regional &gt; North America &gt; Canada &gt; Government &gt; Departments and Agencies &gt; Public Works and Government Services
  World &gt; Français &gt; Arts &gt; Architecture &gt; Associations
  World &gt; Français &gt; Régional &gt; Amérique &gt; Canada &gt; Etat et politique &gt; Ministères &gt; Travaux publics et services gouvernementaux</t>
  </si>
  <si>
    <t>Canada.csv - 189
 Alexa_Canada.csv - 478</t>
  </si>
  <si>
    <t>205.193.152.168</t>
  </si>
  <si>
    <t>VIA Rail Canada</t>
  </si>
  <si>
    <t>viarail.ca</t>
  </si>
  <si>
    <t>viarail.ca/en</t>
  </si>
  <si>
    <t>https://www.viarail.ca/en</t>
  </si>
  <si>
    <t>Business &gt; Transportation and Logistics &gt; Rail &gt; Operators &gt; North America
  Business &gt; Transportation and Logistics &gt; Urban Transport &gt; Transit Systems &gt; Regional &gt; North America &gt; Canada
  Regional &gt; North America &gt; Canada &gt; Transportation &gt; Railroads
  World &gt; Japanese &gt; ビジネス &gt; 運輸・物流 &gt; 鉄道 &gt; 旅客鉄道
  World &gt; Français &gt; Commerce et économie &gt; Transport et logistique &gt; Ferroviaire &gt; Opérateurs ferroviaires &gt; Canada</t>
  </si>
  <si>
    <t>Canada.csv - 197</t>
  </si>
  <si>
    <t>108.163.144.101</t>
  </si>
  <si>
    <t>University of Manitoba - Official Site</t>
  </si>
  <si>
    <t>umanitoba.ca</t>
  </si>
  <si>
    <t>https://www.umanitoba.ca</t>
  </si>
  <si>
    <t>Reference &gt; Education &gt; Colleges and Universities &gt; North America &gt; Canada &gt; Manitoba &gt; University of Manitoba</t>
  </si>
  <si>
    <t>Alexa_Canada.csv - 8</t>
  </si>
  <si>
    <t>Region of Basilicata</t>
  </si>
  <si>
    <t>regione.basilicata.it</t>
  </si>
  <si>
    <t>130.179.16.50</t>
  </si>
  <si>
    <t>World &gt; Italiano &gt; Regionale &gt; Europa &gt; Italia &gt; Basilicata &gt; Pubblica Amministrazione</t>
  </si>
  <si>
    <t>Italy.csv - 132</t>
  </si>
  <si>
    <t>-&gt; CN=GlobalSign Extended Validation CA - SHA256 - G3, O=GlobalSign nv-sa, C=BE -&gt; CN=GlobalSign, O=GlobalSign, OU=GlobalSign Root CA - R3</t>
  </si>
  <si>
    <t>Region of Calabria</t>
  </si>
  <si>
    <t>regione.calabria.it</t>
  </si>
  <si>
    <t>World &gt; Italiano &gt; Regionale &gt; Europa &gt; Italia &gt; Calabria &gt; Pubblica Amministrazione</t>
  </si>
  <si>
    <t>Italy.csv - 133</t>
  </si>
  <si>
    <t>Region of Campania</t>
  </si>
  <si>
    <t>regione.campania.it</t>
  </si>
  <si>
    <t>World &gt; Italiano &gt; Regionale &gt; Europa &gt; Italia &gt; Campania &gt; Pubblica Amministrazione</t>
  </si>
  <si>
    <t>Italy.csv - 134</t>
  </si>
  <si>
    <t>Region of Emilia-Romagna</t>
  </si>
  <si>
    <t>regione.emilia-romagna.it</t>
  </si>
  <si>
    <t>World &gt; Italiano &gt; Regionale &gt; Europa &gt; Italia &gt; Emilia-Romagna &gt; Pubblica Amministrazione</t>
  </si>
  <si>
    <t>Regional &gt; North America &gt; Canada &gt; Government &gt; Military &gt; Personal Pages</t>
  </si>
  <si>
    <t>Italy.csv - 135</t>
  </si>
  <si>
    <t>Autonomous Region of Friuli Venezia Giulia</t>
  </si>
  <si>
    <t>regione.fvg.it</t>
  </si>
  <si>
    <t>Aboriginal Affairs and Northern Development Canada</t>
  </si>
  <si>
    <t>aadnc-aandc.gc.ca</t>
  </si>
  <si>
    <t>World &gt; Italiano &gt; Regionale &gt; Europa &gt; Italia &gt; Friuli-Venezia Giulia &gt; Pubblica Amministrazione</t>
  </si>
  <si>
    <t>Italy.csv - 136</t>
  </si>
  <si>
    <t>https://www.aadnc-aandc.gc.ca</t>
  </si>
  <si>
    <t>Regional &gt; North America &gt; Canada &gt; Society and Culture &gt; Ethnicity &gt; Indigenous
  World &gt; Français &gt; Régional &gt; Amérique &gt; Canada &gt; Etat et politique &gt; Ministères &gt; Affaires indiennes et du Nord Canada</t>
  </si>
  <si>
    <t>Alexa_Canada.csv - 17</t>
  </si>
  <si>
    <t>Region of Lazio</t>
  </si>
  <si>
    <t>regione.lazio.it</t>
  </si>
  <si>
    <t>https://regione.lazio.it</t>
  </si>
  <si>
    <t>World &gt; Italiano &gt; Regionale &gt; Europa &gt; Italia &gt; Lazio &gt; Pubblica Amministrazione</t>
  </si>
  <si>
    <t>Italy.csv - 137</t>
  </si>
  <si>
    <t>89.97.235.40</t>
  </si>
  <si>
    <t>CN=DigiCert Global Root CA, OU=www.digicert.com, O=DigiCert Inc, C=US</t>
  </si>
  <si>
    <t>-&gt; CN=DigiCert SHA2 Secure Server CA, O=DigiCert Inc, C=US -&gt; CN=DigiCert Global Root CA, OU=www.digicert.com, O=DigiCert Inc, C=US</t>
  </si>
  <si>
    <t>Region of Liguria</t>
  </si>
  <si>
    <t>regione.liguria.it</t>
  </si>
  <si>
    <t>https://www.regione.liguria.it</t>
  </si>
  <si>
    <t>Italy.csv - 138</t>
  </si>
  <si>
    <t>81.23.86.8</t>
  </si>
  <si>
    <t>Carleton University - Official Site</t>
  </si>
  <si>
    <t>carleton.ca</t>
  </si>
  <si>
    <t>https://carleton.ca/</t>
  </si>
  <si>
    <t>Reference &gt; Education &gt; Colleges and Universities &gt; North America &gt; Canada &gt; Ontario &gt; Carleton University</t>
  </si>
  <si>
    <t>Alexa_Canada.csv - 23</t>
  </si>
  <si>
    <t>134.117.6.162</t>
  </si>
  <si>
    <t>-&gt; CN=GlobalSign Domain Validation CA - SHA256 - G2, O=GlobalSign nv-sa, C=BE -&gt; CN=GlobalSign Root CA, OU=Root CA, O=GlobalSign nv-sa, C=BE -&gt; CN=GlobalSign Root CA, OU=Root CA, O=GlobalSign nv-sa, C=BE</t>
  </si>
  <si>
    <t>Region of Lombardy</t>
  </si>
  <si>
    <t>regione.lombardia.it</t>
  </si>
  <si>
    <t>-&gt; CN=Entrust Certification Authority - L1M, OU="(c) 2014 Entrust, Inc. - for authorized use only", OU=See www.entrust.net/legal-terms, O="Entrust, Inc.", C=US -&gt; CN=Entrust Root Certification Authority - G2, OU="(c) 2009 Entrust, Inc. - for authorized use only", OU=See www.entrust.net/legal-terms, O="Entrust, Inc.", C=US -&gt; CN=Entrust Root Certification Authority, OU="(c) 2006 Entrust, Inc.", OU=www.entrust.net/CPS is incorporated by reference, O="Entrust, Inc.", C=US -&gt; CN=Entrust Root Certification Authority, OU="(c) 2006 Entrust, Inc.", OU=www.entrust.net/CPS is incorporated by reference, O="Entrust, Inc.", C=US</t>
  </si>
  <si>
    <t>World &gt; Italiano &gt; Regionale &gt; Europa &gt; Italia &gt; Lombardia &gt; Pubblica Amministrazione</t>
  </si>
  <si>
    <t>Italy.csv - 139</t>
  </si>
  <si>
    <t>Region of Marche</t>
  </si>
  <si>
    <t>regione.marche.it</t>
  </si>
  <si>
    <t>https://www.regione.marche.it</t>
  </si>
  <si>
    <t>World &gt; Italiano &gt; Regionale &gt; Europa &gt; Italia &gt; Marche &gt; Pubblica Amministrazione</t>
  </si>
  <si>
    <t>Italy.csv - 140</t>
  </si>
  <si>
    <t>84.38.48.249</t>
  </si>
  <si>
    <t>National Film Board of Canada.</t>
  </si>
  <si>
    <t>nfb.ca</t>
  </si>
  <si>
    <t>https://www.nfb.ca</t>
  </si>
  <si>
    <t>Region of Piedmont</t>
  </si>
  <si>
    <t>regione.piemonte.it</t>
  </si>
  <si>
    <t>Arts &gt; Movies &gt; Organizations &gt; Filmmaking
  Arts &gt; Movies &gt; Organizations &gt; Film Societies &gt; Canada
  Regional &gt; North America &gt; Canada &gt; Arts and Entertainment &gt; Movies &gt; Filmmaking
  Regional &gt; North America &gt; Canada &gt; Government &gt; Departments and Agencies &gt; Canadian Heritage
  World &gt; Français &gt; Régional &gt; Amérique &gt; Canada &gt; Québec &gt; Arts et culture &gt; Cinéma &gt; Producteurs</t>
  </si>
  <si>
    <t>Alexa_Canada.csv - 27</t>
  </si>
  <si>
    <t>52.5.181.96</t>
  </si>
  <si>
    <t>Regional &gt; Europe &gt; Italy &gt; Piedmont
  World &gt; Français &gt; Régional &gt; Europe &gt; Italie &gt; Piémont
  World &gt; Italiano &gt; Regionale &gt; Europa &gt; Italia &gt; Piemonte &gt; Pubblica Amministrazione</t>
  </si>
  <si>
    <t>Italy.csv - 141</t>
  </si>
  <si>
    <t>-&gt; CN=Entrust Certification Authority - L1M, OU="(c) 2014 Entrust, Inc. - for authorized use only", OU=See www.entrust.net/legal-terms, O="Entrust, Inc.", C=US -&gt; CN=Entrust Root Certification Authority - G2, OU="(c) 2009 Entrust, Inc. - for authorized use only", OU=See www.entrust.net/legal-terms, O="Entrust, Inc.", C=US -&gt; CN=Entrust Root Certification Authority, OU="(c) 2006 Entrust, Inc.", OU=www.entrust.net/CPS is incorporated by reference, O="Entrust, Inc.", C=US</t>
  </si>
  <si>
    <t>Region of Puglia</t>
  </si>
  <si>
    <t>regione.puglia.it</t>
  </si>
  <si>
    <t>World &gt; Italiano &gt; Regionale &gt; Europa &gt; Italia &gt; Puglia &gt; Pubblica Amministrazione</t>
  </si>
  <si>
    <t>Italy.csv - 142</t>
  </si>
  <si>
    <t>Autonomous Region of Sardinia</t>
  </si>
  <si>
    <t>regione.sardegna.it</t>
  </si>
  <si>
    <t>https://www.regione.sardegna.it</t>
  </si>
  <si>
    <t>World &gt; Italiano &gt; Regionale &gt; Europa &gt; Italia &gt; Sardegna &gt; Pubblica Amministrazione</t>
  </si>
  <si>
    <t>Italy.csv - 143</t>
  </si>
  <si>
    <t>195.130.213.70</t>
  </si>
  <si>
    <t>CanLearn Interactive</t>
  </si>
  <si>
    <t>canlearn.ca</t>
  </si>
  <si>
    <t>Reference &gt; Education &gt; Colleges and Universities &gt; North America &gt; Canada
  Regional &gt; North America &gt; Canada &gt; Education &gt; Financial Aid
  World &gt; Français &gt; Formation &gt; Enseignement supérieur &gt; Universités &gt; Canada
  World &gt; Français &gt; Régional &gt; Amérique &gt; Canada &gt; Etat et politique &gt; Ministères &gt; Ressources humaines et développement des compétences</t>
  </si>
  <si>
    <t>Alexa_Canada.csv - 35</t>
  </si>
  <si>
    <t>Region of Sicily</t>
  </si>
  <si>
    <t>regione.sicilia.it</t>
  </si>
  <si>
    <t>World &gt; Italiano &gt; Regionale &gt; Europa &gt; Italia &gt; Sicilia &gt; Pubblica Amministrazione</t>
  </si>
  <si>
    <t>Italy.csv - 144</t>
  </si>
  <si>
    <t>Region of Umbria</t>
  </si>
  <si>
    <t>regione.umbria.it</t>
  </si>
  <si>
    <t>Public Service Commission</t>
  </si>
  <si>
    <t>psc-cfp.gc.ca</t>
  </si>
  <si>
    <t>World &gt; Italiano &gt; Regionale &gt; Europa &gt; Italia &gt; Umbria &gt; Pubblica Amministrazione</t>
  </si>
  <si>
    <t>https://www.canada.ca/en/public-service-commission.html</t>
  </si>
  <si>
    <t>Italy.csv - 146</t>
  </si>
  <si>
    <t>Regional &gt; North America &gt; Canada &gt; Government &gt; Departments and Agencies
  World &gt; Français &gt; Régional &gt; Amérique &gt; Canada &gt; Etat et politique &gt; Organisations &gt; Indépendantes</t>
  </si>
  <si>
    <t>Alexa_Canada.csv - 38</t>
  </si>
  <si>
    <t>Region of Veneto</t>
  </si>
  <si>
    <t>regione.veneto.it</t>
  </si>
  <si>
    <t>https://www.regione.veneto.it/web/guest;jsessionid=10EFC1ED021FEFB0B9EA775CA0A3A9B7.liferay02</t>
  </si>
  <si>
    <t>World &gt; Italiano &gt; Regionale &gt; Europa &gt; Italia &gt; Veneto &gt; Pubblica Amministrazione</t>
  </si>
  <si>
    <t>Italy.csv - 147</t>
  </si>
  <si>
    <t>89.17.160.99</t>
  </si>
  <si>
    <t>-&gt; CN=GlobalSign Organization Validation CA - SHA256 - G2, O=GlobalSign nv-sa, C=BE -&gt; CN=GlobalSign, O=GlobalSign, OU=GlobalSign Root CA - R3 -&gt; CN=GlobalSign, O=GlobalSign, OU=GlobalSign Root CA - R3</t>
  </si>
  <si>
    <t>CN=GeoTrust Primary Certification Authority - G3, OU=(c) 2008 GeoTrust Inc. - For authorized use only, O=GeoTrust Inc., C=US</t>
  </si>
  <si>
    <t>T</t>
  </si>
  <si>
    <t>X</t>
  </si>
  <si>
    <t>Government of Yukon</t>
  </si>
  <si>
    <t>gov.yk.ca</t>
  </si>
  <si>
    <t>https://www.gov.yk.ca</t>
  </si>
  <si>
    <t>Regional &gt; North America &gt; Canada &gt; Yukon &gt; Government
  World &gt; Français &gt; Régional &gt; Amérique &gt; Canada &gt; Territoire du Yukon</t>
  </si>
  <si>
    <t>Alexa_Canada.csv - 61</t>
  </si>
  <si>
    <t>199.247.132.2</t>
  </si>
  <si>
    <t>Regional &gt; North America &gt; Canada &gt; Government &gt; Parliament</t>
  </si>
  <si>
    <t>205.193.173.20</t>
  </si>
  <si>
    <t>-&gt; CN=AlphaSSL CA - SHA256 - G2, O=GlobalSign nv-sa, C=BE -&gt; CN=GlobalSign Root CA, OU=Root CA, O=GlobalSign nv-sa, C=BE</t>
  </si>
  <si>
    <t>Health Canada</t>
  </si>
  <si>
    <t>hc-sc.gc.ca</t>
  </si>
  <si>
    <t>Regional &gt; North America &gt; Canada &gt; Health
  Regional &gt; North America &gt; Canada &gt; Government &gt; Departments and Agencies &gt; Health
  World &gt; Français &gt; Société &gt; Institutions et administrations &gt; Multilatérales &gt; Nations Unies (ONU-UN) &gt; Institutions spécialisées &gt; Organisation mondiale de la santé (OMS-WHO) &gt; Centres collaborateurs
  World &gt; Français &gt; Régional &gt; Amérique &gt; Canada &gt; Etat et politique &gt; Ministères &gt; Santé</t>
  </si>
  <si>
    <t>Alexa_Canada.csv - 78</t>
  </si>
  <si>
    <t>Liberal Party of Canada</t>
  </si>
  <si>
    <t>liberal.ca</t>
  </si>
  <si>
    <t>https://www.liberal.ca</t>
  </si>
  <si>
    <t>Regional &gt; North America &gt; Canada &gt; Society and Culture &gt; Politics &gt; Parties &gt; Liberal Party
  World &gt; Français &gt; Régional &gt; Amérique &gt; Canada &gt; Société &gt; Politique &gt; Partis &gt; Parti Libéral-PLC</t>
  </si>
  <si>
    <t>Alexa_Canada.csv - 80</t>
  </si>
  <si>
    <t>69.172.200.243</t>
  </si>
  <si>
    <t>-&gt; CN=Go Daddy Secure Certificate Authority - G2, OU=http://certs.godaddy.com/repository/, O="GoDaddy.com, Inc.", L=Scottsdale, ST=Arizona, C=US -&gt; CN=Go Daddy Root Certificate Authority - G2, O="GoDaddy.com, Inc.", L=Scottsdale, ST=Arizona, C=US -&gt; OU=Go Daddy Class 2 Certification Authority, O="The Go Daddy Group, Inc.", C=US -&gt; OU=Go Daddy Class 2 Certification Authority, O="The Go Daddy Group, Inc.", C=US</t>
  </si>
  <si>
    <t>-&gt; CN=COMODO RSA Domain Validation Secure Server CA, O=COMODO CA Limited, L=Salford, ST=Greater Manchester, C=GB -&gt; CN=COMODO RSA Certification Authority, O=COMODO CA Limited, L=Salford, ST=Greater Manchester, C=GB -&gt; CN=AddTrust External CA Root, OU=AddTrust External TTP Network, O=AddTrust AB, C=SE</t>
  </si>
  <si>
    <t>Ontario Provincial Police</t>
  </si>
  <si>
    <t>opp.ca</t>
  </si>
  <si>
    <t>https://www.opp.ca</t>
  </si>
  <si>
    <t>Society &gt; Law &gt; Law Enforcement &gt; Police &gt; Canada
  Regional &gt; North America &gt; Canada &gt; Ontario &gt; Localities &gt; O &gt; Orillia
  Regional &gt; North America &gt; Canada &gt; Ontario &gt; Government &gt; Law
  World &gt; Français &gt; Régional &gt; Amérique &gt; Canada &gt; Ontario &gt; Etat et politique
  World &gt; Français &gt; Régional &gt; Amérique &gt; Canada &gt; Etat et politique &gt; Sécurité &gt; Police</t>
  </si>
  <si>
    <t>Alexa_Canada.csv - 86</t>
  </si>
  <si>
    <t>107.154.139.136</t>
  </si>
  <si>
    <t>-&gt; CN=GlobalSign CloudSSL CA - SHA256 - G3, O=GlobalSign nv-sa, C=BE -&gt; CN=GlobalSign Root CA, OU=Root CA, O=GlobalSign nv-sa, C=BE</t>
  </si>
  <si>
    <t>Statistics Canada</t>
  </si>
  <si>
    <t>statcan.gc.ca</t>
  </si>
  <si>
    <t>https://www.statcan.gc.ca</t>
  </si>
  <si>
    <t>Science &gt; Social Sciences &gt; Demography and Population Studies &gt; North America
  Regional &gt; North America &gt; Canada &gt; Government &gt; Departments and Agencies &gt; Statistics
  World &gt; Français &gt; Régional &gt; Amérique &gt; Canada &gt; Etat et politique &gt; Ministères &gt; Statistique</t>
  </si>
  <si>
    <t>Alexa_Canada.csv - 116</t>
  </si>
  <si>
    <t>142.206.64.178</t>
  </si>
  <si>
    <t>https://www.nrc-cnrc.gc.ca/index.html</t>
  </si>
  <si>
    <t>132.246.11.80</t>
  </si>
  <si>
    <t>-
 -
 -
 -</t>
  </si>
  <si>
    <t>-&gt; CN=Entrust Certification Authority - L1K, OU="(c) 2012 Entrust, Inc. - for authorized use only", OU=See www.entrust.net/legal-terms, O="Entrust, Inc.", C=US -&gt; CN=Entrust Root Certification Authority - G2, OU="(c) 2009 Entrust, Inc. - for authorized use only", OU=See www.entrust.net/legal-terms, O="Entrust, Inc.", C=US -&gt; CN=Entrust Root Certification Authority, OU="(c) 2006 Entrust, Inc.", OU=www.entrust.net/CPS is incorporated by reference, O="Entrust, Inc.", C=US -&gt; CN=Entrust Root Certification Authority, OU="(c) 2006 Entrust, Inc.", OU=www.entrust.net/CPS is incorporated by reference, O="Entrust, Inc.", C=US</t>
  </si>
  <si>
    <t>Social Sciences and Humanities Research Council</t>
  </si>
  <si>
    <t>sshrc-crsh.gc.ca</t>
  </si>
  <si>
    <t>Regional &gt; North America &gt; Canada &gt; Government &gt; Departments and Agencies &gt; Industry
  World &gt; Français &gt; Sciences &gt; Sciences humaines et sociales &gt; Centres de recherche
  World &gt; Français &gt; Régional &gt; Amérique &gt; Canada &gt; Etat et politique &gt; Ministères &gt; Industrie</t>
  </si>
  <si>
    <t>Alexa_Canada.csv - 144</t>
  </si>
  <si>
    <t>Communications Security Establishment Canada</t>
  </si>
  <si>
    <t>cse-cst.gc.ca</t>
  </si>
  <si>
    <t>https://www.cse-cst.gc.ca</t>
  </si>
  <si>
    <t>Regional &gt; North America &gt; Canada &gt; Government &gt; Departments and Agencies &gt; National Defence
  Regional &gt; North America &gt; Canada &gt; Government &gt; Intelligence
  World &gt; Français &gt; Régional &gt; Amérique &gt; Canada &gt; Etat et politique &gt; Ministères &gt; Défense nationale
  World &gt; Français &gt; Régional &gt; Amérique &gt; Canada &gt; Commerce et économie &gt; Télécommunications</t>
  </si>
  <si>
    <t>Alexa_Canada.csv - 145</t>
  </si>
  <si>
    <t>205.193.218.49</t>
  </si>
  <si>
    <t>Canadian Food Inspection Agency</t>
  </si>
  <si>
    <t>inspection.gc.ca</t>
  </si>
  <si>
    <t>Regional &gt; North America &gt; Canada &gt; Government &gt; Departments and Agencies &gt; Agriculture and Agri-Food
  World &gt; Français &gt; Société &gt; Institutions et administrations &gt; Multilatérales &gt; Nations Unies (ONU-UN) &gt; Institutions spécialisées &gt; Organisation mondiale de la santé (OMS-WHO) &gt; Centres collaborateurs
  World &gt; Français &gt; Santé &gt; Nutrition &gt; Associations &gt; Agences gouvernementales pour la sécurité alimentaire
  World &gt; Français &gt; Régional &gt; Amérique &gt; Canada &gt; Etat et politique &gt; Ministères &gt; Agriculture et agroalimentaire</t>
  </si>
  <si>
    <t>Alexa_Canada.csv - 146</t>
  </si>
  <si>
    <t>Province of New Brunswick - Province du Nouveau-Brunswick</t>
  </si>
  <si>
    <t>gnb.ca</t>
  </si>
  <si>
    <t>https://www.gnb.ca</t>
  </si>
  <si>
    <t>Regional &gt; North America &gt; Canada &gt; New Brunswick &gt; Government
  World &gt; Français &gt; Régional &gt; Amérique &gt; Canada &gt; Nouveau-Brunswick &gt; État et politique</t>
  </si>
  <si>
    <t>Alexa_Canada.csv - 155</t>
  </si>
  <si>
    <t>142.139.2.135</t>
  </si>
  <si>
    <t>Canadiens en santé</t>
  </si>
  <si>
    <t>healthycanadians.gc.ca</t>
  </si>
  <si>
    <t>https://www.canada.ca/en/services/health.html</t>
  </si>
  <si>
    <t>World &gt; Français &gt; Régional &gt; Amérique &gt; Canada &gt; Etat et politique &gt; Ministères &gt; Santé</t>
  </si>
  <si>
    <t>Alexa_Canada.csv - 157</t>
  </si>
  <si>
    <t>Public Safety Canada</t>
  </si>
  <si>
    <t>publicsafety.gc.ca</t>
  </si>
  <si>
    <t>https://www.publicsafety.gc.ca</t>
  </si>
  <si>
    <t>Regional &gt; North America &gt; Canada &gt; Government &gt; Departments and Agencies &gt; National Defence
  Regional &gt; North America &gt; Canada &gt; Government &gt; Departments and Agencies &gt; Solicitor General
  World &gt; Français &gt; Régional &gt; Amérique &gt; Canada &gt; Etat et politique &gt; Ministères &gt; Sécurité publique</t>
  </si>
  <si>
    <t>Alexa_Canada.csv - 161</t>
  </si>
  <si>
    <t>198.103.108.123</t>
  </si>
  <si>
    <t>-&gt; CN=Entrust Certification Authority - L1K, OU="(c) 2012 Entrust, Inc. - for authorized use only", OU=See www.entrust.net/legal-terms, O="Entrust, Inc.", C=US -&gt; CN=Entrust Root Certification Authority, OU="(c) 2006 Entrust, Inc.", OU=www.entrust.net/CPS is incorporated by reference, O="Entrust, Inc.", C=US</t>
  </si>
  <si>
    <t>Government of the Northwest Territories</t>
  </si>
  <si>
    <t>gov.nt.ca</t>
  </si>
  <si>
    <t>Regional &gt; North America &gt; Canada &gt; Northwest Territories &gt; Government</t>
  </si>
  <si>
    <t>Alexa_Canada.csv - 164</t>
  </si>
  <si>
    <t>Municipality of Genoa</t>
  </si>
  <si>
    <t>comune.genova.it</t>
  </si>
  <si>
    <t>Radio-Canada.ca</t>
  </si>
  <si>
    <t>radio-canada.ca</t>
  </si>
  <si>
    <t>World &gt; Italiano &gt; Regionale &gt; Europa &gt; Italia &gt; Liguria &gt; Provincia di Genova &gt; Località &gt; Genova &gt; Pubblica Amministrazione</t>
  </si>
  <si>
    <t>Italy.csv - 230</t>
  </si>
  <si>
    <t>Alexa_Canada.csv - 168</t>
  </si>
  <si>
    <t>Municipality of Granarolo dell'Emilia</t>
  </si>
  <si>
    <t>www2.comune.bologna.it</t>
  </si>
  <si>
    <t>www2.comune.bologna.it/bologna/comgran</t>
  </si>
  <si>
    <t>https://www2.comune.bologna.it/bologna/comgran</t>
  </si>
  <si>
    <t>Italy.csv - 231</t>
  </si>
  <si>
    <t>Treasury Board of Canada Secretariat</t>
  </si>
  <si>
    <t>tbs-sct.gc.ca</t>
  </si>
  <si>
    <t>https://www.tbs-sct.gc.ca</t>
  </si>
  <si>
    <t>Society &gt; Government &gt; Finance &gt; Ministries
  Regional &gt; North America &gt; Canada &gt; Government &gt; Departments and Agencies &gt; Treasury Board
  World &gt; Français &gt; Régional &gt; Amérique &gt; Canada &gt; Etat et politique &gt; Ministères &gt; Finances</t>
  </si>
  <si>
    <t>Alexa_Canada.csv - 172</t>
  </si>
  <si>
    <t>-&gt; CN=RapidSSL SHA256 CA - G3, O=GeoTrust Inc., C=US -&gt; CN=GeoTrust Global CA, O=GeoTrust Inc., C=US</t>
  </si>
  <si>
    <t>Municipality of Rome</t>
  </si>
  <si>
    <t>comune.roma.it</t>
  </si>
  <si>
    <t>World &gt; Italiano &gt; Regionale &gt; Europa &gt; Italia &gt; Lazio &gt; Provincia di Roma &gt; Località &gt; Roma &gt; Pubblica Amministrazione</t>
  </si>
  <si>
    <t>Italy.csv - 248</t>
  </si>
  <si>
    <t>Municipality of Venice</t>
  </si>
  <si>
    <t>comune.venezia.it</t>
  </si>
  <si>
    <t>https://www.comune.venezia.it</t>
  </si>
  <si>
    <t>World &gt; Italiano &gt; Regionale &gt; Europa &gt; Italia &gt; Veneto &gt; Provincia di Venezia &gt; Località &gt; Venezia &gt; Pubblica Amministrazione</t>
  </si>
  <si>
    <t>Italy.csv - 253</t>
  </si>
  <si>
    <t>94.247.8.202</t>
  </si>
  <si>
    <t>Yorku.ca</t>
  </si>
  <si>
    <t>yorku.ca</t>
  </si>
  <si>
    <t>Alexa_Canada.csv - 203</t>
  </si>
  <si>
    <t>Canadian Institutes for Health Research</t>
  </si>
  <si>
    <t>cihr-irsc.gc.ca</t>
  </si>
  <si>
    <t>Regional &gt; North America &gt; Canada &gt; Government &gt; Services &gt; Research
  Regional &gt; North America &gt; Canada &gt; Government &gt; Departments and Agencies &gt; Health
  World &gt; Français &gt; Régional &gt; Amérique &gt; Canada &gt; Santé &gt; Associations
  World &gt; Français &gt; Régional &gt; Amérique &gt; Canada &gt; Etat et politique &gt; Ministères &gt; Santé</t>
  </si>
  <si>
    <t>Alexa_Canada.csv - 225</t>
  </si>
  <si>
    <t>Canada - Department of Finance</t>
  </si>
  <si>
    <t>fin.gc.ca</t>
  </si>
  <si>
    <t>https://www.fin.gc.ca</t>
  </si>
  <si>
    <t>Society &gt; Government &gt; Finance &gt; Ministries
  Regional &gt; North America &gt; Canada &gt; Government &gt; Departments and Agencies &gt; Finance
  World &gt; Français &gt; Régional &gt; Amérique &gt; Canada &gt; Etat et politique &gt; Ministères &gt; Finances</t>
  </si>
  <si>
    <t>Alexa_Canada.csv - 231</t>
  </si>
  <si>
    <t>198.103.32.150</t>
  </si>
  <si>
    <t>Job Bank</t>
  </si>
  <si>
    <t>jobbank.gc.ca</t>
  </si>
  <si>
    <t>https://www.jobbank.gc.ca:443/home-eng.do?lang=eng</t>
  </si>
  <si>
    <t>Regional &gt; North America &gt; Canada &gt; Business and Economy &gt; Employment &gt; Job Search
  Regional &gt; North America &gt; Canada &gt; Government &gt; Departments and Agencies &gt; Human Resources Development</t>
  </si>
  <si>
    <t>Alexa_Canada.csv - 237</t>
  </si>
  <si>
    <t>-&gt; CN=COMODO ECC Domain Validation Secure Server CA 2, O=COMODO CA Limited, L=Salford, ST=Greater Manchester, C=GB -&gt; CN=COMODO ECC Certification Authority, O=COMODO CA Limited, L=Salford, ST=Greater Manchester, C=GB -&gt; CN=AddTrust External CA Root, OU=AddTrust External TTP Network, O=AddTrust AB, C=SE</t>
  </si>
  <si>
    <t>Realty Services</t>
  </si>
  <si>
    <t>sympatico.ca</t>
  </si>
  <si>
    <t>https://www.sympatico.ca</t>
  </si>
  <si>
    <t>Alexa_Canada.csv - 242</t>
  </si>
  <si>
    <t>23.49.14.93</t>
  </si>
  <si>
    <t>Embassy of Italy in Berne, Switzerland
 Consulate General of Italy in Lausanne, Switzerland
 Consulate General of Italy in Lugano, Switzerland
 Consulate General of Italy in Saint Gallen, Switzerland</t>
  </si>
  <si>
    <t>itu.int</t>
  </si>
  <si>
    <t>itu.int/embassy/Italy
 itu.int/consulate/Italy/Losanna
 itu.int/consulate/Italy/Lugano
 itu.int/consulate/Italy/SanGallo</t>
  </si>
  <si>
    <t>https://www.itu.int/embassy/Italy
 https://www.itu.int/consulate/Italy/Losanna
 https://www.itu.int/consulate/Italy/Lugano
 https://www.itu.int/consulate/Italy/SanGallo</t>
  </si>
  <si>
    <t>Business &gt; Telecommunications &gt; Regulation
  Society &gt; Government &gt; Multilateral &gt; United Nations &gt; Agencies &gt; Specialized Agencies
  Science &gt; Technology &gt; Television &gt; Organizations
  Computers &gt; Data Communications &gt; Organizations
  Science &gt; Reference &gt; Standards &gt; Telecommunications</t>
  </si>
  <si>
    <t>Italy.csv - 406
 Italy.csv - 408
 Italy.csv - 409
 Italy.csv - 410</t>
  </si>
  <si>
    <t>156.106.202.5</t>
  </si>
  <si>
    <t>CN=COMODO RSA Certification Authority, O=COMODO CA Limited, L=Salford, ST=Greater Manchester, C=GB</t>
  </si>
  <si>
    <t>-&gt; CN=COMODO RSA Extended Validation Secure Server CA, O=COMODO CA Limited, L=Salford, ST=Greater Manchester, C=GB -&gt; CN=COMODO RSA Certification Authority, O=COMODO CA Limited, L=Salford, ST=Greater Manchester, C=GB</t>
  </si>
  <si>
    <t>Consulate General of Italy in Geneva, Switzerland</t>
  </si>
  <si>
    <t>mission.itu.int</t>
  </si>
  <si>
    <t>mission.itu.int/italy/consulate</t>
  </si>
  <si>
    <t>Italy.csv - 407</t>
  </si>
  <si>
    <t>Embassy of Italy in Tunis, Tunisia</t>
  </si>
  <si>
    <t>ambitalia-tn.bo.cnr.it</t>
  </si>
  <si>
    <t>Justice.gc.ca</t>
  </si>
  <si>
    <t>Italy.csv - 414</t>
  </si>
  <si>
    <t>justice.gc.ca</t>
  </si>
  <si>
    <t>Alexa_Canada.csv - 246</t>
  </si>
  <si>
    <t>Canada Revenue Agency</t>
  </si>
  <si>
    <t>cra-arc.gc.ca</t>
  </si>
  <si>
    <t>Regional &gt; North America &gt; Canada &gt; Government &gt; Departments and Agencies &gt; Canada Revenue Agency
  World &gt; Français &gt; Régional &gt; Amérique &gt; Canada &gt; Etat et politique &gt; Ministères &gt; Revenu</t>
  </si>
  <si>
    <t>Alexa_Canada.csv - 258</t>
  </si>
  <si>
    <t>Government of Manitoba</t>
  </si>
  <si>
    <t>gov.mb.ca</t>
  </si>
  <si>
    <t>https://www.gov.mb.ca</t>
  </si>
  <si>
    <t>Regional &gt; North America &gt; Canada &gt; Manitoba &gt; Government
  World &gt; Français &gt; Régional &gt; Amérique &gt; Canada &gt; Manitoba</t>
  </si>
  <si>
    <t>Alexa_Canada.csv - 260</t>
  </si>
  <si>
    <t>198.163.15.25</t>
  </si>
  <si>
    <t>Army.ca</t>
  </si>
  <si>
    <t>army.ca</t>
  </si>
  <si>
    <t>https://www.army.ca</t>
  </si>
  <si>
    <t>Alexa_Canada.csv - 265</t>
  </si>
  <si>
    <t>23.21.69.35</t>
  </si>
  <si>
    <t>-&gt; CN=COMODO RSA Organization Validation Secure Server CA, O=COMODO CA Limited, L=Salford, ST=Greater Manchester, C=GB -&gt; CN=COMODO RSA Certification Authority, O=COMODO CA Limited, L=Salford, ST=Greater Manchester, C=GB -&gt; CN=AddTrust External CA Root, OU=AddTrust External TTP Network, O=AddTrust AB, C=SE -&gt; CN=AddTrust External CA Root, OU=AddTrust External TTP Network, O=AddTrust AB, C=SE</t>
  </si>
  <si>
    <t>Consular Affairs Bureau - Government of Canada</t>
  </si>
  <si>
    <t>voyage.gc.ca</t>
  </si>
  <si>
    <t>https://voyage.gc.ca/</t>
  </si>
  <si>
    <t>Alexa_Canada.csv - 274</t>
  </si>
  <si>
    <t>198.103.104.61</t>
  </si>
  <si>
    <t>Permanent Mission of Italy to the United Nations in Geneva
 Permanent Mission of Italy to the Conference on Disarmament in Geneva</t>
  </si>
  <si>
    <t>missions.itu.int</t>
  </si>
  <si>
    <t>missions.itu.int/~italy
 missions.itu.int/~rapparm</t>
  </si>
  <si>
    <t>Italy.csv - 449
 Italy.csv - 451</t>
  </si>
  <si>
    <t>New Democratic Party of Canada</t>
  </si>
  <si>
    <t>ndp.ca</t>
  </si>
  <si>
    <t>https://www.ndp.ca</t>
  </si>
  <si>
    <t>Regional &gt; North America &gt; Canada &gt; Society and Culture &gt; Politics &gt; Parties &gt; New Democratic Party
  World &gt; Français &gt; Régional &gt; Amérique &gt; Canada &gt; Société &gt; Politique &gt; Partis &gt; Nouveau parti démocratique du Canada - NPD</t>
  </si>
  <si>
    <t>Alexa_Canada.csv - 279</t>
  </si>
  <si>
    <t>184.107.67.63</t>
  </si>
  <si>
    <t>Canadian Heritage</t>
  </si>
  <si>
    <t>pch.gc.ca</t>
  </si>
  <si>
    <t>Alexa_Canada.csv - 320</t>
  </si>
  <si>
    <t>Open Parliament</t>
  </si>
  <si>
    <t>openparliament.ca</t>
  </si>
  <si>
    <t>https://openparliament.ca/</t>
  </si>
  <si>
    <t>Alexa_Canada.csv - 332</t>
  </si>
  <si>
    <t>158.69.246.228</t>
  </si>
  <si>
    <t>Canada</t>
  </si>
  <si>
    <t>canadainternational.gc.ca</t>
  </si>
  <si>
    <t>https://www.canadainternational.gc.ca</t>
  </si>
  <si>
    <t>Regional &gt; North America &gt; Canada &gt; Government
  Regional &gt; Europe &gt; Italy &gt; Government &gt; Embassies and Consulates &gt; Foreign
  World &gt; Français &gt; Régional &gt; Amérique &gt; Canada &gt; Etat et politique</t>
  </si>
  <si>
    <t>Alexa_Canada.csv - 345</t>
  </si>
  <si>
    <t>198.103.198.139</t>
  </si>
  <si>
    <t>2600:9000:202e:a000:6:eb12:22c0:93a1</t>
  </si>
  <si>
    <t>-&gt; CN=Amazon, OU=Server CA 1B, O=Amazon, C=US -&gt; CN=Amazon Root CA 1, O=Amazon, C=US -&gt; CN=Starfield Services Root Certificate Authority - G2, O="Starfield Technologies, Inc.", L=Scottsdale, ST=Arizona, C=US -&gt; OU=Starfield Class 2 Certification Authority, O="Starfield Technologies, Inc.", C=US</t>
  </si>
  <si>
    <t>Nuovo PSI Grosseto</t>
  </si>
  <si>
    <t>web.tiscali.it</t>
  </si>
  <si>
    <t>web.tiscali.it/nuovopsigrosseto</t>
  </si>
  <si>
    <t>World &gt; Italiano &gt; Regionale &gt; Europa &gt; Svizzera &gt; Basilea Città &gt; Località &gt; Basilea</t>
  </si>
  <si>
    <t>Italy.csv - 551</t>
  </si>
  <si>
    <t>Agence de santé publique du Canada (ASPC)</t>
  </si>
  <si>
    <t>phac-aspc.gc.ca</t>
  </si>
  <si>
    <t>World &gt; Français &gt; Société &gt; Institutions et administrations &gt; Multilatérales &gt; Nations Unies (ONU-UN) &gt; Institutions spécialisées &gt; Organisation mondiale de la santé (OMS-WHO)
  World &gt; Français &gt; Santé &gt; Santé publique &gt; Canada
  World &gt; Français &gt; Régional &gt; Amérique &gt; Canada &gt; Etat et politique &gt; Ministères &gt; Santé
  World &gt; Français &gt; Société &gt; Institutions et administrations &gt; Organismes connexes &gt; Santé</t>
  </si>
  <si>
    <t>Alexa_Canada.csv - 364</t>
  </si>
  <si>
    <t>Service Canada</t>
  </si>
  <si>
    <t>servicecanada.gc.ca</t>
  </si>
  <si>
    <t>https://www.canada.ca/en/employment-social-development/corporate/portfolio/service-canada.html</t>
  </si>
  <si>
    <t>Italian Union of Chambers of Commerce, Industry, Handicraft and Agriculture</t>
  </si>
  <si>
    <t>camcom.it</t>
  </si>
  <si>
    <t>Regional &gt; North America &gt; Canada &gt; Government
  World &gt; Français &gt; Régional &gt; Amérique &gt; Canada &gt; Etat et politique &gt; Ministères &gt; Ressources humaines et développement des compétences</t>
  </si>
  <si>
    <t>Alexa_Canada.csv - 372</t>
  </si>
  <si>
    <t>Italy.csv - 591</t>
  </si>
  <si>
    <t>Dalhousie University</t>
  </si>
  <si>
    <t>dal.ca</t>
  </si>
  <si>
    <t>https://www.dal.ca</t>
  </si>
  <si>
    <t>Reference &gt; Education &gt; Colleges and Universities &gt; North America &gt; Canada &gt; Nova Scotia &gt; Dalhousie University</t>
  </si>
  <si>
    <t>Alexa_Canada.csv - 373</t>
  </si>
  <si>
    <t>129.173.31.169</t>
  </si>
  <si>
    <t>Natural Sciences and Engineering Research Council of Canada</t>
  </si>
  <si>
    <t>InfoCamere</t>
  </si>
  <si>
    <t>infocamere.it</t>
  </si>
  <si>
    <t>https://www.infocamere.it</t>
  </si>
  <si>
    <t>World &gt; Italiano &gt; Regionale &gt; Europa &gt; Italia &gt; Pubblica Amministrazione &gt; Amministrazione Periferica &gt; Camere di Commercio</t>
  </si>
  <si>
    <t>Alexa_Italy.csv - 8</t>
  </si>
  <si>
    <t>80.82.3.41</t>
  </si>
  <si>
    <t>CBC Television</t>
  </si>
  <si>
    <t>cbc.ca</t>
  </si>
  <si>
    <t>Arts &gt; Television &gt; Networks &gt; CBC
  Regional &gt; North America &gt; Canada &gt; Arts and Entertainment
  Regional &gt; North America &gt; Canada &gt; Government &gt; Departments and Agencies &gt; Canadian Heritage</t>
  </si>
  <si>
    <t>Alexa_Canada.csv - 380</t>
  </si>
  <si>
    <t>Mount St. Vincent University - Official Site</t>
  </si>
  <si>
    <t>msvu.ca</t>
  </si>
  <si>
    <t>Virgilio</t>
  </si>
  <si>
    <t>virgilio.it</t>
  </si>
  <si>
    <t>Reference &gt; Education &gt; Colleges and Universities &gt; North America &gt; Canada &gt; Nova Scotia &gt; Mount Saint Vincent University</t>
  </si>
  <si>
    <t>Alexa_Canada.csv - 385</t>
  </si>
  <si>
    <t>https://www.virgilio.it</t>
  </si>
  <si>
    <t>World &gt; Italiano &gt; Computer &gt; Internet &gt; Portali</t>
  </si>
  <si>
    <t>Alexa_Italy.csv - 16</t>
  </si>
  <si>
    <t>Environment Canada's Green Lane</t>
  </si>
  <si>
    <t>ec.gc.ca</t>
  </si>
  <si>
    <t>https://www.ec.gc.ca</t>
  </si>
  <si>
    <t>Regional &gt; North America &gt; Canada &gt; Government &gt; Departments and Agencies &gt; Environment
  World &gt; Français &gt; Sciences &gt; Environnement &gt; Changement climatique
  World &gt; Français &gt; Régional &gt; Amérique &gt; Canada &gt; Etat et politique &gt; Ministères &gt; Environnement</t>
  </si>
  <si>
    <t>Alexa_Canada.csv - 392</t>
  </si>
  <si>
    <t>199.212.18.76</t>
  </si>
  <si>
    <t>Sencanada.ca</t>
  </si>
  <si>
    <t>sencanada.ca</t>
  </si>
  <si>
    <t>https://www.sencanada.ca/en</t>
  </si>
  <si>
    <t>Alexa_Canada.csv - 414</t>
  </si>
  <si>
    <t>192.197.82.38</t>
  </si>
  <si>
    <t>University of Ottawa</t>
  </si>
  <si>
    <t>uottawa.ca</t>
  </si>
  <si>
    <t>https://www.uottawa.ca</t>
  </si>
  <si>
    <t>Reference &gt; Education &gt; Colleges and Universities &gt; North America &gt; Canada &gt; Ontario &gt; University of Ottawa
  World &gt; Français &gt; Formation &gt; Enseignement supérieur &gt; Universités &gt; Canada &gt; Ontario &gt; Université d'Ottawa</t>
  </si>
  <si>
    <t>Alexa_Canada.csv - 422</t>
  </si>
  <si>
    <t>137.122.8.77</t>
  </si>
  <si>
    <t>-&gt; CN=DigiCert SHA2 Secure Server CA, O=DigiCert Inc, C=US -&gt; CN=DigiCert Global Root CA, OU=www.digicert.com, O=DigiCert Inc, C=US -&gt; CN=DigiCert Global Root CA, OU=www.digicert.com, O=DigiCert Inc, C=US</t>
  </si>
  <si>
    <t>Legislative Assembly of Ontario</t>
  </si>
  <si>
    <t>ontla.on.ca</t>
  </si>
  <si>
    <t>Society &gt; Government &gt; Parliaments and Legislatures &gt; Regional Parliaments &gt; Canada
  Regional &gt; North America &gt; Canada &gt; Ontario &gt; Government &gt; Legislative Assembly
  World &gt; Français &gt; Régional &gt; Amérique &gt; Canada &gt; Etat et politique &gt; Parlement
  World &gt; Français &gt; Régional &gt; Amérique &gt; Canada &gt; Ontario &gt; Etat et politique</t>
  </si>
  <si>
    <t>Alexa_Canada.csv - 427</t>
  </si>
  <si>
    <t>Ufficio Italiano Brevetti e Marchi</t>
  </si>
  <si>
    <t>uibm.gov.it</t>
  </si>
  <si>
    <t>https://www.uibm.gov.it</t>
  </si>
  <si>
    <t>World &gt; Italiano &gt; Regionale &gt; Europa &gt; Italia &gt; Pubblica Amministrazione &gt; Ministeri &gt; Industria, Commercio e Artigianato</t>
  </si>
  <si>
    <t>Alexa_Italy.csv - 50</t>
  </si>
  <si>
    <t>88.49.250.57</t>
  </si>
  <si>
    <t>University of Calgary - Official Site</t>
  </si>
  <si>
    <t>ucalgary.ca</t>
  </si>
  <si>
    <t>https://www.ucalgary.ca</t>
  </si>
  <si>
    <t>Reference &gt; Education &gt; Colleges and Universities &gt; North America &gt; Canada &gt; Alberta &gt; University of Calgary</t>
  </si>
  <si>
    <t>Alexa_Canada.csv - 434</t>
  </si>
  <si>
    <t>136.159.96.125</t>
  </si>
  <si>
    <t>Institute for Research in Construction - IRC</t>
  </si>
  <si>
    <t>nrc-cnrc.gc.ca</t>
  </si>
  <si>
    <t>Business &gt; Construction and Maintenance &gt; Associations
  Regional &gt; North America &gt; Canada &gt; Government &gt; Services &gt; Research
  World &gt; Français &gt; Régional &gt; Amérique &gt; Canada &gt; Etat et politique &gt; Organisations &gt; Conseil national de recherches (CNRC)
  World &gt; Français &gt; Sciences &gt; Technologie &gt; Matériaux</t>
  </si>
  <si>
    <t>Alexa_Canada.csv - 436</t>
  </si>
  <si>
    <t>Transport Canada</t>
  </si>
  <si>
    <t>tc.gc.ca</t>
  </si>
  <si>
    <t>https://www.tc.gc.ca</t>
  </si>
  <si>
    <t>Business &gt; Transportation and Logistics
  Regional &gt; North America &gt; Canada &gt; Government &gt; Departments and Agencies &gt; Transport
  World &gt; Français &gt; Régional &gt; Amérique &gt; Canada &gt; Etat et politique &gt; Ministères &gt; Transport</t>
  </si>
  <si>
    <t>Alexa_Canada.csv - 447</t>
  </si>
  <si>
    <t>198.103.96.121</t>
  </si>
  <si>
    <t>80.82.6.56</t>
  </si>
  <si>
    <t>Rncan.gc.ca</t>
  </si>
  <si>
    <t>rncan.gc.ca</t>
  </si>
  <si>
    <t>https://www.rncan.gc.ca</t>
  </si>
  <si>
    <t>Alexa_Canada.csv - 456</t>
  </si>
  <si>
    <t>Ministero delle Infrastrutture e dei Trasporti</t>
  </si>
  <si>
    <t>mit.gov.it</t>
  </si>
  <si>
    <t>198.103.48.145</t>
  </si>
  <si>
    <t>World &gt; Italiano &gt; Regionale &gt; Europa &gt; Italia &gt; Pubblica Amministrazione &gt; Ministeri
  World &gt; Italiano &gt; Regionale &gt; Europa &gt; Italia &gt; Trasporti</t>
  </si>
  <si>
    <t>Alexa_Italy.csv - 70</t>
  </si>
  <si>
    <t>Gov.on.ca</t>
  </si>
  <si>
    <t>gov.on.ca</t>
  </si>
  <si>
    <t>https://www.ontario.ca/</t>
  </si>
  <si>
    <t>Alexa_Canada.csv - 462</t>
  </si>
  <si>
    <t>54.84.91.214</t>
  </si>
  <si>
    <t>Government of Canada Publications</t>
  </si>
  <si>
    <t>publications.gc.ca</t>
  </si>
  <si>
    <t>Regional &gt; North America &gt; Canada &gt; Government &gt; Services &gt; Education and Information
  World &gt; Français &gt; Régional &gt; Amérique &gt; Canada &gt; Etat et politique &gt; Ministères &gt; Travaux publics et services gouvernementaux</t>
  </si>
  <si>
    <t>Alexa_Canada.csv - 464</t>
  </si>
  <si>
    <t>Ressources naturelles Canada</t>
  </si>
  <si>
    <t>nrcan.gc.ca</t>
  </si>
  <si>
    <t>https://www.nrcan.gc.ca</t>
  </si>
  <si>
    <t>World &gt; Français &gt; Régional &gt; Amérique &gt; Canada &gt; Etat et politique &gt; Ministères &gt; Ressources naturelles</t>
  </si>
  <si>
    <t>Alexa_Canada.csv - 466</t>
  </si>
  <si>
    <t>198.103.48.143</t>
  </si>
  <si>
    <t>nserc-crsng.gc.ca</t>
  </si>
  <si>
    <t>Regional &gt; North America &gt; Canada &gt; Business and Economy &gt; Organizations
  Regional &gt; North America &gt; Canada &gt; Government &gt; Departments and Agencies &gt; Industry</t>
  </si>
  <si>
    <t>Alexa_Canada.csv - 472</t>
  </si>
  <si>
    <t>Canadian Space Agency</t>
  </si>
  <si>
    <t>asc-csa.gc.ca</t>
  </si>
  <si>
    <t>Science &gt; Technology &gt; Space &gt; National Space Agencies
  Regional &gt; North America &gt; Canada &gt; Government &gt; Departments and Agencies &gt; Industry
  Regional &gt; North America &gt; Canada &gt; Science and Environment &gt; Technology &gt; Space
  Regional &gt; North America &gt; Canada &gt; Quebec &gt; Localities &gt; L &gt; Longueuil &gt; Science and Environment
  World &gt; Français &gt; Régional &gt; Amérique &gt; Canada &gt; Etat et politique &gt; Ministères &gt; Industrie</t>
  </si>
  <si>
    <t>Alexa_Canada.csv - 479</t>
  </si>
  <si>
    <t>Thecanadianencyclopedia.ca</t>
  </si>
  <si>
    <t>thecanadianencyclopedia.ca</t>
  </si>
  <si>
    <t>Alexa_Canada.csv - 489</t>
  </si>
  <si>
    <t>Canada Business</t>
  </si>
  <si>
    <t>canadabusiness.ca</t>
  </si>
  <si>
    <t>https://canadabusiness.ca/</t>
  </si>
  <si>
    <t>Business &gt; Small Business &gt; Resources &gt; Canada
  Regional &gt; North America &gt; Canada &gt; Government &gt; Departments and Agencies &gt; Industry
  World &gt; Français &gt; Régional &gt; Amérique &gt; Canada &gt; Etat et politique &gt; Organisations
  World &gt; Français &gt; Régional &gt; Amérique &gt; Canada &gt; Commerce et économie &gt; Services aux entreprises</t>
  </si>
  <si>
    <t>Alexa_Canada.csv - 496</t>
  </si>
  <si>
    <t>65.39.196.187</t>
  </si>
  <si>
    <t>World &gt; Italiano &gt; Regionale &gt; Europa &gt; Italia &gt; Piemonte &gt; Pubblica Amministrazione</t>
  </si>
  <si>
    <t>-&gt; CN=Symantec Class 3 Secure Server CA - G4, OU=Symantec Trust Network, O=Symantec Corporation, C=US -&gt; CN=VeriSign Class 3 Public Primary Certification Authority - G5, OU="(c) 2006 VeriSign, Inc. - For authorized use only", OU=VeriSign Trust Network, O="VeriSign, Inc.", C=US -&gt; CN=VeriSign Class 3 Public Primary Certification Authority - G5, OU="(c) 2006 VeriSign, Inc. - For authorized use only", OU=VeriSign Trust Network, O="VeriSign, Inc.", C=US</t>
  </si>
  <si>
    <t>Department of Fisheries and Oceans</t>
  </si>
  <si>
    <t>dfo-mpo.gc.ca</t>
  </si>
  <si>
    <t>Science &gt; Environment &gt; Biodiversity &gt; Conservation &gt; Regions
  Regional &gt; North America &gt; Canada &gt; Government &gt; Departments and Agencies &gt; Fisheries and Oceans
  World &gt; Français &gt; Régional &gt; Amérique &gt; Canada &gt; Etat et politique &gt; Ministères &gt; Pêches et océans</t>
  </si>
  <si>
    <t>Alexa_Canada.csv - 508</t>
  </si>
  <si>
    <t>Veterans Affairs Canada</t>
  </si>
  <si>
    <t>veterans.gc.ca</t>
  </si>
  <si>
    <t>https://www.veterans.gc.ca</t>
  </si>
  <si>
    <t>Regional &gt; North America &gt; Canada &gt; Government &gt; Military
  Regional &gt; North America &gt; Canada &gt; Government &gt; Departments and Agencies &gt; Veterans Affairs
  World &gt; Français &gt; Régional &gt; Amérique &gt; Canada &gt; Etat et politique &gt; Ministères &gt; Anciens combattants</t>
  </si>
  <si>
    <t>Alexa_Canada.csv - 511</t>
  </si>
  <si>
    <t>205.193.120.2</t>
  </si>
  <si>
    <t>Bac-lac.gc.ca</t>
  </si>
  <si>
    <t>bac-lac.gc.ca</t>
  </si>
  <si>
    <t>https://bac-lac.gc.ca</t>
  </si>
  <si>
    <t>Alexa_Canada.csv - 519</t>
  </si>
  <si>
    <t>142.78.200.120</t>
  </si>
  <si>
    <t>Ministero dell'Istruzione, dell'Università e della Ricerca</t>
  </si>
  <si>
    <t>istruzione.it</t>
  </si>
  <si>
    <t>World &gt; Italiano &gt; Consultazione &gt; Istruzione e Formazione
  World &gt; Italiano &gt; Kids and Teens &gt; Età Scolare
  World &gt; Italiano &gt; Regionale &gt; Europa &gt; Italia &gt; Pubblica Amministrazione &gt; Ministeri &gt; Istruzione, Università e Ricerca</t>
  </si>
  <si>
    <t>Alexa_Italy.csv - 131</t>
  </si>
  <si>
    <t>World &gt; Italiano &gt; Regionale &gt; Europa &gt; Italia &gt; Pubblica Amministrazione &gt; Ministeri &gt; Economia e Finanze</t>
  </si>
  <si>
    <t>Il Portale delle Camere di Commercio d'Italia</t>
  </si>
  <si>
    <t>camcom.gov.it</t>
  </si>
  <si>
    <t>https://www.camcom.gov.it</t>
  </si>
  <si>
    <t>Alexa_Italy.csv - 141</t>
  </si>
  <si>
    <t>ordineingegneri.bergamo.it</t>
  </si>
  <si>
    <t>https://www.ordineingegneri.bergamo.it</t>
  </si>
  <si>
    <t>Alexa_Italy.csv - 142</t>
  </si>
  <si>
    <t>80.91.49.226</t>
  </si>
  <si>
    <t>Libero.it</t>
  </si>
  <si>
    <t>libero.it</t>
  </si>
  <si>
    <t>Alexa_Italy.csv - 147</t>
  </si>
  <si>
    <t>-
 -
 -
 -
 -
 -
 -
 -</t>
  </si>
  <si>
    <t>Agenzia italiana del Farmaco</t>
  </si>
  <si>
    <t>agenziafarmaco.gov.it</t>
  </si>
  <si>
    <t>https://www.agenziafarmaco.gov.it</t>
  </si>
  <si>
    <t>World &gt; Italiano &gt; Regionale &gt; Europa &gt; Italia &gt; Pubblica Amministrazione &gt; Ministeri &gt; Salute</t>
  </si>
  <si>
    <t>Alexa_Italy.csv - 174</t>
  </si>
  <si>
    <t>5.175.51.21</t>
  </si>
  <si>
    <t>Ministero dell'Interno</t>
  </si>
  <si>
    <t>interno.it</t>
  </si>
  <si>
    <t>https://www.interno.it</t>
  </si>
  <si>
    <t>World &gt; Italiano &gt; Regionale &gt; Europa &gt; Italia &gt; Pubblica Amministrazione &gt; Ministeri &gt; Interno</t>
  </si>
  <si>
    <t>Alexa_Italy.csv - 190</t>
  </si>
  <si>
    <t>23.7.245.49</t>
  </si>
  <si>
    <t>Garante per la Protezione dei Dati Personali</t>
  </si>
  <si>
    <t>garanteprivacy.it</t>
  </si>
  <si>
    <t>World &gt; Italiano &gt; Regionale &gt; Europa &gt; Italia &gt; Pubblica Amministrazione &gt; Autority, Istituti e Garanti
  World &gt; Italiano &gt; Computer &gt; Sicurezza &gt; Privacy</t>
  </si>
  <si>
    <t>Alexa_Italy.csv - 213</t>
  </si>
  <si>
    <t>Energia.it</t>
  </si>
  <si>
    <t>energia.it</t>
  </si>
  <si>
    <t>Alexa_Italy.csv - 238</t>
  </si>
  <si>
    <t>Governo italiano</t>
  </si>
  <si>
    <t>governo.it</t>
  </si>
  <si>
    <t>Alexa_Italy.csv - 245</t>
  </si>
  <si>
    <t>Ministero della Salute</t>
  </si>
  <si>
    <t>salute.gov.it</t>
  </si>
  <si>
    <t>https://www.salute.gov.it</t>
  </si>
  <si>
    <t>World &gt; Italiano &gt; Salute &gt; Medicina
  World &gt; Italiano &gt; Regionale &gt; Europa &gt; Italia &gt; Pubblica Amministrazione &gt; Ministeri &gt; Salute</t>
  </si>
  <si>
    <t>Alexa_Italy.csv - 247</t>
  </si>
  <si>
    <t>-&gt; CN=Symantec Class 3 EV SSL CA - G3, OU=Symantec Trust Network, O=Symantec Corporation, C=US -&gt; CN=VeriSign Class 3 Public Primary Certification Authority - G5, OU="(c) 2006 VeriSign, Inc. - For authorized use only", OU=VeriSign Trust Network, O="VeriSign, Inc.", C=US -&gt; CN=VeriSign Class 3 Public Primary Certification Authority - G5, OU="(c) 2006 VeriSign, Inc. - For authorized use only", OU=VeriSign Trust Network, O="VeriSign, Inc.", C=US</t>
  </si>
  <si>
    <t>Agenzia delle Entrate</t>
  </si>
  <si>
    <t>agenziaentrate.it</t>
  </si>
  <si>
    <t>Alexa_Italy.csv - 248</t>
  </si>
  <si>
    <t>Il portale delle Prefetture-UTG</t>
  </si>
  <si>
    <t>prefettura.it</t>
  </si>
  <si>
    <t>https://www.prefettura.it</t>
  </si>
  <si>
    <t>Alexa_Italy.csv - 280</t>
  </si>
  <si>
    <t>23.14.166.238</t>
  </si>
  <si>
    <t>VTX Datacomm</t>
  </si>
  <si>
    <t>tiscali.it</t>
  </si>
  <si>
    <t>Alexa_Italy.csv - 296</t>
  </si>
  <si>
    <t>Il Consiglio di Stato</t>
  </si>
  <si>
    <t>giustizia-amministrativa.it</t>
  </si>
  <si>
    <t>https://www.giustizia-amministrativa.it</t>
  </si>
  <si>
    <t>World &gt; Italiano &gt; Società &gt; Diritto &gt; Tribunali
  World &gt; Italiano &gt; Regionale &gt; Europa &gt; Italia &gt; Pubblica Amministrazione &gt; Organi Costituzionali</t>
  </si>
  <si>
    <t>Alexa_Italy.csv - 297</t>
  </si>
  <si>
    <t>94.86.40.196</t>
  </si>
  <si>
    <t>CN=Baltimore CyberTrust Root, OU=CyberTrust, O=Baltimore, C=IE</t>
  </si>
  <si>
    <t>-&gt; CN=TI Trust Technologies Global CA, OU=Servizi di certificazione, O=Telecom Italia Trust Technologies S.r.l., C=IT -&gt; CN=Baltimore CyberTrust Root, OU=CyberTrust, O=Baltimore, C=IE -&gt; CN=Baltimore CyberTrust Root, OU=CyberTrust, O=Baltimore, C=IE</t>
  </si>
  <si>
    <t>Agenzia per l'Italia Digitale (AGID)</t>
  </si>
  <si>
    <t>agid.gov.it</t>
  </si>
  <si>
    <t>World &gt; Italiano &gt; Computer &gt; Organizzazioni
  World &gt; Italiano &gt; Regionale &gt; Europa &gt; Italia &gt; Pubblica Amministrazione &gt; Autority, Istituti e Garanti</t>
  </si>
  <si>
    <t>Alexa_Italy.csv - 333</t>
  </si>
  <si>
    <t>Ministero delle attività produttive</t>
  </si>
  <si>
    <t>sviluppoeconomico.gov.it</t>
  </si>
  <si>
    <t>Alexa_Italy.csv - 379</t>
  </si>
  <si>
    <t>IT Domain - Italy</t>
  </si>
  <si>
    <t>nic.it</t>
  </si>
  <si>
    <t>Computers &gt; Internet &gt; Domain Names &gt; Official TLD Registries &gt; Country Domains &gt; I
  Regional &gt; Europe &gt; Italy &gt; Business and Economy &gt; Computers and Internet
  World &gt; Italiano &gt; Affari &gt; Information Technology &gt; Internet &gt; Domini
  World &gt; Italiano &gt; Regionale &gt; Europa &gt; Italia &gt; Pubblica Amministrazione &gt; Autority, Istituti e Garanti</t>
  </si>
  <si>
    <t>Alexa_Italy.csv - 411</t>
  </si>
  <si>
    <t>Sistema Piemonte</t>
  </si>
  <si>
    <t>sistemapiemonte.it</t>
  </si>
  <si>
    <t>Alexa_Italy.csv - 420</t>
  </si>
  <si>
    <t>Carta Regionale dei Servizi - Regione Lombardia</t>
  </si>
  <si>
    <t>crs.lombardia.it</t>
  </si>
  <si>
    <t>Alexa_Italy.csv - 484</t>
  </si>
  <si>
    <t>Dipartimento della Protezione Civile</t>
  </si>
  <si>
    <t>protezionecivile.gov.it</t>
  </si>
  <si>
    <t>https://www.protezionecivile.gov.it/jcms/it/home.wp</t>
  </si>
  <si>
    <t>Alexa_Italy.csv - 521</t>
  </si>
  <si>
    <t>93.51.155.193</t>
  </si>
  <si>
    <t>.fr</t>
  </si>
  <si>
    <t>MEF - Ministero dell'Economia e delle Finanze</t>
  </si>
  <si>
    <t>mef.gov.it</t>
  </si>
  <si>
    <t>Alexa_Italy.csv - 589</t>
  </si>
  <si>
    <t>the French innovation agency</t>
  </si>
  <si>
    <t>bpifrance.fr</t>
  </si>
  <si>
    <t>https://www.bpifrance.fr</t>
  </si>
  <si>
    <t>World &gt; Français &gt; Régional &gt; Europe &gt; France &gt; Commerce et économie &gt; PME et PMI</t>
  </si>
  <si>
    <t>France.csv - 5</t>
  </si>
  <si>
    <t>195.54.62.46</t>
  </si>
  <si>
    <t>the French atomic energy agency</t>
  </si>
  <si>
    <t>cea.fr</t>
  </si>
  <si>
    <t>World &gt; Français &gt; Régional &gt; Europe &gt; France &gt; Etat et politique &gt; Gouvernement &gt; Ministères &gt; Education nationale, enseignement supérieur et recherche (MENESR)
  World &gt; Français &gt; Sciences &gt; Physique &gt; Nucléaire &gt; Centres de recherche</t>
  </si>
  <si>
    <t>France.csv - 7</t>
  </si>
  <si>
    <t>biosphere research centre</t>
  </si>
  <si>
    <t>cesbio.ups-tlse.fr</t>
  </si>
  <si>
    <t>https://www.cesbio.ups-tlse.fr</t>
  </si>
  <si>
    <t>France.csv - 9</t>
  </si>
  <si>
    <t>195.220.59.18</t>
  </si>
  <si>
    <t>the centre for international cooperation in agronomic research through development</t>
  </si>
  <si>
    <t>cirad.fr</t>
  </si>
  <si>
    <t>Science &gt; Agriculture &gt; Organizations
  Science &gt; Biology &gt; Research Groups and Centers
  Regional &gt; Europe &gt; France &gt; Science and Environment &gt; Agriculture
  World &gt; Français &gt; Régional &gt; Europe &gt; France &gt; Régions &gt; Ile-de-France &gt; Paris &gt; Société
  World &gt; Français &gt; Sciences &gt; Agriculture &gt; Centres de recherche &gt; Centre de coopération internationale en recherche agronomique pour le développement (CIRAD)</t>
  </si>
  <si>
    <t>France.csv - 10</t>
  </si>
  <si>
    <t>the French national scientific research centre</t>
  </si>
  <si>
    <t>cnrs.fr</t>
  </si>
  <si>
    <t>Regional &gt; Europe &gt; France &gt; Science and Environment
  World &gt; Français &gt; Sciences &gt; Centres de recherche &gt; Centre national de la recherche scientifique (CNRS) de France</t>
  </si>
  <si>
    <t>France.csv - 11</t>
  </si>
  <si>
    <t>France’s national mapping and survey agency</t>
  </si>
  <si>
    <t>ign.fr</t>
  </si>
  <si>
    <t>World &gt; Français &gt; Sciences &gt; Sciences de la Terre &gt; Géographie &gt; Institutions &gt; Institut national de l'information géographique et forestière (IGN) de France</t>
  </si>
  <si>
    <t>France.csv - 13</t>
  </si>
  <si>
    <t>national agronomy research institute</t>
  </si>
  <si>
    <t>inra.fr</t>
  </si>
  <si>
    <t>World &gt; Français &gt; Sciences &gt; Agriculture &gt; Centres de recherche &gt; Institut national de la recherche agronomique (INRA) de France</t>
  </si>
  <si>
    <t>France.csv - 16</t>
  </si>
  <si>
    <t>ational institute for research in computer science and control</t>
  </si>
  <si>
    <t>inria.fr</t>
  </si>
  <si>
    <t>https://www.inria.fr</t>
  </si>
  <si>
    <t>World &gt; Français &gt; Sciences &gt; Informatique &gt; Centres de recherche &gt; Institut national de recherche en informatique et automatique (INRIA) de France</t>
  </si>
  <si>
    <t>France.csv - 17</t>
  </si>
  <si>
    <t>128.93.162.84</t>
  </si>
  <si>
    <t>-&gt; CN=TERENA SSL High Assurance CA 3, O=TERENA, L=Amsterdam, ST=Noord-Holland, C=NL -&gt; CN=DigiCert High Assurance EV Root CA, OU=www.digicert.com, O=DigiCert Inc, C=US -&gt; CN=DigiCert High Assurance EV Root CA, OU=www.digicert.com, O=DigiCert Inc, C=US</t>
  </si>
  <si>
    <t>national educational research institute</t>
  </si>
  <si>
    <t>ife.ens-lyon.fr</t>
  </si>
  <si>
    <t>ife.ens-lyon.fr/ife</t>
  </si>
  <si>
    <t>https://www.ife.ens-lyon.fr/ife</t>
  </si>
  <si>
    <t>France.csv - 18</t>
  </si>
  <si>
    <t>140.77.168.50</t>
  </si>
  <si>
    <t>Polizia di Stato</t>
  </si>
  <si>
    <t>poliziadistato.it</t>
  </si>
  <si>
    <t>https://www.poliziadistato.it</t>
  </si>
  <si>
    <t>national institute for health and medical research</t>
  </si>
  <si>
    <t>World &gt; Italiano &gt; Regionale &gt; Europa &gt; Italia &gt; Pubblica Amministrazione
  World &gt; Italiano &gt; Società &gt; Militare &gt; Polizia di Stato</t>
  </si>
  <si>
    <t>inserm.fr</t>
  </si>
  <si>
    <t>Alexa_Italy.csv - 618</t>
  </si>
  <si>
    <t>https://www.inserm.fr</t>
  </si>
  <si>
    <t>World &gt; Français &gt; Santé &gt; Médecine &gt; Recherche &gt; Centres de recherche
  World &gt; Français &gt; Régional &gt; Europe &gt; France &gt; Etat et politique &gt; Gouvernement &gt; Ministères &gt; Affaires sociales, santé et droits des femmes (MASSDF)</t>
  </si>
  <si>
    <t>France.csv - 19</t>
  </si>
  <si>
    <t>193.52.0.24</t>
  </si>
  <si>
    <t>Indice delle Amministrazioni Pubbliche (IPA)</t>
  </si>
  <si>
    <t>indicepa.gov.it</t>
  </si>
  <si>
    <t>development research institute</t>
  </si>
  <si>
    <t>ird.fr</t>
  </si>
  <si>
    <t>Alexa_Italy.csv - 621</t>
  </si>
  <si>
    <t>https://www.ird.fr</t>
  </si>
  <si>
    <t>World &gt; Français &gt; Sciences &gt; Centres de recherche &gt; Instituts de recherche pour le développement (IRD)</t>
  </si>
  <si>
    <t>France.csv - 20</t>
  </si>
  <si>
    <t>91.203.32.222</t>
  </si>
  <si>
    <t>ARPAV</t>
  </si>
  <si>
    <t>arpa.veneto.it</t>
  </si>
  <si>
    <t>World &gt; Italiano &gt; Regionale &gt; Europa &gt; Italia &gt; Veneto &gt; Pubblica Amministrazione
  World &gt; Italiano &gt; Scienza &gt; Ambiente &gt; Organizzazioni &gt; ARPA</t>
  </si>
  <si>
    <t>Alexa_Italy.csv - 625</t>
  </si>
  <si>
    <t>Presidency of the French Republic</t>
  </si>
  <si>
    <t>elysee.fr</t>
  </si>
  <si>
    <t>Regional &gt; Europe &gt; France &gt; Government
  World &gt; Français &gt; Régional &gt; Europe &gt; France &gt; Etat et politique &gt; Présidence de la République
  World &gt; Español &gt; Regional &gt; Europa &gt; Francia &gt; Gobierno</t>
  </si>
  <si>
    <t>France.csv - 32</t>
  </si>
  <si>
    <t>Senate</t>
  </si>
  <si>
    <t>senat.fr</t>
  </si>
  <si>
    <t>https://www.senat.fr</t>
  </si>
  <si>
    <t>France.csv - 34</t>
  </si>
  <si>
    <t>158.255.107.218</t>
  </si>
  <si>
    <t>-&gt; CN=Gandi Standard SSL CA 2, O=Gandi, L=Paris, ST=Paris, C=FR -&gt; CN=USERTrust RSA Certification Authority, O=The USERTRUST Network, L=Jersey City, ST=New Jersey, C=US -&gt; CN=AddTrust External CA Root, OU=AddTrust External TTP Network, O=AddTrust AB, C=SE -&gt; CN=AddTrust External CA Root, OU=AddTrust External TTP Network, O=AddTrust AB, C=SE</t>
  </si>
  <si>
    <t>Ministry of Agriculture and Fisheries</t>
  </si>
  <si>
    <t>agriculture.gouv.fr</t>
  </si>
  <si>
    <t>World &gt; Français &gt; Régional &gt; Europe &gt; France &gt; Etat et politique &gt; Gouvernement &gt; Ministères &gt; Agriculture, agroalimentaire et forêt (ALIM'AGRI)</t>
  </si>
  <si>
    <t>France.csv - 36</t>
  </si>
  <si>
    <t>Ministry of Culture and Communications
 General Delegation of the French Language</t>
  </si>
  <si>
    <t>culturecommunication.gouv.fr</t>
  </si>
  <si>
    <t>culturecommunication.gouv.fr
 culturecommunication.gouv.fr/Thematiques/Langue-francaise-et-langues-de-France</t>
  </si>
  <si>
    <t>World &gt; Français &gt; Régional &gt; Europe &gt; France &gt; Etat et politique &gt; Gouvernement &gt; Ministères &gt; Culture et communication (MCC)</t>
  </si>
  <si>
    <t>France.csv - 39
 France.csv - 40</t>
  </si>
  <si>
    <t>National Audiovisual Institute</t>
  </si>
  <si>
    <t>ina.fr</t>
  </si>
  <si>
    <t>https://www.ina.fr</t>
  </si>
  <si>
    <t>World &gt; Français &gt; Régional &gt; Europe &gt; France &gt; Arts et culture &gt; Cinéma
  World &gt; Français &gt; Actualité &gt; Radio &gt; Histoire</t>
  </si>
  <si>
    <t>France.csv - 41</t>
  </si>
  <si>
    <t>195.221.139.174</t>
  </si>
  <si>
    <t>CN=GlobalSign, O=GlobalSign, OU=GlobalSign Root CA - R2</t>
  </si>
  <si>
    <t>-&gt; CN=GlobalSign Extended Validation CA - SHA256 - G2, O=GlobalSign nv-sa, C=BE -&gt; CN=GlobalSign, O=GlobalSign, OU=GlobalSign Root CA - R2 -&gt; CN=GlobalSign, O=GlobalSign, OU=GlobalSign Root CA - R2</t>
  </si>
  <si>
    <t>Ministry of Defence
 General Delegation for Armament
 Ministry of Defense</t>
  </si>
  <si>
    <t>defense.gouv.fr</t>
  </si>
  <si>
    <t>defense.gouv.fr
 defense.gouv.fr/dga
 defense.gouv.fr/dga/innovation2</t>
  </si>
  <si>
    <t>https://www.defense.gouv.fr
 https://www.defense.gouv.fr/dga
 https://www.defense.gouv.fr/dga/innovation2</t>
  </si>
  <si>
    <t>Society &gt; Government &gt; Defense Ministries
  Regional &gt; Europe &gt; France &gt; Government &gt; Ministries
  World &gt; Français &gt; Régional &gt; Europe &gt; France &gt; Etat et politique &gt; Gouvernement &gt; Ministères &gt; Défense</t>
  </si>
  <si>
    <t>France.csv - 44
 France.csv - 45
 Alexa_France.csv - 904</t>
  </si>
  <si>
    <t>107.154.104.47</t>
  </si>
  <si>
    <t>Corpo Nazionale dei Vigili del Fuoco</t>
  </si>
  <si>
    <t>vigilfuoco.it</t>
  </si>
  <si>
    <t>CN=Gandi Standard SSL CA 2, O=Gandi, L=Paris, ST=Paris, C=FR</t>
  </si>
  <si>
    <t>-&gt; CN=Gandi Standard SSL CA 2, O=Gandi, L=Paris, ST=Paris, C=FR -&gt; CN=AddTrust External CA Root, OU=AddTrust External TTP Network, O=AddTrust AB, C=SE -&gt; CN=USERTrust RSA Certification Authority, O=The USERTRUST Network, L=Jersey City, ST=New Jersey, C=US -&gt; CN=Gandi Standard SSL CA 2, O=Gandi, L=Paris, ST=Paris, C=FR</t>
  </si>
  <si>
    <t>National Institute of Industrial Property</t>
  </si>
  <si>
    <t>inpi.fr</t>
  </si>
  <si>
    <t>inpi.fr/fr</t>
  </si>
  <si>
    <t>https://www.inpi.fr/fr</t>
  </si>
  <si>
    <t>World &gt; Français &gt; Sciences &gt; Sciences humaines et sociales &gt; Droit &gt; Droit français &gt; Droit de la propriété intellectuelle
  World &gt; Français &gt; Sciences &gt; Sciences humaines et sociales &gt; Droit &gt; Droit de la propriété intellectuelle &gt; Organismes gouvernementaux</t>
  </si>
  <si>
    <t>France.csv - 49</t>
  </si>
  <si>
    <t>Alexa_Italy.csv - 654</t>
  </si>
  <si>
    <t>149.62.153.163</t>
  </si>
  <si>
    <t>Agency for the Creation of Businesses</t>
  </si>
  <si>
    <t>afecreation.fr</t>
  </si>
  <si>
    <t>https://www.afecreation.fr</t>
  </si>
  <si>
    <t>France.csv - 52</t>
  </si>
  <si>
    <t>87.255.157.175</t>
  </si>
  <si>
    <t>National Institute of Statistics and Economic Studies
 National Institute for Statistics and Economic Studies</t>
  </si>
  <si>
    <t>insee.fr</t>
  </si>
  <si>
    <t>insee.fr/fr/accueil
 insee.fr</t>
  </si>
  <si>
    <t>https://insee.fr/fr/accueil
 https://www.insee.fr/fr/accueil</t>
  </si>
  <si>
    <t>Science &gt; Social Sciences &gt; Economics &gt; Indicators and Statistics &gt; Official Statistics &gt; Europe
  Regional &gt; Europe &gt; France &gt; Government
  World &gt; Français &gt; Régional &gt; Europe &gt; France &gt; Etat et politique &gt; Statistique &gt; Institut national de la statistique et des études économiques (INSEE)</t>
  </si>
  <si>
    <t>France.csv - 53
 Alexa_France.csv - 711</t>
  </si>
  <si>
    <t>194.254.37.163</t>
  </si>
  <si>
    <t>unknown</t>
  </si>
  <si>
    <t>CN=Certigna, O=Dhimyotis, C=FR</t>
  </si>
  <si>
    <t>-&gt; CN=Certigna Services CA, OID.2.5.4.97=NTRFR-48146308100036, OU=0002 48146308100036, O=DHIMYOTIS, C=FR -&gt; CN=Certigna, O=Dhimyotis, C=FR</t>
  </si>
  <si>
    <t>National Agency for Employment</t>
  </si>
  <si>
    <t>pole-emploi.fr</t>
  </si>
  <si>
    <t>pole-emploi.fr/accueil</t>
  </si>
  <si>
    <t>World &gt; Français &gt; Régional &gt; Europe &gt; France &gt; Commerce et économie &gt; Emploi</t>
  </si>
  <si>
    <t>France.csv - 57</t>
  </si>
  <si>
    <t>French Development Agency</t>
  </si>
  <si>
    <t>afd.fr</t>
  </si>
  <si>
    <t>https://www.afd.fr</t>
  </si>
  <si>
    <t>World &gt; Français &gt; Régional &gt; Europe &gt; France &gt; Commerce et économie &gt; Services financiers</t>
  </si>
  <si>
    <t>France.csv - 64</t>
  </si>
  <si>
    <t>31.15.30.90</t>
  </si>
  <si>
    <t>interieur.gouv.fr</t>
  </si>
  <si>
    <t>https://www.interieur.gouv.fr</t>
  </si>
  <si>
    <t>Regional &gt; Europe &gt; France &gt; Government &gt; Ministries
  World &gt; Français &gt; Régional &gt; Europe &gt; France &gt; Etat et politique &gt; Gouvernement &gt; Ministères &gt; Intérieur</t>
  </si>
  <si>
    <t>France.csv - 65</t>
  </si>
  <si>
    <t>8.247.98.122</t>
  </si>
  <si>
    <t>justice.gouv.fr</t>
  </si>
  <si>
    <t>Regional &gt; Europe &gt; France &gt; Government &gt; Ministries
  World &gt; Français &gt; Régional &gt; Europe &gt; France &gt; Etat et politique &gt; Gouvernement &gt; Ministères &gt; Justice</t>
  </si>
  <si>
    <t>France.csv - 67</t>
  </si>
  <si>
    <t>Ministry of National Education</t>
  </si>
  <si>
    <t>education.gouv.fr</t>
  </si>
  <si>
    <t>World &gt; Français &gt; Régional &gt; Europe &gt; France &gt; Etat et politique &gt; Gouvernement &gt; Ministères &gt; Education nationale, enseignement supérieur et recherche (MENESR)</t>
  </si>
  <si>
    <t>France.csv - 68</t>
  </si>
  <si>
    <t>Office National d'Information sur les Enseignements et les Professions（ONISEP）
 Office national d'information sur les enseignements et les professions</t>
  </si>
  <si>
    <t>onisep.fr</t>
  </si>
  <si>
    <t>onisep.fr/national/accueil
 onisep.fr</t>
  </si>
  <si>
    <t>World &gt; Français &gt; Régional &gt; Europe &gt; France &gt; Enseignement et formation
  World &gt; Français &gt; Régional &gt; Europe &gt; France &gt; Etat et politique &gt; Gouvernement &gt; Ministères &gt; Education nationale, enseignement supérieur et recherche (MENESR)
  World &gt; Français &gt; Enfants et ados &gt; Scolaire &gt; Orientation</t>
  </si>
  <si>
    <t>France.csv - 69
 Alexa_France.csv - 34</t>
  </si>
  <si>
    <t>National Centre of Distance Education</t>
  </si>
  <si>
    <t>cned.fr</t>
  </si>
  <si>
    <t>World &gt; Français &gt; Régional &gt; Europe &gt; France &gt; Etat et politique &gt; Gouvernement &gt; Ministères &gt; Education nationale, enseignement supérieur et recherche (MENESR)
  World &gt; Français &gt; Formation &gt; Formation continue &gt; Formation à distance</t>
  </si>
  <si>
    <t>France.csv - 71</t>
  </si>
  <si>
    <t>National Centre of Student Services</t>
  </si>
  <si>
    <t>etudiant.gouv.fr</t>
  </si>
  <si>
    <t>https://www.etudiant.gouv.fr</t>
  </si>
  <si>
    <t>World &gt; Français &gt; Régional &gt; Europe &gt; France &gt; Etat et politique &gt; Gouvernement &gt; Ministères &gt; Education nationale, enseignement supérieur et recherche (MENESR)
  World &gt; Français &gt; Régional &gt; Europe &gt; France &gt; Enseignement et formation &gt; Guides</t>
  </si>
  <si>
    <t>France.csv - 72</t>
  </si>
  <si>
    <t>185.75.143.31</t>
  </si>
  <si>
    <t>National Centre of Educational Documentation</t>
  </si>
  <si>
    <t>reseau-canope.fr</t>
  </si>
  <si>
    <t>https://www.reseau-canope.fr/</t>
  </si>
  <si>
    <t>World &gt; Français &gt; Régional &gt; Europe &gt; France &gt; Enseignement et formation &gt; Associations &gt; Réseau de création et d'accompagnement pédagogiques (Canopé)</t>
  </si>
  <si>
    <t>France.csv - 73</t>
  </si>
  <si>
    <t>194.254.145.8</t>
  </si>
  <si>
    <t>International Centre of Educational Studies</t>
  </si>
  <si>
    <t>ciep.fr</t>
  </si>
  <si>
    <t>World &gt; Français &gt; Régional &gt; Europe &gt; France &gt; Etat et politique &gt; Gouvernement &gt; Ministères &gt; Education nationale, enseignement supérieur et recherche (MENESR)
  World &gt; Français &gt; Formation &gt; Pédagogie
  World &gt; Français &gt; Régional &gt; Europe &gt; France &gt; Régions &gt; Ile-de-France &gt; Hauts-de-Seine &gt; Villes et villages &gt; Sèvres</t>
  </si>
  <si>
    <t>France.csv - 74</t>
  </si>
  <si>
    <t>Ministry of Public Service and Reform of the State</t>
  </si>
  <si>
    <t>fonction-publique.gouv.fr</t>
  </si>
  <si>
    <t>https://www.fonction-publique.gouv.fr</t>
  </si>
  <si>
    <t>World &gt; Français &gt; Régional &gt; Europe &gt; France &gt; Etat et politique &gt; Gouvernement &gt; Ministères &gt; Décentralisation, réforme de l'État et fonction publique</t>
  </si>
  <si>
    <t>France.csv - 76</t>
  </si>
  <si>
    <t>46.105.198.39</t>
  </si>
  <si>
    <t>Ministry of Public Works, Transport and Housing</t>
  </si>
  <si>
    <t>ecologique-solidaire.gouv.fr</t>
  </si>
  <si>
    <t>https://www.ecologique-solidaire.gouv.fr</t>
  </si>
  <si>
    <t>France.csv - 77</t>
  </si>
  <si>
    <t>37.235.89.97</t>
  </si>
  <si>
    <t>-&gt; CN=Certigna Services CA, OID.2.5.4.97=NTRFR-48146308100036, OU=0002 48146308100036, O=DHIMYOTIS, C=FR -&gt; CN=Certigna, O=Dhimyotis, C=FR -&gt; CN=Certigna, O=Dhimyotis, C=FR</t>
  </si>
  <si>
    <t>CN=Class 2 Primary CA, O=Certplus, C=FR</t>
  </si>
  <si>
    <t>French Institute of the Environment</t>
  </si>
  <si>
    <t>statistiques.developpement-durable.gouv.fr</t>
  </si>
  <si>
    <t>statistiques.developpement-durable.gouv.fr/accueil.html</t>
  </si>
  <si>
    <t>https://www.statistiques.developpement-durable.gouv.fr/accueil.html</t>
  </si>
  <si>
    <t>World &gt; Français &gt; Régional &gt; Europe &gt; France &gt; Etat et politique &gt; Gouvernement &gt; Ministères &gt; Ecologie, développement durable et énergie (MEEDDAT)</t>
  </si>
  <si>
    <t>France.csv - 84</t>
  </si>
  <si>
    <t>37.235.89.107</t>
  </si>
  <si>
    <t>Ministry of Research</t>
  </si>
  <si>
    <t>enseignementsup-recherche.gouv.fr</t>
  </si>
  <si>
    <t>France.csv - 86</t>
  </si>
  <si>
    <t>National Institute of Nuclear Physics and Particle Physics</t>
  </si>
  <si>
    <t>in2p3.fr</t>
  </si>
  <si>
    <t>World &gt; Français &gt; Sciences &gt; Centres de recherche &gt; Centre national de la recherche scientifique (CNRS) de France
  World &gt; Français &gt; Sciences &gt; Centres de recherche &gt; Instituts de recherche pour le développement (IRD)
  World &gt; Français &gt; Sciences &gt; Physique &gt; Nucléaire &gt; Centres de recherche
  World &gt; Français &gt; Sciences &gt; Physique &gt; Particules élémentaires &gt; Centres de recherche</t>
  </si>
  <si>
    <t>France.csv - 87</t>
  </si>
  <si>
    <t>Institute of Scientific and Technical Information</t>
  </si>
  <si>
    <t>inist.fr</t>
  </si>
  <si>
    <t>World &gt; Français &gt; Sciences &gt; Centres de recherche &gt; Centre national de la recherche scientifique (CNRS) de France
  World &gt; Français &gt; Références &gt; Bibliographie
  World &gt; Français &gt; Régional &gt; Europe &gt; France &gt; Régions &gt; Alsace-Champagne-Ardenne-Lorraine &gt; Meurthe-et-Moselle &gt; Villes et villages &gt; Villers-lès-Nancy</t>
  </si>
  <si>
    <t>France.csv - 88</t>
  </si>
  <si>
    <t>Bank of France</t>
  </si>
  <si>
    <t>banque-france.fr</t>
  </si>
  <si>
    <t>https://www.banque-france.fr</t>
  </si>
  <si>
    <t>Society &gt; Government &gt; Finance &gt; Central Banks &gt; Supranational &gt; Eurozone
  Business &gt; Financial Services &gt; Banking Services &gt; Banks and Institutions &gt; Regional &gt; Europe &gt; France
  Regional &gt; Europe &gt; France &gt; Business and Economy &gt; Financial Services
  World &gt; Français &gt; Régional &gt; Europe &gt; France &gt; Commerce et économie &gt; Services financiers &gt; Banques
  World &gt; Français &gt; Société &gt; Institutions et administrations &gt; Finances &gt; Banques centrales &gt; Zone euro</t>
  </si>
  <si>
    <t>France.csv - 93</t>
  </si>
  <si>
    <t>93.20.64.99</t>
  </si>
  <si>
    <t>Television France</t>
  </si>
  <si>
    <t>france.tv</t>
  </si>
  <si>
    <t>https://www.france.tv</t>
  </si>
  <si>
    <t>France.csv - 94</t>
  </si>
  <si>
    <t>23.203.227.125</t>
  </si>
  <si>
    <t>Radio France</t>
  </si>
  <si>
    <t>radiofrance.fr</t>
  </si>
  <si>
    <t>World &gt; Français &gt; Régional &gt; Europe &gt; France &gt; Actualité et médias &gt; Radio</t>
  </si>
  <si>
    <t>France.csv - 95</t>
  </si>
  <si>
    <t>Radio France Internationale (RFI)</t>
  </si>
  <si>
    <t>rfi.fr</t>
  </si>
  <si>
    <t>France.csv - 96</t>
  </si>
  <si>
    <t>Commission Nationale de l'Informatique et des Libertés （CNIL）</t>
  </si>
  <si>
    <t>cnil.fr</t>
  </si>
  <si>
    <t>https://www.cnil.fr</t>
  </si>
  <si>
    <t>Regional &gt; Europe &gt; France &gt; Society and Culture &gt; Law
  World &gt; Français &gt; Régional &gt; Europe &gt; France &gt; Etat et politique &gt; Autorités administratives indépendantes (AAI)
  World &gt; Français &gt; Société &gt; Institutions et administrations &gt; Organismes connexes &gt; Autorités de régulation
  World &gt; Français &gt; Sciences &gt; Sciences humaines et sociales &gt; Droit &gt; Droit français &gt; Droit d'Internet</t>
  </si>
  <si>
    <t>France.csv - 98</t>
  </si>
  <si>
    <t>213.162.53.41</t>
  </si>
  <si>
    <t>Court of Appeal Paris</t>
  </si>
  <si>
    <t>ca-paris.justice.fr</t>
  </si>
  <si>
    <t>France.csv - 104</t>
  </si>
  <si>
    <t>Regional Council of Languedoc-Roussillon</t>
  </si>
  <si>
    <t>laregion.fr</t>
  </si>
  <si>
    <t>https://www.laregion.fr</t>
  </si>
  <si>
    <t>Regional &gt; Europe &gt; France &gt; Regions &gt; Languedoc-Roussillon
  World &gt; Français &gt; Régional &gt; Europe &gt; France &gt; Etat et politique &gt; Administration publique locale &gt; Collectivités territoriales &gt; Conseils régionaux
  World &gt; Français &gt; Régional &gt; Europe &gt; France &gt; Régions &gt; Languedoc-Roussillon &gt; Institutions et administrations</t>
  </si>
  <si>
    <t>France.csv - 113</t>
  </si>
  <si>
    <t>193.169.65.207</t>
  </si>
  <si>
    <t>-&gt; CN=GlobalSign Domain Validation CA - SHA256 - G2, O=GlobalSign nv-sa, C=BE -&gt; CN=GlobalSign Root CA, OU=Root CA, O=GlobalSign nv-sa, C=BE</t>
  </si>
  <si>
    <t>Department of Haute-Garonne - General Council</t>
  </si>
  <si>
    <t>haute-garonne.fr</t>
  </si>
  <si>
    <t>https://www.haute-garonne.fr</t>
  </si>
  <si>
    <t>World &gt; Français &gt; Régional &gt; Europe &gt; France &gt; Régions &gt; Midi-Pyrénées &gt; Haute-Garonne &gt; Institutions et administrations
  World &gt; Français &gt; Régional &gt; Europe &gt; France &gt; Etat et politique &gt; Administration publique locale &gt; Collectivités territoriales &gt; Conseils départementaux &gt; Midi-Pyrénées</t>
  </si>
  <si>
    <t>France.csv - 139</t>
  </si>
  <si>
    <t>193.169.64.68</t>
  </si>
  <si>
    <t>213.186.33.40</t>
  </si>
  <si>
    <t>-&gt; CN=GeoTrust Extended Validation SHA256 SSL CA, O=GeoTrust Inc., C=US -&gt; CN=GeoTrust Primary Certification Authority - G3, OU=(c) 2008 GeoTrust Inc. - For authorized use only, O=GeoTrust Inc., C=US</t>
  </si>
  <si>
    <t>City of Bordeaux</t>
  </si>
  <si>
    <t>bordeaux.fr</t>
  </si>
  <si>
    <t>World &gt; Français &gt; Régional &gt; Europe &gt; France &gt; Régions &gt; Aquitaine-Limousin-Poitou-Charentes &gt; Gironde &gt; Villes et villages &gt; Bordeaux</t>
  </si>
  <si>
    <t>France.csv - 183</t>
  </si>
  <si>
    <t>City of Lyon</t>
  </si>
  <si>
    <t>lyon.fr</t>
  </si>
  <si>
    <t>lyon.fr/page/accueil.html</t>
  </si>
  <si>
    <t>World &gt; Français &gt; Régional &gt; Europe &gt; France &gt; Régions &gt; Auvergne-Rhône-Alpes &gt; Rhône &gt; Villes et villages &gt; Lyon</t>
  </si>
  <si>
    <t>France.csv - 196</t>
  </si>
  <si>
    <t>City of Marseille</t>
  </si>
  <si>
    <t>marseille.fr</t>
  </si>
  <si>
    <t>World &gt; Français &gt; Régional &gt; Europe &gt; France &gt; Régions &gt; Provence-Alpes-Côte d'Azur &gt; Bouches-du-Rhône &gt; Villes et villages &gt; Marseille &gt; Institutions et administrations</t>
  </si>
  <si>
    <t>France.csv - 197</t>
  </si>
  <si>
    <t>City of Nantes</t>
  </si>
  <si>
    <t>nantes.fr</t>
  </si>
  <si>
    <t>nantes.fr/home.html</t>
  </si>
  <si>
    <t>https://www.nantes.fr/home.html</t>
  </si>
  <si>
    <t>World &gt; Français &gt; Régional &gt; Europe &gt; France &gt; Régions &gt; Pays de la Loire &gt; Loire-Atlantique &gt; Villes et villages &gt; Nantes</t>
  </si>
  <si>
    <t>France.csv - 204</t>
  </si>
  <si>
    <t>80.74.77.176</t>
  </si>
  <si>
    <t>City of Paris</t>
  </si>
  <si>
    <t>paris.fr</t>
  </si>
  <si>
    <t>https://www.paris.fr</t>
  </si>
  <si>
    <t>Regional &gt; Europe &gt; France &gt; Regions &gt; Ile-de-France &gt; Paris &gt; Guides and Directories
  World &gt; Français &gt; Régional &gt; Europe &gt; France &gt; Régions &gt; Ile-de-France &gt; Paris &gt; Institutions et administrations</t>
  </si>
  <si>
    <t>France.csv - 211</t>
  </si>
  <si>
    <t>192.229.173.243</t>
  </si>
  <si>
    <t>-&gt; CN=KEYNECTIS Extended Validation CA, OU=Entity of KEYNECTIS for CA services, O=Certplus, C=FR -&gt; CN=Class 2 Primary CA, O=Certplus, C=FR</t>
  </si>
  <si>
    <t>City of Toulouse</t>
  </si>
  <si>
    <t>toulouse.fr</t>
  </si>
  <si>
    <t>World &gt; Français &gt; Régional &gt; Europe &gt; France &gt; Régions &gt; Midi-Pyrénées &gt; Haute-Garonne &gt; Villes et villages &gt; Toulouse</t>
  </si>
  <si>
    <t>France.csv - 220</t>
  </si>
  <si>
    <t>213.186.33.2</t>
  </si>
  <si>
    <t>Communist Group in the National Assembly</t>
  </si>
  <si>
    <t>groupe-communiste.assemblee-nationale.fr</t>
  </si>
  <si>
    <t>https://www.groupe-communiste.assemblee-nationale.fr</t>
  </si>
  <si>
    <t>Society &gt; Government &gt; Parliaments and Legislatures
  Regional &gt; Europe &gt; France &gt; Government
  World &gt; Français &gt; Régional &gt; Europe &gt; France &gt; Etat et politique &gt; Parlement
  World &gt; Deutsch &gt; Gesellschaft &gt; Staat &gt; Parlamente
  World &gt; Deutsch &gt; Regional &gt; Europa &gt; Frankreich &gt; Staat</t>
  </si>
  <si>
    <t>France.csv - 229</t>
  </si>
  <si>
    <t>188.130.33.160</t>
  </si>
  <si>
    <t>No secure protocols supported</t>
  </si>
  <si>
    <t>Agence Judiciaire du Trésor (AJT)
 Competition Council
 Conseil National de la Comptabilité
 Commission Centrale des Marchés (CCM)
 Commmission of Consumer Security
 Commission de Contrôle des Assurances
 Finances.gouv.fr</t>
  </si>
  <si>
    <t>finances.gouv.fr</t>
  </si>
  <si>
    <t>finances.gouv.fr/AJT
 finances.gouv.fr/conseilconcurrence
 finances.gouv.fr/CNCompta
 finances.gouv.fr/CCM
 finances.gouv.fr/Securite_consommateurs
 finances.gouv.fr/CCA
 finances.gouv.fr</t>
  </si>
  <si>
    <t>France.csv - 573
 France.csv - 574
 France.csv - 575
 France.csv - 576
 France.csv - 577
 France.csv - 578
 Alexa_France.csv - 1559</t>
  </si>
  <si>
    <t>World &gt; Français &gt; Régional &gt; Europe &gt; France &gt; Etat et politique &gt; Gouvernement &gt; Ministères &gt; Affaires sociales, santé et droits des femmes (MASSDF)</t>
  </si>
  <si>
    <t>https://www.has-sante.fr/portail/</t>
  </si>
  <si>
    <t>89.185.41.8</t>
  </si>
  <si>
    <t>-&gt; CN=thawte SHA256 SSL CA, O="thawte, Inc.", C=US -&gt; CN=thawte Primary Root CA - G3, OU="(c) 2008 thawte, Inc. - For authorized use only", OU=Certification Services Division, O="thawte, Inc.", C=US -&gt; CN=thawte Primary Root CA - G3, OU="(c) 2008 thawte, Inc. - For authorized use only", OU=Certification Services Division, O="thawte, Inc.", C=US</t>
  </si>
  <si>
    <t>Court of Appeal Grenoble</t>
  </si>
  <si>
    <t>ca-grenoble.justice.fr</t>
  </si>
  <si>
    <t>France.csv - 595</t>
  </si>
  <si>
    <t>Court of Appeal Pau</t>
  </si>
  <si>
    <t>ca-pau.justice.fr</t>
  </si>
  <si>
    <t>https://www.ca-pau.justice.fr</t>
  </si>
  <si>
    <t>France.csv - 596</t>
  </si>
  <si>
    <t>Regional Court of Angoulême</t>
  </si>
  <si>
    <t>tgi-angouleme.justice.fr</t>
  </si>
  <si>
    <t>France.csv - 597</t>
  </si>
  <si>
    <t>Group of the RPR in the National Assembly</t>
  </si>
  <si>
    <t>rpr.assemblee-nationale.fr</t>
  </si>
  <si>
    <t>France.csv - 650</t>
  </si>
  <si>
    <t>Les Verts du Calaisis</t>
  </si>
  <si>
    <t>home.nordnet.fr</t>
  </si>
  <si>
    <t>home.nordnet.fr/~nsergent</t>
  </si>
  <si>
    <t>France.csv - 665</t>
  </si>
  <si>
    <t>(by Freedom House, Inc.)</t>
  </si>
  <si>
    <t>freedomhouse.org</t>
  </si>
  <si>
    <t>freedomhouse.org/research/freeworld/2002/countryratings/france.htm</t>
  </si>
  <si>
    <t>https://freedomhouse.org/research/freeworld/2002/countryratings/france.htm</t>
  </si>
  <si>
    <t>Society &gt; Issues &gt; Human Rights and Liberties &gt; Advocacy Organizations</t>
  </si>
  <si>
    <t>France.csv - 705</t>
  </si>
  <si>
    <t>2400:cb00:2048:1:0:0:6814:1a6a</t>
  </si>
  <si>
    <t>-&gt; CN=COMODO RSA Domain Validation Secure Server CA 2, O=COMODO CA Limited, L=Salford, ST=Greater Manchester, C=GB -&gt; CN=COMODO RSA Certification Authority, O=COMODO CA Limited, L=Salford, ST=Greater Manchester, C=GB -&gt; CN=AddTrust External CA Root, OU=AddTrust External TTP Network, O=AddTrust AB, C=SE</t>
  </si>
  <si>
    <t>https://www.auvergnerhonealpes.fr/</t>
  </si>
  <si>
    <t>178.237.109.49</t>
  </si>
  <si>
    <t>90.85.16.36</t>
  </si>
  <si>
    <t>Vie publique</t>
  </si>
  <si>
    <t>vie-publique.fr</t>
  </si>
  <si>
    <t>https://www.vie-publique.fr</t>
  </si>
  <si>
    <t>World &gt; Français &gt; Régional &gt; Europe &gt; France &gt; Etat et politique &gt; Gouvernement &gt; Ministères &gt; Premier ministre</t>
  </si>
  <si>
    <t>Alexa_France.csv - 63</t>
  </si>
  <si>
    <t>160.92.166.94</t>
  </si>
  <si>
    <t>Prime Minister of Japan and His Cabinet</t>
  </si>
  <si>
    <t>japan.kantei.go.jp</t>
  </si>
  <si>
    <t>World &gt; Japanese &gt; 地域 &gt; アジア &gt; 日本 &gt; 行政 &gt; 中央官庁 &gt; 首相官邸</t>
  </si>
  <si>
    <t>go.jp</t>
  </si>
  <si>
    <t>Japan.csv - 2</t>
  </si>
  <si>
    <t>National Information Security Center
 内閣官房情報セキュリティセンター</t>
  </si>
  <si>
    <t>nisc.go.jp</t>
  </si>
  <si>
    <t>Caen, académie de</t>
  </si>
  <si>
    <t>ac-caen.fr</t>
  </si>
  <si>
    <t>nisc.go.jp/eng/index.html
 nisc.go.jp</t>
  </si>
  <si>
    <t>https://www.nisc.go.jp/eng/index.html
 https://www.nisc.go.jp</t>
  </si>
  <si>
    <t>https://www.ac-caen.fr</t>
  </si>
  <si>
    <t>World &gt; Japanese &gt; 地域 &gt; アジア &gt; 日本 &gt; 行政 &gt; 中央官庁</t>
  </si>
  <si>
    <t>Japan.csv - 4
 Alexa_Japan.csv - 627</t>
  </si>
  <si>
    <t>World &gt; Français &gt; Régional &gt; Europe &gt; France &gt; Enseignement et formation &gt; Académies
  World &gt; Français &gt; Régional &gt; Europe &gt; France &gt; Régions &gt; Basse-Normandie &gt; Enseignement et formation</t>
  </si>
  <si>
    <t>Alexa_France.csv - 77</t>
  </si>
  <si>
    <t>2001:240:177:21:0:0:0:15</t>
  </si>
  <si>
    <t>195.83.109.30</t>
  </si>
  <si>
    <t>Cabinet Secretariat Civil Protection Portal Site
 国民保護ポータルサイト</t>
  </si>
  <si>
    <t>-&gt; CN=TERENA SSL High Assurance CA 3, O=TERENA, L=Amsterdam, ST=Noord-Holland, C=NL -&gt; CN=DigiCert High Assurance EV Root CA, OU=www.digicert.com, O=DigiCert Inc, C=US</t>
  </si>
  <si>
    <t>kokuminhogo.go.jp</t>
  </si>
  <si>
    <t>kokuminhogo.go.jp/en/pc-index_e.html
 kokuminhogo.go.jp</t>
  </si>
  <si>
    <t>Japan.csv - 5
 Alexa_Japan.csv - 451</t>
  </si>
  <si>
    <t>National Personnel Authority
 人事院</t>
  </si>
  <si>
    <t>jinji.go.jp</t>
  </si>
  <si>
    <t>jinji.go.jp/en
 jinji.go.jp</t>
  </si>
  <si>
    <t>https://www.jinji.go.jp/en
 https://www.jinji.go.jp</t>
  </si>
  <si>
    <t>World &gt; Japanese &gt; 地域 &gt; アジア &gt; 日本 &gt; 行政 &gt; 中央官庁 &gt; 人事院</t>
  </si>
  <si>
    <t>Japan.csv - 7
 Alexa_Japan.csv - 478</t>
  </si>
  <si>
    <t>210.130.169.218</t>
  </si>
  <si>
    <t>Office of Policy Planning and Coordination on Territory Sovereignty
 内閣官房</t>
  </si>
  <si>
    <t>cas.go.jp</t>
  </si>
  <si>
    <t>cas.go.jp/jp/ryodo_eg/index.html
 cas.go.jp</t>
  </si>
  <si>
    <t>https://www.cas.go.jp/jp/ryodo_eg/index.html
 https://www.cas.go.jp</t>
  </si>
  <si>
    <t>Japan.csv - 9
 Alexa_Japan.csv - 166</t>
  </si>
  <si>
    <t>2001:240:1e00:1021:0:0:0:20</t>
  </si>
  <si>
    <t>Cabinet Office
 内閣府</t>
  </si>
  <si>
    <t>cao.go.jp</t>
  </si>
  <si>
    <t>cao.go.jp/index-e.html
 cao.go.jp</t>
  </si>
  <si>
    <t>World &gt; Japanese &gt; 地域 &gt; アジア &gt; 日本 &gt; 行政 &gt; 中央官庁 &gt; 内閣府</t>
  </si>
  <si>
    <t>Japan.csv - 11
 Alexa_Japan.csv - 7</t>
  </si>
  <si>
    <t>Imperial Household
 Imperial Household Agency Homepage</t>
  </si>
  <si>
    <t>kunaicho.go.jp</t>
  </si>
  <si>
    <t>kunaicho.go.jp/eindex.html
 kunaicho.go.jp</t>
  </si>
  <si>
    <t>https://www.kunaicho.go.jp/eindex.html
 https://www.kunaicho.go.jp</t>
  </si>
  <si>
    <t>Regional &gt; Asia &gt; Japan &gt; Government &gt; National
  World &gt; Japanese &gt; 地域 &gt; アジア &gt; 日本 &gt; 行政 &gt; 中央官庁 &gt; 内閣府</t>
  </si>
  <si>
    <t>Japan.csv - 12
 Alexa_Japan.csv - 64</t>
  </si>
  <si>
    <t>210.232.23.107</t>
  </si>
  <si>
    <t>CN=ApplicationCA2 Root, OU=GPKI, O=Japanese Government, C=JP</t>
  </si>
  <si>
    <t>-&gt; CN=ApplicationCA2 Sub, OU=GPKI, O=Japanese Government, C=JP -&gt; CN=ApplicationCA2 Root, OU=GPKI, O=Japanese Government, C=JP</t>
  </si>
  <si>
    <t>Japan Fair Trade Commission
 Fair Trade Commission of Japan (JFTC)</t>
  </si>
  <si>
    <t>jftc.go.jp</t>
  </si>
  <si>
    <t>jftc.go.jp/en/index.html
 jftc.go.jp</t>
  </si>
  <si>
    <t>https://www.jftc.go.jp/en/index.html
 https://www.jftc.go.jp</t>
  </si>
  <si>
    <t>Regional &gt; Asia &gt; Japan &gt; Government &gt; National &gt; Prime Minister
  World &gt; Japanese &gt; 地域 &gt; アジア &gt; 日本 &gt; 行政 &gt; 中央官庁 &gt; 内閣府</t>
  </si>
  <si>
    <t>Japan.csv - 13
 Alexa_Japan.csv - 102</t>
  </si>
  <si>
    <t>133.242.107.72</t>
  </si>
  <si>
    <t>National Police Agency
 National Research Insitute of Police Science</t>
  </si>
  <si>
    <t>npa.go.jp</t>
  </si>
  <si>
    <t>npa.go.jp/english/index.html
 npa.go.jp</t>
  </si>
  <si>
    <t>https://www.npa.go.jp/english/index.html
 https://www.npa.go.jp</t>
  </si>
  <si>
    <t>Regional &gt; Asia &gt; Japan &gt; Government &gt; National &gt; Ministry of Justice
  World &gt; Japanese &gt; 地域 &gt; アジア &gt; 日本 &gt; 行政 &gt; 中央官庁 &gt; 内閣府 &gt; 警察庁</t>
  </si>
  <si>
    <t>Japan.csv - 14
 Alexa_Japan.csv - 607</t>
  </si>
  <si>
    <t>2001:240:bb81:0:0:0:21:e3</t>
  </si>
  <si>
    <t>Financial Services Agency
 Japan - Financial Services Agency</t>
  </si>
  <si>
    <t>fsa.go.jp</t>
  </si>
  <si>
    <t>fsa.go.jp/en/index.html
 fsa.go.jp</t>
  </si>
  <si>
    <t>https://www.fsa.go.jp/en/index.html
 https://www.fsa.go.jp</t>
  </si>
  <si>
    <t>Society &gt; Government &gt; Finance &gt; Regulators
  World &gt; Japanese &gt; 地域 &gt; アジア &gt; 日本 &gt; 行政 &gt; 中央官庁 &gt; 内閣府</t>
  </si>
  <si>
    <t>Japan.csv - 15
 Alexa_Japan.csv - 77</t>
  </si>
  <si>
    <t>151.101.65.14</t>
  </si>
  <si>
    <t>Consumer Affairs Agency</t>
  </si>
  <si>
    <t>caa.go.jp</t>
  </si>
  <si>
    <t>caa.go.jp/en/index.html</t>
  </si>
  <si>
    <t>https://www.caa.go.jp/en/index.html</t>
  </si>
  <si>
    <t>World &gt; Japanese &gt; 家庭 &gt; 消費者情報</t>
  </si>
  <si>
    <t>Japan.csv - 16</t>
  </si>
  <si>
    <t>202.232.210.64</t>
  </si>
  <si>
    <t>Personal Information Protection Commission</t>
  </si>
  <si>
    <t>ppc.go.jp</t>
  </si>
  <si>
    <t>ppc.go.jp/en</t>
  </si>
  <si>
    <t>https://www.ppc.go.jp/en/</t>
  </si>
  <si>
    <t>Japan.csv - 18</t>
  </si>
  <si>
    <t>2400:4040:5013:1a:0:0:0:2</t>
  </si>
  <si>
    <t>Ministry of Internal Affairs and Communications
 The Environmental Dispute Coordination Commission
 Promotion of Open Data Strategies
 International Statistics and International Coordination by Director-General for Policy Planning (Statistical Standards)
 Japan - Ministry of Public Management, Home Affairs, Posts and Telecommunications</t>
  </si>
  <si>
    <t>soumu.go.jp</t>
  </si>
  <si>
    <t>soumu.go.jp/english
 soumu.go.jp/kouchoi/english
 soumu.go.jp/menu_seisaku/ictseisaku/ictriyou/opendata/eng/index_e.html
 soumu.go.jp/english/dgpp_ss/outline/index.htm
 soumu.go.jp</t>
  </si>
  <si>
    <t>https://www.soumu.go.jp/english
 https://www.soumu.go.jp/kouchoi/english
 https://www.soumu.go.jp/menu_seisaku/ictseisaku/ictriyou/opendata/eng/index_e.html
 https://www.soumu.go.jp/english/dgpp_ss/outline/index.htm
 https://www.soumu.go.jp</t>
  </si>
  <si>
    <t>Business &gt; Telecommunications &gt; Regulation &gt; Agencies
  World &gt; Japanese &gt; 地域 &gt; アジア &gt; 日本 &gt; 行政 &gt; 中央官庁 &gt; 総務省</t>
  </si>
  <si>
    <t>Japan.csv - 20
 Japan.csv - 21
 Japan.csv - 73
 Japan.csv - 75
 Alexa_Japan.csv - 38</t>
  </si>
  <si>
    <t>203.180.216.224</t>
  </si>
  <si>
    <t>Statistics Bureau
 Japanese Statistics Bureau and Statistics Centre</t>
  </si>
  <si>
    <t>stat.go.jp</t>
  </si>
  <si>
    <t>stat.go.jp/english/index.htm
 stat.go.jp</t>
  </si>
  <si>
    <t>Science &gt; Social Sciences &gt; Economics &gt; Indicators and Statistics &gt; Official Statistics &gt; Asia
  World &gt; Japanese &gt; 地域 &gt; アジア &gt; 日本 &gt; 行政 &gt; 中央官庁 &gt; 総務省 &gt; 統計局</t>
  </si>
  <si>
    <t>Japan.csv - 22
 Alexa_Japan.csv - 33</t>
  </si>
  <si>
    <t>Fire and Disaster Management Agency
 消防庁</t>
  </si>
  <si>
    <t>fdma.go.jp</t>
  </si>
  <si>
    <t>fdma.go.jp/en
 fdma.go.jp</t>
  </si>
  <si>
    <t>-
 https://www.fdma.go.jp</t>
  </si>
  <si>
    <t>World &gt; Japanese &gt; 社会 &gt; 行政 &gt; 消防
  World &gt; Japanese &gt; 地域 &gt; アジア &gt; 日本 &gt; 行政 &gt; 中央官庁 &gt; 総務省</t>
  </si>
  <si>
    <t>Japan.csv - 23
 Alexa_Japan.csv - 429</t>
  </si>
  <si>
    <t>Ministry of Justice
 Public Security Intelligence Agency
 Public Prosecutors Office
 法務省</t>
  </si>
  <si>
    <t>moj.go.jp</t>
  </si>
  <si>
    <t>moj.go.jp/ENGLISH
 moj.go.jp/psia/English.html
 moj.go.jp/ENGLISH/PPO/ppo-01.html
 moj.go.jp</t>
  </si>
  <si>
    <t>https://www.moj.go.jp/ENGLISH
 https://www.moj.go.jp/psia/English.html
 https://www.moj.go.jp/ENGLISH/PPO/ppo-01.html
 https://www.moj.go.jp</t>
  </si>
  <si>
    <t>World &gt; Japanese &gt; 地域 &gt; アジア &gt; 日本 &gt; 行政 &gt; 中央官庁 &gt; 法務省</t>
  </si>
  <si>
    <t>Japan.csv - 24
 Japan.csv - 25
 Japan.csv - 26
 Alexa_Japan.csv - 703</t>
  </si>
  <si>
    <t>2403:7a00:1100:2:0:0:e0:1</t>
  </si>
  <si>
    <t>Ministry of Foreign Affairs
 Japan's ODA (Official Development Assistance)
 Ministry of Foreign Affairs of Japan (MOFA)</t>
  </si>
  <si>
    <t>mofa.go.jp</t>
  </si>
  <si>
    <t>mofa.go.jp/index.html
 mofa.go.jp/policy/oda
 mofa.go.jp</t>
  </si>
  <si>
    <t>Society &gt; Government &gt; Foreign Ministries
  Regional &gt; Asia &gt; Japan &gt; Government &gt; National &gt; Ministry of Foreign Affairs
  World &gt; Japanese &gt; 地域 &gt; アジア &gt; 日本 &gt; 行政 &gt; 中央官庁 &gt; 外務省</t>
  </si>
  <si>
    <t>Japan.csv - 27
 Japan.csv - 28
 Alexa_Japan.csv - 287</t>
  </si>
  <si>
    <t>Ministry of Finance
 財務省</t>
  </si>
  <si>
    <t>mof.go.jp</t>
  </si>
  <si>
    <t>mof.go.jp/english
 mof.go.jp</t>
  </si>
  <si>
    <t>-
 https://www.mof.go.jp</t>
  </si>
  <si>
    <t>World &gt; Japanese &gt; 地域 &gt; アジア &gt; 日本 &gt; 行政 &gt; 中央官庁 &gt; 財務省</t>
  </si>
  <si>
    <t>Japan.csv - 29
 Alexa_Japan.csv - 724</t>
  </si>
  <si>
    <t>https://www.mof.go.jp</t>
  </si>
  <si>
    <t>National Tax Agency
 国税庁</t>
  </si>
  <si>
    <t>nta.go.jp</t>
  </si>
  <si>
    <t>nta.go.jp/foreign_language/index.htm
 nta.go.jp</t>
  </si>
  <si>
    <t>https://www.nta.go.jp/foreign_language/index.htm
 https://www.nta.go.jp</t>
  </si>
  <si>
    <t>World &gt; Japanese &gt; 地域 &gt; アジア &gt; 日本 &gt; 行政 &gt; 中央官庁 &gt; 財務省 &gt; 国税庁</t>
  </si>
  <si>
    <t>Japan.csv - 30
 Alexa_Japan.csv - 18</t>
  </si>
  <si>
    <t>2001:559:19:fa0:0:0:0:209a</t>
  </si>
  <si>
    <t>Japan Customs
 税関</t>
  </si>
  <si>
    <t>customs.go.jp</t>
  </si>
  <si>
    <t>customs.go.jp/english/index.htm
 customs.go.jp</t>
  </si>
  <si>
    <t>https://www.customs.go.jp/english/index.htm
 https://www.customs.go.jp</t>
  </si>
  <si>
    <t>World &gt; Japanese &gt; 地域 &gt; アジア &gt; 日本 &gt; 行政 &gt; 中央官庁 &gt; 財務省 &gt; 税関</t>
  </si>
  <si>
    <t>Japan.csv - 31
 Alexa_Japan.csv - 364</t>
  </si>
  <si>
    <t>107.154.104.83</t>
  </si>
  <si>
    <t>-&gt; CN=ApplicationCA2 Sub, OU=GPKI, O=Japanese Government, C=JP -&gt; CN=ApplicationCA2 Root, OU=GPKI, O=Japanese Government, C=JP -&gt; CN=ApplicationCA2 Root, OU=GPKI, O=Japanese Government, C=JP</t>
  </si>
  <si>
    <t>Ministry of Education, Culture, Sports, Science and Technology
 Tsukuba Center for Institutes</t>
  </si>
  <si>
    <t>mext.go.jp</t>
  </si>
  <si>
    <t>mext.go.jp/en
 mext.go.jp</t>
  </si>
  <si>
    <t>Regional &gt; Asia &gt; Japan &gt; Prefectures &gt; Ibaraki &gt; Tsukuba &gt; Science and Environment
  World &gt; Japanese &gt; 地域 &gt; アジア &gt; 日本 &gt; 行政 &gt; 中央官庁 &gt; 文部科学省</t>
  </si>
  <si>
    <t>Japan.csv - 32
 Alexa_Japan.csv - 226</t>
  </si>
  <si>
    <t>Agency for Cultural Affairs
 文化庁</t>
  </si>
  <si>
    <t>bunka.go.jp</t>
  </si>
  <si>
    <t>bunka.go.jp/english/index.html
 bunka.go.jp</t>
  </si>
  <si>
    <t>World &gt; Japanese &gt; 地域 &gt; アジア &gt; 日本 &gt; 行政 &gt; 中央官庁 &gt; 文部科学省</t>
  </si>
  <si>
    <t>Japan.csv - 33
 Alexa_Japan.csv - 552</t>
  </si>
  <si>
    <t>Ministry of Health, Labour and Welfare
 Central Labour Relations Commission
 Japan Vision: Health Care 2035
 厚生労働省</t>
  </si>
  <si>
    <t>mhlw.go.jp</t>
  </si>
  <si>
    <t>mhlw.go.jp/english/index.html
 mhlw.go.jp/english/org/policy/central-labour.html
 mhlw.go.jp/seisakunitsuite/bunya/hokabunya/shakaihoshou/hokeniryou2035/future/en
 mhlw.go.jp</t>
  </si>
  <si>
    <t>World &gt; Japanese &gt; 地域 &gt; アジア &gt; 日本 &gt; 行政 &gt; 中央官庁 &gt; 厚生労働省</t>
  </si>
  <si>
    <t>Japan.csv - 34
 Japan.csv - 35
 Japan.csv - 36
 Alexa_Japan.csv - 312</t>
  </si>
  <si>
    <t>Ministry of Agriculture, Forestry and Fisheries
 Animal Quarantine Service
 農林水産省</t>
  </si>
  <si>
    <t>maff.go.jp</t>
  </si>
  <si>
    <t>maff.go.jp/e/index.html
 maff.go.jp/aqs/english/index.html
 maff.go.jp</t>
  </si>
  <si>
    <t>World &gt; Japanese &gt; 地域 &gt; アジア &gt; 日本 &gt; 行政 &gt; 中央官庁 &gt; 農林水産省</t>
  </si>
  <si>
    <t>Japan.csv - 37
 Japan.csv - 39
 Alexa_Japan.csv - 413</t>
  </si>
  <si>
    <t>Fisheries Agency</t>
  </si>
  <si>
    <t>jfa.maff.go.jp</t>
  </si>
  <si>
    <t>jfa.maff.go.jp/e/index.html</t>
  </si>
  <si>
    <t>Japan.csv - 38</t>
  </si>
  <si>
    <t>Ministry of Economy, Trade and Industry
 経済産業省</t>
  </si>
  <si>
    <t>meti.go.jp</t>
  </si>
  <si>
    <t>meti.go.jp/english/index.html
 meti.go.jp</t>
  </si>
  <si>
    <t>Ile-de-France</t>
  </si>
  <si>
    <t>iledefrance.fr</t>
  </si>
  <si>
    <t>World &gt; Japanese &gt; 地域 &gt; アジア &gt; 日本 &gt; 行政 &gt; 中央官庁 &gt; 経済産業省</t>
  </si>
  <si>
    <t>Japan.csv - 41
 Alexa_Japan.csv - 73</t>
  </si>
  <si>
    <t>https://www.iledefrance.fr</t>
  </si>
  <si>
    <t>Agency for Natural Resources and Energy</t>
  </si>
  <si>
    <t>enecho.meti.go.jp</t>
  </si>
  <si>
    <t>World &gt; Français &gt; Régional &gt; Europe &gt; France &gt; Etat et politique &gt; Administration publique locale &gt; Collectivités territoriales &gt; Conseils régionaux
  World &gt; Français &gt; Régional &gt; Europe &gt; France &gt; Régions &gt; Ile-de-France &gt; Institutions et administrations</t>
  </si>
  <si>
    <t>enecho.meti.go.jp/en</t>
  </si>
  <si>
    <t>Alexa_France.csv - 115</t>
  </si>
  <si>
    <t>Japan.csv - 42</t>
  </si>
  <si>
    <t>217.147.196.64</t>
  </si>
  <si>
    <t>Japan Patent Office
 JPO</t>
  </si>
  <si>
    <t>jpo.go.jp</t>
  </si>
  <si>
    <t>jpo.go.jp/index.htm
 jpo.go.jp</t>
  </si>
  <si>
    <t>https://www.jpo.go.jp/index.htm
 https://www.jpo.go.jp</t>
  </si>
  <si>
    <t>Regional &gt; Asia &gt; Japan &gt; Government &gt; National &gt; Ministry of Economy, Trade and Industry
  World &gt; Japanese &gt; 地域 &gt; アジア &gt; 日本 &gt; 行政 &gt; 中央官庁 &gt; 経済産業省</t>
  </si>
  <si>
    <t>Japan.csv - 43
 Alexa_Japan.csv - 15</t>
  </si>
  <si>
    <t>23.214.2.124</t>
  </si>
  <si>
    <t>Small and Medium Enterprise Agency</t>
  </si>
  <si>
    <t>chusho.meti.go.jp</t>
  </si>
  <si>
    <t>chusho.meti.go.jp/sme_english/index.html</t>
  </si>
  <si>
    <t>Japan.csv - 44</t>
  </si>
  <si>
    <t>Ministry of Land, Infrastructure, Transport and Tourism
 Japan Tourism Agency
 Japan Transport Safety Board
 国土交通省</t>
  </si>
  <si>
    <t>mlit.go.jp</t>
  </si>
  <si>
    <t>mlit.go.jp/en/index.html
 mlit.go.jp/kankocho/en
 mlit.go.jp/jtsb/english.html
 mlit.go.jp</t>
  </si>
  <si>
    <t>https://www.mlit.go.jp/en/index.html
 https://www.mlit.go.jp/kankocho/en/
 https://www.mlit.go.jp/jtsb/english.html
 https://www.mlit.go.jp</t>
  </si>
  <si>
    <t>World &gt; Japanese &gt; 地域 &gt; アジア &gt; 日本 &gt; 行政 &gt; 中央官庁 &gt; 国土交通省</t>
  </si>
  <si>
    <t>Japan.csv - 45
 Japan.csv - 46
 Japan.csv - 48
 Alexa_Japan.csv - 421</t>
  </si>
  <si>
    <t>210.248.150.33</t>
  </si>
  <si>
    <t>Japan Meteorological Agency
 気象庁</t>
  </si>
  <si>
    <t>jma.go.jp</t>
  </si>
  <si>
    <t>jma.go.jp/jma/indexe.html
 jma.go.jp</t>
  </si>
  <si>
    <t>Science &gt; Earth Sciences &gt; Atmospheric Sciences &gt; Meteorology &gt; Government Agencies &gt; Asia
  World &gt; Japanese &gt; キッズとティーンズ &gt; 勉強 &gt; 理科 &gt; 地球 &gt; 天気
  World &gt; Japanese &gt; 地域 &gt; アジア &gt; 日本 &gt; 行政 &gt; 中央官庁 &gt; 国土交通省 &gt; 気象庁</t>
  </si>
  <si>
    <t>Japan.csv - 47
 Alexa_Japan.csv - 276</t>
  </si>
  <si>
    <t>Japan Coast Guard</t>
  </si>
  <si>
    <t>kaiho.mlit.go.jp</t>
  </si>
  <si>
    <t>Japan.csv - 49</t>
  </si>
  <si>
    <t>Ministry of the Environment
 Ministère de l'environnement (ENV)</t>
  </si>
  <si>
    <t>env.go.jp</t>
  </si>
  <si>
    <t>env.go.jp/en
 env.go.jp</t>
  </si>
  <si>
    <t>Portail du Gouvernement</t>
  </si>
  <si>
    <t>https://www.env.go.jp/en/
 https://www.env.go.jp</t>
  </si>
  <si>
    <t>gouvernement.fr</t>
  </si>
  <si>
    <t>World &gt; Français &gt; Régional &gt; Asie &gt; Japon &gt; Etat et politique
  World &gt; Français &gt; Sciences &gt; Environnement &gt; Associations &gt; Gouvernementales &gt; Ministères
  World &gt; Japanese &gt; 地域 &gt; アジア &gt; 日本 &gt; 行政 &gt; 中央官庁 &gt; 環境省</t>
  </si>
  <si>
    <t>Japan.csv - 50
 Alexa_Japan.csv - 82</t>
  </si>
  <si>
    <t>151.101.194.2</t>
  </si>
  <si>
    <t>Alexa_France.csv - 128</t>
  </si>
  <si>
    <t>Nuclear Regulation Authority</t>
  </si>
  <si>
    <t>nsr.go.jp</t>
  </si>
  <si>
    <t>nsr.go.jp/english</t>
  </si>
  <si>
    <t>Japan.csv - 51</t>
  </si>
  <si>
    <t>Ministry of Defense
 Joint Staff
 Japan Ground Self-Defense Force (JGSDF)
 Japan Maritime Self-Defense Force (JMSDF)
 Japan Air Self-Defense Force (JASDF)
 International Peace Cooperation Activities
 Japan Peacekeeping Training&amp;Research Center
 防衛省</t>
  </si>
  <si>
    <t>mod.go.jp</t>
  </si>
  <si>
    <t>mod.go.jp/e/index.html
 mod.go.jp/js/english_top.htm
 mod.go.jp/gsdf/english/index.html
 mod.go.jp/msdf/formal/english/index.html
 mod.go.jp/asdf/English_page
 mod.go.jp/e/d_act/kokusai_heiwa/index.html
 mod.go.jp/js/jsc/jpc/english/index.html
 mod.go.jp</t>
  </si>
  <si>
    <t>World &gt; Japanese &gt; 地域 &gt; アジア &gt; 日本 &gt; 行政 &gt; 中央官庁 &gt; 防衛省</t>
  </si>
  <si>
    <t>Japan.csv - 52
 Japan.csv - 53
 Japan.csv - 54
 Japan.csv - 55
 Japan.csv - 56
 Japan.csv - 57
 Japan.csv - 109
 Alexa_Japan.csv - 392</t>
  </si>
  <si>
    <t>-&gt; CN=Cybertrust Japan Public CA G3, O="Cybertrust Japan Co., Ltd.", C=JP -&gt; CN=Baltimore CyberTrust Root, OU=CyberTrust, O=Baltimore, C=IE</t>
  </si>
  <si>
    <t>House of Representatives
 Japan - House of Representatives</t>
  </si>
  <si>
    <t>shugiin.go.jp</t>
  </si>
  <si>
    <t>shugiin.go.jp/internet/index.nsf/html/index_e.htm
 shugiin.go.jp</t>
  </si>
  <si>
    <t>Society &gt; Government &gt; Parliaments and Legislatures
  World &gt; Japanese &gt; 地域 &gt; アジア &gt; 日本 &gt; 行政 &gt; 国会 &gt; 衆議院</t>
  </si>
  <si>
    <t>Japan.csv - 59
 Alexa_Japan.csv - 400</t>
  </si>
  <si>
    <t>House of Councilors
 Japan - House of Councillors</t>
  </si>
  <si>
    <t>sangiin.go.jp</t>
  </si>
  <si>
    <t>sangiin.go.jp/eng/index.htm
 sangiin.go.jp</t>
  </si>
  <si>
    <t>Society &gt; Government &gt; Parliaments and Legislatures
  World &gt; Japanese &gt; 地域 &gt; アジア &gt; 日本 &gt; 行政 &gt; 国会 &gt; 参議院</t>
  </si>
  <si>
    <t>Japan.csv - 60
 Alexa_Japan.csv - 311</t>
  </si>
  <si>
    <t>National Diet Library
 国立国会図書館 - National Diet Library</t>
  </si>
  <si>
    <t>ndl.go.jp</t>
  </si>
  <si>
    <t>ndl.go.jp/en/index.html
 ndl.go.jp</t>
  </si>
  <si>
    <t>World &gt; Japanese &gt; 各種資料 &gt; 文化施設 &gt; 図書館 &gt; 一般図書館
  World &gt; Japanese &gt; 地域 &gt; アジア &gt; 日本 &gt; 東京 &gt; 区 &gt; 千代田区 &gt; アート・娯楽 &gt; 図書館</t>
  </si>
  <si>
    <t>Japan.csv - 61
 Alexa_Japan.csv - 518</t>
  </si>
  <si>
    <t>The Supreme Court
 裁判所</t>
  </si>
  <si>
    <t>courts.go.jp</t>
  </si>
  <si>
    <t>courts.go.jp/english
 courts.go.jp</t>
  </si>
  <si>
    <t>World &gt; Japanese &gt; 地域 &gt; アジア &gt; 日本 &gt; 行政 &gt; 裁判所</t>
  </si>
  <si>
    <t>Japan.csv - 63
 Alexa_Japan.csv - 700</t>
  </si>
  <si>
    <t>Japan International Cooperation Agency (JICA)
 Japan International Cooperation Agency (JICA)</t>
  </si>
  <si>
    <t>jica.go.jp</t>
  </si>
  <si>
    <t>jica.go.jp/english/index.html
 jica.go.jp</t>
  </si>
  <si>
    <t>https://www.jica.go.jp/english/index.html
 https://www.jica.go.jp</t>
  </si>
  <si>
    <t>Regional &gt; Asia &gt; Japan &gt; Government &gt; National &gt; Ministry of Foreign Affairs
  World &gt; Japanese &gt; 地域 &gt; アジア &gt; 日本 &gt; 行政 &gt; 中央官庁 &gt; 外務省</t>
  </si>
  <si>
    <t>Japan.csv - 65
 Alexa_Japan.csv - 204</t>
  </si>
  <si>
    <t>203.140.31.66</t>
  </si>
  <si>
    <t>Japan External Trade Organization (JETRO)
 Japan External Trade Organization (JETRO)</t>
  </si>
  <si>
    <t>jetro.go.jp</t>
  </si>
  <si>
    <t>jetro.go.jp/en
 jetro.go.jp</t>
  </si>
  <si>
    <t>https://www.jetro.go.jp/en
 https://www.jetro.go.jp</t>
  </si>
  <si>
    <t>Regional &gt; Asia &gt; Japan &gt; Business and Economy &gt; Organizations
  Regional &gt; Asia &gt; Japan &gt; Business and Economy &gt; Trade
  Regional &gt; Asia &gt; Japan &gt; Government &gt; National &gt; Ministry of Economy, Trade and Industry
  World &gt; Japanese &gt; ビジネス &gt; 国際商取引</t>
  </si>
  <si>
    <t>Japan.csv - 69
 Alexa_Japan.csv - 284</t>
  </si>
  <si>
    <t>210.148.106.164</t>
  </si>
  <si>
    <t>The Japan Foundation
 The Japan Foundation</t>
  </si>
  <si>
    <t>jpf.go.jp</t>
  </si>
  <si>
    <t>jpf.go.jp/e/index.html
 jpf.go.jp</t>
  </si>
  <si>
    <t>https://www.jpf.go.jp/e/index.html
 https://www.jpf.go.jp</t>
  </si>
  <si>
    <t>Regional &gt; Asia &gt; Japan &gt; Government &gt; National &gt; Ministry of Foreign Affairs
  World &gt; Japanese &gt; 地域 &gt; アジア &gt; 日本 &gt; 行政 &gt; 中央官庁 &gt; 外務省
  World &gt; Español &gt; Regional &gt; Asia &gt; Japón &gt; Gobierno
  World &gt; Español &gt; Regional &gt; Asia &gt; Japón &gt; Sociedad &gt; Culturas</t>
  </si>
  <si>
    <t>Japan.csv - 70
 Alexa_Japan.csv - 295</t>
  </si>
  <si>
    <t>199.83.134.46</t>
  </si>
  <si>
    <t>Agences sanitaires</t>
  </si>
  <si>
    <t>sante.fr</t>
  </si>
  <si>
    <t>Japanese Law Translation</t>
  </si>
  <si>
    <t>japaneselawtranslation.go.jp</t>
  </si>
  <si>
    <t>https://sante.fr/</t>
  </si>
  <si>
    <t>https://www.japaneselawtranslation.go.jp</t>
  </si>
  <si>
    <t>World &gt; Français &gt; Santé &gt; Associations &gt; Gouvernementales &gt; Agences de sécurité sanitaire</t>
  </si>
  <si>
    <t>Alexa_France.csv - 145</t>
  </si>
  <si>
    <t>Japan.csv - 72</t>
  </si>
  <si>
    <t>146.185.44.142</t>
  </si>
  <si>
    <t>114.179.44.197</t>
  </si>
  <si>
    <t>OU=Security Communication RootCA2, O="SECOM Trust Systems CO.,LTD.", C=JP</t>
  </si>
  <si>
    <t>-&gt; CN=SECOM Passport for Web SR 3.0 CA, O="SECOM Trust Systems CO.,LTD.", C=JP -&gt; OU=Security Communication RootCA2, O="SECOM Trust Systems CO.,LTD.", C=JP</t>
  </si>
  <si>
    <t>CN=Certigna Root CA, OU=0002 48146308100036, O=Dhimyotis, C=FR</t>
  </si>
  <si>
    <t>Portal Site of Official Statistics of Japan
 政府統計の総合窓口</t>
  </si>
  <si>
    <t>e-stat.go.jp</t>
  </si>
  <si>
    <t>-&gt; CN=Certigna Services CA, OID.2.5.4.97=NTRFR-48146308100036, OU=0002 48146308100036, O=DHIMYOTIS, C=FR -&gt; CN=Certigna, O=Dhimyotis, C=FR -&gt; CN=Certigna, O=Dhimyotis, C=FR -&gt; CN=Certigna Root CA, OU=0002 48146308100036, O=Dhimyotis, C=FR -&gt; CN=Certigna Root CA, OU=0002 48146308100036, O=Dhimyotis, C=FR</t>
  </si>
  <si>
    <t>e-stat.go.jp/SG1/estat/eStatTopPortalE.do
 e-stat.go.jp</t>
  </si>
  <si>
    <t>https://www.e-stat.go.jp/SG1/estat/eStatTopPortalE.do
 https://www.e-stat.go.jp/SG1/estat/eStatTopPortal.do</t>
  </si>
  <si>
    <t>Japan.csv - 74
 Alexa_Japan.csv - 233</t>
  </si>
  <si>
    <t>2400:4040:3002:ff:0:0:0:39</t>
  </si>
  <si>
    <t>Gender Equality Bureau
 男女共同参画局</t>
  </si>
  <si>
    <t>gender.go.jp</t>
  </si>
  <si>
    <t>gender.go.jp/english_contents/index.html
 gender.go.jp</t>
  </si>
  <si>
    <t>World &gt; Japanese &gt; 地域 &gt; アジア &gt; 日本 &gt; 行政 &gt; 中央官庁 &gt; 内閣府
  World &gt; Japanese &gt; 社会 &gt; いろいろな人々 &gt; 女性 &gt; 問題・争点 &gt; 男女共同参画</t>
  </si>
  <si>
    <t>Japan.csv - 76
 Alexa_Japan.csv - 402</t>
  </si>
  <si>
    <t>Japan Student Services Organization (JASSO)</t>
  </si>
  <si>
    <t>jasso.go.jp</t>
  </si>
  <si>
    <t>jasso.go.jp/en/index.html</t>
  </si>
  <si>
    <t>World &gt; Japanese &gt; 各種資料 &gt; 教育 &gt; 奨学制度</t>
  </si>
  <si>
    <t>Japan.csv - 77</t>
  </si>
  <si>
    <t>Japan Sport Council</t>
  </si>
  <si>
    <t>jpnsport.go.jp</t>
  </si>
  <si>
    <t>jpnsport.go.jp/corp/english/tabid/382/Default.aspx</t>
  </si>
  <si>
    <t>https://www.jpnsport.go.jp/corp/english/tabid/382/Default.aspx</t>
  </si>
  <si>
    <t>Japan.csv - 78</t>
  </si>
  <si>
    <t>61.119.123.65</t>
  </si>
  <si>
    <t>The National Museum of Modern Art, Tokyo</t>
  </si>
  <si>
    <t>momat.go.jp</t>
  </si>
  <si>
    <t>momat.go.jp/english</t>
  </si>
  <si>
    <t>Reference &gt; Museums &gt; Arts and Entertainment &gt; Art Museums &gt; Contemporary Art &gt; Asia
  Regional &gt; Asia &gt; Japan &gt; Prefectures &gt; Tokyo &gt; Arts and Entertainment &gt; Museums
  World &gt; Deutsch &gt; Regional &gt; Asien &gt; Japan &gt; Kultur</t>
  </si>
  <si>
    <t>Japan.csv - 80</t>
  </si>
  <si>
    <t>The National Museum of Modern Art, Kyoto</t>
  </si>
  <si>
    <t>momak.go.jp</t>
  </si>
  <si>
    <t>momak.go.jp/English</t>
  </si>
  <si>
    <t>Reference &gt; Museums &gt; Arts and Entertainment &gt; Art Museums &gt; Contemporary Art &gt; Asia
  Regional &gt; Asia &gt; Japan &gt; Prefectures &gt; Kyoto &gt; Arts and Entertainment &gt; Museums
  World &gt; Japanese &gt; 各種資料 &gt; 文化施設 &gt; 博物館・美術館 &gt; アート
  World &gt; Español &gt; Referencia &gt; Museos &gt; Arte y entretenimiento &gt; Bellas Artes &gt; Arte moderno y contemporáneo
  World &gt; Japanese &gt; 地域 &gt; アジア &gt; 日本 &gt; 京都 &gt; 市町村 &gt; 京都市 &gt; アート・娯楽 &gt; 博物館・美術館</t>
  </si>
  <si>
    <t>Japan.csv - 81</t>
  </si>
  <si>
    <t>The National Museum of Western Art</t>
  </si>
  <si>
    <t>nmwa.go.jp</t>
  </si>
  <si>
    <t>nmwa.go.jp/en</t>
  </si>
  <si>
    <t>Reference &gt; Museums &gt; Arts and Entertainment &gt; Art Museums &gt; Asia &gt; Japan
  Regional &gt; Asia &gt; Japan &gt; Prefectures &gt; Tokyo &gt; Arts and Entertainment &gt; Museums</t>
  </si>
  <si>
    <t>Japan.csv - 82</t>
  </si>
  <si>
    <t>The National Museum of Art, Osaka</t>
  </si>
  <si>
    <t>nmao.go.jp</t>
  </si>
  <si>
    <t>nmao.go.jp/en/index.html</t>
  </si>
  <si>
    <t>Reference &gt; Museums &gt; Arts and Entertainment &gt; Art Museums &gt; Asia &gt; Japan
  Regional &gt; Asia &gt; Japan &gt; Prefectures &gt; Osaka &gt; Arts and Entertainment
  Regional &gt; Asia &gt; Japan &gt; Prefectures &gt; Osaka &gt; Arts and Entertainment &gt; Museums</t>
  </si>
  <si>
    <t>Japan.csv - 83</t>
  </si>
  <si>
    <t>Kyoto National Museum</t>
  </si>
  <si>
    <t>kyohaku.go.jp</t>
  </si>
  <si>
    <t>kyohaku.go.jp/eng/index.html</t>
  </si>
  <si>
    <t>Reference &gt; Museums &gt; Arts and Entertainment &gt; Art Museums &gt; Asia &gt; Japan
  Regional &gt; Asia &gt; Japan &gt; Prefectures &gt; Kyoto &gt; Arts and Entertainment &gt; Museums
  World &gt; Japanese &gt; 各種資料 &gt; 文化施設 &gt; 博物館・美術館 &gt; アート
  World &gt; Japanese &gt; 地域 &gt; アジア &gt; 日本 &gt; 京都 &gt; 市町村 &gt; 京都市 &gt; アート・娯楽 &gt; 博物館・美術館
  World &gt; Español &gt; Referencia &gt; Museos &gt; Arte y entretenimiento &gt; Bellas Artes &gt; Japón</t>
  </si>
  <si>
    <t>Japan.csv - 86</t>
  </si>
  <si>
    <t>Nara National Museum</t>
  </si>
  <si>
    <t>narahaku.go.jp</t>
  </si>
  <si>
    <t>narahaku.go.jp/english/index_e.html</t>
  </si>
  <si>
    <t>Regional &gt; Asia &gt; Japan &gt; Prefectures &gt; Nara
  World &gt; Japanese &gt; 各種資料 &gt; 文化施設 &gt; 博物館・美術館 &gt; アート
  World &gt; Japanese &gt; 地域 &gt; アジア &gt; 日本 &gt; 奈良 &gt; 市町村 &gt; 奈良市 &gt; アート・娯楽</t>
  </si>
  <si>
    <t>Japan.csv - 87</t>
  </si>
  <si>
    <t>National Museum of Nature and Science</t>
  </si>
  <si>
    <t>kahaku.go.jp</t>
  </si>
  <si>
    <t>kahaku.go.jp/english</t>
  </si>
  <si>
    <t>https://www.kahaku.go.jp/english/</t>
  </si>
  <si>
    <t>Regional &gt; Asia &gt; Japan &gt; Prefectures &gt; Tokyo &gt; Arts and Entertainment &gt; Museums
  World &gt; Japanese &gt; キッズとティーンズ &gt; 勉強 &gt; 理科
  World &gt; Japanese &gt; 各種資料 &gt; 文化施設 &gt; 博物館・美術館 &gt; 科学
  World &gt; Japanese &gt; 地域 &gt; アジア &gt; 日本 &gt; 東京 &gt; 区 &gt; 台東区 &gt; アート・娯楽 &gt; 博物館・美術館</t>
  </si>
  <si>
    <t>Japan.csv - 89</t>
  </si>
  <si>
    <t>210.151.116.31</t>
  </si>
  <si>
    <t>New National Theatre, Tokyo</t>
  </si>
  <si>
    <t>nntt.jac.go.jp</t>
  </si>
  <si>
    <t>nntt.jac.go.jp/english</t>
  </si>
  <si>
    <t>https://www.nntt.jac.go.jp/english/</t>
  </si>
  <si>
    <t>Japan.csv - 90</t>
  </si>
  <si>
    <t>61.206.41.38</t>
  </si>
  <si>
    <t>National Research Institute for Cultural Properties, Tokyo
 National Research Institute for Cultural Properties</t>
  </si>
  <si>
    <t>tobunken.go.jp</t>
  </si>
  <si>
    <t>tobunken.go.jp/index_e.html
 tobunken.go.jp</t>
  </si>
  <si>
    <t>Regional &gt; Asia &gt; Japan &gt; Government &gt; National</t>
  </si>
  <si>
    <t>Japan.csv - 92
 Alexa_Japan.csv - 448</t>
  </si>
  <si>
    <t>Nara National Research Institute for Cultural Properties</t>
  </si>
  <si>
    <t>nabunken.go.jp</t>
  </si>
  <si>
    <t>nabunken.go.jp/english/index.html</t>
  </si>
  <si>
    <t>https://www.nabunken.go.jp/english/index.html</t>
  </si>
  <si>
    <t>Japan.csv - 93</t>
  </si>
  <si>
    <t>202.209.14.246</t>
  </si>
  <si>
    <t>-&gt; CN=NII Open Domain CA - G4, O=National Institute of Informatics, L=Academe, C=JP -&gt; OU=Security Communication RootCA2, O="SECOM Trust Systems CO.,LTD.", C=JP</t>
  </si>
  <si>
    <t>Japan Arts Council</t>
  </si>
  <si>
    <t>ntj.jac.go.jp</t>
  </si>
  <si>
    <t>ntj.jac.go.jp/english.html</t>
  </si>
  <si>
    <t>Japan.csv - 94</t>
  </si>
  <si>
    <t>Japan Society for the Promotion of Science (JSPS)</t>
  </si>
  <si>
    <t>jsps.go.jp</t>
  </si>
  <si>
    <t>jsps.go.jp/english</t>
  </si>
  <si>
    <t>https://www.jsps.go.jp/english/</t>
  </si>
  <si>
    <t>World &gt; Japanese &gt; 科学 &gt; 研究・教育 &gt; 組織・施設</t>
  </si>
  <si>
    <t>Japan.csv - 95</t>
  </si>
  <si>
    <t>113.157.212.49</t>
  </si>
  <si>
    <t>Japan Science and Technology Agency (JST)
 Japan Science and Technology Agency (JST)</t>
  </si>
  <si>
    <t>jst.go.jp</t>
  </si>
  <si>
    <t>jst.go.jp/EN
 jst.go.jp</t>
  </si>
  <si>
    <t>-
 https://www.jst.go.jp</t>
  </si>
  <si>
    <t>Regional &gt; Asia &gt; Japan &gt; Science and Environment &gt; Japanese Government &gt; Science and Technology Agency
  World &gt; Japanese &gt; 科学 &gt; 研究・教育 &gt; 組織・施設</t>
  </si>
  <si>
    <t>Japan.csv - 96
 Alexa_Japan.csv - 493</t>
  </si>
  <si>
    <t>https://www.jst.go.jp</t>
  </si>
  <si>
    <t>Japan Agency for Marine-Earth Science and Technology (JAMSTEC)
 海洋科学技術センター(JAMSTEC)</t>
  </si>
  <si>
    <t>jamstec.go.jp</t>
  </si>
  <si>
    <t>jamstec.go.jp/e
 jamstec.go.jp</t>
  </si>
  <si>
    <t>-
 https://www.jamstec.go.jp</t>
  </si>
  <si>
    <t>World &gt; Japanese &gt; 科学 &gt; 自然科学 &gt; 地球科学 &gt; 海洋学</t>
  </si>
  <si>
    <t>Japan.csv - 98
 Alexa_Japan.csv - 318</t>
  </si>
  <si>
    <t>https://www.jamstec.go.jp</t>
  </si>
  <si>
    <t>National Institute for Materials Science (NIMS)</t>
  </si>
  <si>
    <t>nims.go.jp</t>
  </si>
  <si>
    <t>nims.go.jp/eng/index.html</t>
  </si>
  <si>
    <t>World &gt; Japanese &gt; 科学 &gt; 自然科学 &gt; 工学 &gt; 材料科学
  World &gt; Japanese &gt; 地域 &gt; アジア &gt; 日本 &gt; 茨城 &gt; 市町村 &gt; つくば市 &gt; 科学・環境</t>
  </si>
  <si>
    <t>Japan.csv - 99</t>
  </si>
  <si>
    <t>National Institute of Radiological Sciences (NIRS)</t>
  </si>
  <si>
    <t>nirs.qst.go.jp</t>
  </si>
  <si>
    <t>nirs.qst.go.jp/ENG/index.shtml</t>
  </si>
  <si>
    <t>https://www.nirs.qst.go.jp/ENG/index.shtml</t>
  </si>
  <si>
    <t>Japan.csv - 100</t>
  </si>
  <si>
    <t>133.63.22.2</t>
  </si>
  <si>
    <t>Japan Atomic Energy Agency (JAEA)
 日本原子力研究開発機構</t>
  </si>
  <si>
    <t>jaea.go.jp</t>
  </si>
  <si>
    <t>jaea.go.jp/english/index.html
 jaea.go.jp</t>
  </si>
  <si>
    <t>https://www.jaea.go.jp/english/index.html
 https://www.jaea.go.jp</t>
  </si>
  <si>
    <t>World &gt; Japanese &gt; 科学 &gt; 自然科学 &gt; 工学 &gt; エネルギー</t>
  </si>
  <si>
    <t>Japan.csv - 101
 Alexa_Japan.csv - 508</t>
  </si>
  <si>
    <t>133.53.228.70</t>
  </si>
  <si>
    <t>National Research Institute for Earth Science and Disaster Prevention (NIED)
 National Research Institute for Earth Science and Disaster Prevention (NIED)</t>
  </si>
  <si>
    <t>bosai.go.jp</t>
  </si>
  <si>
    <t>bosai.go.jp/e
 bosai.go.jp</t>
  </si>
  <si>
    <t>Regional &gt; Asia &gt; Japan &gt; Prefectures &gt; Ibaraki &gt; Tsukuba &gt; Science and Environment
  Regional &gt; Asia &gt; Japan &gt; Science and Environment &gt; Japanese Government &gt; Science and Technology Agency
  World &gt; Japanese &gt; 科学 &gt; 自然科学 &gt; 工学 &gt; 土木工学
  World &gt; Japanese &gt; 地域 &gt; アジア &gt; 日本 &gt; 茨城 &gt; 市町村 &gt; つくば市 &gt; 科学・環境</t>
  </si>
  <si>
    <t>Japan.csv - 102
 Alexa_Japan.csv - 328</t>
  </si>
  <si>
    <t>National Cancer Center (NCC)
 長島忠美</t>
  </si>
  <si>
    <t>ncc.go.jp</t>
  </si>
  <si>
    <t>ncc.go.jp/en/index.html
 ncc.go.jp</t>
  </si>
  <si>
    <t>Regional &gt; Asia &gt; Japan &gt; Government &gt; National &gt; Ministry of Health, Labour and Welfare
  World &gt; Japanese &gt; 健康 &gt; 医学 &gt; 研究・教育 &gt; 組織・施設</t>
  </si>
  <si>
    <t>Japan.csv - 103
 Alexa_Japan.csv - 532</t>
  </si>
  <si>
    <t>National Cerebral and Cardiovascular Center (NCVC)</t>
  </si>
  <si>
    <t>ncvc.go.jp</t>
  </si>
  <si>
    <t>ncvc.go.jp/english/index.html</t>
  </si>
  <si>
    <t>https://www.ncvc.go.jp/english/index.html</t>
  </si>
  <si>
    <t>World &gt; Japanese &gt; 健康 &gt; 医学 &gt; 分野別 &gt; 循環器病学
  World &gt; Japanese &gt; 地域 &gt; アジア &gt; 日本 &gt; 大阪 &gt; 市町村 &gt; 吹田市 &gt; 健康</t>
  </si>
  <si>
    <t>Japan.csv - 104</t>
  </si>
  <si>
    <t>210.188.59.11</t>
  </si>
  <si>
    <t>National Center of Neurology and Psychiatry (NCNP)
 国立精神・神経センター</t>
  </si>
  <si>
    <t>ncnp.go.jp</t>
  </si>
  <si>
    <t>ncnp.go.jp/english/index.html
 ncnp.go.jp</t>
  </si>
  <si>
    <t>World &gt; Japanese &gt; 健康 &gt; 医学 &gt; 研究・教育 &gt; 組織・施設</t>
  </si>
  <si>
    <t>Japan.csv - 105
 Alexa_Japan.csv - 673</t>
  </si>
  <si>
    <t>National Center for Global Health and Medicine (NCGM)</t>
  </si>
  <si>
    <t>ncgm.go.jp</t>
  </si>
  <si>
    <t>Japan.csv - 106</t>
  </si>
  <si>
    <t>National Center for Geriatrics and Gerontology (NCGG)</t>
  </si>
  <si>
    <t>ncgg.go.jp</t>
  </si>
  <si>
    <t>ncgg.go.jp/english/index.html</t>
  </si>
  <si>
    <t>World &gt; Japanese &gt; 健康 &gt; 医学 &gt; 分野別 &gt; 老年医学
  World &gt; Japanese &gt; 地域 &gt; アジア &gt; 日本 &gt; 愛知 &gt; 市町村 &gt; 大府市 &gt; 健康</t>
  </si>
  <si>
    <t>Japan.csv - 107</t>
  </si>
  <si>
    <t>Jishin.go.jp</t>
  </si>
  <si>
    <t>jishin.go.jp</t>
  </si>
  <si>
    <t>Alexa_Japan.csv - 4</t>
  </si>
  <si>
    <t>電子政府の総合窓口</t>
  </si>
  <si>
    <t>e-gov.go.jp</t>
  </si>
  <si>
    <t>https://www.e-gov.go.jp</t>
  </si>
  <si>
    <t>Alexa_Japan.csv - 13</t>
  </si>
  <si>
    <t>2400:4040:5013:b:0:0:0:8</t>
  </si>
  <si>
    <t>AIST</t>
  </si>
  <si>
    <t>aist.go.jp</t>
  </si>
  <si>
    <t>Légifrance</t>
  </si>
  <si>
    <t>legifrance.gouv.fr</t>
  </si>
  <si>
    <t>https://www.legifrance.gouv.fr</t>
  </si>
  <si>
    <t>World &gt; Français &gt; Sciences &gt; Sciences humaines et sociales &gt; Droit &gt; Droit français
  World &gt; Français &gt; Société &gt; Institutions et administrations &gt; Guides et répertoires</t>
  </si>
  <si>
    <t>Alexa_France.csv - 207</t>
  </si>
  <si>
    <t>107.154.104.147</t>
  </si>
  <si>
    <t>Science &gt; Technology &gt; Organizations
  Regional &gt; Asia &gt; Japan &gt; Government &gt; National &gt; Ministry of Economy, Trade and Industry</t>
  </si>
  <si>
    <t>Alexa_Japan.csv - 27</t>
  </si>
  <si>
    <t>国立公文書館</t>
  </si>
  <si>
    <t>archives.go.jp</t>
  </si>
  <si>
    <t>World &gt; Japanese &gt; 地域 &gt; アジア &gt; 日本 &gt; 行政 &gt; 中央官庁
  World &gt; Japanese &gt; 各種資料 &gt; 文化施設 &gt; 図書館 &gt; 専門図書館 &gt; 政治・行政</t>
  </si>
  <si>
    <t>Alexa_Japan.csv - 30</t>
  </si>
  <si>
    <t>工業所有権総合情報館</t>
  </si>
  <si>
    <t>inpit.go.jp</t>
  </si>
  <si>
    <t>https://www.inpit.go.jp</t>
  </si>
  <si>
    <t>Alexa_Japan.csv - 43</t>
  </si>
  <si>
    <t>114.179.238.171</t>
  </si>
  <si>
    <t>Rieti.go.jp</t>
  </si>
  <si>
    <t>rieti.go.jp</t>
  </si>
  <si>
    <t>Alexa_Japan.csv - 58</t>
  </si>
  <si>
    <t>JBIC</t>
  </si>
  <si>
    <t>jbic.go.jp</t>
  </si>
  <si>
    <t>Regional &gt; Asia &gt; Japan &gt; Government &gt; National &gt; Ministry of Finance
  World &gt; Japanese &gt; ビジネス &gt; 金融サービス &gt; 銀行</t>
  </si>
  <si>
    <t>Alexa_Japan.csv - 63</t>
  </si>
  <si>
    <t>新エネルギー・産業技術総合開発機構</t>
  </si>
  <si>
    <t>nedo.go.jp</t>
  </si>
  <si>
    <t>Alexa_Japan.csv - 114</t>
  </si>
  <si>
    <t>National Institute for Environmental Studies (NIES)</t>
  </si>
  <si>
    <t>nies.go.jp</t>
  </si>
  <si>
    <t>https://www.nies.go.jp</t>
  </si>
  <si>
    <t>Regional &gt; Asia &gt; Japan &gt; Prefectures &gt; Ibaraki &gt; Tsukuba &gt; Science and Environment
  Regional &gt; Asia &gt; Japan &gt; Society and Culture &gt; Environmental Issues
  Regional &gt; Asia &gt; Japan &gt; Government &gt; National &gt; Ministry of Environment</t>
  </si>
  <si>
    <t>Alexa_Japan.csv - 146</t>
  </si>
  <si>
    <t>158.210.250.9</t>
  </si>
  <si>
    <t>国立印刷局</t>
  </si>
  <si>
    <t>npb.go.jp</t>
  </si>
  <si>
    <t>https://www.npb.go.jp</t>
  </si>
  <si>
    <t>Alexa_Japan.csv - 217</t>
  </si>
  <si>
    <t>210.130.168.230</t>
  </si>
  <si>
    <t>Agriculture, Forestry and Fisheries Research Information Center</t>
  </si>
  <si>
    <t>affrc.go.jp</t>
  </si>
  <si>
    <t>Regional &gt; Asia &gt; Japan &gt; Prefectures &gt; Ibaraki &gt; Tsukuba &gt; Science and Environment</t>
  </si>
  <si>
    <t>Alexa_Japan.csv - 251</t>
  </si>
  <si>
    <t>NIHS</t>
  </si>
  <si>
    <t>nihs.go.jp</t>
  </si>
  <si>
    <t>https://www.nihs.go.jp</t>
  </si>
  <si>
    <t>Regional &gt; Asia &gt; Japan &gt; Government &gt; National &gt; Ministry of Health, Labour and Welfare</t>
  </si>
  <si>
    <t>Alexa_Japan.csv - 259</t>
  </si>
  <si>
    <t>202.241.36.154</t>
  </si>
  <si>
    <t>Emb-japan.go.jp</t>
  </si>
  <si>
    <t>emb-japan.go.jp</t>
  </si>
  <si>
    <t>Alexa_Japan.csv - 269</t>
  </si>
  <si>
    <t>Japan Institute for Labour Policy and Training</t>
  </si>
  <si>
    <t>jil.go.jp</t>
  </si>
  <si>
    <t>Regional &gt; Asia &gt; Japan &gt; Government &gt; National &gt; Ministry of Health, Labour and Welfare
  Regional &gt; Asia &gt; Japan &gt; Society and Culture &gt; Labor
  World &gt; Japanese &gt; 地域 &gt; アジア &gt; 日本 &gt; 行政 &gt; 中央官庁 &gt; 厚生労働省</t>
  </si>
  <si>
    <t>Alexa_Japan.csv - 307</t>
  </si>
  <si>
    <t>Information-technology Promotion Agency, Japan (IPA)</t>
  </si>
  <si>
    <t>ipa.go.jp</t>
  </si>
  <si>
    <t>https://www.ipa.go.jp</t>
  </si>
  <si>
    <t>Regional &gt; Asia &gt; Japan &gt; Business and Economy &gt; Organizations
  Regional &gt; Asia &gt; Japan &gt; Government &gt; National &gt; Ministry of Economy, Trade and Industry</t>
  </si>
  <si>
    <t>Alexa_Japan.csv - 356</t>
  </si>
  <si>
    <t>202.122.141.45</t>
  </si>
  <si>
    <t>OU=Security Communication RootCA1, O=SECOM Trust.net, C=JP</t>
  </si>
  <si>
    <t>-&gt; CN=SECOM Passport for Web EV 2.0 CA, O="SECOM Trust Systems CO.,LTD.", C=JP -&gt; OU=Security Communication RootCA2, O="SECOM Trust Systems CO.,LTD.", C=JP -&gt; OU=Security Communication RootCA1, O=SECOM Trust.net, C=JP</t>
  </si>
  <si>
    <t>World &gt; Japanese &gt; 地域 &gt; アジア &gt; 日本 &gt; 行政 &gt; 中央官庁 &gt; 総務省</t>
  </si>
  <si>
    <t>衆議院TV</t>
  </si>
  <si>
    <t>shugiintv.go.jp</t>
  </si>
  <si>
    <t>World &gt; Japanese &gt; 地域 &gt; アジア &gt; 日本 &gt; 行政 &gt; 国会 &gt; 衆議院
  World &gt; Japanese &gt; ニュース &gt; オンライン・メディア &gt; 映像配信</t>
  </si>
  <si>
    <t>Alexa_Japan.csv - 384</t>
  </si>
  <si>
    <t>Regional &gt; Asia &gt; Japan &gt; Science and Environment &gt; Japanese Government &gt; Science and Technology Agency</t>
  </si>
  <si>
    <t>日本学術会議</t>
  </si>
  <si>
    <t>scj.go.jp</t>
  </si>
  <si>
    <t>Alexa_Japan.csv - 414</t>
  </si>
  <si>
    <t>Japan: The Mint Bureau</t>
  </si>
  <si>
    <t>mint.go.jp</t>
  </si>
  <si>
    <t>Recreation &gt; Collecting &gt; Coins &gt; Mints
  Regional &gt; Asia &gt; Japan &gt; Government &gt; National &gt; Ministry of Finance
  World &gt; Japanese &gt; 地域 &gt; アジア &gt; 日本 &gt; 行政 &gt; 中央官庁 &gt; 財務省</t>
  </si>
  <si>
    <t>Alexa_Japan.csv - 442</t>
  </si>
  <si>
    <t>国税不服審判所</t>
  </si>
  <si>
    <t>kfs.go.jp</t>
  </si>
  <si>
    <t>https://www.kfs.go.jp</t>
  </si>
  <si>
    <t>Alexa_Japan.csv - 450</t>
  </si>
  <si>
    <t>2600:1406:1a:0:0:0:173d:c2c9</t>
  </si>
  <si>
    <t>内閣府防災担当</t>
  </si>
  <si>
    <t>bousai.go.jp</t>
  </si>
  <si>
    <t>Alexa_Japan.csv - 473</t>
  </si>
  <si>
    <t>National Institute of Science and Technology Policy</t>
  </si>
  <si>
    <t>nistep.go.jp</t>
  </si>
  <si>
    <t>Alexa_Japan.csv - 517</t>
  </si>
  <si>
    <t>国立身体障害者リハビリテーションセンター</t>
  </si>
  <si>
    <t>rehab.go.jp</t>
  </si>
  <si>
    <t>https://www.rehab.go.jp</t>
  </si>
  <si>
    <t>World &gt; Japanese &gt; 健康 &gt; 医学 &gt; 分野別 &gt; リハビリテーション医学</t>
  </si>
  <si>
    <t>Alexa_Japan.csv - 563</t>
  </si>
  <si>
    <t>210.146.67.5</t>
  </si>
  <si>
    <t>Nih.go.jp</t>
  </si>
  <si>
    <t>nih.go.jp</t>
  </si>
  <si>
    <t>https://www.niid.go.jp/</t>
  </si>
  <si>
    <t>Alexa_Japan.csv - 569</t>
  </si>
  <si>
    <t>203.182.144.88</t>
  </si>
  <si>
    <t>経済社会総合研究所</t>
  </si>
  <si>
    <t>esri.go.jp</t>
  </si>
  <si>
    <t>Alexa_Japan.csv - 617</t>
  </si>
  <si>
    <t>首相官邸</t>
  </si>
  <si>
    <t>kantei.go.jp</t>
  </si>
  <si>
    <t>Alexa_Japan.csv - 630</t>
  </si>
  <si>
    <t>国土技術政策総合研究所</t>
  </si>
  <si>
    <t>nilim.go.jp</t>
  </si>
  <si>
    <t>https://www.nilim.go.jp</t>
  </si>
  <si>
    <t>World &gt; Japanese &gt; 地域 &gt; アジア &gt; 日本 &gt; 茨城 &gt; 市町村 &gt; つくば市 &gt; 科学・環境</t>
  </si>
  <si>
    <t>Alexa_Japan.csv - 632</t>
  </si>
  <si>
    <t>219.112.224.21</t>
  </si>
  <si>
    <t>政府広報オンライン</t>
  </si>
  <si>
    <t>gov-online.go.jp</t>
  </si>
  <si>
    <t>https://www.gov-online.go.jp</t>
  </si>
  <si>
    <t>Alexa_Japan.csv - 654</t>
  </si>
  <si>
    <t>101.102.249.132</t>
  </si>
  <si>
    <t>製品評価技術基盤機構</t>
  </si>
  <si>
    <t>nite.go.jp</t>
  </si>
  <si>
    <t>https://www.nite.go.jp</t>
  </si>
  <si>
    <t>Alexa_Japan.csv - 683</t>
  </si>
  <si>
    <t>202.241.100.15</t>
  </si>
  <si>
    <t>国土地理院</t>
  </si>
  <si>
    <t>gsi.go.jp</t>
  </si>
  <si>
    <t>World &gt; Japanese &gt; 各種資料 &gt; 地図
  World &gt; Japanese &gt; 地域 &gt; アジア &gt; 日本 &gt; 茨城 &gt; 市町村 &gt; つくば市 &gt; 科学・環境
  World &gt; Japanese &gt; 科学 &gt; 自然科学 &gt; 地球科学 &gt; 空間情報科学 &gt; 測量
  World &gt; Japanese &gt; 地域 &gt; アジア &gt; 日本 &gt; 行政 &gt; 中央官庁 &gt; 国土交通省</t>
  </si>
  <si>
    <t>Alexa_Japan.csv - 694</t>
  </si>
  <si>
    <t>情報通信研究機構(NICT)</t>
  </si>
  <si>
    <t>nict.go.jp</t>
  </si>
  <si>
    <t>https://www.nict.go.jp</t>
  </si>
  <si>
    <t>Alexa_Japan.csv - 711</t>
  </si>
  <si>
    <t>133.243.3.34</t>
  </si>
  <si>
    <t>Prime Minister's Office
 Attorney General's Office
 Government Legal Department
 Cabinet Office
 Office of the Leader of the House of Commons
 Office of the Leader of the House of Lords
 Crown Commercial Service
 Advisory Committee on Business Appointments
 Committee on Standards in Public Life
 Security Vetting Appeals Panel
 Senior Salaries Review Body
 Social Mobility Commission
 Government Estates Management
 Civil Service
 Department for Business, Energy &amp; Industrial Strategy
 Competition and Markets Authority
 HM Land Registry
 Companies House
 The Insolvency Service
 Intellectual Property Office
 UK Space Agency
 British Hallmarking Council
 Civil Nuclear Police Authority
 Coal Authority
 Innovate UK
 Nuclear Decommissioning Authority
 UK Atomic Energy Authority
 Committee on Fuel Poverty
 Committee on Radioactive Waste Management
 Council for Science and Technology
 Industrial Development Advisory Board
 Insolvency Rules Committee
 Land Registration Rule Committee
 Low Pay Commission
 Nuclear Liabilities Financing Assurance Board
 Regulatory Policy Committee
 Central Arbitration Committee
 Copyright Tribunal
 Insolvency Practitioners Tribunal
 Certification Officer
 Government Office for Science
 Groceries Code Adjudicator
 Office of Manpower Economics
 Office of the Regulator of Community Interest Companies
 Department for Communities and Local Government
 Planning Inspectorate
 Homes and Communities Agency
 Building Regulations Advisory Committee
 Department for Digital, Culture, Media &amp; Sport
 Department for Education
 Ofqual
 Ofsted
 Education and Skills Funding Agency
 National College for Teaching and Leadership
 Standards and Testing Agency
 Institute for Apprenticeships
 School Teachers' Review Body
 Government Equalities Office
 Office of the Schools Adjudicat
 Department for Environment, Food &amp; Rural Affairs
 Animal and Plant Health Agency
 Centre for Environment, Fisheries and Aquaculture Science
 Rural Payments Agency
 Veterinary Medicines Directorate
 Environment Agency
 Marine Management Organisation
 Natural England
 Advisory Committee on Releases to the Environment
 Science Advisory Council
 Veterinary Products Committee
 Plant Varieties and Seeds Tribunal
 UK Co-ordinating Body
 Department for Exiting the European Union
 Department for International Development
 Commonwealth Scholarship Commission in the UK
 Department for International Trade
 Department for Transport
 Driver and Vehicle Licensing Agency
 Driver and Vehicle Standards Agency
 Maritime and Coastguard Agency
 High Speed Two (HS2) Limited
 Disabled Persons Transport Advisory Committee
 Traffic Commissioners for Great Britain
 Air Accidents Investigation Branch
 Highways England
 Marine Accident Investigation Branch
 Rail Accident Investigation Branch
 Department for Work and Pensions
 Industrial Injuries Advisory Council
 Social Security Advisory Committee
 Independent Case Examiner
 Department of Health
 Medicines and Healthcare products Regulatory Agency
 Public Health England
 Administration of Radioactive Substances Advisory Committee
 Advisory Committee on Clinical Excellence Awards
 Commission on Human Medicines
 Committee on Mutagenicity of Chemicals in Food, Consumer Products and the Environment
 Independent Reconfiguration Panel
 NHS Pay Review Body
 Review Body on Doctors' and Dentists' Remuneration
 Accelerated Access Review
 Morecambe Bay Investigation
 National Data Guardian
 National Information Board
 Foreign &amp; Commonwealth Office
 HM Treasury
 Government Internal Audit Agency
 UK Debt Management Office
 Royal Mint Advisory Committee
 UK Financial Investments Limited
 UK Government Investments
 Home Office
 Disclosure and Barring Service
 Office of the Immigration Services Commissioner
 Advisory Council on the Misuse of Drugs
 Animals in Science Committee
 Biometrics and Forensics Ethics Group
 Migration Advisory Committee
 Police Remuneration Review Body
 Technical Advisory Board
 Police Discipline Appeals Tribunal
 Biometrics Commissioner
 Forensic Science Regulator
 Independent Chief Inspector of Borders and Immigration
 Independent Family Returns Panel
 National Counter Terrorism Security Office
 National Crime Agency Remuneration Review Body
 Surveillance Camera Commissioner
 Ministry of Defence
 Defence Electronics and Components Agency
 Defence Science and Technology Laboratory
 UK Hydrographic Office
 Single Source Regulations Office
 Advisory Committee on Conscientious Objectors
 Armed Forces' Pay Review Body
 Defence Nuclear Safety Committee
 Independent Medical Expert Group
 National Employer Advisory Board
 Nuclear Research Advisory Council
 Scientific Advisory Committee on the Medical Implications of Less-Lethal Weapons
 Veterans Advisory and Pensions Committees
 The Oil and Pipelines Agency
 Central Advisory Committee on Compensation
 Advisory Group on Military Medicine
 Reserve Forces' and Cadets' Associations
 United Kingdom Reserve Forces Association
 Ministry of Justice
 Criminal Injuries Compensation Authority
 HM Courts &amp; Tribunals Service
 HM Prison Service
 Legal Aid Agency
 Office of the Public Guardian
 Parole Board
 Youth Justice Board for England and Wales
 Civil Procedure Rule Committee
 Criminal Procedure Rule Committee
 Family Procedure Rule Committee
 Prison Service Pay Review Body
 Tribunal Procedure Committee
 Academy for Social Justice Commissioning
 Judicial Appointments and Conduct Ombudsman
 Judicial Office
 Official Solicitor and Public Trustee
 Northern Ireland Office
 Office of the Advocate General for Scotland
 Office of the Secretary of State for Wales
 Scotland Office
 UK Export Finance
 Export Guarantees Advisory Council
 The Charity Commission
 Government Actuary's Department
 Valuation Office Agency
 Company Names Tribunal
 Her Majesty’s Prison and Probation Service
 Independent Commission on Freedom of Information
 Independent Dormant Assets Commission
 Lammy Review
 Macur Review
 National Probation Service
 Radioactive Waste Management
 Sellafield Ltd
 Office of Tax Simplification
 Radioactive Waste Management
 Stabilisation Unit
 UK Holocaust Memorial Foundation
 Bona Vacantia
 Border Force
 British Cattle Movement Service
 Cabinet Office Board
 Centre for Connected and Autonomous Vehicles
 Chief Fire and Rescue Adviser
 Civil Nuclear Constabulary
 Civil Service Board
 Civil Service Fast Stream
 Civil Service Fast Track Apprenticeship
 Civil Service Reform
 Civil Service Resourcing
 Counter Fraud and Security Management Service
 Defence Equipment and Support
 Defence Infrastructure Organisation
 Defence Safety Authority
 Defence and Security Accelerator
 Department for International Trade Defence &amp; Security Organisation
 Digital, data and technology professions
 District Valuer Services (DVS)
 Export Control Organisation
 Financial Services Organisation
 Financial Services Trade and Investment Board
 Government Chemist
 Government Commercial Function
 Government Communication Service
 Government Corporate Finance Profession
 Government Digital Service
 Government Economic Service
 Government Finance Profession
 Government IT Profession
 Government Knowledge &amp; Information Management Profession
 Government Legal Service
 Government Occupational Psychology Profession
 Government Operational Research Service
 Government Planning Inspectors
 Government Planning Profession
 Government Property Profession
 Government Science &amp; Engineering Profession
 Government Security Profession
 Government Social Research Profession
 Government Statistical Service
 Government Tax Profession
 Government Veterinary Services
 HM Passport Office
 Healthcare UK
 Human Resources Profession
 Immigration Enforcement
 Infrastructure and Projects Authority
 Intelligence Analysis
 Internal Audit Profession
 Joint Forces Command
 Medical Profession
 Military Aviation Authority
 National security and intelligence
 Office for Disability Issues
 Office for Life Sciences
 Office for Low Emission Vehicles
 Office of Financial Sanctions Implementation
 Office of the Parliamentary Counsel
 Open Public Services
 Operational Delivery Profession
 Policy Profession
 Preventing Sexual Violence Initiative
 Procurement profession
 Project Delivery Profession
 Queen's Harbour Master
 Regulatory Delivery
 Rural Development Programme for England Network
 Schools Commissioners Group
 UK Visas and Immigration
 UKTI Education
 Veterans UK
 Www.gov.uk
 Www.gov.uk
 Www.gov.uk
 Www.gov.uk
 Www.gov.uk
 Www.gov.uk
 Www.gov.uk
 Www.gov.uk
 Www.gov.uk
 Www.gov.uk
 Www.gov.uk
 Www.gov.uk
 Www.gov.uk
 Www.gov.uk
 Www.gov.uk
 Www.gov.uk
 Www.gov.uk
 Www.gov.uk
 Www.gov.uk
 Www.gov.uk
 Www.gov.uk
 Www.gov.uk
 Www.gov.uk
 Www.gov.uk
 Www.gov.uk
 Www.gov.uk
 Www.gov.uk</t>
  </si>
  <si>
    <t>gov.uk</t>
  </si>
  <si>
    <t>gov.uk/government/organisations/prime-ministers-office-10-downing-street
 gov.uk/government/organisations/attorney-generals-office
 gov.uk/government/organisations/government-legal-department
 gov.uk/government/organisations/cabinet-office
 gov.uk/government/organisations/the-office-of-the-leader-of-the-house-of-commons
 gov.uk/government/organisations/office-of-the-leader-of-the-house-of-lords
 gov.uk/government/organisations/crown-commercial-service
 gov.uk/government/organisations/advisory-committee-on-business-appointments
 gov.uk/government/organisations/the-committee-on-standards-in-public-life
 gov.uk/government/organisations/security-vetting-appeals-panel
 gov.uk/government/organisations/review-body-on-senior-salaries
 gov.uk/government/organisations/social-mobility-commission
 gov.uk/government/organisations/government-estates-management
 gov.uk/government/organisations/civil-service
 gov.uk/government/organisations/department-for-business-energy-and-industrial-strategy
 gov.uk/government/organisations/competition-and-markets-authority
 gov.uk/government/organisations/land-registry
 gov.uk/government/organisations/companies-house
 gov.uk/government/organisations/insolvency-service
 gov.uk/government/organisations/intellectual-property-office
 gov.uk/government/organisations/uk-space-agency
 gov.uk/government/organisations/british-hallmarking-council
 gov.uk/government/organisations/civil-nuclear-police-authority
 gov.uk/government/organisations/the-coal-authority
 gov.uk/government/organisations/innovate-uk
 gov.uk/government/organisations/nuclear-decommissioning-authority
 gov.uk/government/organisations/uk-atomic-energy-authority
 gov.uk/government/organisations/committee-on-fuel-poverty
 gov.uk/government/organisations/committee-on-radioactive-waste-management
 gov.uk/government/organisations/council-for-science-and-technology
 gov.uk/government/organisations/industrial-development-advisory-board
 gov.uk/government/organisations/insolvency-rules-committee
 gov.uk/government/organisations/land-registration-rule-committee
 gov.uk/government/organisations/low-pay-commission
 gov.uk/government/organisations/nuclear-liabilities-financing-assurance-board
 gov.uk/government/organisations/regulatory-policy-committee
 gov.uk/government/organisations/central-arbitration-committee
 gov.uk/government/organisations/copyright-tribunal
 gov.uk/government/organisations/insolvency-practitioners-tribunal
 gov.uk/government/organisations/certification-officer
 gov.uk/government/organisations/government-office-for-science
 gov.uk/government/organisations/groceries-code-adjudicator
 gov.uk/government/organisations/office-of-manpower-economics
 gov.uk/government/organisations/office-of-the-regulator-of-community-interest-companies
 gov.uk/government/organisations/department-for-communities-and-local-government
 gov.uk/government/organisations/planning-inspectorate
 gov.uk/government/organisations/homes-and-communities-agency
 gov.uk/government/organisations/building-regulations-advisory-committee
 gov.uk/government/organisations/department-for-culture-media-sport
 gov.uk/education
 gov.uk/government/organisations/ofqual
 gov.uk/government/organisations/ofsted
 gov.uk/government/organisations/education-and-skills-funding-agency
 gov.uk/government/organisations/national-college-for-teaching-and-leadership
 gov.uk/government/organisations/standards-and-testing-agency
 gov.uk/government/organisations/institute-for-apprenticeships
 gov.uk/government/organisations/school-teachers-review-body
 gov.uk/government/organisations/government-equalities-office
 gov.uk/government/organisations/office-of-the-schools-adjudicator
 gov.uk/government/organisations/department-for-environment-food-rural-affairs
 gov.uk/government/organisations/animal-and-plant-health-agency
 gov.uk/government/organisations/centre-for-environment-fisheries-and-aquaculture-science
 gov.uk/government/organisations/rural-payments-agency
 gov.uk/government/organisations/veterinary-medicines-directorate
 gov.uk/government/organisations/environment-agency
 gov.uk/government/organisations/marine-management-organisation
 gov.uk/government/organisations/natural-england
 gov.uk/government/organisations/advisory-committee-on-releases-to-the-environment
 gov.uk/government/organisations/science-advisory-council
 gov.uk/government/organisations/veterinary-products-committee
 gov.uk/government/organisations/plant-varieties-and-seeds-tribunal
 gov.uk/government/organisations/uk-co-ordinating-body
 gov.uk/government/organisations/department-for-exiting-the-european-union
 gov.uk/government/organisations/department-for-international-development
 gov.uk/government/organisations/commonwealth-scholarship-commission-in-the-uk
 gov.uk/government/organisations/department-for-international-trade
 gov.uk/government/organisations/department-for-transport
 gov.uk/government/organisations/driver-and-vehicle-licensing-agency
 gov.uk/government/organisations/driver-and-vehicle-standards-agency
 gov.uk/government/organisations/maritime-and-coastguard-agency
 gov.uk/government/organisations/high-speed-two-limited
 gov.uk/government/organisations/disabled-persons-transport-advisory-committee
 gov.uk/government/organisations/traffic-commissioners
 gov.uk/government/organisations/air-accidents-investigation-branch
 gov.uk/government/organisations/highways-england
 gov.uk/government/organisations/marine-accident-investigation-branch
 gov.uk/government/organisations/rail-accident-investigation-branch
 gov.uk/government/organisations/department-for-work-pensions
 gov.uk/government/organisations/industrial-injuries-advisory-council
 gov.uk/government/organisations/social-security-advisory-committee
 gov.uk/government/organisations/independent-case-examiner
 gov.uk/government/organisations/department-of-health
 gov.uk/government/organisations/medicines-and-healthcare-products-regulatory-agency
 gov.uk/government/organisations/public-health-england
 gov.uk/government/organisations/administration-of-radioactive-substances-advisory-committee
 gov.uk/government/organisations/advisory-committee-on-clinical-excellence-awards
 gov.uk/government/organisations/commission-on-human-medicines
 gov.uk/government/organisations/committee-on-mutagenicity-of-chemicals-in-food-consumer-products-and-the-environment
 gov.uk/government/organisations/independent-reconfiguration-panel
 gov.uk/government/organisations/nhs-pay-review-body
 gov.uk/government/organisations/review-body-on-doctors-and-dentists-remuneration
 gov.uk/government/organisations/accelerated-access-review
 gov.uk/government/organisations/morecambe-bay-investigation
 gov.uk/government/organisations/national-data-guardian
 gov.uk/government/organisations/national-information-board
 gov.uk/government/organisations/foreign-commonwealth-office
 gov.uk/government/organisations/hm-treasury
 gov.uk/government/organisations/government-internal-audit-agency
 gov.uk/government/organisations/uk-debt-management-office
 gov.uk/government/organisations/royal-mint-advisory-committee
 gov.uk/government/organisations/uk-financial-investments-limited
 gov.uk/government/organisations/uk-government-investments
 gov.uk/government/organisations/home-office
 gov.uk/government/organisations/disclosure-and-barring-service
 gov.uk/government/organisations/office-of-the-immigration-services-commissioner
 gov.uk/government/organisations/advisory-council-on-the-misuse-of-drugs
 gov.uk/government/organisations/animals-in-science-committee
 gov.uk/government/organisations/biometrics-and-forensics-ethics-group
 gov.uk/government/organisations/migration-advisory-committee
 gov.uk/government/organisations/police-remuneration-review-body
 gov.uk/government/organisations/technical-advisory-board
 gov.uk/government/organisations/police-discipline-appeals-tribunal
 gov.uk/government/organisations/biometrics-commissioner
 gov.uk/government/organisations/forensic-science-regulator
 gov.uk/government/organisations/independent-chief-inspector-of-borders-and-immigration
 gov.uk/government/organisations/independent-family-returns-panel
 gov.uk/government/organisations/national-counter-terrorism-security-office
 gov.uk/government/organisations/national-crime-agency-remuneration-review-body
 gov.uk/government/organisations/surveillance-camera-commissioner
 gov.uk/government/organisations/ministry-of-defence
 gov.uk/government/organisations/defence-electronics-and-components-agency
 gov.uk/government/organisations/defence-science-and-technology-laboratory
 gov.uk/government/organisations/uk-hydrographic-office
 gov.uk/government/organisations/single-source-regulations-office
 gov.uk/government/organisations/advisory-committee-on-conscientious-objectors
 gov.uk/government/organisations/armed-forces-pay-review-body
 gov.uk/government/organisations/defence-nuclear-safety-committee
 gov.uk/government/organisations/independent-medical-expert-group
 gov.uk/government/organisations/national-employer-advisory-board
 gov.uk/government/organisations/nuclear-research-advisory-council
 gov.uk/government/organisations/science-advisory-committee-on-the-medical-implications-of-less-lethal-weapons
 gov.uk/government/organisations/veterans-advisory-and-pensions-committees-x13
 gov.uk/government/organisations/oil-and-pipelines-agency
 gov.uk/government/organisations/central-advisory-committee-on-compensation
 gov.uk/government/organisations/advisory-group-on-military-medicine
 gov.uk/government/organisations/reserve-forces-and-cadets-associations
 gov.uk/government/organisations/united-kingdom-reserve-forces-association
 gov.uk/government/organisations/ministry-of-justice
 gov.uk/government/organisations/criminal-injuries-compensation-authority
 gov.uk/government/organisations/hm-courts-and-tribunals-service
 gov.uk/government/organisations/hm-prison-service
 gov.uk/government/organisations/legal-aid-agency
 gov.uk/government/organisations/office-of-the-public-guardian
 gov.uk/government/organisations/parole-board
 gov.uk/government/organisations/youth-justice-board-for-england-and-wales
 gov.uk/government/organisations/civil-procedure-rules-committee
 gov.uk/government/organisations/criminal-procedure-rule-committee
 gov.uk/government/organisations/family-procedure-rule-committee
 gov.uk/government/organisations/prison-services-pay-review-body
 gov.uk/government/organisations/tribunal-procedure-committee
 gov.uk/government/organisations/academy-for-social-justice-commissioning
 gov.uk/government/organisations/judicial-appointments-and-conduct-ombudsman
 gov.uk/government/organisations/judicial-office
 gov.uk/government/organisations/official-solicitor-and-public-trustee
 gov.uk/government/organisations/northern-ireland-office
 gov.uk/government/organisations/office-of-the-advocate-general-for-scotland
 gov.uk/government/organisations/office-of-the-secretary-of-state-for-wales
 gov.uk/government/organisations/scotland-office
 gov.uk/government/organisations/uk-export-finance
 gov.uk/government/organisations/export-guarantees-advisory-council
 gov.uk/government/organisations/charity-commission
 gov.uk/government/organisations/government-actuarys-department
 gov.uk/government/organisations/valuation-office-agency
 gov.uk/government/organisations/company-names-tribunal
 gov.uk/government/organisations/her-majestys-prison-and-probation-service
 gov.uk/government/organisations/independent-commission-on-freedom-of-information
 gov.uk/government/organisations/dormant-assets-commission
 gov.uk/government/organisations/lammy-review
 gov.uk/government/organisations/macur-review
 gov.uk/government/organisations/national-probation-service
 gov.uk/government/organisations/radioactive-waste-management
 gov.uk/government/organisations/sellafield-ltd
 gov.uk/government/organisations/office-of-tax-simplification
 gov.uk/government/organisations/pubs-code-adjudicator
 gov.uk/government/organisations/stabilisation-unit
 gov.uk/government/organisations/uk-holocaust-memorial-foundation
 gov.uk/government/organisations/bona-vacantia
 gov.uk/government/organisations/border-force
 gov.uk/government/organisations/british-cattle-movement-service
 gov.uk/government/organisations/cabinet-office-board
 gov.uk/government/organisations/centre-for-connected-and-autonomous-vehicles
 gov.uk/government/organisations/chief-fire-and-rescue-adviser-unit
 gov.uk/government/organisations/civil-nuclear-constabulary
 gov.uk/government/organisations/civil-service-board
 gov.uk/government/organisations/civil-service-fast-stream
 gov.uk/government/organisations/civil-service-fast-track-apprenticeship
 gov.uk/government/organisations/civil-service-reform
 gov.uk/government/organisations/civil-service-resourcing
 gov.uk/government/organisations/counter-fraud-and-security-management-service
 gov.uk/government/organisations/defence-equipment-and-support
 gov.uk/government/organisations/defence-infrastructure-organisation
 gov.uk/government/organisations/defence-safety-authority
 gov.uk/government/organisations/defence-and-security-accelerator
 gov.uk/government/organisations/department-for-international-trade-defence-and-security-organisation
 gov.uk/government/organisations/digital-data-and-technology-professions
 gov.uk/government/organisations/district-valuer-services-dvs
 gov.uk/government/organisations/export-control-organisation
 gov.uk/government/organisations/financial-services-organisation
 gov.uk/government/organisations/financial-services-trade-and-investment-board
 gov.uk/government/organisations/government-chemist
 gov.uk/government/organisations/government-commercial-function
 gov.uk/government/organisations/civil-service-government-communication-service
 gov.uk/government/organisations/civil-service-corporate-finance-profession-cfp
 gov.uk/government/organisations/government-digital-service
 gov.uk/government/organisations/civil-service-government-economic-service
 gov.uk/government/organisations/civil-service-government-finance-profession
 gov.uk/government/organisations/civil-service-government-it-profession
 gov.uk/government/organisations/civil-service-government-knowledge-information-management-profession
 gov.uk/government/organisations/civil-service-government-legal-service
 gov.uk/government/organisations/civil-service-government-occupational-psychology-profession
 gov.uk/government/organisations/civil-service-government-operational-research-service
 gov.uk/government/organisations/civil-service-government-planning-inspectors
 gov.uk/government/organisations/civil-service-the-government-planning-profession
 gov.uk/government/organisations/civil-service-government-property-profession
 gov.uk/government/organisations/civil-service-government-science-engineering
 gov.uk/government/organisations/government-security-profession
 gov.uk/government/organisations/civil-service-government-social-research-profession
 gov.uk/government/organisations/civil-service-government-statistical-service
 gov.uk/government/organisations/civil-service-government-tax-profession
 gov.uk/government/organisations/civil-service-government-veterinary-services
 gov.uk/government/organisations/hm-passport-office
 gov.uk/government/organisations/healthcare-uk
 gov.uk/government/organisations/civil-service-human-resources-profession
 gov.uk/government/organisations/immigration-enforcement
 gov.uk/government/organisations/infrastructure-and-projects-authority
 gov.uk/government/organisations/civil-service-intelligence-analysis-profession
 gov.uk/government/organisations/civil-service-internal-audit-profession
 gov.uk/government/organisations/joint-forces-command
 gov.uk/government/organisations/civil-service-medical-profession
 gov.uk/government/organisations/military-aviation-authority
 gov.uk/government/organisations/national-security
 gov.uk/government/organisations/office-for-disability-issues
 gov.uk/government/organisations/office-for-life-sciences
 gov.uk/government/organisations/office-for-low-emission-vehicles
 gov.uk/government/organisations/office-of-financial-sanctions-implementation
 gov.uk/government/organisations/office-of-the-parliamentary-counsel
 gov.uk/government/organisations/open-public-services
 gov.uk/government/organisations/civil-service-operational-delivery-profession
 gov.uk/government/organisations/civil-service-policy-profession
 gov.uk/government/organisations/preventing-sexual-violence-initiative
 gov.uk/government/organisations/civil-service-procurement-profession
 gov.uk/government/organisations/civil-service-project-delivery-profession
 gov.uk/government/organisations/queens-harbour-master
 gov.uk/government/organisations/regulatory-delivery
 gov.uk/government/organisations/rural-development-programme-for-england-network
 gov.uk/government/organisations/schools-commissioners-group
 gov.uk/government/organisations/uk-visas-and-immigration
 gov.uk/government/organisations/ukti-education
 gov.uk/government/organisations/veterans-uk
 gov.uk/government/world/organisations/british-embassy-vienna
 gov.uk
 gov.uk/government/world/organisations/british-embassy-riga
 gov.uk/government/world/albania
 gov.uk/government/world/italy
 gov.uk/government/world/organisations/british-embassy-astana
 gov.uk/government/world/organisations/british-embassy-baku
 gov.uk/government/world/organisations/british-embassy-vilnius
 gov.uk/government/organisations/hm-revenue-customs
 gov.uk/government/world/rwanda
 gov.uk/government/world/organisations/british-embassy-minsk
 gov.uk/government/world/kuwait
 gov.uk/government/world/organisations/british-high-commission-canberra
 gov.uk/government/world/organisations/british-high-commission-dhaka
 gov.uk/government/world/bahrain
 gov.uk/government/world/jordan
 gov.uk/government/world/canada
 gov.uk/government/world/france
 gov.uk/government/world/organisations/british-high-commission-barbados
 gov.uk/government/world/india
 gov.uk/government/world/organisations/british-embassy-tokyo
 gov.uk/government/world/lebanon
 gov.uk/government/world/israel
 gov.uk/government/world/kenya
 gov.uk/government/world/organisations/british-embassy-pristina
 gov.uk/government/world/ireland
 gov.uk/government/world/organisations/british-embassy-algiers</t>
  </si>
  <si>
    <t>https://www.gov.uk/government/organisations/prime-ministers-office-10-downing-street
 https://www.gov.uk/government/organisations/attorney-generals-office
 https://www.gov.uk/government/organisations/government-legal-department
 https://www.gov.uk/government/organisations/cabinet-office
 https://www.gov.uk/government/organisations/the-office-of-the-leader-of-the-house-of-commons
 https://www.gov.uk/government/organisations/office-of-the-leader-of-the-house-of-lords
 https://www.gov.uk/government/organisations/crown-commercial-service
 https://www.gov.uk/government/organisations/advisory-committee-on-business-appointments
 https://www.gov.uk/government/organisations/the-committee-on-standards-in-public-life
 https://www.gov.uk/government/organisations/security-vetting-appeals-panel
 https://www.gov.uk/government/organisations/review-body-on-senior-salaries
 https://www.gov.uk/government/organisations/social-mobility-commission
 https://www.gov.uk/government/organisations/government-estates-management
 https://www.gov.uk/government/organisations/civil-service
 https://www.gov.uk/government/organisations/department-for-business-energy-and-industrial-strategy
 https://www.gov.uk/government/organisations/competition-and-markets-authority
 https://www.gov.uk/government/organisations/land-registry
 https://www.gov.uk/government/organisations/companies-house
 https://www.gov.uk/government/organisations/insolvency-service
 https://www.gov.uk/government/organisations/intellectual-property-office
 https://www.gov.uk/government/organisations/uk-space-agency
 https://www.gov.uk/government/organisations/british-hallmarking-council
 https://www.gov.uk/government/organisations/civil-nuclear-police-authority
 https://www.gov.uk/government/organisations/the-coal-authority
 https://www.gov.uk/government/organisations/innovate-uk
 https://www.gov.uk/government/organisations/nuclear-decommissioning-authority
 https://www.gov.uk/government/organisations/uk-atomic-energy-authority
 https://www.gov.uk/government/organisations/committee-on-fuel-poverty
 https://www.gov.uk/government/organisations/committee-on-radioactive-waste-management
 https://www.gov.uk/government/organisations/council-for-science-and-technology
 https://www.gov.uk/government/organisations/industrial-development-advisory-board
 https://www.gov.uk/government/organisations/insolvency-rules-committee
 https://www.gov.uk/government/organisations/land-registration-rule-committee
 https://www.gov.uk/government/organisations/low-pay-commission
 https://www.gov.uk/government/organisations/nuclear-liabilities-financing-assurance-board
 https://www.gov.uk/government/organisations/regulatory-policy-committee
 https://www.gov.uk/government/organisations/central-arbitration-committee
 https://www.gov.uk/government/organisations/copyright-tribunal
 https://www.gov.uk/government/organisations/insolvency-practitioners-tribunal
 https://www.gov.uk/government/organisations/certification-officer
 https://www.gov.uk/government/organisations/government-office-for-science
 https://www.gov.uk/government/organisations/groceries-code-adjudicator
 https://www.gov.uk/government/organisations/office-of-manpower-economics
 https://www.gov.uk/government/organisations/office-of-the-regulator-of-community-interest-companies
 https://www.gov.uk/government/organisations/department-for-communities-and-local-government
 https://www.gov.uk/government/organisations/planning-inspectorate
 https://www.gov.uk/government/organisations/homes-and-communities-agency
 https://www.gov.uk/government/organisations/building-regulations-advisory-committee
 https://www.gov.uk/government/organisations/department-for-culture-media-sport
 https://www.gov.uk/education
 https://www.gov.uk/government/organisations/ofqual
 https://www.gov.uk/government/organisations/ofsted
 https://www.gov.uk/government/organisations/education-and-skills-funding-agency
 https://www.gov.uk/government/organisations/national-college-for-teaching-and-leadership
 https://www.gov.uk/government/organisations/standards-and-testing-agency
 https://www.gov.uk/government/organisations/institute-for-apprenticeships
 https://www.gov.uk/government/organisations/school-teachers-review-body
 https://www.gov.uk/government/organisations/government-equalities-office
 https://www.gov.uk/government/organisations/office-of-the-schools-adjudicator
 https://www.gov.uk/government/organisations/department-for-environment-food-rural-affairs
 https://www.gov.uk/government/organisations/animal-and-plant-health-agency
 https://www.gov.uk/government/organisations/centre-for-environment-fisheries-and-aquaculture-science
 https://www.gov.uk/government/organisations/rural-payments-agency
 https://www.gov.uk/government/organisations/veterinary-medicines-directorate
 https://www.gov.uk/government/organisations/environment-agency
 https://www.gov.uk/government/organisations/marine-management-organisation
 https://www.gov.uk/government/organisations/natural-england
 https://www.gov.uk/government/organisations/advisory-committee-on-releases-to-the-environment
 https://www.gov.uk/government/organisations/science-advisory-council
 https://www.gov.uk/government/organisations/veterinary-products-committee
 https://www.gov.uk/government/organisations/plant-varieties-and-seeds-tribunal
 https://www.gov.uk/government/organisations/uk-co-ordinating-body
 https://www.gov.uk/government/organisations/department-for-exiting-the-european-union
 https://www.gov.uk/government/organisations/department-for-international-development
 https://www.gov.uk/government/organisations/commonwealth-scholarship-commission-in-the-uk
 https://www.gov.uk/government/organisations/department-for-international-trade
 https://www.gov.uk/government/organisations/department-for-transport
 https://www.gov.uk/government/organisations/driver-and-vehicle-licensing-agency
 https://www.gov.uk/government/organisations/driver-and-vehicle-standards-agency
 https://www.gov.uk/government/organisations/maritime-and-coastguard-agency
 https://www.gov.uk/government/organisations/high-speed-two-limited
 https://www.gov.uk/government/organisations/disabled-persons-transport-advisory-committee
 https://www.gov.uk/government/organisations/traffic-commissioners
 https://www.gov.uk/government/organisations/air-accidents-investigation-branch
 https://www.gov.uk/government/organisations/highways-england
 https://www.gov.uk/government/organisations/marine-accident-investigation-branch
 https://www.gov.uk/government/organisations/rail-accident-investigation-branch
 https://www.gov.uk/government/organisations/department-for-work-pensions
 https://www.gov.uk/government/organisations/industrial-injuries-advisory-council
 https://www.gov.uk/government/organisations/social-security-advisory-committee
 https://www.gov.uk/government/organisations/independent-case-examiner
 https://www.gov.uk/government/organisations/department-of-health
 https://www.gov.uk/government/organisations/medicines-and-healthcare-products-regulatory-agency
 https://www.gov.uk/government/organisations/public-health-england
 https://www.gov.uk/government/organisations/administration-of-radioactive-substances-advisory-committee
 https://www.gov.uk/government/organisations/advisory-committee-on-clinical-excellence-awards
 https://www.gov.uk/government/organisations/commission-on-human-medicines
 https://www.gov.uk/government/organisations/committee-on-mutagenicity-of-chemicals-in-food-consumer-products-and-the-environment
 https://www.gov.uk/government/organisations/independent-reconfiguration-panel
 https://www.gov.uk/government/organisations/nhs-pay-review-body
 https://www.gov.uk/government/organisations/review-body-on-doctors-and-dentists-remuneration
 https://www.gov.uk/government/organisations/accelerated-access-review
 https://www.gov.uk/government/organisations/morecambe-bay-investigation
 https://www.gov.uk/government/organisations/national-data-guardian
 https://www.gov.uk/government/organisations/national-information-board
 https://www.gov.uk/government/organisations/foreign-commonwealth-office
 https://www.gov.uk/government/organisations/hm-treasury
 https://www.gov.uk/government/organisations/government-internal-audit-agency
 https://www.gov.uk/government/organisations/uk-debt-management-office
 https://www.gov.uk/government/organisations/royal-mint-advisory-committee
 https://www.gov.uk/government/organisations/uk-financial-investments-limited
 https://www.gov.uk/government/organisations/uk-government-investments
 https://www.gov.uk/government/organisations/home-office
 https://www.gov.uk/government/organisations/disclosure-and-barring-service
 https://www.gov.uk/government/organisations/office-of-the-immigration-services-commissioner
 https://www.gov.uk/government/organisations/advisory-council-on-the-misuse-of-drugs
 https://www.gov.uk/government/organisations/animals-in-science-committee
 https://www.gov.uk/government/organisations/biometrics-and-forensics-ethics-group
 https://www.gov.uk/government/organisations/migration-advisory-committee
 https://www.gov.uk/government/organisations/police-remuneration-review-body
 https://www.gov.uk/government/organisations/technical-advisory-board
 https://www.gov.uk/government/organisations/police-discipline-appeals-tribunal
 https://www.gov.uk/government/organisations/biometrics-commissioner
 https://www.gov.uk/government/organisations/forensic-science-regulator
 https://www.gov.uk/government/organisations/independent-chief-inspector-of-borders-and-immigration
 https://www.gov.uk/government/organisations/independent-family-returns-panel
 https://www.gov.uk/government/organisations/national-counter-terrorism-security-office
 https://www.gov.uk/government/organisations/national-crime-agency-remuneration-review-body
 https://www.gov.uk/government/organisations/surveillance-camera-commissioner
 https://www.gov.uk/government/organisations/ministry-of-defence
 https://www.gov.uk/government/organisations/defence-electronics-and-components-agency
 https://www.gov.uk/government/organisations/defence-science-and-technology-laboratory
 https://www.gov.uk/government/organisations/uk-hydrographic-office
 https://www.gov.uk/government/organisations/single-source-regulations-office
 https://www.gov.uk/government/organisations/advisory-committee-on-conscientious-objectors
 https://www.gov.uk/government/organisations/armed-forces-pay-review-body
 https://www.gov.uk/government/organisations/defence-nuclear-safety-committee
 https://www.gov.uk/government/organisations/independent-medical-expert-group
 https://www.gov.uk/government/organisations/national-employer-advisory-board
 https://www.gov.uk/government/organisations/nuclear-research-advisory-council
 https://www.gov.uk/government/organisations/science-advisory-committee-on-the-medical-implications-of-less-lethal-weapons
 https://www.gov.uk/government/organisations/veterans-advisory-and-pensions-committees-x13
 https://www.gov.uk/government/organisations/oil-and-pipelines-agency
 https://www.gov.uk/government/organisations/central-advisory-committee-on-compensation
 https://www.gov.uk/government/organisations/advisory-group-on-military-medicine
 https://www.gov.uk/government/organisations/reserve-forces-and-cadets-associations
 https://www.gov.uk/government/organisations/united-kingdom-reserve-forces-association
 https://www.gov.uk/government/organisations/ministry-of-justice
 https://www.gov.uk/government/organisations/criminal-injuries-compensation-authority
 https://www.gov.uk/government/organisations/hm-courts-and-tribunals-service
 https://www.gov.uk/government/organisations/hm-prison-service
 https://www.gov.uk/government/organisations/legal-aid-agency
 https://www.gov.uk/government/organisations/office-of-the-public-guardian
 https://www.gov.uk/government/organisations/parole-board
 https://www.gov.uk/government/organisations/youth-justice-board-for-england-and-wales
 https://www.gov.uk/government/organisations/civil-procedure-rules-committee
 https://www.gov.uk/government/organisations/criminal-procedure-rule-committee
 https://www.gov.uk/government/organisations/family-procedure-rule-committee
 https://www.gov.uk/government/organisations/prison-services-pay-review-body
 https://www.gov.uk/government/organisations/tribunal-procedure-committee
 https://www.gov.uk/government/organisations/academy-for-social-justice-commissioning
 https://www.gov.uk/government/organisations/judicial-appointments-and-conduct-ombudsman
 https://www.gov.uk/government/organisations/judicial-office
 https://www.gov.uk/government/organisations/official-solicitor-and-public-trustee
 https://www.gov.uk/government/organisations/northern-ireland-office
 https://www.gov.uk/government/organisations/office-of-the-advocate-general-for-scotland
 https://www.gov.uk/government/organisations/office-of-the-secretary-of-state-for-wales
 https://www.gov.uk/government/organisations/scotland-office
 https://www.gov.uk/government/organisations/uk-export-finance
 https://www.gov.uk/government/organisations/export-guarantees-advisory-council
 https://www.gov.uk/government/organisations/charity-commission
 https://www.gov.uk/government/organisations/government-actuarys-department
 https://www.gov.uk/government/organisations/valuation-office-agency
 https://www.gov.uk/government/organisations/company-names-tribunal
 https://www.gov.uk/government/organisations/her-majestys-prison-and-probation-service
 https://www.gov.uk/government/organisations/independent-commission-on-freedom-of-information
 https://www.gov.uk/government/organisations/dormant-assets-commission
 https://www.gov.uk/government/organisations/lammy-review
 https://www.gov.uk/government/organisations/macur-review
 https://www.gov.uk/government/organisations/national-probation-service
 https://www.gov.uk/government/organisations/radioactive-waste-management
 https://www.gov.uk/government/organisations/sellafield-ltd
 https://www.gov.uk/government/organisations/office-of-tax-simplification
 https://www.gov.uk/government/organisations/pubs-code-adjudicator
 https://www.gov.uk/government/organisations/stabilisation-unit
 https://www.gov.uk/government/organisations/uk-holocaust-memorial-foundation
 https://www.gov.uk/government/organisations/bona-vacantia
 https://www.gov.uk/government/organisations/border-force
 https://www.gov.uk/government/organisations/british-cattle-movement-service
 https://www.gov.uk/government/organisations/cabinet-office-board
 https://www.gov.uk/government/organisations/centre-for-connected-and-autonomous-vehicles
 https://www.gov.uk/government/organisations/chief-fire-and-rescue-adviser-unit
 https://www.gov.uk/government/organisations/civil-nuclear-constabulary
 https://www.gov.uk/government/organisations/civil-service-board
 https://www.gov.uk/government/organisations/civil-service-fast-stream
 https://www.gov.uk/government/organisations/civil-service-fast-track-apprenticeship
 https://www.gov.uk/government/organisations/civil-service-reform
 https://www.gov.uk/government/organisations/civil-service-resourcing
 https://www.gov.uk/government/organisations/counter-fraud-and-security-management-service
 https://www.gov.uk/government/organisations/defence-equipment-and-support
 https://www.gov.uk/government/organisations/defence-infrastructure-organisation
 https://www.gov.uk/government/organisations/defence-safety-authority
 https://www.gov.uk/government/organisations/defence-and-security-accelerator
 https://www.gov.uk/government/organisations/department-for-international-trade-defence-and-security-organisation
 https://www.gov.uk/government/organisations/digital-data-and-technology-professions
 https://www.gov.uk/government/organisations/district-valuer-services-dvs
 https://www.gov.uk/government/organisations/export-control-organisation
 https://www.gov.uk/government/organisations/financial-services-organisation
 https://www.gov.uk/government/organisations/financial-services-trade-and-investment-board
 https://www.gov.uk/government/organisations/government-chemist
 https://www.gov.uk/government/organisations/government-commercial-function
 https://www.gov.uk/government/organisations/civil-service-government-communication-service
 https://www.gov.uk/government/organisations/civil-service-corporate-finance-profession-cfp
 https://www.gov.uk/government/organisations/government-digital-service
 https://www.gov.uk/government/organisations/civil-service-government-economic-service
 https://www.gov.uk/government/organisations/civil-service-government-finance-profession
 https://www.gov.uk/government/organisations/civil-service-government-it-profession
 https://www.gov.uk/government/organisations/civil-service-government-knowledge-information-management-profession
 https://www.gov.uk/government/organisations/civil-service-government-legal-service
 https://www.gov.uk/government/organisations/civil-service-government-occupational-psychology-profession
 https://www.gov.uk/government/organisations/civil-service-government-operational-research-service
 https://www.gov.uk/government/organisations/civil-service-government-planning-inspectors
 https://www.gov.uk/government/organisations/civil-service-the-government-planning-profession
 https://www.gov.uk/government/organisations/civil-service-government-property-profession
 https://www.gov.uk/government/organisations/civil-service-government-science-engineering
 https://www.gov.uk/government/organisations/government-security-profession
 https://www.gov.uk/government/organisations/civil-service-government-social-research-profession
 https://www.gov.uk/government/organisations/civil-service-government-statistical-service
 https://www.gov.uk/government/organisations/civil-service-government-tax-profession
 https://www.gov.uk/government/organisations/civil-service-government-veterinary-services
 https://www.gov.uk/government/organisations/hm-passport-office
 https://www.gov.uk/government/organisations/healthcare-uk
 https://www.gov.uk/government/organisations/civil-service-human-resources-profession
 https://www.gov.uk/government/organisations/immigration-enforcement
 https://www.gov.uk/government/organisations/infrastructure-and-projects-authority
 https://www.gov.uk/government/organisations/civil-service-intelligence-analysis-profession
 https://www.gov.uk/government/organisations/civil-service-internal-audit-profession
 https://www.gov.uk/government/organisations/joint-forces-command
 https://www.gov.uk/government/organisations/civil-service-medical-profession
 https://www.gov.uk/government/organisations/military-aviation-authority
 https://www.gov.uk/government/organisations/national-security
 https://www.gov.uk/government/organisations/office-for-disability-issues
 https://www.gov.uk/government/organisations/office-for-life-sciences
 https://www.gov.uk/government/organisations/office-for-low-emission-vehicles
 https://www.gov.uk/government/organisations/office-of-financial-sanctions-implementation
 https://www.gov.uk/government/organisations/office-of-the-parliamentary-counsel
 https://www.gov.uk/government/organisations/open-public-services
 https://www.gov.uk/government/organisations/civil-service-operational-delivery-profession
 https://www.gov.uk/government/organisations/civil-service-policy-profession
 https://www.gov.uk/government/organisations/preventing-sexual-violence-initiative
 https://www.gov.uk/government/organisations/civil-service-procurement-profession
 https://www.gov.uk/government/organisations/civil-service-project-delivery-profession
 https://www.gov.uk/government/organisations/queens-harbour-master
 https://www.gov.uk/government/organisations/regulatory-delivery
 https://www.gov.uk/government/organisations/rural-development-programme-for-england-network
 https://www.gov.uk/government/organisations/schools-commissioners-group
 https://www.gov.uk/government/organisations/uk-visas-and-immigration
 https://www.gov.uk/government/organisations/ukti-education
 https://www.gov.uk/government/organisations/veterans-uk
 https://www.gov.uk/world/organisations/british-embassy-vienna
 https://www.gov.uk
 https://www.gov.uk/world/organisations/british-embassy-riga
 https://www.gov.uk/world/albania
 https://www.gov.uk/world/italy
 https://www.gov.uk/world/organisations/british-embassy-astana
 https://www.gov.uk/world/organisations/british-embassy-baku
 https://www.gov.uk/world/organisations/british-embassy-vilnius
 https://www.gov.uk/government/organisations/hm-revenue-customs
 https://www.gov.uk/world/rwanda
 https://www.gov.uk/world/organisations/british-embassy-minsk
 https://www.gov.uk/world/kuwait
 https://www.gov.uk/world/organisations/british-high-commission-canberra
 https://www.gov.uk/world/organisations/british-high-commission-dhaka
 https://www.gov.uk/world/bahrain
 https://www.gov.uk/world/jordan
 https://www.gov.uk/world/canada
 https://www.gov.uk/world/france
 https://www.gov.uk/world/organisations/british-high-commission-barbados
 https://www.gov.uk/world/india
 https://www.gov.uk/world/organisations/british-embassy-tokyo
 https://www.gov.uk/world/lebanon
 https://www.gov.uk/world/israel
 https://www.gov.uk/world/kenya
 https://www.gov.uk/world/organisations/british-embassy-pristina
 https://www.gov.uk/world/ireland
 https://www.gov.uk/world/organisations/british-embassy-algiers</t>
  </si>
  <si>
    <t>UK.csv - 2
 UK.csv - 3
 UK.csv - 5
 UK.csv - 8
 UK.csv - 9
 UK.csv - 10
 UK.csv - 11
 UK.csv - 13
 UK.csv - 16
 UK.csv - 18
 UK.csv - 19
 UK.csv - 20
 UK.csv - 22
 UK.csv - 25
 UK.csv - 26
 UK.csv - 27
 UK.csv - 28
 UK.csv - 30
 UK.csv - 31
 UK.csv - 32
 UK.csv - 34
 UK.csv - 38
 UK.csv - 39
 UK.csv - 40
 UK.csv - 45
 UK.csv - 48
 UK.csv - 50
 UK.csv - 52
 UK.csv - 53
 UK.csv - 54
 UK.csv - 55
 UK.csv - 56
 UK.csv - 57
 UK.csv - 58
 UK.csv - 59
 UK.csv - 60
 UK.csv - 61
 UK.csv - 63
 UK.csv - 64
 UK.csv - 66
 UK.csv - 67
 UK.csv - 68
 UK.csv - 70
 UK.csv - 71
 UK.csv - 73
 UK.csv - 74
 UK.csv - 77
 UK.csv - 81
 UK.csv - 85
 UK.csv - 128
 UK.csv - 129
 UK.csv - 130
 UK.csv - 131
 UK.csv - 132
 UK.csv - 133
 UK.csv - 138
 UK.csv - 142
 UK.csv - 144
 UK.csv - 145
 UK.csv - 146
 UK.csv - 149
 UK.csv - 150
 UK.csv - 151
 UK.csv - 152
 UK.csv - 155
 UK.csv - 157
 UK.csv - 159
 UK.csv - 161
 UK.csv - 162
 UK.csv - 163
 UK.csv - 164
 UK.csv - 176
 UK.csv - 178
 UK.csv - 179
 UK.csv - 180
 UK.csv - 182
 UK.csv - 183
 UK.csv - 185
 UK.csv - 186
 UK.csv - 187
 UK.csv - 191
 UK.csv - 195
 UK.csv - 196
 UK.csv - 199
 UK.csv - 200
 UK.csv - 201
 UK.csv - 202
 UK.csv - 203
 UK.csv - 209
 UK.csv - 211
 UK.csv - 215
 UK.csv - 216
 UK.csv - 217
 UK.csv - 218
 UK.csv - 230
 UK.csv - 231
 UK.csv - 233
 UK.csv - 234
 UK.csv - 235
 UK.csv - 236
 UK.csv - 237
 UK.csv - 238
 UK.csv - 239
 UK.csv - 241
 UK.csv - 242
 UK.csv - 244
 UK.csv - 255
 UK.csv - 257
 UK.csv - 258
 UK.csv - 260
 UK.csv - 266
 UK.csv - 267
 UK.csv - 268
 UK.csv - 269
 UK.csv - 272
 UK.csv - 274
 UK.csv - 275
 UK.csv - 276
 UK.csv - 277
 UK.csv - 279
 UK.csv - 280
 UK.csv - 283
 UK.csv - 285
 UK.csv - 286
 UK.csv - 288
 UK.csv - 289
 UK.csv - 293
 UK.csv - 294
 UK.csv - 296
 UK.csv - 297
 UK.csv - 298
 UK.csv - 299
 UK.csv - 300
 UK.csv - 304
 UK.csv - 305
 UK.csv - 306
 UK.csv - 307
 UK.csv - 308
 UK.csv - 309
 UK.csv - 310
 UK.csv - 311
 UK.csv - 312
 UK.csv - 313
 UK.csv - 314
 UK.csv - 315
 UK.csv - 319
 UK.csv - 324
 UK.csv - 325
 UK.csv - 326
 UK.csv - 327
 UK.csv - 328
 UK.csv - 329
 UK.csv - 330
 UK.csv - 335
 UK.csv - 336
 UK.csv - 338
 UK.csv - 339
 UK.csv - 341
 UK.csv - 344
 UK.csv - 346
 UK.csv - 347
 UK.csv - 351
 UK.csv - 352
 UK.csv - 354
 UK.csv - 357
 UK.csv - 361
 UK.csv - 364
 UK.csv - 365
 UK.csv - 367
 UK.csv - 368
 UK.csv - 369
 UK.csv - 376
 UK.csv - 377
 UK.csv - 390
 UK.csv - 398
 UK.csv - 400
 UK.csv - 401
 UK.csv - 404
 UK.csv - 405
 UK.csv - 407
 UK.csv - 412
 UK.csv - 413
 UK.csv - 415
 UK.csv - 421
 UK.csv - 426
 UK.csv - 427
 UK.csv - 431
 UK.csv - 432
 UK.csv - 433
 UK.csv - 434
 UK.csv - 435
 UK.csv - 436
 UK.csv - 437
 UK.csv - 438
 UK.csv - 439
 UK.csv - 440
 UK.csv - 441
 UK.csv - 442
 UK.csv - 443
 UK.csv - 444
 UK.csv - 445
 UK.csv - 446
 UK.csv - 447
 UK.csv - 448
 UK.csv - 449
 UK.csv - 450
 UK.csv - 451
 UK.csv - 452
 UK.csv - 453
 UK.csv - 454
 UK.csv - 455
 UK.csv - 456
 UK.csv - 457
 UK.csv - 458
 UK.csv - 459
 UK.csv - 460
 UK.csv - 461
 UK.csv - 462
 UK.csv - 463
 UK.csv - 464
 UK.csv - 465
 UK.csv - 466
 UK.csv - 467
 UK.csv - 468
 UK.csv - 469
 UK.csv - 470
 UK.csv - 471
 UK.csv - 472
 UK.csv - 473
 UK.csv - 474
 UK.csv - 476
 UK.csv - 477
 UK.csv - 478
 UK.csv - 479
 UK.csv - 480
 UK.csv - 481
 UK.csv - 482
 UK.csv - 483
 UK.csv - 484
 UK.csv - 485
 UK.csv - 487
 UK.csv - 488
 UK.csv - 489
 UK.csv - 490
 UK.csv - 491
 UK.csv - 492
 UK.csv - 493
 UK.csv - 494
 UK.csv - 495
 UK.csv - 496
 UK.csv - 497
 UK.csv - 498
 UK.csv - 499
 UK.csv - 500
 UK.csv - 501
 UK.csv - 502
 UK.csv - 503
 UK.csv - 504
 UK.csv - 506
 Alexa_UK.csv - 19
 Alexa_UK.csv - 82
 Alexa_UK.csv - 118
 Alexa_UK.csv - 119
 Alexa_UK.csv - 136
 Alexa_UK.csv - 181
 Alexa_UK.csv - 197
 Alexa_UK.csv - 231
 Alexa_UK.csv - 316
 Alexa_UK.csv - 418
 Alexa_UK.csv - 427
 Alexa_UK.csv - 442
 Alexa_UK.csv - 452
 Alexa_UK.csv - 539
 Alexa_UK.csv - 544
 Alexa_UK.csv - 570
 Alexa_UK.csv - 577
 Alexa_UK.csv - 616
 Alexa_UK.csv - 661
 Alexa_UK.csv - 684
 Alexa_UK.csv - 701
 Alexa_UK.csv - 737
 Alexa_UK.csv - 771
 Alexa_UK.csv - 789
 Alexa_UK.csv - 835
 Alexa_UK.csv - 842
 Alexa_UK.csv - 878</t>
  </si>
  <si>
    <t>Cadastre.gouv.fr</t>
  </si>
  <si>
    <t>cadastre.gouv.fr</t>
  </si>
  <si>
    <t>https://www.cadastre.gouv.fr</t>
  </si>
  <si>
    <t>Science &gt; Social Sciences &gt; Geography &gt; Geographic Information Systems &gt; Data &gt; Europe
  World &gt; Français &gt; Régional &gt; Europe &gt; France &gt; Références &gt; Cartes et vues
  World &gt; Français &gt; Régional &gt; Europe &gt; France &gt; Etat et politique &gt; Gouvernement &gt; Ministères &gt; Finances et comptes publics</t>
  </si>
  <si>
    <t>Alexa_France.csv - 397</t>
  </si>
  <si>
    <t>145.242.11.58</t>
  </si>
  <si>
    <t>151.101.0.144</t>
  </si>
  <si>
    <t>Crown Prosecution Service</t>
  </si>
  <si>
    <t>cps.gov.uk</t>
  </si>
  <si>
    <t>https://www.cps.gov.uk</t>
  </si>
  <si>
    <t>Regional &gt; Europe &gt; United Kingdom &gt; England &gt; Government &gt; Legal System</t>
  </si>
  <si>
    <t>UK.csv - 4</t>
  </si>
  <si>
    <t>163.164.19.171</t>
  </si>
  <si>
    <t>Met Office</t>
  </si>
  <si>
    <t>metoffice.gov.uk</t>
  </si>
  <si>
    <t>https://www.metoffice.gov.uk</t>
  </si>
  <si>
    <t>News &gt; Weather
  Science &gt; Earth Sciences &gt; Atmospheric Sciences &gt; Meteorology &gt; Government Agencies &gt; Europe
  Regional &gt; Europe &gt; United Kingdom &gt; Weather
  Regional &gt; Europe &gt; United Kingdom &gt; Government &gt; Defence &gt; Ministry of Defence
  Regional &gt; Europe &gt; United Kingdom &gt; Government &gt; Science and Technology</t>
  </si>
  <si>
    <t>UK.csv - 33</t>
  </si>
  <si>
    <t>172.231.75.66</t>
  </si>
  <si>
    <t>-&gt; CN=COMODO RSA Extended Validation Secure Server CA, O=COMODO CA Limited, L=Salford, ST=Greater Manchester, C=GB -&gt; CN=COMODO RSA Certification Authority, O=COMODO CA Limited, L=Salford, ST=Greater Manchester, C=GB -&gt; CN=AddTrust External CA Root, OU=AddTrust External TTP Network, O=AddTrust AB, C=SE -&gt; CN=AddTrust External CA Root, OU=AddTrust External TTP Network, O=AddTrust AB, C=SE</t>
  </si>
  <si>
    <t>The National Archives
 The Advisory Council on National Records and Archives</t>
  </si>
  <si>
    <t>nationalarchives.gov.uk</t>
  </si>
  <si>
    <t>nationalarchives.gov.uk
 nationalarchives.gov.uk/about/our-role/advisory-council</t>
  </si>
  <si>
    <t>https://www.nationalarchives.gov.uk
 https://www.nationalarchives.gov.uk/about/our-role/advisory-council/</t>
  </si>
  <si>
    <t>Reference &gt; Archives &gt; Regional &gt; United Kingdom
  Regional &gt; Europe &gt; United Kingdom &gt; Government &gt; Culture, Media and Sport
  Regional &gt; Europe &gt; United Kingdom &gt; England &gt; London &gt; Richmond &gt; Kew
  Regional &gt; Europe &gt; United Kingdom &gt; Government &gt; Information Services
  Regional &gt; Europe &gt; United Kingdom &gt; Government &gt; Defence &gt; Obtaining Service Records</t>
  </si>
  <si>
    <t>UK.csv - 86
 UK.csv - 118</t>
  </si>
  <si>
    <t>89.197.114.176</t>
  </si>
  <si>
    <t>-&gt; CN=thawte EV SSL CA - G3, O="thawte, Inc.", C=US -&gt; CN=thawte Primary Root CA, OU="(c) 2006 thawte, Inc. - For authorized use only", OU=Certification Services Division, O="thawte, Inc.", C=US</t>
  </si>
  <si>
    <t>Gambling Commission
 The Gambling Commission</t>
  </si>
  <si>
    <t>gamblingcommission.gov.uk</t>
  </si>
  <si>
    <t>gamblingcommission.gov.uk/home.aspx
 gamblingcommission.gov.uk</t>
  </si>
  <si>
    <t>https://www.gamblingcommission.gov.uk/home.aspx
 https://www.gamblingcommission.gov.uk/home.aspx</t>
  </si>
  <si>
    <t>Regional &gt; Europe &gt; United Kingdom &gt; Government &gt; Regulatory Bodies &gt; Broadcasting and Leisure</t>
  </si>
  <si>
    <t>Journaux Officiels</t>
  </si>
  <si>
    <t>journal-officiel.gouv.fr</t>
  </si>
  <si>
    <t>UK.csv - 92
 UK_Domain_Name.csv - 1235</t>
  </si>
  <si>
    <t>185.18.139.34</t>
  </si>
  <si>
    <t>https://www.journal-officiel.gouv.fr</t>
  </si>
  <si>
    <t>World &gt; Français &gt; Sciences &gt; Sciences humaines et sociales &gt; Droit &gt; Droit français
  World &gt; Français &gt; Régional &gt; Europe &gt; France &gt; Etat et politique &gt; Gouvernement &gt; Ministères &gt; Premier ministre</t>
  </si>
  <si>
    <t>Alexa_France.csv - 435</t>
  </si>
  <si>
    <t>160.92.166.73</t>
  </si>
  <si>
    <t>-&gt; SERIALNUMBER=25, CN=Certigna SSL PRIS, OU=0002 481463081, O=Dhimyotis, C=FR -&gt; CN=Certigna, O=Dhimyotis, C=FR</t>
  </si>
  <si>
    <t>EMAILADDRESS=premium-server@thawte.com, CN=Thawte Premium Server CA, OU=Certification Services Division, O=Thawte Consulting cc, L=Cape Town, ST=Western Cape, C=ZA</t>
  </si>
  <si>
    <t>-&gt; CN=thawte SSL CA - G2, O="thawte, Inc.", C=US -&gt; CN=thawte Primary Root CA, OU="(c) 2006 thawte, Inc. - For authorized use only", OU=Certification Services Division, O="thawte, Inc.", C=US -&gt; EMAILADDRESS=premium-server@thawte.com, CN=Thawte Premium Server CA, OU=Certification Services Division, O=Thawte Consulting cc, L=Cape Town, ST=Western Cape, C=ZA</t>
  </si>
  <si>
    <t>Forestry Commission
 Forest Enterprise (England)</t>
  </si>
  <si>
    <t>forestry.gov.uk</t>
  </si>
  <si>
    <t>forestry.gov.uk
 forestry.gov.uk/englandsforests</t>
  </si>
  <si>
    <t>https://www.forestry.gov.uk
 https://www.forestry.gov.uk/englandsforests</t>
  </si>
  <si>
    <t>Business &gt; Agriculture and Forestry &gt; Forestry &gt; Consulting
  Science &gt; Environment &gt; Organizations &gt; Governmental &gt; Europe &gt; United Kingdom
  Regional &gt; Europe &gt; United Kingdom &gt; Government &gt; Advisers and Commissioners
  Regional &gt; Europe &gt; United Kingdom &gt; Government &gt; Agriculture</t>
  </si>
  <si>
    <t>UK.csv - 147
 UK.csv - 395</t>
  </si>
  <si>
    <t>217.205.94.37</t>
  </si>
  <si>
    <t>Joint Nature Conservation Committee</t>
  </si>
  <si>
    <t>jncc.defra.gov.uk</t>
  </si>
  <si>
    <t>UK.csv - 156</t>
  </si>
  <si>
    <t>Service de télé paiement des amendes</t>
  </si>
  <si>
    <t>amendes.gouv.fr</t>
  </si>
  <si>
    <t>https://www.amendes.gouv.fr</t>
  </si>
  <si>
    <t>World &gt; Français &gt; Régional &gt; Europe &gt; France &gt; Etat et politique &gt; Gouvernement &gt; Ministères &gt; Finances et comptes publics</t>
  </si>
  <si>
    <t>Alexa_France.csv - 475</t>
  </si>
  <si>
    <t>160.92.17.158</t>
  </si>
  <si>
    <t>Ecole normale supérieure (ENS) Lyon</t>
  </si>
  <si>
    <t>ens-lyon.fr</t>
  </si>
  <si>
    <t>https://ens-lyon.fr</t>
  </si>
  <si>
    <t>Alexa_France.csv - 476</t>
  </si>
  <si>
    <t>140.77.51.10</t>
  </si>
  <si>
    <t>CN=Starfield Root Certificate Authority - G2, O="Starfield Technologies, Inc.", L=Scottsdale, ST=Arizona, C=US</t>
  </si>
  <si>
    <t>Vehicle Certification Agency
 HM Government: Department for Transport</t>
  </si>
  <si>
    <t>dft.gov.uk</t>
  </si>
  <si>
    <t>dft.gov.uk/vca
 dft.gov.uk</t>
  </si>
  <si>
    <t>-
 https://www.gov.uk/government/organisations/department-for-transport</t>
  </si>
  <si>
    <t>UK.csv - 188
 UK_Domain_Name.csv - 893</t>
  </si>
  <si>
    <t>https://www.gov.uk/government/organisations/department-for-transport</t>
  </si>
  <si>
    <t>Directly Operated Railways Limited</t>
  </si>
  <si>
    <t>webarchive.nationalarchives.gov.uk</t>
  </si>
  <si>
    <t>webarchive.nationalarchives.gov.uk/20151215172524/http://www.directlyoperatedrailways.co.uk/html/index.php</t>
  </si>
  <si>
    <t>https://webarchive.nationalarchives.gov.uk/20151215172524/http://www.directlyoperatedrailways.co.uk/html/index.php</t>
  </si>
  <si>
    <t>UK.csv - 190</t>
  </si>
  <si>
    <t>2600:9000:202e:6000:13:99fd:5c80:93a1</t>
  </si>
  <si>
    <t>Ministère de l'écologie, du développement durable et de l'énergie (MEEDDAT)</t>
  </si>
  <si>
    <t>Health and Safety Executive</t>
  </si>
  <si>
    <t>developpement-durable.gouv.fr</t>
  </si>
  <si>
    <t>hse.gov.uk</t>
  </si>
  <si>
    <t>https://www.hse.gov.uk</t>
  </si>
  <si>
    <t>https://www.ecologique-solidaire.gouv.fr/</t>
  </si>
  <si>
    <t>Health &gt; Occupational Health and Safety &gt; Government Agencies &gt; Europe
  Regional &gt; Europe &gt; United Kingdom &gt; Health &gt; Occupational Health and Safety
  Regional &gt; Europe &gt; United Kingdom &gt; Government &gt; Health
  Regional &gt; Europe &gt; United Kingdom &gt; Government &gt; Regulatory Bodies &gt; Health and Housing</t>
  </si>
  <si>
    <t>Alexa_France.csv - 485</t>
  </si>
  <si>
    <t>UK.csv - 205</t>
  </si>
  <si>
    <t>81.110.136.194</t>
  </si>
  <si>
    <t>CN=QuoVadis Root CA 2 G3, O=QuoVadis Limited, C=BM</t>
  </si>
  <si>
    <t>-&gt; CN=QuoVadis Global SSL ICA G3, O=QuoVadis Limited, C=BM -&gt; CN=QuoVadis Root CA 2 G3, O=QuoVadis Limited, C=BM</t>
  </si>
  <si>
    <t>The Pensions Regulator</t>
  </si>
  <si>
    <t>thepensionsregulator.gov.uk</t>
  </si>
  <si>
    <t>https://www.thepensionsregulator.gov.uk</t>
  </si>
  <si>
    <t>Regional &gt; Europe &gt; United Kingdom &gt; Business and Economy &gt; Financial Services &gt; Regulation &gt; Pensions
  Regional &gt; Europe &gt; United Kingdom &gt; Government &gt; Welfare
  Regional &gt; Europe &gt; United Kingdom &gt; Government &gt; Regulatory Bodies &gt; Employment and Education</t>
  </si>
  <si>
    <t>UK.csv - 208</t>
  </si>
  <si>
    <t>195.59.165.102</t>
  </si>
  <si>
    <t>Regional &gt; Europe &gt; United Kingdom &gt; Government &gt; Intelligence Services</t>
  </si>
  <si>
    <t>The Security Service</t>
  </si>
  <si>
    <t>mi5.gov.uk</t>
  </si>
  <si>
    <t>https://www.mi5.gov.uk</t>
  </si>
  <si>
    <t>UK.csv - 295</t>
  </si>
  <si>
    <t>104.20.77.242</t>
  </si>
  <si>
    <t>Ministry of Culture and Communication</t>
  </si>
  <si>
    <t>culture.gouv.fr</t>
  </si>
  <si>
    <t>https://www.culture.gouv.fr</t>
  </si>
  <si>
    <t>Alexa_France.csv - 518</t>
  </si>
  <si>
    <t>143.126.211.220</t>
  </si>
  <si>
    <t>Advisory Committee on Animal Feedingstuffs</t>
  </si>
  <si>
    <t>acaf.food.gov.uk</t>
  </si>
  <si>
    <t>https://acaf.food.gov.uk</t>
  </si>
  <si>
    <t>Science &gt; Technology &gt; Food Science &gt; Food Safety
  Science &gt; Technology &gt; Food Science &gt; Government Agencies
  Regional &gt; Europe &gt; United Kingdom &gt; Government &gt; Health
  Regional &gt; Europe &gt; United Kingdom &gt; Government &gt; Regulatory Bodies &gt; Health and Housing
  Regional &gt; Europe &gt; United Kingdom &gt; Government &gt; Agriculture</t>
  </si>
  <si>
    <t>UK.csv - 370</t>
  </si>
  <si>
    <t>104.20.24.18</t>
  </si>
  <si>
    <t>Advisory Committee on Novel Foods and Processes</t>
  </si>
  <si>
    <t>acnfp.food.gov.uk</t>
  </si>
  <si>
    <t>https://acnfp.food.gov.uk</t>
  </si>
  <si>
    <t>UK.csv - 371</t>
  </si>
  <si>
    <t>Advisory Committee on the Microbiological Safety of Food</t>
  </si>
  <si>
    <t>acmsf.food.gov.uk</t>
  </si>
  <si>
    <t>https://acmsf.food.gov.uk</t>
  </si>
  <si>
    <t>UK.csv - 372</t>
  </si>
  <si>
    <t>Committee on Toxicity of Chemicals in Food, Consumer Products and the Environment</t>
  </si>
  <si>
    <t>cot.food.gov.uk</t>
  </si>
  <si>
    <t>https://cot.food.gov.uk</t>
  </si>
  <si>
    <t>UK.csv - 373</t>
  </si>
  <si>
    <t>General Advisory Committee on Science</t>
  </si>
  <si>
    <t>gacs.food.gov.uk</t>
  </si>
  <si>
    <t>gacs.food.gov.uk/committee/gacs</t>
  </si>
  <si>
    <t>https://gacs.food.gov.uk/committee/gacs</t>
  </si>
  <si>
    <t>UK.csv - 374</t>
  </si>
  <si>
    <t>Social Science Research Committee</t>
  </si>
  <si>
    <t>ssrc.food.gov.uk</t>
  </si>
  <si>
    <t>https://ssrc.food.gov.uk</t>
  </si>
  <si>
    <t>UK.csv - 375</t>
  </si>
  <si>
    <t>Forum gratuit - Créer un forumm</t>
  </si>
  <si>
    <t>forumpro.fr</t>
  </si>
  <si>
    <t>https://www.forumpro.fr</t>
  </si>
  <si>
    <t>Ofgem</t>
  </si>
  <si>
    <t>ofgem.gov.uk</t>
  </si>
  <si>
    <t>Alexa_France.csv - 547</t>
  </si>
  <si>
    <t>https://www.ofgem.gov.uk</t>
  </si>
  <si>
    <t>2400:cb00:2048:1:0:0:6812:3f37</t>
  </si>
  <si>
    <t>Science &gt; Technology &gt; Energy &gt; Electricity Generation and Distribution
  Regional &gt; Europe &gt; United Kingdom &gt; Government &gt; Regulatory Bodies &gt; Utilities and Transport &gt; Electricity and Gas</t>
  </si>
  <si>
    <t>UK.csv - 379</t>
  </si>
  <si>
    <t>212.84.173.201</t>
  </si>
  <si>
    <t>CN=QuoVadis Root CA 2, O=QuoVadis Limited, C=BM</t>
  </si>
  <si>
    <t>Office for National Statistics</t>
  </si>
  <si>
    <t>ons.gov.uk</t>
  </si>
  <si>
    <t>https://www.ons.gov.uk</t>
  </si>
  <si>
    <t>UK.csv - 382</t>
  </si>
  <si>
    <t>104.20.60.76</t>
  </si>
  <si>
    <t>-&gt; CN=QuoVadis EV SSL ICA G3, O=QuoVadis Limited, C=BM -&gt; CN=QuoVadis Root CA 2 G3, O=QuoVadis Limited, C=BM</t>
  </si>
  <si>
    <t>Regional &gt; Europe &gt; United Kingdom &gt; Northern Ireland &gt; Government</t>
  </si>
  <si>
    <t>104.46.44.78</t>
  </si>
  <si>
    <t>HM Nautical Almanac Office</t>
  </si>
  <si>
    <t>astro.ukho.gov.uk</t>
  </si>
  <si>
    <t>astro.ukho.gov.uk/nao/index2.html</t>
  </si>
  <si>
    <t>Science &gt; Earth Sciences &gt; Oceanography &gt; Research Groups and Centers &gt; United Kingdom
  Regional &gt; Europe &gt; United Kingdom &gt; Government &gt; Defence &gt; Ministry of Defence</t>
  </si>
  <si>
    <t>UK.csv - 475</t>
  </si>
  <si>
    <t>Ecole des hautes études en sciences sociales (EHESS)</t>
  </si>
  <si>
    <t>ehess.fr</t>
  </si>
  <si>
    <t>https://www.ehess.fr/fr</t>
  </si>
  <si>
    <t>World &gt; Français &gt; Régional &gt; Europe &gt; France &gt; Etat et politique &gt; Gouvernement &gt; Ministères &gt; Education nationale, enseignement supérieur et recherche (MENESR)
  World &gt; Français &gt; Sciences &gt; Sciences humaines et sociales &gt; Institutions &gt; Départements universitaires &gt; France</t>
  </si>
  <si>
    <t>Alexa_France.csv - 569</t>
  </si>
  <si>
    <t>193.48.45.141</t>
  </si>
  <si>
    <t>Electricité de France (EDF)</t>
  </si>
  <si>
    <t>edf.fr</t>
  </si>
  <si>
    <t>https://www.edf.fr</t>
  </si>
  <si>
    <t>World &gt; Français &gt; Commerce et économie &gt; Energie &gt; Electricité</t>
  </si>
  <si>
    <t>Alexa_France.csv - 575</t>
  </si>
  <si>
    <t>23.37.226.161</t>
  </si>
  <si>
    <t>Aberdeen City Council</t>
  </si>
  <si>
    <t>aberdeencity.gov.uk</t>
  </si>
  <si>
    <t>Regional &gt; Europe &gt; United Kingdom &gt; Scotland &gt; Aberdeen, City of
  Regional &gt; Europe &gt; United Kingdom &gt; Scotland &gt; Government &gt; Local Councils
  Regional &gt; Europe &gt; United Kingdom &gt; Scotland &gt; Aberdeen, City of &gt; Government</t>
  </si>
  <si>
    <t>UK_Domain_Name.csv - 15</t>
  </si>
  <si>
    <t>City and County of Swansea</t>
  </si>
  <si>
    <t>Bison futé</t>
  </si>
  <si>
    <t>bison-fute.gouv.fr</t>
  </si>
  <si>
    <t>Glasgow City Council</t>
  </si>
  <si>
    <t>World &gt; Français &gt; Régional &gt; Europe &gt; France &gt; Etat et politique &gt; Gouvernement &gt; Ministères &gt; Ecologie, développement durable et énergie (MEEDDAT)
  World &gt; Français &gt; Régional &gt; Europe &gt; France &gt; Actualité et médias &gt; Info-trafic</t>
  </si>
  <si>
    <t>Alexa_France.csv - 600</t>
  </si>
  <si>
    <t>194.32.28.139</t>
  </si>
  <si>
    <t>La Poste</t>
  </si>
  <si>
    <t>laposte.fr</t>
  </si>
  <si>
    <t>https://www.laposte.fr/particulier</t>
  </si>
  <si>
    <t>World &gt; Français &gt; Régional &gt; Europe &gt; France &gt; Etat et politique
  World &gt; Français &gt; Société &gt; Institutions et administrations &gt; Organismes connexes &gt; Service postal
  World &gt; Español &gt; Tiempo libre &gt; Coleccionismo &gt; Filatelia &gt; Organismos</t>
  </si>
  <si>
    <t>Alexa_France.csv - 610</t>
  </si>
  <si>
    <t>94.124.134.53</t>
  </si>
  <si>
    <t>CN=CA de Certificados SSL EV, OU=BZ Ziurtagiri publikoa - Certificado publico EV, O=IZENPE S.A., C=ES</t>
  </si>
  <si>
    <t>-&gt; CN=CA de Certificados SSL EV, OU=BZ Ziurtagiri publikoa - Certificado publico EV, O=IZENPE S.A., C=ES -&gt; CN=Izenpe.com, O=IZENPE S.A., C=ES -&gt; CN=CA de Certificados SSL EV, OU=BZ Ziurtagiri publikoa - Certificado publico EV, O=IZENPE S.A., C=ES</t>
  </si>
  <si>
    <t>Budget.gouv.fr</t>
  </si>
  <si>
    <t>budget.gouv.fr</t>
  </si>
  <si>
    <t>Alexa_France.csv - 680</t>
  </si>
  <si>
    <t>Service-Public.fr</t>
  </si>
  <si>
    <t>service-public.fr</t>
  </si>
  <si>
    <t>https://www.service-public.fr</t>
  </si>
  <si>
    <t>Regional &gt; Europe &gt; France &gt; Government
  World &gt; Français &gt; Régional &gt; Europe &gt; France &gt; Etat et politique
  World &gt; Français &gt; Société &gt; Institutions et administrations &gt; Guides et répertoires
  World &gt; Español &gt; Regional &gt; Europa &gt; Francia &gt; Gobierno</t>
  </si>
  <si>
    <t>Alexa_France.csv - 693</t>
  </si>
  <si>
    <t>160.92.50.135</t>
  </si>
  <si>
    <t>Education.fr</t>
  </si>
  <si>
    <t>education.fr</t>
  </si>
  <si>
    <t>World &gt; Français &gt; Régional &gt; Europe &gt; France &gt; Enseignement et formation &gt; Guides</t>
  </si>
  <si>
    <t>Alexa_France.csv - 702</t>
  </si>
  <si>
    <t>-&gt; CN=COMODO RSA Extended Validation Secure Server CA, O=COMODO CA Limited, L=Salford, ST=Greater Manchester, C=GB -&gt; CN=COMODO RSA Certification Authority, O=COMODO CA Limited, L=Salford, ST=Greater Manchester, C=GB -&gt; CN=AddTrust External CA Root, OU=AddTrust External TTP Network, O=AddTrust AB, C=SE</t>
  </si>
  <si>
    <t>Rhône-Alpes</t>
  </si>
  <si>
    <t>rhonealpes.fr</t>
  </si>
  <si>
    <t>World &gt; Français &gt; Régional &gt; Europe &gt; France &gt; Etat et politique &gt; Administration publique locale &gt; Collectivités territoriales &gt; Conseils régionaux
  World &gt; Français &gt; Régional &gt; Europe &gt; France &gt; Régions &gt; Rhône-Alpes &gt; Institutions et administrations</t>
  </si>
  <si>
    <t>Alexa_France.csv - 764</t>
  </si>
  <si>
    <t>SITE OFFICIEL UNE HIRONDELLE DANS LE NID LANNEMEZAN</t>
  </si>
  <si>
    <t>pagesperso-orange.fr</t>
  </si>
  <si>
    <t>Alexa_France.csv - 850</t>
  </si>
  <si>
    <t>Archives-ouvertes.fr</t>
  </si>
  <si>
    <t>archives-ouvertes.fr</t>
  </si>
  <si>
    <t>https://www.archives-ouvertes.fr</t>
  </si>
  <si>
    <t>Alexa_France.csv - 872</t>
  </si>
  <si>
    <t>193.48.96.10</t>
  </si>
  <si>
    <t>93 Seine-Saint-Denis</t>
  </si>
  <si>
    <t>Administration fiscale</t>
  </si>
  <si>
    <t>impots.gouv.fr</t>
  </si>
  <si>
    <t>https://www.impots.gouv.fr</t>
  </si>
  <si>
    <t>World &gt; Français &gt; Société &gt; Institutions et administrations &gt; Finances &gt; Fiscalité et douanes
  World &gt; Français &gt; Sciences &gt; Sciences humaines et sociales &gt; Droit &gt; Droit français &gt; Droit fiscal et finances publiques
  World &gt; Français &gt; Régional &gt; Europe &gt; France &gt; Etat et politique &gt; Gouvernement &gt; Ministères &gt; Finances et comptes publics</t>
  </si>
  <si>
    <t>Alexa_France.csv - 901</t>
  </si>
  <si>
    <t>8.247.64.238</t>
  </si>
  <si>
    <t>diplomatie.gouv.fr</t>
  </si>
  <si>
    <t>-&gt; CN=QuoVadis EV SSL ICA G1, O=QuoVadis Limited, C=BM -&gt; CN=QuoVadis Root CA 2, O=QuoVadis Limited, C=BM</t>
  </si>
  <si>
    <t>Society &gt; Government &gt; Foreign Ministries
  Regional &gt; Europe &gt; France &gt; Government &gt; Ministries
  World &gt; Français &gt; Régional &gt; Europe &gt; France &gt; Etat et politique &gt; Gouvernement &gt; Ministères &gt; Affaires étrangères et développement international (MAEDI)
  World &gt; Deutsch &gt; Gesellschaft &gt; Politik &gt; Internationale Politik
  World &gt; Español &gt; Sociedad &gt; Gobierno &gt; Organismos de relaciones exteriores</t>
  </si>
  <si>
    <t>Alexa_France.csv - 924</t>
  </si>
  <si>
    <t>SciencesPo Paris</t>
  </si>
  <si>
    <t>sciencespo.fr</t>
  </si>
  <si>
    <t>https://www.sciencespo.fr</t>
  </si>
  <si>
    <t>World &gt; Français &gt; Formation &gt; Enseignement supérieur &gt; Universités &gt; France &gt; Paris
  World &gt; Français &gt; Formation &gt; Enseignement supérieur &gt; Universités &gt; France &gt; Instituts et écoles &gt; SciencesPo</t>
  </si>
  <si>
    <t>Alexa_France.csv - 934</t>
  </si>
  <si>
    <t>193.54.67.46</t>
  </si>
  <si>
    <t>-&gt; CN=TERENA SSL CA 2, O=TERENA, L=Amsterdam, ST=Noord-Holland, C=NL -&gt; CN=USERTrust RSA Certification Authority, O=The USERTRUST Network, L=Jersey City, ST=New Jersey, C=US -&gt; CN=AddTrust External CA Root, OU=AddTrust External TTP Network, O=AddTrust AB, C=SE</t>
  </si>
  <si>
    <t>Direction générale des douanes et droits indirects (DGDDI)</t>
  </si>
  <si>
    <t>douane.gouv.fr</t>
  </si>
  <si>
    <t>https://www.douane.gouv.fr</t>
  </si>
  <si>
    <t>World &gt; Français &gt; Société &gt; Institutions et administrations &gt; Finances &gt; Fiscalité et douanes
  World &gt; Français &gt; Régional &gt; Europe &gt; France &gt; Etat et politique &gt; Gouvernement &gt; Ministères &gt; Finances et comptes publics</t>
  </si>
  <si>
    <t>Alexa_France.csv - 961</t>
  </si>
  <si>
    <t>194.206.235.38</t>
  </si>
  <si>
    <t>London Borough of Barnet</t>
  </si>
  <si>
    <t>barnet.gov.uk</t>
  </si>
  <si>
    <t>https://www.barnet.gov.uk/citizen-home</t>
  </si>
  <si>
    <t>Regional &gt; Europe &gt; United Kingdom &gt; England &gt; London &gt; Barnet
  Regional &gt; Europe &gt; United Kingdom &gt; England &gt; Government &gt; Local Councils &gt; B</t>
  </si>
  <si>
    <t>UK_Domain_Name.csv - 193</t>
  </si>
  <si>
    <t>82.203.67.69</t>
  </si>
  <si>
    <t>-&gt; CN=QuoVadis Global SSL ICA G2, O=QuoVadis Limited, C=BM -&gt; CN=QuoVadis Root CA 2, O=QuoVadis Limited, C=BM</t>
  </si>
  <si>
    <t>Cartesfrance.fr</t>
  </si>
  <si>
    <t>cartesfrance.fr</t>
  </si>
  <si>
    <t>https://www.cartesfrance.fr</t>
  </si>
  <si>
    <t>Alexa_France.csv - 977</t>
  </si>
  <si>
    <t>176.31.226.132</t>
  </si>
  <si>
    <t>seine-saint-denis.gouv.fr</t>
  </si>
  <si>
    <t>https://www.seine-saint-denis.gouv.fr</t>
  </si>
  <si>
    <t>World &gt; Français &gt; Régional &gt; Europe &gt; France &gt; Etat et politique &gt; Préfectures &gt; Départementales
  World &gt; Français &gt; Régional &gt; Europe &gt; France &gt; Régions &gt; Ile-de-France &gt; Seine-Saint-Denis &gt; Institutions et administrations</t>
  </si>
  <si>
    <t>Alexa_France.csv - 983</t>
  </si>
  <si>
    <t>Dijon, académie de</t>
  </si>
  <si>
    <t>ac-dijon.fr</t>
  </si>
  <si>
    <t>.de</t>
  </si>
  <si>
    <t>https://ac-dijon.fr</t>
  </si>
  <si>
    <t>World &gt; Français &gt; Régional &gt; Europe &gt; France &gt; Enseignement et formation &gt; Académies
  World &gt; Français &gt; Régional &gt; Europe &gt; France &gt; Régions &gt; Bourgogne &gt; Enseignement et formation</t>
  </si>
  <si>
    <t>Alexa_France.csv - 1003</t>
  </si>
  <si>
    <t>185.75.143.25</t>
  </si>
  <si>
    <t>141.38.3.62</t>
  </si>
  <si>
    <t>CN=Deutsche Telekom Root CA 2, OU=T-TeleSec Trust Center, O=Deutsche Telekom AG, C=DE</t>
  </si>
  <si>
    <t>-&gt; EMAILADDRESS=dwd.webssl@dwd.de, CN=Deutscher Wetterdienst CA - G01, OU=GB TI Ref. TI 16, O=Deutscher Wetterdienst, L=Offenbach am Main, C=DE -&gt; CN=DFN-Verein PCA Global - G01, OU=DFN-PKI, O=DFN-Verein, C=DE -&gt; CN=Deutsche Telekom Root CA 2, OU=T-TeleSec Trust Center, O=Deutsche Telekom AG, C=DE</t>
  </si>
  <si>
    <t>141.38.3.20</t>
  </si>
  <si>
    <t>arbeitsagentur.de</t>
  </si>
  <si>
    <t>https://www.arbeitsagentur.de</t>
  </si>
  <si>
    <t>World &gt; Deutsch &gt; Wirtschaft &gt; Beschäftigung &gt; Personal- und Stellenvermittlung &gt; Regional &gt; Deutschland
  World &gt; Deutsch &gt; Gesellschaft &gt; Arbeit und Beruf &gt; Arbeitslosigkeit
  World &gt; Deutsch &gt; Regional &gt; Europa &gt; Deutschland &gt; Gesellschaft &gt; Arbeit und Beruf
  World &gt; Deutsch &gt; Regional &gt; Europa &gt; Deutschland &gt; Staat &gt; Bundesregierung, -ministerien und -behörden &gt; Arbeit und Soziales
  World &gt; Deutsch &gt; Regional &gt; Europa &gt; Deutschland &gt; Bayern &gt; Städte und Gemeinden &gt; N &gt; Nürnberg &gt; Wirtschaft &gt; Beschäftigung</t>
  </si>
  <si>
    <t>Germany_Domain_Name.csv - 32</t>
  </si>
  <si>
    <t>195.88.116.198</t>
  </si>
  <si>
    <t>CN=D-TRUST Root Class 3 CA 2 EV 2009, O=D-Trust GmbH, C=DE</t>
  </si>
  <si>
    <t>-&gt; CN=D-TRUST SSL Class 3 CA 1 EV 2009, O=D-Trust GmbH, C=DE -&gt; CN=D-TRUST Root Class 3 CA 2 EV 2009, O=D-Trust GmbH, C=DE -&gt; CN=D-TRUST Root Class 3 CA 2 EV 2009, O=D-Trust GmbH, C=DE</t>
  </si>
  <si>
    <t>Haute autorité de santé (HAS)</t>
  </si>
  <si>
    <t>has-sante.fr</t>
  </si>
  <si>
    <t>World &gt; Français &gt; Régional &gt; Europe &gt; France &gt; Etat et politique &gt; Autorités administratives indépendantes (AAI)
  World &gt; Français &gt; Régional &gt; Europe &gt; France &gt; Santé &gt; Associations &gt; Gouvernementales</t>
  </si>
  <si>
    <t>Alexa_France.csv - 1099</t>
  </si>
  <si>
    <t>asse.bund.de</t>
  </si>
  <si>
    <t>https://www.asse.bund.de</t>
  </si>
  <si>
    <t>Regional &gt; Europe &gt; Germany &gt; Government
  World &gt; Deutsch &gt; Regional &gt; Europa &gt; Deutschland &gt; Staat &gt; Bundesregierung, -ministerien und -behörden</t>
  </si>
  <si>
    <t>Germany_Domain_Name.csv - 39</t>
  </si>
  <si>
    <t>77.87.229.78</t>
  </si>
  <si>
    <t>-&gt; EMAILADDRESS=ca@zivit.de, CN=ZIVIT CA - G01, OU=Betrieb, O=Zentrum fuer Informationsverarbeitung und Informationstechnik, C=DE -&gt; CN=DFN-Verein PCA Global - G01, OU=DFN-PKI, O=DFN-Verein, C=DE -&gt; CN=Deutsche Telekom Root CA 2, OU=T-TeleSec Trust Center, O=Deutsche Telekom AG, C=DE</t>
  </si>
  <si>
    <t>77.87.229.75</t>
  </si>
  <si>
    <t>auswaertiges-amt.de</t>
  </si>
  <si>
    <t>Society &gt; Government &gt; Foreign Ministries
  Regional &gt; Europe &gt; Germany &gt; Government
  Regional &gt; Europe &gt; Germany &gt; News and Media
  World &gt; Deutsch &gt; Gesellschaft &gt; Politik &gt; Internationale Politik
  World &gt; Français &gt; Société &gt; Institutions et administrations &gt; Ministères &gt; Affaires étrangères</t>
  </si>
  <si>
    <t>Germany_Domain_Name.csv - 47</t>
  </si>
  <si>
    <t>badv.bund.de</t>
  </si>
  <si>
    <t>Germany_Domain_Name.csv - 51</t>
  </si>
  <si>
    <t>Birmingham City Council</t>
  </si>
  <si>
    <t>birmingham.gov.uk</t>
  </si>
  <si>
    <t>https://www.birmingham.gov.uk</t>
  </si>
  <si>
    <t>Regional &gt; Europe &gt; United Kingdom &gt; England &gt; Government &gt; Local Councils &gt; B
  Regional &gt; Europe &gt; United Kingdom &gt; England &gt; West Midlands &gt; Birmingham &gt; Government</t>
  </si>
  <si>
    <t>UK_Domain_Name.csv - 260</t>
  </si>
  <si>
    <t>107.162.138.27</t>
  </si>
  <si>
    <t>baf.bund.de</t>
  </si>
  <si>
    <t>https://www.baf.bund.de/DE/Home/home_node.html</t>
  </si>
  <si>
    <t>Germany_Domain_Name.csv - 53</t>
  </si>
  <si>
    <t>141.38.3.28</t>
  </si>
  <si>
    <t>General Register Office</t>
  </si>
  <si>
    <t>bag.bund.de</t>
  </si>
  <si>
    <t>https://www.bag.bund.de/DE/Home/home_node.html</t>
  </si>
  <si>
    <t>Germany_Domain_Name.csv - 57</t>
  </si>
  <si>
    <t>bamf.de</t>
  </si>
  <si>
    <t>https://www.bamf.de</t>
  </si>
  <si>
    <t>World &gt; Deutsch &gt; Regional &gt; Europa &gt; Deutschland &gt; Staat &gt; Bundesregierung, -ministerien und -behörden &gt; Inneres
  World &gt; Deutsch &gt; Regional &gt; Europa &gt; Deutschland &gt; Gesellschaft &gt; Migration</t>
  </si>
  <si>
    <t>Germany_Domain_Name.csv - 61</t>
  </si>
  <si>
    <t>77.87.229.20</t>
  </si>
  <si>
    <t>banu.bund.de</t>
  </si>
  <si>
    <t>https://www.banu.bund.de</t>
  </si>
  <si>
    <t>Germany_Domain_Name.csv - 63</t>
  </si>
  <si>
    <t>77.87.229.53</t>
  </si>
  <si>
    <t>bav.bund.de</t>
  </si>
  <si>
    <t>https://www.bav.bund.de/DE/1_Home/home_node.html</t>
  </si>
  <si>
    <t>Germany_Domain_Name.csv - 67</t>
  </si>
  <si>
    <t>gov.uk blogging platform</t>
  </si>
  <si>
    <t>blog.gov.uk</t>
  </si>
  <si>
    <t>https://www.blog.gov.uk</t>
  </si>
  <si>
    <t>UK_Domain_Name.csv - 280</t>
  </si>
  <si>
    <t>54.192.143.184</t>
  </si>
  <si>
    <t>bbk.bund.de</t>
  </si>
  <si>
    <t>https://www.bbk.bund.de</t>
  </si>
  <si>
    <t>Germany_Domain_Name.csv - 69</t>
  </si>
  <si>
    <t>77.87.229.6</t>
  </si>
  <si>
    <t>bbr.bund.de</t>
  </si>
  <si>
    <t>Germany_Domain_Name.csv - 70</t>
  </si>
  <si>
    <t>bdbos.bund.de</t>
  </si>
  <si>
    <t>https://www.bdbos.bund.de</t>
  </si>
  <si>
    <t>Germany_Domain_Name.csv - 71</t>
  </si>
  <si>
    <t>77.87.229.17</t>
  </si>
  <si>
    <t>bescha.bund.de</t>
  </si>
  <si>
    <t>https://www.bescha.bund.de</t>
  </si>
  <si>
    <t>Germany_Domain_Name.csv - 74</t>
  </si>
  <si>
    <t>77.87.229.37</t>
  </si>
  <si>
    <t>bev.bund.de</t>
  </si>
  <si>
    <t>Germany_Domain_Name.csv - 79</t>
  </si>
  <si>
    <t>bezuegerechner.bva.bund.de</t>
  </si>
  <si>
    <t>https://bezuegerechner.bva.bund.de</t>
  </si>
  <si>
    <t>Germany_Domain_Name.csv - 81</t>
  </si>
  <si>
    <t>193.24.162.67</t>
  </si>
  <si>
    <t>bfdi.bund.de</t>
  </si>
  <si>
    <t>https://www.bfdi.bund.de</t>
  </si>
  <si>
    <t>Germany_Domain_Name.csv - 84</t>
  </si>
  <si>
    <t>77.87.229.18</t>
  </si>
  <si>
    <t>CN=T-TeleSec GlobalRoot Class 2, OU=T-Systems Trust Center, O=T-Systems Enterprise Services GmbH, C=DE</t>
  </si>
  <si>
    <t>-&gt; CN=DFN-Verein Global Issuing CA, OU=DFN-PKI, O=Verein zur Foerderung eines Deutschen Forschungsnetzes e. V., C=DE -&gt; CN=DFN-Verein Certification Authority 2, OU=DFN-PKI, O=Verein zur Foerderung eines Deutschen Forschungsnetzes e. V., C=DE -&gt; CN=T-TeleSec GlobalRoot Class 2, OU=T-Systems Trust Center, O=T-Systems Enterprise Services GmbH, C=DE</t>
  </si>
  <si>
    <t>bfe.bund.de</t>
  </si>
  <si>
    <t>https://www.bfe.bund.de</t>
  </si>
  <si>
    <t>Germany_Domain_Name.csv - 85</t>
  </si>
  <si>
    <t>77.87.229.79</t>
  </si>
  <si>
    <t>bfr.bund.de</t>
  </si>
  <si>
    <t>https://www.bfr.bund.de/de/start.html</t>
  </si>
  <si>
    <t>Germany_Domain_Name.csv - 87</t>
  </si>
  <si>
    <t>77.87.230.115</t>
  </si>
  <si>
    <t>-&gt; EMAILADDRESS=ca@bfr.bund.de, CN=BfR CA, O=Bundesinstitut fuer Risikobewertung, C=DE -&gt; CN=DFN-Verein PCA Global - G01, OU=DFN-PKI, O=DFN-Verein, C=DE -&gt; CN=Deutsche Telekom Root CA 2, OU=T-TeleSec Trust Center, O=Deutsche Telekom AG, C=DE</t>
  </si>
  <si>
    <t>bgr.bund.de</t>
  </si>
  <si>
    <t>https://www.bgr.bund.de</t>
  </si>
  <si>
    <t>Germany_Domain_Name.csv - 90</t>
  </si>
  <si>
    <t>77.87.229.2</t>
  </si>
  <si>
    <t>bit.bund.de</t>
  </si>
  <si>
    <t>https://bit.bund.de</t>
  </si>
  <si>
    <t>Germany_Domain_Name.csv - 95</t>
  </si>
  <si>
    <t>77.87.229.84</t>
  </si>
  <si>
    <t>bitv-lotse.bund.de</t>
  </si>
  <si>
    <t>https://bitv-lotse.bund.de</t>
  </si>
  <si>
    <t>Germany_Domain_Name.csv - 96</t>
  </si>
  <si>
    <t>77.87.229.81</t>
  </si>
  <si>
    <t>bkg.bund.de</t>
  </si>
  <si>
    <t>https://www.bkg.bund.de/DE/Home/home.html</t>
  </si>
  <si>
    <t>Germany_Domain_Name.csv - 100</t>
  </si>
  <si>
    <t>141.74.64.12</t>
  </si>
  <si>
    <t>Infogreffe</t>
  </si>
  <si>
    <t>infogreffe.fr</t>
  </si>
  <si>
    <t>-&gt; EMAILADDRESS=pki@bkg.bund.de, CN=Bundesamt fuer Kartographie und Geodaesie CA, O=Bundesamt fuer Kartographie und Geodaesie, C=DE -&gt; CN=DFN-Verein PCA Global - G01, OU=DFN-PKI, O=DFN-Verein, C=DE -&gt; CN=Deutsche Telekom Root CA 2, OU=T-TeleSec Trust Center, O=Deutsche Telekom AG, C=DE</t>
  </si>
  <si>
    <t>https://www.infogreffe.fr</t>
  </si>
  <si>
    <t>World &gt; Français &gt; Société &gt; Institutions et administrations &gt; Registres de commerce et des sociétés
  World &gt; Français &gt; Régional &gt; Europe &gt; France &gt; Etat et politique &gt; Tribunaux &gt; Commerciaux</t>
  </si>
  <si>
    <t>Alexa_France.csv - 1220</t>
  </si>
  <si>
    <t>194.5.111.111</t>
  </si>
  <si>
    <t>London Borough of Brent</t>
  </si>
  <si>
    <t>brent.gov.uk</t>
  </si>
  <si>
    <t>https://www.brent.gov.uk</t>
  </si>
  <si>
    <t>Regional &gt; Europe &gt; United Kingdom &gt; England &gt; London &gt; Brent
  Regional &gt; Europe &gt; United Kingdom &gt; England &gt; Government &gt; Local Councils &gt; B</t>
  </si>
  <si>
    <t>UK_Domain_Name.csv - 325</t>
  </si>
  <si>
    <t>91.216.181.112</t>
  </si>
  <si>
    <t>bmg.bund.de</t>
  </si>
  <si>
    <t>https://www.bmg.bund.de</t>
  </si>
  <si>
    <t>Germany_Domain_Name.csv - 111</t>
  </si>
  <si>
    <t>194.153.219.130</t>
  </si>
  <si>
    <t>-&gt; CN=DFN-Verein Global Issuing CA, OU=DFN-PKI, O=Verein zur Foerderung eines Deutschen Forschungsnetzes e. V., C=DE -&gt; CN=DFN-Verein PCA Global - G01, OU=DFN-PKI, O=DFN-Verein, C=DE -&gt; CN=Deutsche Telekom Root CA 2, OU=T-TeleSec Trust Center, O=Deutsche Telekom AG, C=DE -&gt; CN=Deutsche Telekom Root CA 2, OU=T-TeleSec Trust Center, O=Deutsche Telekom AG, C=DE</t>
  </si>
  <si>
    <t>bmi.bund.de</t>
  </si>
  <si>
    <t>https://www.bmi.bund.de</t>
  </si>
  <si>
    <t>Germany_Domain_Name.csv - 112</t>
  </si>
  <si>
    <t>Brighton and Hove City Council</t>
  </si>
  <si>
    <t>brighton-hove.gov.uk</t>
  </si>
  <si>
    <t>https://www.brighton-hove.gov.uk</t>
  </si>
  <si>
    <t>bmub.bund.de</t>
  </si>
  <si>
    <t>Regional &gt; Europe &gt; United Kingdom &gt; England &gt; Government &gt; Local Councils &gt; B
  Regional &gt; Europe &gt; United Kingdom &gt; England &gt; East Sussex &gt; Brighton and Hove &gt; Government</t>
  </si>
  <si>
    <t>UK_Domain_Name.csv - 339</t>
  </si>
  <si>
    <t>79.125.105.122</t>
  </si>
  <si>
    <t>Germany_Domain_Name.csv - 114</t>
  </si>
  <si>
    <t>Bristol City Council</t>
  </si>
  <si>
    <t>52.49.138.11</t>
  </si>
  <si>
    <t>bristol.gov.uk</t>
  </si>
  <si>
    <t>https://www.bristol.gov.uk</t>
  </si>
  <si>
    <t>Regional &gt; Europe &gt; United Kingdom &gt; England &gt; Government &gt; Local Councils &gt; B
  Regional &gt; Europe &gt; United Kingdom &gt; England &gt; Bristol &gt; Government</t>
  </si>
  <si>
    <t>UK_Domain_Name.csv - 344</t>
  </si>
  <si>
    <t>-&gt; CN=TeleSec ServerPass Class 2 CA, STREET=Untere Industriestr. 20, L=Netphen, OID.2.5.4.17=57250, ST=Nordrhein Westfalen, OU=T-Systems Trust Center, O=T-Systems International GmbH, C=DE -&gt; CN=T-TeleSec GlobalRoot Class 2, OU=T-Systems Trust Center, O=T-Systems Enterprise Services GmbH, C=DE -&gt; CN=T-TeleSec GlobalRoot Class 2, OU=T-Systems Trust Center, O=T-Systems Enterprise Services GmbH, C=DE</t>
  </si>
  <si>
    <t>The French National Assembly</t>
  </si>
  <si>
    <t>assemblee-nationale.fr</t>
  </si>
  <si>
    <t>Alexa_France.csv - 1242</t>
  </si>
  <si>
    <t>bpb.de</t>
  </si>
  <si>
    <t>https://www.bpb.de</t>
  </si>
  <si>
    <t>World &gt; Deutsch &gt; Wissen &gt; Bildung &gt; Politische Bildung
  World &gt; Deutsch &gt; Regional &gt; Europa &gt; Deutschland &gt; Staat &gt; Bundesregierung, -ministerien und -behörden &gt; Inneres</t>
  </si>
  <si>
    <t>Germany_Domain_Name.csv - 126</t>
  </si>
  <si>
    <t>212.29.25.92</t>
  </si>
  <si>
    <t>Bromley London Borough Council</t>
  </si>
  <si>
    <t>bromley.gov.uk</t>
  </si>
  <si>
    <t>https://www.bromley.gov.uk</t>
  </si>
  <si>
    <t>Regional &gt; Europe &gt; United Kingdom &gt; England &gt; London &gt; Bromley
  Regional &gt; Europe &gt; United Kingdom &gt; England &gt; Government &gt; Local Councils &gt; B</t>
  </si>
  <si>
    <t>UK_Domain_Name.csv - 356</t>
  </si>
  <si>
    <t>213.219.61.93</t>
  </si>
  <si>
    <t>bsg.bund.de</t>
  </si>
  <si>
    <t>https://www.bsg.bund.de</t>
  </si>
  <si>
    <t>Germany_Domain_Name.csv - 134</t>
  </si>
  <si>
    <t>77.87.229.97</t>
  </si>
  <si>
    <t>bsi.bund.de</t>
  </si>
  <si>
    <t>https://www.bsi.bund.de</t>
  </si>
  <si>
    <t>Germany_Domain_Name.csv - 136</t>
  </si>
  <si>
    <t>77.87.229.76</t>
  </si>
  <si>
    <t>-&gt; CN=D-TRUST SSL Class 3 CA 1 EV 2009, O=D-Trust GmbH, C=DE -&gt; CN=D-TRUST Root Class 3 CA 2 EV 2009, O=D-Trust GmbH, C=DE</t>
  </si>
  <si>
    <t>46.243.122.50</t>
  </si>
  <si>
    <t>bstu.bund.de</t>
  </si>
  <si>
    <t>https://www.bstu.bund.de</t>
  </si>
  <si>
    <t>Germany_Domain_Name.csv - 138</t>
  </si>
  <si>
    <t>77.87.229.69</t>
  </si>
  <si>
    <t>bund.de</t>
  </si>
  <si>
    <t>https://www.bund.de</t>
  </si>
  <si>
    <t>Germany_Domain_Name.csv - 142</t>
  </si>
  <si>
    <t>77.87.229.48</t>
  </si>
  <si>
    <t>Chez-alice.fr</t>
  </si>
  <si>
    <t>chez-alice.fr</t>
  </si>
  <si>
    <t>Alexa_France.csv - 1287</t>
  </si>
  <si>
    <t>bundesfinanzministerium.de</t>
  </si>
  <si>
    <t>World &gt; Français &gt; Commerce et économie &gt; Ressources &gt; Organisations &gt; Gouvernementales &gt; Ministères &gt; Finances
  World &gt; Français &gt; Régional &gt; Europe &gt; Allemagne &gt; Etat et politique &gt; Ministères
  World &gt; Deutsch &gt; Wirtschaft &gt; Rechnungswesen &gt; Organisationen
  World &gt; Deutsch &gt; Gesellschaft &gt; Staat &gt; Regierungen und Ministerien &gt; Finanzministerien
  World &gt; Deutsch &gt; Regional &gt; Europa &gt; Deutschland &gt; Staat &gt; Recht &gt; Steuerrecht</t>
  </si>
  <si>
    <t>Germany_Domain_Name.csv - 159</t>
  </si>
  <si>
    <t>World &gt; Deutsch &gt; Regional &gt; Europa &gt; Deutschland &gt; Staat &gt; Bundesregierung, -ministerien und -behörden &gt; Justiz und Verbraucherschutz</t>
  </si>
  <si>
    <t>L'Assurance retraite</t>
  </si>
  <si>
    <t>lassuranceretraite.fr</t>
  </si>
  <si>
    <t>https://www.lassuranceretraite.fr/portail-info/accueil</t>
  </si>
  <si>
    <t>World &gt; Français &gt; Société &gt; Personnes &gt; Seniors
  World &gt; Français &gt; Régional &gt; Europe &gt; France &gt; Etat et politique &gt; Gouvernement &gt; Ministères &gt; Affaires sociales, santé et droits des femmes (MASSDF)</t>
  </si>
  <si>
    <t>Alexa_France.csv - 1313</t>
  </si>
  <si>
    <t>46.20.171.51</t>
  </si>
  <si>
    <t>Le Moniteur</t>
  </si>
  <si>
    <t>lemoniteur.fr</t>
  </si>
  <si>
    <t>World &gt; Français &gt; Régional &gt; Europe &gt; France &gt; Commerce et économie &gt; Bâtiment et travaux publics
  World &gt; Français &gt; Régional &gt; Europe &gt; France &gt; Etat et politique &gt; Administration publique locale &gt; Actualité et médias</t>
  </si>
  <si>
    <t>Alexa_France.csv - 1331</t>
  </si>
  <si>
    <t>https://www.gov.uk</t>
  </si>
  <si>
    <t>Cabinet Office</t>
  </si>
  <si>
    <t>bundestag.de</t>
  </si>
  <si>
    <t>https://www.bundestag.de</t>
  </si>
  <si>
    <t>Society &gt; Government &gt; Parliaments and Legislatures
  Regional &gt; Europe &gt; Germany &gt; Government
  World &gt; Deutsch &gt; Regional &gt; Europa &gt; Deutschland &gt; Staat &gt; Bundestag</t>
  </si>
  <si>
    <t>Germany_Domain_Name.csv - 188</t>
  </si>
  <si>
    <t>https://www.gov.uk/government/organisations/cabinet-office</t>
  </si>
  <si>
    <t>cabinetoffice.gov.uk</t>
  </si>
  <si>
    <t>UK_Domain_Name.csv - 413</t>
  </si>
  <si>
    <t>92 Hauts-de-Seine</t>
  </si>
  <si>
    <t>hauts-de-seine.gouv.fr</t>
  </si>
  <si>
    <t>https://www.hauts-de-seine.gouv.fr</t>
  </si>
  <si>
    <t>World &gt; Français &gt; Régional &gt; Europe &gt; France &gt; Etat et politique &gt; Préfectures &gt; Départementales
  World &gt; Français &gt; Régional &gt; Europe &gt; France &gt; Régions &gt; Ile-de-France &gt; Hauts-de-Seine &gt; Institutions et administrations</t>
  </si>
  <si>
    <t>Alexa_France.csv - 1354</t>
  </si>
  <si>
    <t>-&gt; CN=DigiCert SHA2 High Assurance Server CA, OU=www.digicert.com, O=DigiCert Inc, C=US -&gt; CN=DigiCert High Assurance EV Root CA, OU=www.digicert.com, O=DigiCert Inc, C=US -&gt; CN=DigiCert High Assurance EV Root CA, OU=www.digicert.com, O=DigiCert Inc, C=US</t>
  </si>
  <si>
    <t>77.87.229.102</t>
  </si>
  <si>
    <t>bva.bund.de</t>
  </si>
  <si>
    <t>https://www.bva.bund.de</t>
  </si>
  <si>
    <t>Germany_Domain_Name.csv - 210</t>
  </si>
  <si>
    <t>bvl.bund.de</t>
  </si>
  <si>
    <t>https://www.bvl.bund.de</t>
  </si>
  <si>
    <t>Germany_Domain_Name.csv - 212</t>
  </si>
  <si>
    <t>77.87.229.36</t>
  </si>
  <si>
    <t>bzst.bund.de</t>
  </si>
  <si>
    <t>Germany_Domain_Name.csv - 215</t>
  </si>
  <si>
    <t>cio.bund.de</t>
  </si>
  <si>
    <t>https://www.cio.bund.de</t>
  </si>
  <si>
    <t>Germany_Domain_Name.csv - 221</t>
  </si>
  <si>
    <t>77.87.229.42</t>
  </si>
  <si>
    <t>London Borough of Camden</t>
  </si>
  <si>
    <t>camden.gov.uk</t>
  </si>
  <si>
    <t>https://www.camden.gov.uk/ccm/navigation/;jsessionid=4D800BA4F14408B9BD7C9CF9D5FFA736</t>
  </si>
  <si>
    <t>Regional &gt; Europe &gt; United Kingdom &gt; England &gt; London &gt; Camden
  Regional &gt; Europe &gt; United Kingdom &gt; England &gt; Government &gt; Local Councils &gt; C</t>
  </si>
  <si>
    <t>UK_Domain_Name.csv - 437</t>
  </si>
  <si>
    <t>World &gt; Deutsch &gt; Regional &gt; Europa &gt; Deutschland &gt; Nachrichten und Medien &gt; Zeitungen</t>
  </si>
  <si>
    <t>destatis.de</t>
  </si>
  <si>
    <t>https://www.destatis.de/DE/Startseite.html</t>
  </si>
  <si>
    <t>Science &gt; Social Sciences &gt; Economics &gt; Indicators and Statistics &gt; Official Statistics &gt; Europe
  Regional &gt; Europe &gt; Germany &gt; Government
  World &gt; Deutsch &gt; Wissenschaft &gt; Geowissenschaften &gt; Geographie &gt; Länderkunde
  World &gt; Deutsch &gt; Regional &gt; Europa &gt; Deutschland &gt; Staat &gt; Bundesregierung, -ministerien und -behörden &gt; Inneres</t>
  </si>
  <si>
    <t>Germany_Domain_Name.csv - 257</t>
  </si>
  <si>
    <t>194.95.119.7</t>
  </si>
  <si>
    <t>CN=DFN-Verein PCA Global - G01, OU=DFN-PKI, O=DFN-Verein, C=DE</t>
  </si>
  <si>
    <t>-&gt; EMAILADDRESS=ca@zivit.de, CN=ZIVIT CA - G01, OU=Betrieb, O=Zentrum fuer Informationsverarbeitung und Informationstechnik, C=DE -&gt; CN=Deutsche Telekom Root CA 2, OU=T-TeleSec Trust Center, O=Deutsche Telekom AG, C=DE -&gt; CN=DFN-Verein PCA Global - G01, OU=DFN-PKI, O=DFN-Verein, C=DE</t>
  </si>
  <si>
    <t>Couverture maladie universelle (CMU)</t>
  </si>
  <si>
    <t>cmu.fr</t>
  </si>
  <si>
    <t>https://www.cmu.fr</t>
  </si>
  <si>
    <t>Alexa_France.csv - 1463</t>
  </si>
  <si>
    <t>95 Val d'Oise</t>
  </si>
  <si>
    <t>valdoise.fr</t>
  </si>
  <si>
    <t>World &gt; Français &gt; Régional &gt; Europe &gt; France &gt; Régions &gt; Ile-de-France &gt; Val-d'Oise &gt; Institutions et administrations
  World &gt; Français &gt; Régional &gt; Europe &gt; France &gt; Etat et politique &gt; Administration publique locale &gt; Collectivités territoriales &gt; Conseils départementaux &gt; Ile-de-France</t>
  </si>
  <si>
    <t>Alexa_France.csv - 1474</t>
  </si>
  <si>
    <t>dpma.de</t>
  </si>
  <si>
    <t>https://www.dpma.de</t>
  </si>
  <si>
    <t>Germany_Domain_Name.csv - 285</t>
  </si>
  <si>
    <t>194.59.120.3</t>
  </si>
  <si>
    <t>dwd.bund.de</t>
  </si>
  <si>
    <t>Germany_Domain_Name.csv - 289</t>
  </si>
  <si>
    <t>dwd.de</t>
  </si>
  <si>
    <t>https://www.dwd.de</t>
  </si>
  <si>
    <t>Regional &gt; Europe &gt; Germany &gt; States &gt; Hesse &gt; Localities &gt; Offenbach am Main
  Regional &gt; Europe &gt; Germany &gt; Weather
  World &gt; Deutsch &gt; Medien &gt; Wetter
  World &gt; Deutsch &gt; Wissenschaft &gt; Geowissenschaften &gt; Meteorologie &gt; Forschungseinrichtungen
  World &gt; Deutsch &gt; Regional &gt; Europa &gt; Deutschland &gt; Hessen &gt; Städte und Gemeinden &gt; O &gt; Offenbach am Main</t>
  </si>
  <si>
    <t>Germany_Domain_Name.csv - 290</t>
  </si>
  <si>
    <t>eba.bund.de</t>
  </si>
  <si>
    <t>https://www.eba.bund.de/DE/home_node.html</t>
  </si>
  <si>
    <t>Germany_Domain_Name.csv - 294</t>
  </si>
  <si>
    <t>-&gt; CN=Symantec Class 3 EV SSL CA - G3, OU=Symantec Trust Network, O=Symantec Corporation, C=US -&gt; CN=VeriSign Class 3 Public Primary Certification Authority - G5, OU="(c) 2006 VeriSign, Inc. - For authorized use only", OU=VeriSign Trust Network, O="VeriSign, Inc.", C=US</t>
  </si>
  <si>
    <t>Secrétariat général pour la modernisation de l'action publique (SGMAP)</t>
  </si>
  <si>
    <t>modernisation.gouv.fr</t>
  </si>
  <si>
    <t>https://www.modernisation.gouv.fr</t>
  </si>
  <si>
    <t>Charity Commission</t>
  </si>
  <si>
    <t>World &gt; Français &gt; Régional &gt; Europe &gt; France &gt; Etat et politique &gt; Gouvernement &gt; Ministères &gt; Premier ministre
  World &gt; Français &gt; Régional &gt; Europe &gt; France &gt; Etat et politique &gt; Modernisation</t>
  </si>
  <si>
    <t>https://www.gov.uk/government/organisations/charity-commission</t>
  </si>
  <si>
    <t>Alexa_France.csv - 1547</t>
  </si>
  <si>
    <t>188.165.32.165</t>
  </si>
  <si>
    <t>fli.bund.de</t>
  </si>
  <si>
    <t>https://www.fli.de/de/home/</t>
  </si>
  <si>
    <t>Germany_Domain_Name.csv - 327</t>
  </si>
  <si>
    <t>31.220.121.48</t>
  </si>
  <si>
    <t>charitycommission.gov.uk</t>
  </si>
  <si>
    <t>-&gt; EMAILADDRESS=pki@fli.bund.de, CN=FLI CA, O=Friedrich-Loeffler-Institut, C=DE -&gt; CN=DFN-Verein PCA Global - G01, OU=DFN-PKI, O=DFN-Verein, C=DE -&gt; CN=Deutsche Telekom Root CA 2, OU=T-TeleSec Trust Center, O=Deutsche Telekom AG, C=DE -&gt; CN=Deutsche Telekom Root CA 2, OU=T-TeleSec Trust Center, O=Deutsche Telekom AG, C=DE</t>
  </si>
  <si>
    <t>UK_Domain_Name.csv - 518</t>
  </si>
  <si>
    <t>Justice.fr</t>
  </si>
  <si>
    <t>justice.fr</t>
  </si>
  <si>
    <t>Alexa_France.csv - 1557</t>
  </si>
  <si>
    <t>The London Borough of Merton</t>
  </si>
  <si>
    <t>France - Ministère de l'Economie, des Finances et de l'Industrie</t>
  </si>
  <si>
    <t>economie.gouv.fr</t>
  </si>
  <si>
    <t>https://www.economie.gouv.fr</t>
  </si>
  <si>
    <t>Society &gt; Government &gt; Finance &gt; Ministries
  World &gt; Français &gt; Régional &gt; Europe &gt; France &gt; Etat et politique &gt; Gouvernement &gt; Ministères &gt; Finances et comptes publics
  World &gt; Français &gt; Régional &gt; Europe &gt; France &gt; Etat et politique &gt; Gouvernement &gt; Ministères &gt; Economie, industrie et numérique (MEIN)</t>
  </si>
  <si>
    <t>Alexa_France.csv - 1568</t>
  </si>
  <si>
    <t>46.105.202.193</t>
  </si>
  <si>
    <t>Regional &gt; Europe &gt; United Kingdom &gt; England &gt; Government &gt; Local Councils &gt; C</t>
  </si>
  <si>
    <t>212.104.140.185</t>
  </si>
  <si>
    <t>jki.bund.de</t>
  </si>
  <si>
    <t>https://www.julius-kuehn.de/</t>
  </si>
  <si>
    <t>Germany_Domain_Name.csv - 386</t>
  </si>
  <si>
    <t>194.94.63.5</t>
  </si>
  <si>
    <t>-&gt; EMAILADDRESS=ca@jki.bund.de, CN=Julius Kuehn-Institut CA - G01, O=Julius Kuehn-Institut, C=DE -&gt; CN=DFN-Verein PCA Global - G01, OU=DFN-PKI, O=DFN-Verein, C=DE -&gt; CN=Deutsche Telekom Root CA 2, OU=T-TeleSec Trust Center, O=Deutsche Telekom AG, C=DE -&gt; CN=Deutsche Telekom Root CA 2, OU=T-TeleSec Trust Center, O=Deutsche Telekom AG, C=DE</t>
  </si>
  <si>
    <t>kbst.bund.de</t>
  </si>
  <si>
    <t>https://www.kbst.bund.de</t>
  </si>
  <si>
    <t>Germany_Domain_Name.csv - 397</t>
  </si>
  <si>
    <t>https://www.kfw.de/kfw.de.html</t>
  </si>
  <si>
    <t>212.121.137.218</t>
  </si>
  <si>
    <t>kkr.bund.de</t>
  </si>
  <si>
    <t>https://www.kkr.bund.de/DE/Home/home_node.html</t>
  </si>
  <si>
    <t>Germany_Domain_Name.csv - 400</t>
  </si>
  <si>
    <t>80.245.152.41</t>
  </si>
  <si>
    <t>National Assembly for Wales</t>
  </si>
  <si>
    <t>lernplattform.bund.de</t>
  </si>
  <si>
    <t>https://lernplattform.bund.de/login.php?target=&amp;soap_pw=&amp;ext_uid=&amp;cookies=nocookies&amp;client_id=FHBUND&amp;lang=de</t>
  </si>
  <si>
    <t>Germany_Domain_Name.csv - 418</t>
  </si>
  <si>
    <t>City of London Corporation</t>
  </si>
  <si>
    <t>cityoflondon.gov.uk</t>
  </si>
  <si>
    <t>https://www.cityoflondon.gov.uk/Pages/default.aspx</t>
  </si>
  <si>
    <t>Regional &gt; Europe &gt; United Kingdom &gt; England &gt; London &gt; City of London</t>
  </si>
  <si>
    <t>UK_Domain_Name.csv - 592</t>
  </si>
  <si>
    <t>80.169.89.102</t>
  </si>
  <si>
    <t>mri.bund.de</t>
  </si>
  <si>
    <t>https://www.mri.bund.de/de/home/</t>
  </si>
  <si>
    <t>Germany_Domain_Name.csv - 464</t>
  </si>
  <si>
    <t>31.220.126.15</t>
  </si>
  <si>
    <t>-&gt; EMAILADDRESS=ca@mri.bund.de, CN=Max Rubner-Institut CA - G01, O=Max Rubner-Institut, C=DE -&gt; CN=DFN-Verein PCA Global - G01, OU=DFN-PKI, O=DFN-Verein, C=DE -&gt; CN=Deutsche Telekom Root CA 2, OU=T-TeleSec Trust Center, O=Deutsche Telekom AG, C=DE</t>
  </si>
  <si>
    <t>oss.bund.de</t>
  </si>
  <si>
    <t>Germany_Domain_Name.csv - 481</t>
  </si>
  <si>
    <t>HM Land Registry</t>
  </si>
  <si>
    <t>https://www.gov.uk/government/organisations/land-registry</t>
  </si>
  <si>
    <t>Companies House</t>
  </si>
  <si>
    <t>https://www.gov.uk/government/organisations/companies-house</t>
  </si>
  <si>
    <t>companieshouse.gov.uk</t>
  </si>
  <si>
    <t>Society &gt; Government &gt; Companies Registries
  Regional &gt; Europe &gt; United Kingdom &gt; Business and Economy &gt; Resources</t>
  </si>
  <si>
    <t>UK_Domain_Name.csv - 676</t>
  </si>
  <si>
    <t>sozialwerk.bund.de</t>
  </si>
  <si>
    <t>Germany_Domain_Name.csv - 546</t>
  </si>
  <si>
    <t>Cornwall County Council</t>
  </si>
  <si>
    <t>cornwall.gov.uk</t>
  </si>
  <si>
    <t>https://www.cornwall.gov.uk</t>
  </si>
  <si>
    <t>Regional &gt; Europe &gt; United Kingdom &gt; England &gt; Government &gt; Local Councils &gt; C
  Regional &gt; Europe &gt; United Kingdom &gt; England &gt; Cornwall &gt; Government</t>
  </si>
  <si>
    <t>UK_Domain_Name.csv - 707</t>
  </si>
  <si>
    <t>23.97.135.38</t>
  </si>
  <si>
    <t>Coventry City Council</t>
  </si>
  <si>
    <t>coventry.gov.uk</t>
  </si>
  <si>
    <t>https://www.coventry.gov.uk</t>
  </si>
  <si>
    <t>UK_Domain_Name.csv - 731</t>
  </si>
  <si>
    <t>162.13.70.28</t>
  </si>
  <si>
    <t>wwis.dwd.de</t>
  </si>
  <si>
    <t>https://www.wwis.dwd.de</t>
  </si>
  <si>
    <t>Germany_Domain_Name.csv - 602</t>
  </si>
  <si>
    <t>x500.bund.de</t>
  </si>
  <si>
    <t>Germany_Domain_Name.csv - 604</t>
  </si>
  <si>
    <t>zoll.de</t>
  </si>
  <si>
    <t>World &gt; Deutsch &gt; Gesellschaft &gt; Sicherheit &gt; Zoll
  World &gt; Deutsch &gt; Regional &gt; Europa &gt; Deutschland &gt; Staat &gt; Bundesregierung, -ministerien und -behörden &gt; Finanzen &gt; Zoll</t>
  </si>
  <si>
    <t>Germany_Domain_Name.csv - 611</t>
  </si>
  <si>
    <t>CRB Online Services</t>
  </si>
  <si>
    <t>crbonline.gov.uk</t>
  </si>
  <si>
    <t>https://www.crbonline.gov.uk</t>
  </si>
  <si>
    <t>UK_Domain_Name.csv - 745</t>
  </si>
  <si>
    <t>213.216.129.16</t>
  </si>
  <si>
    <t>London Borough of Croydon</t>
  </si>
  <si>
    <t>croydon.gov.uk</t>
  </si>
  <si>
    <t>https://www.croydon.gov.uk</t>
  </si>
  <si>
    <t>Regional &gt; Europe &gt; United Kingdom &gt; England &gt; London &gt; Croydon
  Regional &gt; Europe &gt; United Kingdom &gt; England &gt; Government &gt; Local Councils &gt; C</t>
  </si>
  <si>
    <t>UK_Domain_Name.csv - 763</t>
  </si>
  <si>
    <t>52.212.101.30</t>
  </si>
  <si>
    <t>General Register Office for Scotland</t>
  </si>
  <si>
    <t>data.gov.uk</t>
  </si>
  <si>
    <t>https://data.gov.uk/</t>
  </si>
  <si>
    <t>Regional &gt; Europe &gt; United Kingdom &gt; Government</t>
  </si>
  <si>
    <t>UK_Domain_Name.csv - 834</t>
  </si>
  <si>
    <t>46.43.41.10</t>
  </si>
  <si>
    <t>https://www.gov.uk/government/organisations/department-for-education</t>
  </si>
  <si>
    <t>Department for Environment, Food and Rural Affairs (Defra)</t>
  </si>
  <si>
    <t>defra.gov.uk</t>
  </si>
  <si>
    <t>https://www.gov.uk/government/organisations/department-for-environment-food-rural-affairs</t>
  </si>
  <si>
    <t>UK_Domain_Name.csv - 853</t>
  </si>
  <si>
    <t>Devon County Council</t>
  </si>
  <si>
    <t>-&gt; STREET=Untere Industriestr. 20, L=Netphen, OID.2.5.4.17=57250, ST=Nordrhein Westfalen, CN=TeleSec ServerPass CA 2, OU=Trust Center Services, O=T-Systems International GmbH, C=DE -&gt; CN=Baltimore CyberTrust Root, OU=CyberTrust, O=Baltimore, C=IE -&gt; CN=Baltimore CyberTrust Root, OU=CyberTrust, O=Baltimore, C=IE</t>
  </si>
  <si>
    <t>devon.gov.uk</t>
  </si>
  <si>
    <t>https://new.devon.gov.uk</t>
  </si>
  <si>
    <t>UK_Domain_Name.csv - 884</t>
  </si>
  <si>
    <t>185.24.96.77</t>
  </si>
  <si>
    <t>Department for Education</t>
  </si>
  <si>
    <t>Department for International Development</t>
  </si>
  <si>
    <t>dfid.gov.uk</t>
  </si>
  <si>
    <t>https://www.gov.uk/government/organisations/department-for-international-development</t>
  </si>
  <si>
    <t>UK_Domain_Name.csv - 891</t>
  </si>
  <si>
    <t>Directgov</t>
  </si>
  <si>
    <t>direct.gov.uk</t>
  </si>
  <si>
    <t>UK_Domain_Name.csv - 908</t>
  </si>
  <si>
    <t>Dorset County Council</t>
  </si>
  <si>
    <t>dorsetforyou.gov.uk</t>
  </si>
  <si>
    <t>https://www.dorsetforyou.gov.uk</t>
  </si>
  <si>
    <t>Regional &gt; Europe &gt; United Kingdom &gt; England &gt; Government &gt; Local Councils &gt; E</t>
  </si>
  <si>
    <t>UK_Domain_Name.csv - 930</t>
  </si>
  <si>
    <t>-&gt; CN=Starfield Secure Certificate Authority - G2, OU=http://certs.starfieldtech.com/repository/, O="Starfield Technologies, Inc.", L=Scottsdale, ST=Arizona, C=US -&gt; CN=Starfield Root Certificate Authority - G2, O="Starfield Technologies, Inc.", L=Scottsdale, ST=Arizona, C=US</t>
  </si>
  <si>
    <t>The City of Edinburgh Council</t>
  </si>
  <si>
    <t>edinburgh.gov.uk</t>
  </si>
  <si>
    <t>https://www.edinburgh.gov.uk</t>
  </si>
  <si>
    <t>Regional &gt; Europe &gt; United Kingdom &gt; Scotland &gt; Government &gt; Local Councils
  Regional &gt; Europe &gt; United Kingdom &gt; Scotland &gt; Edinburgh, City of &gt; Government</t>
  </si>
  <si>
    <t>UK_Domain_Name.csv - 1040</t>
  </si>
  <si>
    <t>95.138.142.88</t>
  </si>
  <si>
    <t>education.gov.uk</t>
  </si>
  <si>
    <t>UK_Domain_Name.csv - 1047</t>
  </si>
  <si>
    <t>Essex County Council</t>
  </si>
  <si>
    <t>94.101.168.100</t>
  </si>
  <si>
    <t>essex.gov.uk</t>
  </si>
  <si>
    <t>https://www.essex.gov.uk/Pages/Default.aspx</t>
  </si>
  <si>
    <t>Regional &gt; Europe &gt; United Kingdom &gt; England &gt; Essex &gt; Government
  Regional &gt; Europe &gt; United Kingdom &gt; England &gt; Government &gt; Local Councils &gt; E</t>
  </si>
  <si>
    <t>UK_Domain_Name.csv - 1111</t>
  </si>
  <si>
    <t>Foreign &amp; Commonwealth Office</t>
  </si>
  <si>
    <t>fco.gov.uk</t>
  </si>
  <si>
    <t>https://www.gov.uk/government/organisations/foreign-commonwealth-office</t>
  </si>
  <si>
    <t>UK_Domain_Name.csv - 1151</t>
  </si>
  <si>
    <t>Food Standards Agency
 Food Standards Agency</t>
  </si>
  <si>
    <t>food.gov.uk</t>
  </si>
  <si>
    <t>food.gov.uk
 food.gov.uk/wales</t>
  </si>
  <si>
    <t>https://www.food.gov.uk
 https://www.food.gov.uk/wales</t>
  </si>
  <si>
    <t>UK_Domain_Name.csv - 1196
 Alexa_UK.csv - 7</t>
  </si>
  <si>
    <t>The Highland Council</t>
  </si>
  <si>
    <t>Government Gateway</t>
  </si>
  <si>
    <t>gateway.gov.uk</t>
  </si>
  <si>
    <t>UK_Domain_Name.csv - 1240</t>
  </si>
  <si>
    <t>glasgow.gov.uk</t>
  </si>
  <si>
    <t>https://www.glasgow.gov.uk</t>
  </si>
  <si>
    <t>Regional &gt; Europe &gt; United Kingdom &gt; Scotland &gt; Government &gt; Local Councils
  Regional &gt; Europe &gt; United Kingdom &gt; Scotland &gt; Glasgow, City of &gt; Government</t>
  </si>
  <si>
    <t>UK_Domain_Name.csv - 1267</t>
  </si>
  <si>
    <t>195.97.231.106</t>
  </si>
  <si>
    <t>-&gt; CN=DigiCert SHA2 Extended Validation Server CA, OU=www.digicert.com, O=DigiCert Inc, C=US -&gt; CN=DigiCert High Assurance EV Root CA, OU=www.digicert.com, O=DigiCert Inc, C=US -&gt; CN=DigiCert High Assurance EV Root CA, OU=www.digicert.com, O=DigiCert Inc, C=US</t>
  </si>
  <si>
    <t>gro.gov.uk</t>
  </si>
  <si>
    <t>https://gro.gov.uk</t>
  </si>
  <si>
    <t>UK_Domain_Name.csv - 1332</t>
  </si>
  <si>
    <t>81.128.176.195</t>
  </si>
  <si>
    <t>Hackney London Borough Council</t>
  </si>
  <si>
    <t>hackney.gov.uk</t>
  </si>
  <si>
    <t>https://www.hackney.gov.uk</t>
  </si>
  <si>
    <t>Regional &gt; Europe &gt; United Kingdom &gt; England &gt; London &gt; Hackney
  Regional &gt; Europe &gt; United Kingdom &gt; England &gt; Government &gt; Local Councils &gt; H</t>
  </si>
  <si>
    <t>UK_Domain_Name.csv - 1356</t>
  </si>
  <si>
    <t>156.61.16.10</t>
  </si>
  <si>
    <t>Hampshire County Council</t>
  </si>
  <si>
    <t>91.224.26.43</t>
  </si>
  <si>
    <t>hants.gov.uk</t>
  </si>
  <si>
    <t>https://www.hants.gov.uk</t>
  </si>
  <si>
    <t>Regional &gt; Europe &gt; United Kingdom &gt; England &gt; Government &gt; Local Councils &gt; H
  Regional &gt; Europe &gt; United Kingdom &gt; England &gt; Hampshire &gt; Government</t>
  </si>
  <si>
    <t>UK_Domain_Name.csv - 1382</t>
  </si>
  <si>
    <t>Haringey London Borough Council</t>
  </si>
  <si>
    <t>haringey.gov.uk</t>
  </si>
  <si>
    <t>Regional &gt; Europe &gt; United Kingdom &gt; England &gt; London &gt; Haringey
  Regional &gt; Europe &gt; United Kingdom &gt; England &gt; Government &gt; Local Councils &gt; H</t>
  </si>
  <si>
    <t>UK_Domain_Name.csv - 1389</t>
  </si>
  <si>
    <t>-&gt; CN=GeoTrust DV SSL CA - G4, OU=Domain Validated SSL, O=GeoTrust Inc., C=US -&gt; CN=GeoTrust Global CA, O=GeoTrust Inc., C=US</t>
  </si>
  <si>
    <t>highland.gov.uk</t>
  </si>
  <si>
    <t>https://www.highland.gov.uk</t>
  </si>
  <si>
    <t>Regional &gt; Europe &gt; United Kingdom &gt; Scotland &gt; Highland
  Regional &gt; Europe &gt; United Kingdom &gt; Scotland &gt; Government &gt; Local Councils</t>
  </si>
  <si>
    <t>UK_Domain_Name.csv - 1453</t>
  </si>
  <si>
    <t>95.138.159.176</t>
  </si>
  <si>
    <t>Highways Agency</t>
  </si>
  <si>
    <t>highways.gov.uk</t>
  </si>
  <si>
    <t>https://www.gov.uk/government/organisations/highways-england</t>
  </si>
  <si>
    <t>UK_Domain_Name.csv - 1457</t>
  </si>
  <si>
    <t>Transition Project
 HM Revenue and Customs
 HM Revenue and Customs</t>
  </si>
  <si>
    <t>hmrc.gov.uk</t>
  </si>
  <si>
    <t>hmrc.gov.uk
 hmrc.gov.uk/about/supplying.htm
 hmrc.gov.uk/nic</t>
  </si>
  <si>
    <t>https://www.gov.uk/government/organisations/hm-revenue-customs
 https://www.gov.uk/government/organisations/hm-revenue-customs/about/procurement
 https://www.gov.uk/topic/personal-tax/national-insurance</t>
  </si>
  <si>
    <t>UK_Domain_Name.csv - 1488
 Alexa_UK.csv - 547
 Alexa_UK.csv - 700</t>
  </si>
  <si>
    <t>United Kingdom Hydrographic Office</t>
  </si>
  <si>
    <t>berlin.de</t>
  </si>
  <si>
    <t>https://www.berlin.de</t>
  </si>
  <si>
    <t>Regional &gt; Europe &gt; Germany &gt; States &gt; Berlin
  World &gt; Deutsch &gt; Regional &gt; Europa &gt; Deutschland &gt; Berlin &gt; Verzeichnisse und Portale</t>
  </si>
  <si>
    <t>Germany_Domain_Name.csv - 1370</t>
  </si>
  <si>
    <t>212.45.111.17</t>
  </si>
  <si>
    <t>-&gt; CN=thawte Extended Validation SHA256 SSL CA, O="thawte, Inc.", C=US -&gt; CN=thawte Primary Root CA - G3, OU="(c) 2008 thawte, Inc. - For authorized use only", OU=Certification Services Division, O="thawte, Inc.", C=US -&gt; CN=thawte Primary Root CA - G3, OU="(c) 2008 thawte, Inc. - For authorized use only", OU=Certification Services Division, O="thawte, Inc.", C=US</t>
  </si>
  <si>
    <t>https://www.gov.uk/government/organisations/intellectual-property-office</t>
  </si>
  <si>
    <t>The UK Intellectual Property Office</t>
  </si>
  <si>
    <t>ipo.gov.uk</t>
  </si>
  <si>
    <t>UK_Domain_Name.csv - 1602</t>
  </si>
  <si>
    <t>London Borough of Islington</t>
  </si>
  <si>
    <t>islington.gov.uk</t>
  </si>
  <si>
    <t>https://www.islington.gov.uk</t>
  </si>
  <si>
    <t>Regional &gt; Europe &gt; United Kingdom &gt; England &gt; London &gt; Islington
  Regional &gt; Europe &gt; United Kingdom &gt; England &gt; Government &gt; Local Councils &gt; I</t>
  </si>
  <si>
    <t>UK_Domain_Name.csv - 1617</t>
  </si>
  <si>
    <t>52.166.198.163</t>
  </si>
  <si>
    <t>justice.gov.uk</t>
  </si>
  <si>
    <t>https://www.justice.gov.uk</t>
  </si>
  <si>
    <t>UK_Domain_Name.csv - 1649</t>
  </si>
  <si>
    <t>185.64.253.120</t>
  </si>
  <si>
    <t>-&gt; CN=COMODO RSA Domain Validation Secure Server CA, O=COMODO CA Limited, L=Salford, ST=Greater Manchester, C=GB -&gt; CN=AddTrust External CA Root, OU=AddTrust External TTP Network, O=AddTrust AB, C=SE -&gt; CN=COMODO RSA Certification Authority, O=COMODO CA Limited, L=Salford, ST=Greater Manchester, C=GB</t>
  </si>
  <si>
    <t>Kent County Council</t>
  </si>
  <si>
    <t>kent.gov.uk</t>
  </si>
  <si>
    <t>https://www.kent.gov.uk</t>
  </si>
  <si>
    <t>UK_Domain_Name.csv - 1660</t>
  </si>
  <si>
    <t>166.78.109.115</t>
  </si>
  <si>
    <t>CN=Symantec Class 3 Secure Server CA - G4, OU=Symantec Trust Network, O=Symantec Corporation, C=US</t>
  </si>
  <si>
    <t>-&gt; CN=Symantec Class 3 Secure Server CA - G4, OU=Symantec Trust Network, O=Symantec Corporation, C=US</t>
  </si>
  <si>
    <t>The London Borough of Lambeth</t>
  </si>
  <si>
    <t>lambeth.gov.uk</t>
  </si>
  <si>
    <t>https://www.lambeth.gov.uk</t>
  </si>
  <si>
    <t>Regional &gt; Europe &gt; United Kingdom &gt; England &gt; Government &gt; Local Councils &gt; L
  Regional &gt; Europe &gt; United Kingdom &gt; England &gt; London &gt; Lambeth &gt; Government</t>
  </si>
  <si>
    <t>UK_Domain_Name.csv - 1708</t>
  </si>
  <si>
    <t>52.31.209.82</t>
  </si>
  <si>
    <t>Lancashire County Council</t>
  </si>
  <si>
    <t>lancashire.gov.uk</t>
  </si>
  <si>
    <t>https://www.lancashire.gov.uk</t>
  </si>
  <si>
    <t>Regional &gt; Europe &gt; United Kingdom &gt; England &gt; Government &gt; Local Councils &gt; L
  Regional &gt; Europe &gt; United Kingdom &gt; England &gt; Lancashire &gt; Government</t>
  </si>
  <si>
    <t>UK_Domain_Name.csv - 1712</t>
  </si>
  <si>
    <t>194.150.176.131</t>
  </si>
  <si>
    <t>landregistry.gov.uk</t>
  </si>
  <si>
    <t>UK_Domain_Name.csv - 1727</t>
  </si>
  <si>
    <t>London Borough of Hammersmith and Fulham</t>
  </si>
  <si>
    <t>lbhf.gov.uk</t>
  </si>
  <si>
    <t>https://www.lbhf.gov.uk</t>
  </si>
  <si>
    <t>Regional &gt; Europe &gt; United Kingdom &gt; England &gt; London &gt; Hammersmith and Fulham
  Regional &gt; Europe &gt; United Kingdom &gt; England &gt; Government &gt; Local Councils &gt; H</t>
  </si>
  <si>
    <t>UK_Domain_Name.csv - 1743</t>
  </si>
  <si>
    <t>52.209.18.178</t>
  </si>
  <si>
    <t>Leeds City Council</t>
  </si>
  <si>
    <t>leeds.gov.uk</t>
  </si>
  <si>
    <t>Regional &gt; Europe &gt; United Kingdom &gt; England &gt; Government &gt; Local Councils &gt; L
  Regional &gt; Europe &gt; United Kingdom &gt; England &gt; West Yorkshire &gt; City of Leeds &gt; Government</t>
  </si>
  <si>
    <t>UK_Domain_Name.csv - 1754</t>
  </si>
  <si>
    <t>Office of Public Sector Information
 Legislation.gov.uk
 Legislation.gov.uk
 Legislation.gov.uk</t>
  </si>
  <si>
    <t>legislation.gov.uk</t>
  </si>
  <si>
    <t>legislation.gov.uk
 legislation.gov.uk/asp
 legislation.gov.uk/ssi
 legislation.gov.uk/browse/ni</t>
  </si>
  <si>
    <t>https://www.legislation.gov.uk
 https://www.legislation.gov.uk/asp
 https://www.legislation.gov.uk/ssi
 https://www.legislation.gov.uk/browse/ni</t>
  </si>
  <si>
    <t>Society &gt; Law &gt; Reference &gt; Europe &gt; United Kingdom
  Regional &gt; Europe &gt; United Kingdom &gt; Society and Culture &gt; Politics &gt; Issues
  Regional &gt; Europe &gt; United Kingdom &gt; Society and Culture &gt; History &gt; Parliament
  Regional &gt; Europe &gt; United Kingdom &gt; Government &gt; Parliament
  Regional &gt; Europe &gt; United Kingdom &gt; Government &gt; Legislation</t>
  </si>
  <si>
    <t>UK_Domain_Name.csv - 1759
 Alexa_UK_Domain_Name.csv - 235
 Alexa_UK_Domain_Name.csv - 260
 Alexa_UK.csv - 248</t>
  </si>
  <si>
    <t>54.192.143.139</t>
  </si>
  <si>
    <t>Leicester City Council</t>
  </si>
  <si>
    <t>leicester.gov.uk</t>
  </si>
  <si>
    <t>https://www.leicester.gov.uk</t>
  </si>
  <si>
    <t>Regional &gt; Europe &gt; United Kingdom &gt; England &gt; Leicestershire &gt; Government
  Regional &gt; Europe &gt; United Kingdom &gt; England &gt; Government &gt; Local Councils &gt; L</t>
  </si>
  <si>
    <t>UK_Domain_Name.csv - 1761</t>
  </si>
  <si>
    <t>62.164.139.77</t>
  </si>
  <si>
    <t>boerrstadt.de.tl</t>
  </si>
  <si>
    <t>https://boerrstadt.de.tl</t>
  </si>
  <si>
    <t>Germany_Domain_Name.csv - 1563</t>
  </si>
  <si>
    <t>193.238.27.22</t>
  </si>
  <si>
    <t>London Borough of Lewisham</t>
  </si>
  <si>
    <t>lewisham.gov.uk</t>
  </si>
  <si>
    <t>https://www.lewisham.gov.uk/pages/default.aspx</t>
  </si>
  <si>
    <t>Regional &gt; Europe &gt; United Kingdom &gt; England &gt; Government &gt; Local Councils &gt; L
  Regional &gt; Europe &gt; United Kingdom &gt; England &gt; London &gt; Lewisham &gt; Government</t>
  </si>
  <si>
    <t>UK_Domain_Name.csv - 1778</t>
  </si>
  <si>
    <t>193.195.199.76</t>
  </si>
  <si>
    <t>Liverpool City Council</t>
  </si>
  <si>
    <t>liverpool.gov.uk</t>
  </si>
  <si>
    <t>https://www.liverpool.gov.uk</t>
  </si>
  <si>
    <t>Regional &gt; Europe &gt; United Kingdom &gt; England &gt; Government &gt; Local Councils &gt; L
  Regional &gt; Europe &gt; United Kingdom &gt; England &gt; Merseyside &gt; Liverpool &gt; Government</t>
  </si>
  <si>
    <t>UK_Domain_Name.csv - 1825</t>
  </si>
  <si>
    <t>194.74.238.133</t>
  </si>
  <si>
    <t>Greater London Authority</t>
  </si>
  <si>
    <t>london.gov.uk</t>
  </si>
  <si>
    <t>https://www.london.gov.uk</t>
  </si>
  <si>
    <t>Regional &gt; Europe &gt; United Kingdom &gt; England &gt; London &gt; Government
  Regional &gt; Europe &gt; United Kingdom &gt; England &gt; London &gt; Government &gt; Mayor</t>
  </si>
  <si>
    <t>UK_Domain_Name.csv - 1852</t>
  </si>
  <si>
    <t>2400:cb00:2048:1:0:0:6814:53ea</t>
  </si>
  <si>
    <t>bremen.de</t>
  </si>
  <si>
    <t>https://www.bremen.de</t>
  </si>
  <si>
    <t>World &gt; Deutsch &gt; Regional &gt; Europa &gt; Deutschland &gt; Bremen &gt; Stadt Bremen
  World &gt; Português &gt; Regional &gt; Europa &gt; Alemanha</t>
  </si>
  <si>
    <t>Germany_Domain_Name.csv - 1669</t>
  </si>
  <si>
    <t>94.186.185.250</t>
  </si>
  <si>
    <t>Manchester City Council</t>
  </si>
  <si>
    <t>manchester.gov.uk</t>
  </si>
  <si>
    <t>https://www.manchester.gov.uk</t>
  </si>
  <si>
    <t>Regional &gt; Europe &gt; United Kingdom &gt; England &gt; Government &gt; Local Councils &gt; M
  Regional &gt; Europe &gt; United Kingdom &gt; England &gt; Manchester &gt; City of Manchester</t>
  </si>
  <si>
    <t>UK_Domain_Name.csv - 1914</t>
  </si>
  <si>
    <t>94.236.91.9</t>
  </si>
  <si>
    <t>merton.gov.uk</t>
  </si>
  <si>
    <t>https://www.merton.gov.uk</t>
  </si>
  <si>
    <t>Regional &gt; Europe &gt; United Kingdom &gt; England &gt; London &gt; Merton
  Regional &gt; Europe &gt; United Kingdom &gt; England &gt; Government &gt; Local Councils &gt; M</t>
  </si>
  <si>
    <t>UK_Domain_Name.csv - 1959</t>
  </si>
  <si>
    <t>212.44.12.187</t>
  </si>
  <si>
    <t>-&gt; CN=QuoVadis EV SSL ICA G3, O=QuoVadis Limited, C=BM -&gt; CN=QuoVadis Root CA 2 G3, O=QuoVadis Limited, C=BM -&gt; CN=QuoVadis Root CA 2 G3, O=QuoVadis Limited, C=BM</t>
  </si>
  <si>
    <t>The Court Service</t>
  </si>
  <si>
    <t>moneyclaim.gov.uk</t>
  </si>
  <si>
    <t>https://www.moneyclaim.gov.uk</t>
  </si>
  <si>
    <t>UK_Domain_Name.csv - 2011</t>
  </si>
  <si>
    <t>62.208.147.97</t>
  </si>
  <si>
    <t>https://www.gov.uk/government/organisations/valuation-office-agency</t>
  </si>
  <si>
    <t>Recruitment Portal on behalf of the Convention of Scottish Local Authorities</t>
  </si>
  <si>
    <t>myjobscotland.gov.uk</t>
  </si>
  <si>
    <t>https://www.myjobscotland.gov.uk</t>
  </si>
  <si>
    <t>UK_Domain_Name.csv - 2040</t>
  </si>
  <si>
    <t>37.188.111.207</t>
  </si>
  <si>
    <t>Nottingham City Council</t>
  </si>
  <si>
    <t>Oxfordshire County Council</t>
  </si>
  <si>
    <t>Newcastle-upon-Tyne City Council</t>
  </si>
  <si>
    <t>newcastle.gov.uk</t>
  </si>
  <si>
    <t>Regional &gt; Europe &gt; United Kingdom &gt; England &gt; Government &gt; Local Councils &gt; N
  Regional &gt; Europe &gt; United Kingdom &gt; England &gt; Tyne and Wear &gt; Newcastle &gt; Government</t>
  </si>
  <si>
    <t>UK_Domain_Name.csv - 2101</t>
  </si>
  <si>
    <t>London Borough of Newham</t>
  </si>
  <si>
    <t>newham.gov.uk</t>
  </si>
  <si>
    <t>https://www.newham.gov.uk/Pages/index.aspx</t>
  </si>
  <si>
    <t>UK_Domain_Name.csv - 2111</t>
  </si>
  <si>
    <t>151.133.1.14</t>
  </si>
  <si>
    <t>The Northern Ireland Public Sector
 NIDirect
 NIDirect</t>
  </si>
  <si>
    <t>nidirect.gov.uk</t>
  </si>
  <si>
    <t>nidirect.gov.uk
 nidirect.gov.uk/gro
 nidirect.gov.uk/articles/community-safety</t>
  </si>
  <si>
    <t>https://www.nidirect.gov.uk
 https://www.nidirect.gov.uk/information-and-services/government-citizens-and-rights/births-deaths-marriages-and-civil-partnerships
 https://www.nidirect.gov.uk/articles/community-safety</t>
  </si>
  <si>
    <t>UK_Domain_Name.csv - 2149
 Alexa_UK.csv - 172
 Alexa_UK.csv - 809</t>
  </si>
  <si>
    <t>Norfolk County Council</t>
  </si>
  <si>
    <t>norfolk.gov.uk</t>
  </si>
  <si>
    <t>https://www.norfolk.gov.uk</t>
  </si>
  <si>
    <t>Regional &gt; Europe &gt; United Kingdom &gt; England &gt; Government &gt; Local Councils &gt; N
  Regional &gt; Europe &gt; United Kingdom &gt; England &gt; Norfolk &gt; Government</t>
  </si>
  <si>
    <t>UK_Domain_Name.csv - 2179</t>
  </si>
  <si>
    <t>82.203.24.69</t>
  </si>
  <si>
    <t>nottinghamcity.gov.uk</t>
  </si>
  <si>
    <t>https://www.nottinghamcity.gov.uk</t>
  </si>
  <si>
    <t>Regional &gt; Europe &gt; United Kingdom &gt; England &gt; Government &gt; Local Councils &gt; N
  Regional &gt; Europe &gt; United Kingdom &gt; England &gt; Nottinghamshire &gt; City of Nottingham
  Regional &gt; Europe &gt; United Kingdom &gt; England &gt; Nottinghamshire &gt; Nottingham &gt; Government</t>
  </si>
  <si>
    <t>UK_Domain_Name.csv - 2245</t>
  </si>
  <si>
    <t>Ofsted</t>
  </si>
  <si>
    <t>ofsted.gov.uk</t>
  </si>
  <si>
    <t>https://www.gov.uk/government/organisations/ofsted</t>
  </si>
  <si>
    <t>UK_Domain_Name.csv - 2296</t>
  </si>
  <si>
    <t>duesseldorf.de</t>
  </si>
  <si>
    <t>https://www.duesseldorf.de</t>
  </si>
  <si>
    <t>World &gt; Deutsch &gt; Regional &gt; Europa &gt; Deutschland &gt; Nordrhein-Westfalen &gt; Städte und Gemeinden &gt; D &gt; Düsseldorf</t>
  </si>
  <si>
    <t>Germany_Domain_Name.csv - 2140</t>
  </si>
  <si>
    <t>193.27.22.39</t>
  </si>
  <si>
    <t>oxfordshire.gov.uk</t>
  </si>
  <si>
    <t>https://www.oxfordshire.gov.uk/cms/</t>
  </si>
  <si>
    <t>Regional &gt; Europe &gt; United Kingdom &gt; England &gt; Oxfordshire &gt; Government
  Regional &gt; Europe &gt; United Kingdom &gt; England &gt; Government &gt; Local Councils &gt; O</t>
  </si>
  <si>
    <t>UK_Domain_Name.csv - 2350</t>
  </si>
  <si>
    <t>194.81.226.97</t>
  </si>
  <si>
    <t>The Royal Borough of Kensington and Chelsea</t>
  </si>
  <si>
    <t>rbkc.gov.uk</t>
  </si>
  <si>
    <t>https://www.rbkc.gov.uk</t>
  </si>
  <si>
    <t>Regional &gt; Europe &gt; United Kingdom &gt; England &gt; London &gt; Kensington and Chelsea
  Regional &gt; Europe &gt; United Kingdom &gt; England &gt; Government &gt; Local Councils &gt; K</t>
  </si>
  <si>
    <t>UK_Domain_Name.csv - 2533</t>
  </si>
  <si>
    <t>193.36.20.125</t>
  </si>
  <si>
    <t>London Borough of Richmond Upon Thames</t>
  </si>
  <si>
    <t>richmond.gov.uk</t>
  </si>
  <si>
    <t>https://www.richmond.gov.uk</t>
  </si>
  <si>
    <t>Regional &gt; Europe &gt; United Kingdom &gt; England &gt; London &gt; Richmond
  Regional &gt; Europe &gt; United Kingdom &gt; England &gt; Government &gt; Local Councils &gt; R</t>
  </si>
  <si>
    <t>UK_Domain_Name.csv - 2584</t>
  </si>
  <si>
    <t>5.150.88.30</t>
  </si>
  <si>
    <t>The Royal Borough of Greenwich</t>
  </si>
  <si>
    <t>royalgreenwich.gov.uk</t>
  </si>
  <si>
    <t>https://www.royalgreenwich.gov.uk/site/</t>
  </si>
  <si>
    <t>Regional &gt; Europe &gt; United Kingdom &gt; England &gt; London &gt; Greenwich
  Regional &gt; Europe &gt; United Kingdom &gt; England &gt; Government &gt; Local Councils &gt; G</t>
  </si>
  <si>
    <t>UK_Domain_Name.csv - 2622</t>
  </si>
  <si>
    <t>194.61.79.154</t>
  </si>
  <si>
    <t>Student Awards Agency for Scotland</t>
  </si>
  <si>
    <t>saas.gov.uk</t>
  </si>
  <si>
    <t>Regional &gt; Europe &gt; United Kingdom &gt; Scotland &gt; Education</t>
  </si>
  <si>
    <t>UK_Domain_Name.csv - 2651</t>
  </si>
  <si>
    <t>scotlandspeople.gov.uk</t>
  </si>
  <si>
    <t>https://www.scotlandspeople.gov.uk</t>
  </si>
  <si>
    <t>Regional &gt; Europe &gt; United Kingdom &gt; Scotland &gt; Society and Culture &gt; Genealogy</t>
  </si>
  <si>
    <t>UK_Domain_Name.csv - 2707</t>
  </si>
  <si>
    <t>213.128.255.70</t>
  </si>
  <si>
    <t>frankfurt.de</t>
  </si>
  <si>
    <t>https://www.frankfurt.de</t>
  </si>
  <si>
    <t>World &gt; Japanese &gt; 地域 &gt; ヨーロッパ &gt; ドイツ &gt; 市町村 &gt; フランクフルト
  World &gt; Deutsch &gt; Regional &gt; Europa &gt; Deutschland &gt; Hessen &gt; Städte und Gemeinden &gt; F &gt; Frankfurt am Main</t>
  </si>
  <si>
    <t>Germany_Domain_Name.csv - 2609</t>
  </si>
  <si>
    <t>62.96.236.95</t>
  </si>
  <si>
    <t>CN=SwissSign Gold CA - G2, O=SwissSign AG, C=CH</t>
  </si>
  <si>
    <t>-&gt; CN=SwissSign Server Gold CA 2014 - G22, O=SwissSign AG, C=CH -&gt; CN=SwissSign Gold CA - G2, O=SwissSign AG, C=CH -&gt; CN=SwissSign Gold CA - G2, O=SwissSign AG, C=CH</t>
  </si>
  <si>
    <t>Sheffield City Council</t>
  </si>
  <si>
    <t>sheffield.gov.uk</t>
  </si>
  <si>
    <t>https://www.sheffield.gov.uk</t>
  </si>
  <si>
    <t>Regional &gt; Europe &gt; United Kingdom &gt; England &gt; Government &gt; Local Councils &gt; S
  Regional &gt; Europe &gt; United Kingdom &gt; England &gt; South Yorkshire &gt; City of Sheffield</t>
  </si>
  <si>
    <t>UK_Domain_Name.csv - 2801</t>
  </si>
  <si>
    <t>82.203.12.110</t>
  </si>
  <si>
    <t>-&gt; CN=Trusted Secure Certificate Authority 5, O=Corporation Service Company, L=Wilmington, ST=DE, C=US -&gt; CN=USERTrust RSA Certification Authority, O=The USERTRUST Network, L=Jersey City, ST=New Jersey, C=US -&gt; CN=AddTrust External CA Root, OU=AddTrust External TTP Network, O=AddTrust AB, C=SE -&gt; CN=AddTrust External CA Root, OU=AddTrust External TTP Network, O=AddTrust AB, C=SE</t>
  </si>
  <si>
    <t>Southwark Council</t>
  </si>
  <si>
    <t>southwark.gov.uk</t>
  </si>
  <si>
    <t>https://www.southwark.gov.uk</t>
  </si>
  <si>
    <t>Regional &gt; Europe &gt; United Kingdom &gt; England &gt; Government &gt; Local Councils &gt; S
  Regional &gt; Europe &gt; United Kingdom &gt; England &gt; London &gt; Southwark &gt; Government</t>
  </si>
  <si>
    <t>UK_Domain_Name.csv - 2926</t>
  </si>
  <si>
    <t>80.82.137.195</t>
  </si>
  <si>
    <t>Regional &gt; Europe &gt; United Kingdom &gt; England &gt; Government &gt; Local Councils &gt; S
  Regional &gt; Europe &gt; United Kingdom &gt; England &gt; Surrey &gt; Government</t>
  </si>
  <si>
    <t>Surrey County Council</t>
  </si>
  <si>
    <t>surreycc.gov.uk</t>
  </si>
  <si>
    <t>https://www.surreycc.gov.uk</t>
  </si>
  <si>
    <t>UK_Domain_Name.csv - 3072</t>
  </si>
  <si>
    <t>149.126.74.86</t>
  </si>
  <si>
    <t>swansea.gov.uk</t>
  </si>
  <si>
    <t>Regional &gt; Europe &gt; United Kingdom &gt; Wales &gt; Government &gt; Local Councils
  Regional &gt; Europe &gt; United Kingdom &gt; Wales &gt; Swansea County &gt; Government</t>
  </si>
  <si>
    <t>UK_Domain_Name.csv - 3113</t>
  </si>
  <si>
    <t>Transport for London</t>
  </si>
  <si>
    <t>tfl.gov.uk</t>
  </si>
  <si>
    <t>https://tfl.gov.uk/</t>
  </si>
  <si>
    <t>Regional &gt; Europe &gt; United Kingdom &gt; England &gt; London &gt; Transport
  Regional &gt; Europe &gt; United Kingdom &gt; England &gt; London &gt; Transport &gt; Underground</t>
  </si>
  <si>
    <t>UK_Domain_Name.csv - 3181</t>
  </si>
  <si>
    <t>104.16.26.236</t>
  </si>
  <si>
    <t>London Borough of Tower Hamlets</t>
  </si>
  <si>
    <t>towerhamlets.gov.uk</t>
  </si>
  <si>
    <t>https://www.towerhamlets.gov.uk/Home.aspx</t>
  </si>
  <si>
    <t>Regional &gt; Europe &gt; United Kingdom &gt; England &gt; London &gt; Tower Hamlets
  Regional &gt; Europe &gt; United Kingdom &gt; England &gt; Government &gt; Local Councils &gt; T</t>
  </si>
  <si>
    <t>UK_Domain_Name.csv - 3242</t>
  </si>
  <si>
    <t>185.18.139.25</t>
  </si>
  <si>
    <t>ukho.gov.uk</t>
  </si>
  <si>
    <t>UK_Domain_Name.csv - 3311</t>
  </si>
  <si>
    <t>Valuation Office Agency</t>
  </si>
  <si>
    <t>voa.gov.uk</t>
  </si>
  <si>
    <t>UK_Domain_Name.csv - 3367</t>
  </si>
  <si>
    <t>wales.gov.uk</t>
  </si>
  <si>
    <t>UK_Domain_Name.csv - 3379</t>
  </si>
  <si>
    <t>Wandsworth Borough Council</t>
  </si>
  <si>
    <t>wandsworth.gov.uk</t>
  </si>
  <si>
    <t>https://www.wandsworth.gov.uk</t>
  </si>
  <si>
    <t>Regional &gt; Europe &gt; United Kingdom &gt; England &gt; London &gt; Wandsworth
  Regional &gt; Europe &gt; United Kingdom &gt; England &gt; Government &gt; Local Councils &gt; W</t>
  </si>
  <si>
    <t>UK_Domain_Name.csv - 3393</t>
  </si>
  <si>
    <t>134.213.21.171</t>
  </si>
  <si>
    <t>Westminster City Council</t>
  </si>
  <si>
    <t>westminster.gov.uk</t>
  </si>
  <si>
    <t>https://www.westminster.gov.uk</t>
  </si>
  <si>
    <t>Regional &gt; Europe &gt; United Kingdom &gt; England &gt; London &gt; Westminster
  Regional &gt; Europe &gt; United Kingdom &gt; England &gt; Government &gt; Local Councils &gt; W</t>
  </si>
  <si>
    <t>UK_Domain_Name.csv - 3470</t>
  </si>
  <si>
    <t>52.18.189.78</t>
  </si>
  <si>
    <t>Wiltshire County Council</t>
  </si>
  <si>
    <t>wiltshire.gov.uk</t>
  </si>
  <si>
    <t>Regional &gt; Europe &gt; United Kingdom &gt; England &gt; Government &gt; Local Councils &gt; W
  Regional &gt; Europe &gt; United Kingdom &gt; England &gt; Wiltshire &gt; Government</t>
  </si>
  <si>
    <t>UK_Domain_Name.csv - 3512</t>
  </si>
  <si>
    <t>Department of Justice</t>
  </si>
  <si>
    <t>hamburg.de</t>
  </si>
  <si>
    <t>https://www.hamburg.de</t>
  </si>
  <si>
    <t>Regional &gt; Europe &gt; Germany &gt; States &gt; Hamburg
  World &gt; Deutsch &gt; Regional &gt; Europa &gt; Deutschland &gt; Hamburg &gt; Verzeichnisse und Portale</t>
  </si>
  <si>
    <t>Germany_Domain_Name.csv - 3803</t>
  </si>
  <si>
    <t>212.1.41.12</t>
  </si>
  <si>
    <t>hannover.de</t>
  </si>
  <si>
    <t>https://www.hannover.de</t>
  </si>
  <si>
    <t>Sports &gt; Soccer &gt; Competitions &gt; World Cup &gt; 2006 &gt; Venues
  World &gt; Japanese &gt; 地域 &gt; ヨーロッパ &gt; ドイツ
  World &gt; Français &gt; Régional &gt; Europe &gt; Allemagne &gt; Villes
  World &gt; Deutsch &gt; Regional &gt; Europa &gt; Deutschland &gt; Niedersachsen &gt; Landkreise &gt; Region Hannover
  World &gt; Deutsch &gt; Regional &gt; Europa &gt; Deutschland &gt; Niedersachsen &gt; Städte und Gemeinden &gt; H &gt; Hannover</t>
  </si>
  <si>
    <t>Germany_Domain_Name.csv - 3823</t>
  </si>
  <si>
    <t>83.246.46.201</t>
  </si>
  <si>
    <t>karlsruhe.de</t>
  </si>
  <si>
    <t>https://www.karlsruhe.de</t>
  </si>
  <si>
    <t>World &gt; Deutsch &gt; Regional &gt; Europa &gt; Deutschland &gt; Baden-Württemberg &gt; Städte und Gemeinden &gt; K &gt; Karlsruhe</t>
  </si>
  <si>
    <t>Germany_Domain_Name.csv - 4486</t>
  </si>
  <si>
    <t>193.197.165.63</t>
  </si>
  <si>
    <t>leipzig.de</t>
  </si>
  <si>
    <t>https://www.leipzig.de</t>
  </si>
  <si>
    <t>World &gt; Deutsch &gt; Regional &gt; Europa &gt; Deutschland &gt; Sachsen &gt; Städte und Gemeinden &gt; L &gt; Leipzig</t>
  </si>
  <si>
    <t>Germany_Domain_Name.csv - 5008</t>
  </si>
  <si>
    <t>85.232.10.241</t>
  </si>
  <si>
    <t>muenchen.de</t>
  </si>
  <si>
    <t>Regional &gt; Europe &gt; Germany &gt; States &gt; Bavaria &gt; Localities &gt; Munich
  World &gt; Italiano &gt; Regionale &gt; Europa &gt; Germania &gt; Baviera &gt; Monaco
  World &gt; Deutsch &gt; Regional &gt; Europa &gt; Deutschland &gt; Bayern &gt; Städte und Gemeinden &gt; M &gt; München</t>
  </si>
  <si>
    <t>Germany_Domain_Name.csv - 5651</t>
  </si>
  <si>
    <t>nuernberg.de</t>
  </si>
  <si>
    <t>https://www.nuernberg.de/internet/stadtportal/index.html</t>
  </si>
  <si>
    <t>World &gt; Deutsch &gt; Regional &gt; Europa &gt; Deutschland &gt; Bayern &gt; Städte und Gemeinden &gt; N &gt; Nürnberg</t>
  </si>
  <si>
    <t>Germany_Domain_Name.csv - 6026</t>
  </si>
  <si>
    <t>62.91.43.108</t>
  </si>
  <si>
    <t>stadt-koeln.de</t>
  </si>
  <si>
    <t>World &gt; Deutsch &gt; Regional &gt; Europa &gt; Deutschland &gt; Nordrhein-Westfalen &gt; Städte und Gemeinden &gt; K &gt; Köln &gt; Verwaltung</t>
  </si>
  <si>
    <t>Germany_Domain_Name.csv - 7597</t>
  </si>
  <si>
    <t>stuttgart.de</t>
  </si>
  <si>
    <t>World &gt; Français &gt; Régional &gt; Europe &gt; Allemagne &gt; Voyages et tourisme
  World &gt; Deutsch &gt; Regional &gt; Europa &gt; Deutschland &gt; Baden-Württemberg &gt; Städte und Gemeinden &gt; S &gt; Stuttgart</t>
  </si>
  <si>
    <t>Germany_Domain_Name.csv - 7856</t>
  </si>
  <si>
    <t>Spiegel Online</t>
  </si>
  <si>
    <t>spiegel.de</t>
  </si>
  <si>
    <t>World &gt; Deutsch &gt; Medien &gt; Aktuelle Nachrichten
  World &gt; Deutsch &gt; Medien &gt; Zeitschriften und Online-Magazine &gt; Nachrichtenmagazine
  World &gt; Deutsch &gt; Regional &gt; Europa &gt; Deutschland &gt; Hamburg &gt; Nachrichten und Medien</t>
  </si>
  <si>
    <t>Alexa_Germany_Domain_Name.csv - 12</t>
  </si>
  <si>
    <t>Wahlen, Wahlrecht und Wahlsysteme</t>
  </si>
  <si>
    <t>wahlrecht.de</t>
  </si>
  <si>
    <t>https://www.wahlrecht.de</t>
  </si>
  <si>
    <t>World &gt; Deutsch &gt; Gesellschaft &gt; Recht &gt; Öffentliches Recht
  World &gt; Deutsch &gt; Gesellschaft &gt; Politik &gt; Wahlen
  World &gt; Deutsch &gt; Regional &gt; Europa &gt; Deutschland &gt; Gesellschaft &gt; Politik &gt; Wahlen
  World &gt; Deutsch &gt; Regional &gt; Europa &gt; Deutschland &gt; Staat &gt; Recht &gt; Öffentliches Recht</t>
  </si>
  <si>
    <t>Alexa_Germany_Domain_Name.csv - 33</t>
  </si>
  <si>
    <t>95.143.172.238</t>
  </si>
  <si>
    <t>Diplo.de</t>
  </si>
  <si>
    <t>diplo.de</t>
  </si>
  <si>
    <t>Alexa_Germany_Domain_Name.csv - 46</t>
  </si>
  <si>
    <t>sofia.diplo.de</t>
  </si>
  <si>
    <t>Alexa_Germany_Domain_Name.csv - 54</t>
  </si>
  <si>
    <t>Konrad Adenauer Foundation</t>
  </si>
  <si>
    <t>kas.de</t>
  </si>
  <si>
    <t>Society &gt; Politics &gt; Conservatism &gt; Institutes
  World &gt; Deutsch &gt; Gesellschaft &gt; Politik &gt; Konservativismus &gt; Christdemokratie &gt; Parteien &gt; Deutschland &gt; CDU
  World &gt; Deutsch &gt; Regional &gt; Europa &gt; Deutschland &gt; Gesellschaft &gt; Politik &gt; Parteien &gt; Parteinahe Stiftungen
  World &gt; Deutsch &gt; Regional &gt; Europa &gt; Deutschland &gt; Staat &gt; Bundeskanzler &gt; Adenauer, Konrad</t>
  </si>
  <si>
    <t>Alexa_Germany_Domain_Name.csv - 56</t>
  </si>
  <si>
    <t>prag.diplo.de</t>
  </si>
  <si>
    <t>prag.diplo.de/Vertretung/prag/de/Startseite.html</t>
  </si>
  <si>
    <t>Alexa_Germany_Domain_Name.csv - 65</t>
  </si>
  <si>
    <t>World &gt; Deutsch &gt; Regional &gt; Europa &gt; Deutschland &gt; Staat &gt; Recht &gt; Steuerrecht</t>
  </si>
  <si>
    <t>asuncion.diplo.de</t>
  </si>
  <si>
    <t>Alexa_Germany_Domain_Name.csv - 91</t>
  </si>
  <si>
    <t>World &gt; Deutsch &gt; Regional &gt; Europa &gt; Deutschland &gt; Staat &gt; Recht &gt; Gesetze</t>
  </si>
  <si>
    <t>Gesetze im Internet
 Gesetze im Internet</t>
  </si>
  <si>
    <t>gesetze-im-internet.de</t>
  </si>
  <si>
    <t>gesetze-im-internet.de
 gesetze-im-internet.de/waffg_2002</t>
  </si>
  <si>
    <t>https://www.gesetze-im-internet.de
 -</t>
  </si>
  <si>
    <t>Alexa_Germany_Domain_Name.csv - 126
 Alexa_Germany_Domain_Name.csv - 622</t>
  </si>
  <si>
    <t>https://www.gesetze-im-internet.de</t>
  </si>
  <si>
    <t>195.74.94.216</t>
  </si>
  <si>
    <t>montevideo.diplo.de</t>
  </si>
  <si>
    <t>https://www.montevideo.diplo.de</t>
  </si>
  <si>
    <t>Alexa_Germany_Domain_Name.csv - 144</t>
  </si>
  <si>
    <t>46.243.125.201</t>
  </si>
  <si>
    <t>Deutsche Rentenversicherung Bund</t>
  </si>
  <si>
    <t>deutsche-rentenversicherung.de</t>
  </si>
  <si>
    <t>World &gt; Deutsch &gt; Zuhause &gt; Persönliche Finanzen &gt; Altersvorsorge
  World &gt; Deutsch &gt; Regional &gt; Europa &gt; Deutschland &gt; Staat</t>
  </si>
  <si>
    <t>Alexa_Germany_Domain_Name.csv - 169</t>
  </si>
  <si>
    <t>Formulare des BFinV</t>
  </si>
  <si>
    <t>formulare-bfinv.de</t>
  </si>
  <si>
    <t>https://www.formulare-bfinv.de</t>
  </si>
  <si>
    <t>Alexa_Germany_Domain_Name.csv - 193</t>
  </si>
  <si>
    <t>80.245.152.83</t>
  </si>
  <si>
    <t>-&gt; EMAILADDRESS=ca@zivit.de, CN=ZIVIT CA - G01, OU=Betrieb, O=Zentrum fuer Informationsverarbeitung und Informationstechnik, C=DE -&gt; CN=DFN-Verein PCA Global - G01, OU=DFN-PKI, O=DFN-Verein, C=DE -&gt; CN=Deutsche Telekom Root CA 2, OU=T-TeleSec Trust Center, O=Deutsche Telekom AG, C=DE -&gt; CN=Deutsche Telekom Root CA 2, OU=T-TeleSec Trust Center, O=Deutsche Telekom AG, C=DE</t>
  </si>
  <si>
    <t>Kreditanstalt für Wiederaufbau (KfW)</t>
  </si>
  <si>
    <t>kfw.de</t>
  </si>
  <si>
    <t>World &gt; Deutsch &gt; Wirtschaft &gt; Finanzgewerbe &gt; Bankwesen &gt; Banken &gt; Entwicklungsbanken
  World &gt; Deutsch &gt; Regional &gt; Europa &gt; Deutschland &gt; Staat &gt; Bundesregierung, -ministerien und -behörden &gt; Finanzen</t>
  </si>
  <si>
    <t>Alexa_Germany_Domain_Name.csv - 230</t>
  </si>
  <si>
    <t>Arcor AG &amp; Co. KG</t>
  </si>
  <si>
    <t>arcor.de</t>
  </si>
  <si>
    <t>https://www.arcor.de</t>
  </si>
  <si>
    <t>World &gt; Deutsch &gt; Wirtschaft &gt; Telekommunikation &gt; Anbieter</t>
  </si>
  <si>
    <t>Alexa_Germany_Domain_Name.csv - 255</t>
  </si>
  <si>
    <t>151.189.21.100</t>
  </si>
  <si>
    <t>kopenhagen.diplo.de</t>
  </si>
  <si>
    <t>Alexa_Germany_Domain_Name.csv - 316</t>
  </si>
  <si>
    <t>lissabon.diplo.de</t>
  </si>
  <si>
    <t>Alexa_Germany_Domain_Name.csv - 332</t>
  </si>
  <si>
    <t>germania.diplo.de</t>
  </si>
  <si>
    <t>germania.diplo.de/Vertretung/russland/de/05-nowo/0-gk.html</t>
  </si>
  <si>
    <t>Alexa_Germany_Domain_Name.csv - 365</t>
  </si>
  <si>
    <t>Focus
 Focus</t>
  </si>
  <si>
    <t>focus.de</t>
  </si>
  <si>
    <t>focus.de
 focus.de/immobilien/mieten/mietspiegel</t>
  </si>
  <si>
    <t>World &gt; Deutsch &gt; Medien &gt; Zeitschriften und Online-Magazine &gt; Nachrichtenmagazine
  World &gt; Deutsch &gt; Regional &gt; Europa &gt; Deutschland &gt; Bayern &gt; Städte und Gemeinden &gt; M &gt; München &gt; Nachrichten und Medien</t>
  </si>
  <si>
    <t>Alexa_Germany_Domain_Name.csv - 369
 Alexa_Germany_Domain_Name.csv - 513</t>
  </si>
  <si>
    <t>Bundesanzeiger Verlag und Deutscher Bundes-Verlag</t>
  </si>
  <si>
    <t>bundesanzeiger.de</t>
  </si>
  <si>
    <t>https://www.bundesanzeiger.de/ebanzwww/wexsservlet</t>
  </si>
  <si>
    <t>World &gt; Deutsch &gt; Wissenschaft &gt; Recht &gt; Verlage
  World &gt; Deutsch &gt; Wirtschaft &gt; Rechnungswesen &gt; Verzeichnisse und Portale
  World &gt; Deutsch &gt; Regional &gt; Europa &gt; Deutschland &gt; Staat &gt; Bundesregierung, -ministerien und -behörden</t>
  </si>
  <si>
    <t>Alexa_Germany_Domain_Name.csv - 395</t>
  </si>
  <si>
    <t>217.69.91.60</t>
  </si>
  <si>
    <t>Landesregierung Nordrhein-Westfalen</t>
  </si>
  <si>
    <t>nrw.de</t>
  </si>
  <si>
    <t>https://www.land.nrw/</t>
  </si>
  <si>
    <t>Alexa_Germany_Domain_Name.csv - 409</t>
  </si>
  <si>
    <t>93.184.134.99</t>
  </si>
  <si>
    <t>nikosia.diplo.de</t>
  </si>
  <si>
    <t>https://www.nikosia.diplo.de</t>
  </si>
  <si>
    <t>Alexa_Germany_Domain_Name.csv - 412</t>
  </si>
  <si>
    <t>taipei.diplo.de</t>
  </si>
  <si>
    <t>taipei.diplo.de/Vertretung/taipei/de/Startseite.html</t>
  </si>
  <si>
    <t>Alexa_Germany_Domain_Name.csv - 413</t>
  </si>
  <si>
    <t>www.t-online.de</t>
  </si>
  <si>
    <t>t-online.de</t>
  </si>
  <si>
    <t>World &gt; Deutsch &gt; Computer &gt; Internet &gt; WWW &gt; Startseiten und Portale</t>
  </si>
  <si>
    <t>Alexa_Germany_Domain_Name.csv - 420</t>
  </si>
  <si>
    <t>Deutsche Nationalbibliothek</t>
  </si>
  <si>
    <t>dnb.de</t>
  </si>
  <si>
    <t>World &gt; Deutsch &gt; Regional &gt; Europa &gt; Deutschland &gt; Hessen &gt; Städte und Gemeinden &gt; F &gt; Frankfurt am Main &gt; Bildung
  World &gt; Deutsch &gt; Regional &gt; Europa &gt; Deutschland &gt; Bildung &gt; Bibliotheken</t>
  </si>
  <si>
    <t>Alexa_Germany_Domain_Name.csv - 429</t>
  </si>
  <si>
    <t>Schleswig-Holsteinischer Zeitungsverlag GmbH</t>
  </si>
  <si>
    <t>shz.de</t>
  </si>
  <si>
    <t>https://www.shz.de</t>
  </si>
  <si>
    <t>World &gt; Deutsch &gt; Regional &gt; Europa &gt; Deutschland &gt; Schleswig-Holstein &gt; Nachrichten und Medien &gt; Zeitungen</t>
  </si>
  <si>
    <t>Alexa_Germany_Domain_Name.csv - 430</t>
  </si>
  <si>
    <t>178.15.48.169</t>
  </si>
  <si>
    <t>Steuertipps.de</t>
  </si>
  <si>
    <t>steuertipps.de</t>
  </si>
  <si>
    <t>https://www.steuertipps.de</t>
  </si>
  <si>
    <t>World &gt; Deutsch &gt; Wirtschaft &gt; Rechnungswesen &gt; Steuerberatung &gt; Zeitschriften und Online-Magazine
  World &gt; Deutsch &gt; Regional &gt; Europa &gt; Deutschland &gt; Staat &gt; Recht &gt; Steuerrecht</t>
  </si>
  <si>
    <t>Alexa_Germany_Domain_Name.csv - 435</t>
  </si>
  <si>
    <t>89.244.131.150</t>
  </si>
  <si>
    <t>luxemburg.diplo.de</t>
  </si>
  <si>
    <t>Alexa_Germany_Domain_Name.csv - 519</t>
  </si>
  <si>
    <t>brasil.diplo.de</t>
  </si>
  <si>
    <t>brasil.diplo.de/Vertretung/brasilien/de/Startseite.html</t>
  </si>
  <si>
    <t>Alexa_Germany_Domain_Name.csv - 542</t>
  </si>
  <si>
    <t>Süddeutsche Zeitung</t>
  </si>
  <si>
    <t>sueddeutsche.de</t>
  </si>
  <si>
    <t>World &gt; Deutsch &gt; Regional &gt; Europa &gt; Deutschland &gt; Bayern &gt; Städte und Gemeinden &gt; M &gt; München &gt; Nachrichten und Medien &gt; Zeitungen
  World &gt; Deutsch &gt; Regional &gt; Europa &gt; Deutschland &gt; Nachrichten und Medien &gt; Zeitungen &gt; Süddeutsche Zeitung</t>
  </si>
  <si>
    <t>Alexa_Germany_Domain_Name.csv - 579</t>
  </si>
  <si>
    <t>accra.diplo.de</t>
  </si>
  <si>
    <t>https://www.accra.diplo.de</t>
  </si>
  <si>
    <t>Alexa_Germany_Domain_Name.csv - 601</t>
  </si>
  <si>
    <t>Westfälische Wilhelms-Universität Münster</t>
  </si>
  <si>
    <t>uni-muenster.de</t>
  </si>
  <si>
    <t>https://www.uni-muenster.de/de/</t>
  </si>
  <si>
    <t>World &gt; Deutsch &gt; Wissen &gt; Bildung &gt; Hochschulen &gt; Europa &gt; Deutschland &gt; Nordrhein-Westfalen &gt; Westfälische Wilhelms-Universität Münster</t>
  </si>
  <si>
    <t>Alexa_Germany_Domain_Name.csv - 608</t>
  </si>
  <si>
    <t>128.176.6.250</t>
  </si>
  <si>
    <t>-&gt; EMAILADDRESS=ca@uni-muenster.de, CN=Zertifizierungsstelle Universitaet Muenster - G02, O=Universitaet Muenster, C=DE -&gt; CN=DFN-Verein PCA Global - G01, OU=DFN-PKI, O=DFN-Verein, C=DE -&gt; CN=Deutsche Telekom Root CA 2, OU=T-TeleSec Trust Center, O=Deutsche Telekom AG, C=DE</t>
  </si>
  <si>
    <t>Einige Muster für Kündigungsschreiben</t>
  </si>
  <si>
    <t>meine-kuendigung.de</t>
  </si>
  <si>
    <t>https://www.finlytics.de/</t>
  </si>
  <si>
    <t>World &gt; Deutsch &gt; Gesellschaft &gt; Recht &gt; Zivilrecht
  World &gt; Deutsch &gt; Regional &gt; Europa &gt; Deutschland &gt; Staat &gt; Recht &gt; Zivilrecht</t>
  </si>
  <si>
    <t>Alexa_Germany_Domain_Name.csv - 647</t>
  </si>
  <si>
    <t>207.154.211.99</t>
  </si>
  <si>
    <t>ZEIT ONLINE</t>
  </si>
  <si>
    <t>zeit.de</t>
  </si>
  <si>
    <t>https://www.zeit.de</t>
  </si>
  <si>
    <t>Alexa_Germany_Domain_Name.csv - 656</t>
  </si>
  <si>
    <t>taz, die tageszeitung</t>
  </si>
  <si>
    <t>taz.de</t>
  </si>
  <si>
    <t>https://www.taz.de</t>
  </si>
  <si>
    <t>World &gt; Deutsch &gt; Regional &gt; Europa &gt; Deutschland &gt; Bremen &gt; Stadt Bremen &gt; Nachrichten und Medien &gt; Zeitungen
  World &gt; Deutsch &gt; Regional &gt; Europa &gt; Deutschland &gt; Nachrichten und Medien &gt; Zeitungen &gt; Die Tageszeitung</t>
  </si>
  <si>
    <t>Alexa_Germany_Domain_Name.csv - 707</t>
  </si>
  <si>
    <t>2001:67c:13c:0:0:0:7a2:de</t>
  </si>
  <si>
    <t>port-of-spain.diplo.de</t>
  </si>
  <si>
    <t>Alexa_Germany_Domain_Name.csv - 716</t>
  </si>
  <si>
    <t>daressalam.diplo.de</t>
  </si>
  <si>
    <t>Alexa_Germany_Domain_Name.csv - 741</t>
  </si>
  <si>
    <t>國家</t>
  </si>
  <si>
    <r>
      <rPr>
        <sz val="11"/>
        <color rgb="FF000000"/>
        <rFont val="細明體"/>
        <family val="3"/>
        <charset val="136"/>
      </rPr>
      <t>樣本內全部</t>
    </r>
    <r>
      <rPr>
        <sz val="11"/>
        <color rgb="FF000000"/>
        <rFont val="Arial"/>
        <family val="2"/>
      </rPr>
      <t>Domain</t>
    </r>
    <r>
      <rPr>
        <sz val="11"/>
        <color rgb="FF000000"/>
        <rFont val="細明體"/>
        <family val="3"/>
        <charset val="136"/>
      </rPr>
      <t>數量</t>
    </r>
    <phoneticPr fontId="6" type="noConversion"/>
  </si>
  <si>
    <r>
      <rPr>
        <sz val="11"/>
        <color rgb="FF000000"/>
        <rFont val="細明體"/>
        <family val="3"/>
        <charset val="136"/>
      </rPr>
      <t>樣本內支援</t>
    </r>
    <r>
      <rPr>
        <sz val="11"/>
        <color rgb="FF000000"/>
        <rFont val="Arial"/>
        <family val="2"/>
      </rPr>
      <t>HTTPS</t>
    </r>
    <r>
      <rPr>
        <sz val="11"/>
        <color rgb="FF000000"/>
        <rFont val="細明體"/>
        <family val="3"/>
        <charset val="136"/>
      </rPr>
      <t>的</t>
    </r>
    <r>
      <rPr>
        <sz val="11"/>
        <color rgb="FF000000"/>
        <rFont val="Arial"/>
        <family val="2"/>
      </rPr>
      <t>Domain</t>
    </r>
    <r>
      <rPr>
        <sz val="11"/>
        <color rgb="FF000000"/>
        <rFont val="細明體"/>
        <family val="3"/>
        <charset val="136"/>
      </rPr>
      <t>數量</t>
    </r>
    <phoneticPr fontId="6" type="noConversion"/>
  </si>
  <si>
    <t>Sep 2017 支援率</t>
  </si>
  <si>
    <t>US</t>
    <phoneticPr fontId="6" type="noConversion"/>
  </si>
  <si>
    <t>UK</t>
    <phoneticPr fontId="6" type="noConversion"/>
  </si>
  <si>
    <t>Germany</t>
    <phoneticPr fontId="6" type="noConversion"/>
  </si>
  <si>
    <t>Canada</t>
    <phoneticPr fontId="6" type="noConversion"/>
  </si>
  <si>
    <t>France</t>
    <phoneticPr fontId="6" type="noConversion"/>
  </si>
  <si>
    <t>Japan</t>
    <phoneticPr fontId="6" type="noConversion"/>
  </si>
  <si>
    <t>Russian</t>
    <phoneticPr fontId="6" type="noConversion"/>
  </si>
  <si>
    <t>Italy</t>
    <phoneticPr fontId="6" type="noConversion"/>
  </si>
  <si>
    <t>Domain</t>
  </si>
  <si>
    <t>URL</t>
  </si>
  <si>
    <t>Branch</t>
  </si>
  <si>
    <t>Agency</t>
  </si>
  <si>
    <t>Redirect</t>
  </si>
  <si>
    <t>Uses HTTPS</t>
  </si>
  <si>
    <t>Enforces HTTPS</t>
  </si>
  <si>
    <t>Strict Transport Security (HSTS)</t>
  </si>
  <si>
    <t>Preloaded (recommended)</t>
  </si>
  <si>
    <t>SSL Labs Grade</t>
  </si>
  <si>
    <t>executive</t>
  </si>
  <si>
    <t>National Archives and Records Administration</t>
  </si>
  <si>
    <t>No</t>
  </si>
  <si>
    <t>Yes</t>
  </si>
  <si>
    <t>Department of Education</t>
  </si>
  <si>
    <t>Department of Health And Human Services</t>
  </si>
  <si>
    <t>Federal Trade Commission</t>
  </si>
  <si>
    <t>Department of the Treasury</t>
  </si>
  <si>
    <t>legislative</t>
  </si>
  <si>
    <t>Library of Congress</t>
  </si>
  <si>
    <t>Corporation for National &amp; Community Service</t>
  </si>
  <si>
    <t>General Services Administration</t>
  </si>
  <si>
    <t>Department of Agriculture</t>
  </si>
  <si>
    <t>Department of Transportation</t>
  </si>
  <si>
    <t>judicial</t>
  </si>
  <si>
    <t>U.S Courts</t>
  </si>
  <si>
    <t>Consumer Financial Protection Bureau</t>
  </si>
  <si>
    <t>Department of the Interior</t>
  </si>
  <si>
    <t>Department of Energy</t>
  </si>
  <si>
    <t>Department of Homeland Security</t>
  </si>
  <si>
    <t>Executive Office of the President</t>
  </si>
  <si>
    <t>The Legislative Branch (Congress)</t>
  </si>
  <si>
    <t>U. S. Postal Service</t>
  </si>
  <si>
    <t>Government Publishing Office</t>
  </si>
  <si>
    <t>Department of State</t>
  </si>
  <si>
    <t>Department of Defense</t>
  </si>
  <si>
    <t>U.S. Agency for International Development</t>
  </si>
  <si>
    <t>Department of Labor</t>
  </si>
  <si>
    <t>Department of Housing And Urban Development</t>
  </si>
  <si>
    <t>Federal Communications Commission</t>
  </si>
  <si>
    <t>Environmental Protection Agency</t>
  </si>
  <si>
    <t>Department of Commerce</t>
  </si>
  <si>
    <t>Federal Retirement Thrift Investment Board</t>
  </si>
  <si>
    <t>Office of Personnel Management</t>
  </si>
  <si>
    <t>Central Intelligence Agency</t>
  </si>
  <si>
    <t>U. S. Peace Corps</t>
  </si>
  <si>
    <t>National Aeronautics and Space Administration</t>
  </si>
  <si>
    <t>nih.gov</t>
  </si>
  <si>
    <t>https://www.nih.gov</t>
  </si>
  <si>
    <t>noaa.gov</t>
  </si>
  <si>
    <t>http://www.noaa.gov</t>
  </si>
  <si>
    <t>nasa.gov</t>
  </si>
  <si>
    <t>https://www.nasa.gov</t>
  </si>
  <si>
    <t>state.gov</t>
  </si>
  <si>
    <t>https://www.state.gov</t>
  </si>
  <si>
    <t>weather.gov</t>
  </si>
  <si>
    <t>http://www.weather.gov</t>
  </si>
  <si>
    <t>ed.gov</t>
  </si>
  <si>
    <t>https://www.ed.gov</t>
  </si>
  <si>
    <t>irs.gov</t>
  </si>
  <si>
    <t>https://www.irs.gov</t>
  </si>
  <si>
    <t>cdc.gov</t>
  </si>
  <si>
    <t>https://www.cdc.gov</t>
  </si>
  <si>
    <t>uscis.gov</t>
  </si>
  <si>
    <t>https://www.uscis.gov</t>
  </si>
  <si>
    <t>medlineplus.gov</t>
  </si>
  <si>
    <t>https://medlineplus.gov</t>
  </si>
  <si>
    <t>dhs.gov</t>
  </si>
  <si>
    <t>https://www.dhs.gov</t>
  </si>
  <si>
    <t>usgs.gov</t>
  </si>
  <si>
    <t>https://www.usgs.gov</t>
  </si>
  <si>
    <t>usda.gov</t>
  </si>
  <si>
    <t>https://www.usda.gov</t>
  </si>
  <si>
    <t>nps.gov</t>
  </si>
  <si>
    <t>https://www.nps.gov</t>
  </si>
  <si>
    <t>ssa.gov</t>
  </si>
  <si>
    <t>https://www.ssa.gov</t>
  </si>
  <si>
    <t>Social Security Administration</t>
  </si>
  <si>
    <t>usajobs.gov</t>
  </si>
  <si>
    <t>https://www.usajobs.gov</t>
  </si>
  <si>
    <t>usembassy.gov</t>
  </si>
  <si>
    <t>https://www.usembassy.gov</t>
  </si>
  <si>
    <t>va.gov</t>
  </si>
  <si>
    <t>https://va.gov</t>
  </si>
  <si>
    <t>Department of Veterans Affairs</t>
  </si>
  <si>
    <t>uspto.gov</t>
  </si>
  <si>
    <t>https://www.uspto.gov</t>
  </si>
  <si>
    <t>studentloans.gov</t>
  </si>
  <si>
    <t>https://studentloans.gov</t>
  </si>
  <si>
    <t>fda.gov</t>
  </si>
  <si>
    <t>https://www.fda.gov</t>
  </si>
  <si>
    <t>sec.gov</t>
  </si>
  <si>
    <t>https://www.sec.gov</t>
  </si>
  <si>
    <t>Securities and Exchange Commission</t>
  </si>
  <si>
    <t>loc.gov</t>
  </si>
  <si>
    <t>http://www.loc.gov</t>
  </si>
  <si>
    <t>nist.gov</t>
  </si>
  <si>
    <t>https://www.nist.gov</t>
  </si>
  <si>
    <t>epa.gov</t>
  </si>
  <si>
    <t>https://www.epa.gov</t>
  </si>
  <si>
    <t>uscourts.gov</t>
  </si>
  <si>
    <t>http://www.uscourts.gov</t>
  </si>
  <si>
    <t>ftc.gov</t>
  </si>
  <si>
    <t>https://www.ftc.gov</t>
  </si>
  <si>
    <t>census.gov</t>
  </si>
  <si>
    <t>http://census.gov</t>
  </si>
  <si>
    <t>bls.gov</t>
  </si>
  <si>
    <t>https://www.bls.gov</t>
  </si>
  <si>
    <t>whitehouse.gov</t>
  </si>
  <si>
    <t>https://www.whitehouse.gov</t>
  </si>
  <si>
    <t>fema.gov</t>
  </si>
  <si>
    <t>https://www.fema.gov</t>
  </si>
  <si>
    <t>usa.gov</t>
  </si>
  <si>
    <t>https://www.usa.gov</t>
  </si>
  <si>
    <t>senate.gov</t>
  </si>
  <si>
    <t>https://www.senate.gov</t>
  </si>
  <si>
    <t>cia.gov</t>
  </si>
  <si>
    <t>https://www.cia.gov</t>
  </si>
  <si>
    <t>healthcare.gov</t>
  </si>
  <si>
    <t>https://www.healthcare.gov</t>
  </si>
  <si>
    <t>faa.gov</t>
  </si>
  <si>
    <t>https://www.faa.gov</t>
  </si>
  <si>
    <t>house.gov</t>
  </si>
  <si>
    <t>https://www.house.gov</t>
  </si>
  <si>
    <t>cbp.gov</t>
  </si>
  <si>
    <t>https://www.cbp.gov</t>
  </si>
  <si>
    <t>disasterassistance.gov</t>
  </si>
  <si>
    <t>https://www.disasterassistance.gov</t>
  </si>
  <si>
    <t>hhs.gov</t>
  </si>
  <si>
    <t>https://www.hhs.gov</t>
  </si>
  <si>
    <t>recreation.gov</t>
  </si>
  <si>
    <t>https://www.recreation.gov</t>
  </si>
  <si>
    <t>dot.gov</t>
  </si>
  <si>
    <t>https://www.dot.gov</t>
  </si>
  <si>
    <t>fbi.gov</t>
  </si>
  <si>
    <t>http://www.fbi.gov</t>
  </si>
  <si>
    <t>archives.gov</t>
  </si>
  <si>
    <t>https://www.archives.gov</t>
  </si>
  <si>
    <t>cancer.gov</t>
  </si>
  <si>
    <t>https://www.cancer.gov</t>
  </si>
  <si>
    <t>clinicaltrials.gov</t>
  </si>
  <si>
    <t>https://clinicaltrials.gov</t>
  </si>
  <si>
    <t>energy.gov</t>
  </si>
  <si>
    <t>https://energy.gov</t>
  </si>
  <si>
    <t>justice.gov</t>
  </si>
  <si>
    <t>https://www.justice.gov</t>
  </si>
  <si>
    <t>fcc.gov</t>
  </si>
  <si>
    <t>https://www.fcc.gov</t>
  </si>
  <si>
    <t>opm.gov</t>
  </si>
  <si>
    <t>https://www.opm.gov</t>
  </si>
  <si>
    <t>sba.gov</t>
  </si>
  <si>
    <t>https://www.sba.gov</t>
  </si>
  <si>
    <t>Small Business Administration</t>
  </si>
  <si>
    <t>osha.gov</t>
  </si>
  <si>
    <t>https://www.osha.gov</t>
  </si>
  <si>
    <t>congress.gov</t>
  </si>
  <si>
    <t>http://www.congress.gov</t>
  </si>
  <si>
    <t>cms.gov</t>
  </si>
  <si>
    <t>https://www.cms.gov</t>
  </si>
  <si>
    <t>nsf.gov</t>
  </si>
  <si>
    <t>https://nsf.gov</t>
  </si>
  <si>
    <t>National Science Foundation</t>
  </si>
  <si>
    <t>medicare.gov</t>
  </si>
  <si>
    <t>https://www.medicare.gov</t>
  </si>
  <si>
    <t>dol.gov</t>
  </si>
  <si>
    <t>https://www.dol.gov</t>
  </si>
  <si>
    <t>tsa.gov</t>
  </si>
  <si>
    <t>https://www.tsa.gov</t>
  </si>
  <si>
    <t>eia.gov</t>
  </si>
  <si>
    <t>https://www.eia.gov</t>
  </si>
  <si>
    <t>usaid.gov</t>
  </si>
  <si>
    <t>https://www.usaid.gov</t>
  </si>
  <si>
    <t>tsp.gov</t>
  </si>
  <si>
    <t>https://www.tsp.gov</t>
  </si>
  <si>
    <t>usps.gov</t>
  </si>
  <si>
    <t>https://www.usps.gov</t>
  </si>
  <si>
    <t>eftps.gov</t>
  </si>
  <si>
    <t>https://www.eftps.gov</t>
  </si>
  <si>
    <t>nwcg.gov</t>
  </si>
  <si>
    <t>https://www.nwcg.gov</t>
  </si>
  <si>
    <t>drugabuse.gov</t>
  </si>
  <si>
    <t>https://www.drugabuse.gov</t>
  </si>
  <si>
    <t>pay.gov</t>
  </si>
  <si>
    <t>https://pay.gov</t>
  </si>
  <si>
    <t>treasury.gov</t>
  </si>
  <si>
    <t>https://www.treasury.gov</t>
  </si>
  <si>
    <t>lbl.gov</t>
  </si>
  <si>
    <t>http://www.lbl.gov</t>
  </si>
  <si>
    <t>gsa.gov</t>
  </si>
  <si>
    <t>https://www.gsa.gov</t>
  </si>
  <si>
    <t>aviationweather.gov</t>
  </si>
  <si>
    <t>http://aviationweather.gov</t>
  </si>
  <si>
    <t>defense.gov</t>
  </si>
  <si>
    <t>https://www.defense.gov</t>
  </si>
  <si>
    <t>hud.gov</t>
  </si>
  <si>
    <t>https://hud.gov</t>
  </si>
  <si>
    <t>gpo.gov</t>
  </si>
  <si>
    <t>https://www.gpo.gov</t>
  </si>
  <si>
    <t>airnow.gov</t>
  </si>
  <si>
    <t>https://airnow.gov</t>
  </si>
  <si>
    <t>fueleconomy.gov</t>
  </si>
  <si>
    <t>http://fueleconomy.gov</t>
  </si>
  <si>
    <t>donotcall.gov</t>
  </si>
  <si>
    <t>https://donotcall.gov</t>
  </si>
  <si>
    <t>federalreserve.gov</t>
  </si>
  <si>
    <t>https://www.federalreserve.gov</t>
  </si>
  <si>
    <t>Federal Reserve System</t>
  </si>
  <si>
    <t>nrel.gov</t>
  </si>
  <si>
    <t>https://www.nrel.gov</t>
  </si>
  <si>
    <t>consumerfinance.gov</t>
  </si>
  <si>
    <t>https://www.consumerfinance.gov</t>
  </si>
  <si>
    <t>fws.gov</t>
  </si>
  <si>
    <t>https://www.fws.gov</t>
  </si>
  <si>
    <t>treasurydirect.gov</t>
  </si>
  <si>
    <t>https://treasurydirect.gov</t>
  </si>
  <si>
    <t>fs.fed.us</t>
  </si>
  <si>
    <t>https://www.fs.fed.us</t>
  </si>
  <si>
    <t>nhtsa.gov</t>
  </si>
  <si>
    <t>https://www.nhtsa.gov</t>
  </si>
  <si>
    <t>fbo.gov</t>
  </si>
  <si>
    <t>https://www.fbo.gov</t>
  </si>
  <si>
    <t>anl.gov</t>
  </si>
  <si>
    <t>http://www.anl.gov</t>
  </si>
  <si>
    <t>export.gov</t>
  </si>
  <si>
    <t>https://www.export.gov</t>
  </si>
  <si>
    <t>peacecorps.gov</t>
  </si>
  <si>
    <t>https://www.peacecorps.gov</t>
  </si>
  <si>
    <t>data.gov</t>
  </si>
  <si>
    <t>https://www.data.gov</t>
  </si>
  <si>
    <t>copyright.gov</t>
  </si>
  <si>
    <t>http://www.copyright.gov</t>
  </si>
  <si>
    <t>ready.gov</t>
  </si>
  <si>
    <t>https://www.ready.gov</t>
  </si>
  <si>
    <t>ahrq.gov</t>
  </si>
  <si>
    <t>https://www.ahrq.gov</t>
  </si>
  <si>
    <t>ice.gov</t>
  </si>
  <si>
    <t>https://www.ice.gov</t>
  </si>
  <si>
    <t>llnl.gov</t>
  </si>
  <si>
    <t>https://www.llnl.gov</t>
  </si>
  <si>
    <t>sandia.gov</t>
  </si>
  <si>
    <t>http://www.sandia.gov</t>
  </si>
  <si>
    <t>hrsa.gov</t>
  </si>
  <si>
    <t>https://www.hrsa.gov</t>
  </si>
  <si>
    <t>fnal.gov</t>
  </si>
  <si>
    <t>http://fnal.gov</t>
  </si>
  <si>
    <t>americorps.gov</t>
  </si>
  <si>
    <t>http://americorps.gov</t>
  </si>
  <si>
    <t>usastaffing.gov</t>
  </si>
  <si>
    <t>https://usastaffing.gov</t>
  </si>
  <si>
    <t>treas.gov</t>
  </si>
  <si>
    <t>http://treas.gov</t>
  </si>
  <si>
    <t>ornl.gov</t>
  </si>
  <si>
    <t>https://ornl.gov</t>
  </si>
  <si>
    <r>
      <t>H</t>
    </r>
    <r>
      <rPr>
        <sz val="10"/>
        <color rgb="FF000000"/>
        <rFont val="Arial"/>
        <family val="2"/>
      </rPr>
      <t>TTPS</t>
    </r>
    <phoneticPr fontId="6" type="noConversion"/>
  </si>
  <si>
    <r>
      <t>G</t>
    </r>
    <r>
      <rPr>
        <sz val="10"/>
        <color rgb="FF000000"/>
        <rFont val="Arial"/>
        <family val="2"/>
      </rPr>
      <t>rade</t>
    </r>
    <phoneticPr fontId="6" type="noConversion"/>
  </si>
  <si>
    <r>
      <t>1</t>
    </r>
    <r>
      <rPr>
        <sz val="10"/>
        <color rgb="FF000000"/>
        <rFont val="Arial"/>
        <family val="2"/>
      </rPr>
      <t>1_attack</t>
    </r>
    <phoneticPr fontId="6" type="noConversion"/>
  </si>
  <si>
    <t>root CA</t>
    <phoneticPr fontId="6" type="noConversion"/>
  </si>
  <si>
    <r>
      <t>A</t>
    </r>
    <r>
      <rPr>
        <sz val="10"/>
        <color rgb="FF000000"/>
        <rFont val="Arial"/>
        <family val="2"/>
      </rPr>
      <t>+</t>
    </r>
    <phoneticPr fontId="6" type="noConversion"/>
  </si>
  <si>
    <t>A</t>
    <phoneticPr fontId="6" type="noConversion"/>
  </si>
  <si>
    <t>A-</t>
    <phoneticPr fontId="6" type="noConversion"/>
  </si>
  <si>
    <t>B</t>
    <phoneticPr fontId="6" type="noConversion"/>
  </si>
  <si>
    <t>C</t>
    <phoneticPr fontId="6" type="noConversion"/>
  </si>
  <si>
    <t>F</t>
    <phoneticPr fontId="6" type="noConversion"/>
  </si>
  <si>
    <t>T</t>
    <phoneticPr fontId="6" type="noConversion"/>
  </si>
  <si>
    <r>
      <t>B</t>
    </r>
    <r>
      <rPr>
        <sz val="10"/>
        <color rgb="FF000000"/>
        <rFont val="Arial"/>
        <family val="2"/>
      </rPr>
      <t>EAST</t>
    </r>
    <phoneticPr fontId="6" type="noConversion"/>
  </si>
  <si>
    <t>Sweet32</t>
    <phoneticPr fontId="6" type="noConversion"/>
  </si>
  <si>
    <t>RC4</t>
    <phoneticPr fontId="6" type="noConversion"/>
  </si>
  <si>
    <t>POODLE</t>
    <phoneticPr fontId="6" type="noConversion"/>
  </si>
  <si>
    <t>Logjam</t>
    <phoneticPr fontId="6" type="noConversion"/>
  </si>
  <si>
    <t>Renegotiation</t>
    <phoneticPr fontId="6" type="noConversion"/>
  </si>
  <si>
    <t>CRIME</t>
    <phoneticPr fontId="6" type="noConversion"/>
  </si>
  <si>
    <t>FREAK</t>
    <phoneticPr fontId="6" type="noConversion"/>
  </si>
  <si>
    <t>CROSS-PROTOCOL</t>
    <phoneticPr fontId="6" type="noConversion"/>
  </si>
  <si>
    <t>DROWN</t>
    <phoneticPr fontId="6" type="noConversion"/>
  </si>
  <si>
    <t>Heartbleed</t>
    <phoneticPr fontId="6" type="noConversion"/>
  </si>
  <si>
    <t>3_security</t>
    <phoneticPr fontId="6" type="noConversion"/>
  </si>
  <si>
    <r>
      <t>2</t>
    </r>
    <r>
      <rPr>
        <sz val="10"/>
        <color rgb="FF000000"/>
        <rFont val="Arial"/>
        <family val="2"/>
      </rPr>
      <t>_DH_problem</t>
    </r>
    <phoneticPr fontId="6" type="noConversion"/>
  </si>
  <si>
    <t>fallbackSCSV</t>
    <phoneticPr fontId="6" type="noConversion"/>
  </si>
  <si>
    <r>
      <t>F</t>
    </r>
    <r>
      <rPr>
        <sz val="10"/>
        <color rgb="FF000000"/>
        <rFont val="Arial"/>
        <family val="2"/>
      </rPr>
      <t>S</t>
    </r>
    <phoneticPr fontId="6" type="noConversion"/>
  </si>
  <si>
    <t>HSTS</t>
    <phoneticPr fontId="6" type="noConversion"/>
  </si>
  <si>
    <r>
      <t>w</t>
    </r>
    <r>
      <rPr>
        <sz val="10"/>
        <color rgb="FF000000"/>
        <rFont val="Arial"/>
        <family val="2"/>
      </rPr>
      <t>eak_prime</t>
    </r>
    <phoneticPr fontId="6" type="noConversion"/>
  </si>
  <si>
    <t>Ys_reuse</t>
    <phoneticPr fontId="6" type="noConversion"/>
  </si>
  <si>
    <t>host_name</t>
  </si>
  <si>
    <t>2610:20:5004:1604:0:0:0:133</t>
  </si>
  <si>
    <t xml:space="preserve"> -&gt; CN=Entrust Certification Authority - L1K, OU="(c) 2012 Entrust, Inc. - for authorized use only", OU=See www.entrust.net/legal-terms, O="Entrust, Inc.", C=US -&gt; CN=Entrust Root Certification Authority - G2, OU="(c) 2009 Entrust, Inc. - for authorized use only", OU=See www.entrust.net/legal-terms, O="Entrust, Inc.", C=US -&gt; CN=Entrust Root Certification Authority, OU="(c) 2006 Entrust, Inc.", OU=www.entrust.net/CPS is incorporated by reference, O="Entrust, Inc.", C=US</t>
  </si>
  <si>
    <t>23.75.4.124</t>
  </si>
  <si>
    <t xml:space="preserve"> -&gt; CN=Symantec Class 3 Secure Server CA - G4, OU=Symantec Trust Network, O=Symantec Corporation, C=US -&gt; CN=VeriSign Class 3 Public Primary Certification Authority - G5, OU="(c) 2006 VeriSign, Inc. - For authorized use only", OU=VeriSign Trust Network, O="VeriSign, Inc.", C=US -&gt; OU=Class 3 Public Primary Certification Authority, O="VeriSign, Inc.", C=US</t>
  </si>
  <si>
    <t>2607:f220:41e:1016:0:0:0:160</t>
  </si>
  <si>
    <t xml:space="preserve"> -&gt; CN=DigiCert SHA2 High Assurance Server CA, OU=www.digicert.com, O=DigiCert Inc, C=US -&gt; CN=DigiCert High Assurance EV Root CA, OU=www.digicert.com, O=DigiCert Inc, C=US</t>
  </si>
  <si>
    <t>2600:8000:0:28:0:0:28:221</t>
  </si>
  <si>
    <t>CN=VeriSign Universal Root Certification Authority, OU="(c) 2008 VeriSign, Inc. - For authorized use only", OU=VeriSign Trust Network, O="VeriSign, Inc.", C=US</t>
  </si>
  <si>
    <t xml:space="preserve"> -&gt; CN=Symantec Class 3 Secure Server SHA256 SSL CA, OU=Symantec Trust Network, O=Symantec Corporation, C=US -&gt; CN=VeriSign Universal Root Certification Authority, OU="(c) 2008 VeriSign, Inc. - For authorized use only", OU=VeriSign Trust Network, O="VeriSign, Inc.", C=US</t>
  </si>
  <si>
    <t>2600:1406:1a:393:0:0:0:2461</t>
  </si>
  <si>
    <t xml:space="preserve"> -&gt; CN=GeoTrust SSL CA - G3, O=GeoTrust Inc., C=US -&gt; CN=GeoTrust Global CA, O=GeoTrust Inc., C=US</t>
  </si>
  <si>
    <t>208.111.179.103</t>
  </si>
  <si>
    <t xml:space="preserve"> -&gt; CN=COMODO RSA Domain Validation Secure Server CA, O=COMODO CA Limited, L=Salford, ST=Greater Manchester, C=GB -&gt; CN=COMODO RSA Certification Authority, O=COMODO CA Limited, L=Salford, ST=Greater Manchester, C=GB -&gt; CN=AddTrust External CA Root, OU=AddTrust External TTP Network, O=AddTrust AB, C=SE</t>
  </si>
  <si>
    <t>2600:1406:1a:390:0:0:0:116</t>
  </si>
  <si>
    <t xml:space="preserve"> -&gt; CN=Symantec Class 3 Secure Server CA - G4, OU=Symantec Trust Network, O=Symantec Corporation, C=US -&gt; CN=VeriSign Class 3 Public Primary Certification Authority - G5, OU="(c) 2006 VeriSign, Inc. - For authorized use only", OU=VeriSign Trust Network, O="VeriSign, Inc.", C=US</t>
  </si>
  <si>
    <t>52.24.70.77</t>
  </si>
  <si>
    <t>148.129.75.218</t>
  </si>
  <si>
    <t>2600:1406:1a:39a:0:0:0:2374</t>
  </si>
  <si>
    <t>54.225.74.36</t>
  </si>
  <si>
    <t xml:space="preserve"> -&gt; CN=Go Daddy Secure Certificate Authority - G2, OU=http://certs.godaddy.com/repository/, O="GoDaddy.com, Inc.", L=Scottsdale, ST=Arizona, C=US -&gt; CN=Go Daddy Root Certificate Authority - G2, O="GoDaddy.com, Inc.", L=Scottsdale, ST=Arizona, C=US -&gt; OU=Go Daddy Class 2 Certification Authority, O="The Go Daddy Group, Inc.", C=US -&gt; OU=Go Daddy Class 2 Certification Authority, O="The Go Daddy Group, Inc.", C=US</t>
  </si>
  <si>
    <t>2600:1406:1a:392:0:0:0:20ce</t>
  </si>
  <si>
    <t>104.16.54.16</t>
  </si>
  <si>
    <t>CN=Entrust.net Certification Authority (2048), OU=(c) 1999 Entrust.net Limited, OU=www.entrust.net/CPS_2048 incorp. by ref. (limits liab.), O=Entrust.net</t>
  </si>
  <si>
    <t xml:space="preserve"> -&gt; CN=Entrust Certification Authority - L1K, OU="(c) 2012 Entrust, Inc. - for authorized use only", OU=See www.entrust.net/legal-terms, O="Entrust, Inc.", C=US -&gt; CN=Entrust.net Certification Authority (2048), OU=(c) 1999 Entrust.net Limited, OU=www.entrust.net/CPS_2048 incorp. by ref. (limits liab.), O=Entrust.net</t>
  </si>
  <si>
    <t>184.25.220.85</t>
  </si>
  <si>
    <t>2600:1406:1a:39b:0:0:0:fc4</t>
  </si>
  <si>
    <t>2600:1406:1a:288:0:0:0:184d</t>
  </si>
  <si>
    <t xml:space="preserve"> -&gt; CN=Symantec Class 3 EV SSL CA - G3, OU=Symantec Trust Network, O=Symantec Corporation, C=US -&gt; CN=VeriSign Class 3 Public Primary Certification Authority - G5, OU="(c) 2006 VeriSign, Inc. - For authorized use only", OU=VeriSign Trust Network, O="VeriSign, Inc.", C=US</t>
  </si>
  <si>
    <t>2600:1406:1a:398:0:0:0:1fc4</t>
  </si>
  <si>
    <t>2600:1408:10:1b1:0:0:0:1f36</t>
  </si>
  <si>
    <t>104.85.236.66</t>
  </si>
  <si>
    <t>2600:1406:1a:38e:0:0:0:1955</t>
  </si>
  <si>
    <t>2600:1408:10:1b0:0:0:0:1c22</t>
  </si>
  <si>
    <t>2001:428:d400:9:63:150:153:100</t>
  </si>
  <si>
    <t>2600:1406:1a:397:0:0:0:1dae</t>
  </si>
  <si>
    <t>104.100.74.14</t>
  </si>
  <si>
    <t>128.150.4.107</t>
  </si>
  <si>
    <t>2607:f220:41f:8000:0:0:0:96</t>
  </si>
  <si>
    <t xml:space="preserve"> -&gt; CN=DigiCert SHA2 Secure Server CA, O=DigiCert Inc, C=US -&gt; CN=DigiCert Global Root CA, OU=www.digicert.com, O=DigiCert Inc, C=US</t>
  </si>
  <si>
    <t>2600:1406:1a:397:0:0:0:348</t>
  </si>
  <si>
    <t>2600:1408:7:2b9:0:0:0:1923</t>
  </si>
  <si>
    <t>2620:10f:400e:a:0:0:0:12</t>
  </si>
  <si>
    <t xml:space="preserve"> -&gt; CN=Symantec Class 3 Secure Server CA - G4, OU=Symantec Trust Network, O=Symantec Corporation, C=US -&gt; CN=VeriSign Class 3 Public Primary Certification Authority - G5, OU="(c) 2006 VeriSign, Inc. - For authorized use only", OU=VeriSign Trust Network, O="VeriSign, Inc.", C=US -&gt; CN=VeriSign Class 3 Public Primary Certification Authority - G5, OU="(c) 2006 VeriSign, Inc. - For authorized use only", OU=VeriSign Trust Network, O="VeriSign, Inc.", C=US</t>
  </si>
  <si>
    <t>35.196.135.136</t>
  </si>
  <si>
    <t xml:space="preserve"> -&gt; CN=Entrust Certification Authority - L1K, OU="(c) 2012 Entrust, Inc. - for authorized use only", OU=See www.entrust.net/legal-terms, O="Entrust, Inc.", C=US -&gt; CN=Entrust Root Certification Authority - G2, OU="(c) 2009 Entrust, Inc. - for authorized use only", OU=See www.entrust.net/legal-terms, O="Entrust, Inc.", C=US</t>
  </si>
  <si>
    <t>54.192.142.157</t>
  </si>
  <si>
    <t>2600:1408:7:2b0:0:0:0:1bf5</t>
  </si>
  <si>
    <t>140.90.101.207</t>
  </si>
  <si>
    <t>170.97.67.13</t>
  </si>
  <si>
    <t>54.209.185.61</t>
  </si>
  <si>
    <t>128.219.178.32</t>
  </si>
  <si>
    <t xml:space="preserve"> -&gt; CN=thawte SHA256 SSL CA, O="thawte, Inc.", C=US -&gt; CN=thawte Primary Root CA - G3, OU="(c) 2008 thawte, Inc. - For authorized use only", OU=Certification Services Division, O="thawte, Inc.", C=US</t>
  </si>
  <si>
    <t>192.174.55.97</t>
  </si>
  <si>
    <t xml:space="preserve"> -&gt; CN=DigiCert SHA2 High Assurance Server CA, OU=www.digicert.com, O=DigiCert Inc, C=US -&gt; CN=DigiCert High Assurance EV Root CA, OU=www.digicert.com, O=DigiCert Inc, C=US -&gt; CN=DigiCert High Assurance EV Root CA, OU=www.digicert.com, O=DigiCert Inc, C=US</t>
  </si>
  <si>
    <t>104.16.124.44</t>
  </si>
  <si>
    <t>2600:1406:1a:399:0:0:0:31d7</t>
  </si>
  <si>
    <t>2610:108:4000:2002:0:0:0:117</t>
  </si>
  <si>
    <t>23.56.124.38</t>
  </si>
  <si>
    <t>2600:1406:1a:39a:0:0:0:27ea</t>
  </si>
  <si>
    <t>2600:1406:1a:394:0:0:0:300f</t>
  </si>
  <si>
    <t>54.214.254.150</t>
  </si>
  <si>
    <t>2600:1406:1a:3a2:0:0:0:1f36</t>
  </si>
  <si>
    <t>2600:1406:1a:383:0:0:0:219c</t>
  </si>
  <si>
    <t>23.185.0.4</t>
  </si>
  <si>
    <t xml:space="preserve"> -&gt; CN=Let's Encrypt Authority X3, O=Let's Encrypt, C=US -&gt; CN=DST Root CA X3, O=Digital Signature Trust Co.</t>
  </si>
  <si>
    <t>2600:1409:0:281:0:0:0:1d2b</t>
  </si>
  <si>
    <t>66.151.109.46</t>
  </si>
  <si>
    <t xml:space="preserve"> -&gt; CN=Entrust Certification Authority - L1M, OU="(c) 2014 Entrust, Inc. - for authorized use only", OU=See www.entrust.net/legal-terms, O="Entrust, Inc.", C=US -&gt; CN=Entrust Root Certification Authority - G2, OU="(c) 2009 Entrust, Inc. - for authorized use only", OU=See www.entrust.net/legal-terms, O="Entrust, Inc.", C=US -&gt; CN=Entrust Root Certification Authority, OU="(c) 2006 Entrust, Inc.", OU=www.entrust.net/CPS is incorporated by reference, O="Entrust, Inc.", C=US -&gt; CN=Entrust Root Certification Authority, OU="(c) 2006 Entrust, Inc.", OU=www.entrust.net/CPS is incorporated by reference, O="Entrust, Inc.", C=US</t>
  </si>
  <si>
    <t>131.225.105.239</t>
  </si>
  <si>
    <t>23.56.125.113</t>
  </si>
  <si>
    <t>2600:1406:1a:288:0:0:0:f50</t>
  </si>
  <si>
    <t>2001:1930:e03:0:0:0:0:aaaa</t>
  </si>
  <si>
    <t xml:space="preserve"> -&gt; CN=DigiCert SHA2 Extended Validation Server CA, OU=www.digicert.com, O=DigiCert Inc, C=US -&gt; CN=DigiCert High Assurance EV Root CA, OU=www.digicert.com, O=DigiCert Inc, C=US</t>
  </si>
  <si>
    <t>104.16.252.35</t>
  </si>
  <si>
    <t xml:space="preserve"> -&gt; CN=COMODO RSA Domain Validation Secure Server CA 2, O=COMODO CA Limited, L=Salford, ST=Greater Manchester, C=GB -&gt; CN=COMODO RSA Certification Authority, O=COMODO CA Limited, L=Salford, ST=Greater Manchester, C=GB -&gt; CN=AddTrust External CA Root, OU=AddTrust External TTP Network, O=AddTrust AB, C=SE</t>
  </si>
  <si>
    <t>2600:1406:1a:38d:0:0:0:2d14</t>
  </si>
  <si>
    <t>2600:1408:10:1a8:0:0:0:500</t>
  </si>
  <si>
    <t>23.209.10.183</t>
  </si>
  <si>
    <t>2406:da00:ff00:0:0:0:36e1:b276</t>
  </si>
  <si>
    <t>184.26.110.247</t>
  </si>
  <si>
    <t>2600:1406:1a:391:0:0:0:2031</t>
  </si>
  <si>
    <t>23.44.48.63</t>
  </si>
  <si>
    <t>199.167.76.59</t>
  </si>
  <si>
    <t>23.75.6.24</t>
  </si>
  <si>
    <t>104.16.173.252</t>
  </si>
  <si>
    <t>2600:1408:10:18b:0:0:0:132d</t>
  </si>
  <si>
    <t>incomplete</t>
  </si>
  <si>
    <t>2600:1406:1a:399:0:0:0:28a</t>
  </si>
  <si>
    <t>162.79.29.95</t>
  </si>
  <si>
    <t xml:space="preserve"> -&gt; CN=Entrust Certification Authority - L1K, OU="(c) 2012 Entrust, Inc. - for authorized use only", OU=See www.entrust.net/legal-terms, O="Entrust, Inc.", C=US -&gt; CN=Entrust Root Certification Authority - G2, OU="(c) 2009 Entrust, Inc. - for authorized use only", OU=See www.entrust.net/legal-terms, O="Entrust, Inc.", C=US -&gt; CN=Entrust Root Certification Authority, OU="(c) 2006 Entrust, Inc.", OU=www.entrust.net/CPS is incorporated by reference, O="Entrust, Inc.", C=US -&gt; CN=Entrust Root Certification Authority, OU="(c) 2006 Entrust, Inc.", OU=www.entrust.net/CPS is incorporated by reference, O="Entrust, Inc.", C=US</t>
  </si>
  <si>
    <t>2600:1406:1a:3a0:0:0:0:b93</t>
  </si>
  <si>
    <t>2605:3100:fffd:100:0:0:0:15</t>
  </si>
  <si>
    <t xml:space="preserve"> -&gt; CN=Entrust Certification Authority - L1K, OU="(c) 2012 Entrust, Inc. - for authorized use only", OU=See www.entrust.net/legal-terms, O="Entrust, Inc.", C=US -&gt; CN=Entrust.net Certification Authority (2048), OU=(c) 1999 Entrust.net Limited, OU=www.entrust.net/CPS_2048 incorp. by ref. (limits liab.), O=Entrust.net -&gt; CN=Entrust.net Certification Authority (2048), OU=(c) 1999 Entrust.net Limited, OU=www.entrust.net/CPS_2048 incorp. by ref. (limits liab.), O=Entrust.net</t>
  </si>
  <si>
    <t>132.200.148.151</t>
  </si>
  <si>
    <t>134.67.21.55</t>
  </si>
  <si>
    <t>2620:0:dc0:1804:0:0:0:18</t>
  </si>
  <si>
    <t>2400:cb00:2048:1:0:0:6810:4bbb</t>
  </si>
  <si>
    <t>184.30.238.43</t>
  </si>
  <si>
    <t>2604:b300:ad02:1:0:0:4a54:db91</t>
  </si>
  <si>
    <t xml:space="preserve"> -&gt; CN=GeoTrust EV SSL CA - G4, O=GeoTrust Inc., C=US -&gt; CN=GeoTrust Primary Certification Authority, O=GeoTrust Inc., C=US</t>
  </si>
  <si>
    <t>173.222.250.101</t>
  </si>
  <si>
    <t>2600:1408:10:1b1:0:0:0:1955</t>
  </si>
  <si>
    <t>74.113.204.129</t>
  </si>
  <si>
    <t>8.31.162.96</t>
  </si>
  <si>
    <t xml:space="preserve"> -&gt; CN=DigiCert SHA2 Secure Server CA, O=DigiCert Inc, C=US -&gt; CN=DigiCert Global Root CA, OU=www.digicert.com, O=DigiCert Inc, C=US -&gt; CN=DigiCert Global Root CA, OU=www.digicert.com, O=DigiCert Inc, C=US</t>
  </si>
  <si>
    <t>2600:1406:1a:284:0:0:0:18b9</t>
  </si>
  <si>
    <t>166.123.218.220</t>
  </si>
  <si>
    <t>152.180.16.114</t>
  </si>
  <si>
    <t>2600:1406:1a:289:0:0:0:1413</t>
  </si>
  <si>
    <t>104.20.80.35</t>
  </si>
  <si>
    <t>164.159.171.13</t>
  </si>
  <si>
    <t xml:space="preserve"> -&gt; CN=GlobalSign Domain Validation CA - SHA256 - G2, O=GlobalSign nv-sa, C=BE -&gt; CN=GlobalSign Root CA, OU=Root CA, O=GlobalSign nv-sa, C=BE -&gt; CN=GlobalSign Root CA, OU=Root CA, O=GlobalSign nv-sa, C=BE</t>
  </si>
  <si>
    <t>2600:1408:10:1ab:0:0:0:18b9</t>
  </si>
  <si>
    <t>2600:1406:1a:39a:0:0:0:550</t>
  </si>
  <si>
    <t>129.43.254.31</t>
  </si>
  <si>
    <t>23.59.199.179</t>
  </si>
  <si>
    <t>128.121.39.11</t>
  </si>
  <si>
    <t xml:space="preserve"> -&gt; CN=GeoTrust DV SSL CA - G3, OU=Domain Validated SSL, O=GeoTrust Inc., C=US -&gt; CN=GeoTrust Global CA, O=GeoTrust Inc., C=US</t>
  </si>
  <si>
    <t>2600:1406:1a:39c:0:0:0:2bdc</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</si>
</sst>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sz val="10"/>
      <color rgb="FF000000"/>
      <name val="Arial"/>
      <family val="2"/>
    </font>
    <font>
      <b/>
      <sz val="10"/>
      <color rgb="FF000000"/>
      <name val="新細明體"/>
      <family val="1"/>
      <charset val="136"/>
    </font>
    <font>
      <sz val="10"/>
      <color rgb="FF000000"/>
      <name val="新細明體"/>
      <family val="1"/>
      <charset val="136"/>
    </font>
    <font>
      <u/>
      <sz val="10"/>
      <color rgb="FF000000"/>
      <name val="新細明體"/>
      <family val="1"/>
      <charset val="136"/>
    </font>
    <font>
      <u/>
      <sz val="10"/>
      <color rgb="FF000000"/>
      <name val="新細明體"/>
      <family val="1"/>
      <charset val="136"/>
    </font>
    <font>
      <sz val="9"/>
      <name val="細明體"/>
      <family val="3"/>
      <charset val="136"/>
    </font>
    <font>
      <sz val="11"/>
      <color rgb="FF000000"/>
      <name val="Arial"/>
      <family val="2"/>
    </font>
    <font>
      <sz val="11"/>
      <color rgb="FF000000"/>
      <name val="細明體"/>
      <family val="3"/>
      <charset val="136"/>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2" fillId="0" borderId="0" xfId="0" applyFont="1" applyAlignment="1">
      <alignment horizontal="center"/>
    </xf>
    <xf numFmtId="0" fontId="1" fillId="0" borderId="0" xfId="0" applyFont="1" applyAlignment="1">
      <alignment horizontal="center"/>
    </xf>
    <xf numFmtId="0" fontId="3" fillId="0" borderId="0" xfId="0" applyFont="1" applyAlignment="1"/>
    <xf numFmtId="0" fontId="4" fillId="0" borderId="0" xfId="0" applyFont="1" applyAlignment="1"/>
    <xf numFmtId="0" fontId="3" fillId="0" borderId="0" xfId="0" applyFont="1" applyAlignment="1">
      <alignment horizontal="right"/>
    </xf>
    <xf numFmtId="0" fontId="3" fillId="0" borderId="0" xfId="0" applyFont="1" applyAlignment="1">
      <alignment horizontal="center"/>
    </xf>
    <xf numFmtId="0" fontId="5" fillId="0" borderId="0" xfId="0" applyFont="1" applyAlignment="1">
      <alignment horizontal="left"/>
    </xf>
    <xf numFmtId="0" fontId="3" fillId="0" borderId="0" xfId="0" applyFont="1" applyAlignment="1">
      <alignment horizontal="left"/>
    </xf>
    <xf numFmtId="0" fontId="7" fillId="0" borderId="0" xfId="0" applyFont="1" applyBorder="1" applyAlignment="1">
      <alignment vertical="center" wrapText="1"/>
    </xf>
    <xf numFmtId="0" fontId="0" fillId="0" borderId="0" xfId="0" applyFont="1" applyBorder="1" applyAlignment="1"/>
    <xf numFmtId="10" fontId="0" fillId="0" borderId="0" xfId="0" applyNumberFormat="1" applyFont="1" applyBorder="1" applyAlignment="1"/>
    <xf numFmtId="0" fontId="0" fillId="0" borderId="0" xfId="0" applyAlignment="1">
      <alignment vertical="center"/>
    </xf>
    <xf numFmtId="0" fontId="9" fillId="0" borderId="0" xfId="0" applyFont="1" applyAlignme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col"/>
        <c:grouping val="clustered"/>
        <c:varyColors val="0"/>
        <c:ser>
          <c:idx val="0"/>
          <c:order val="0"/>
          <c:tx>
            <c:strRef>
              <c:f>'統計+圖'!$A$2</c:f>
              <c:strCache>
                <c:ptCount val="1"/>
                <c:pt idx="0">
                  <c:v>US</c:v>
                </c:pt>
              </c:strCache>
            </c:strRef>
          </c:tx>
          <c:spPr>
            <a:solidFill>
              <a:schemeClr val="accent6">
                <a:shade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'統計+圖'!$D$2</c:f>
              <c:numCache>
                <c:formatCode>0.00%</c:formatCode>
                <c:ptCount val="1"/>
                <c:pt idx="0">
                  <c:v>0.97</c:v>
                </c:pt>
              </c:numCache>
            </c:numRef>
          </c:val>
        </c:ser>
        <c:ser>
          <c:idx val="1"/>
          <c:order val="1"/>
          <c:tx>
            <c:strRef>
              <c:f>'統計+圖'!$A$3</c:f>
              <c:strCache>
                <c:ptCount val="1"/>
                <c:pt idx="0">
                  <c:v>UK</c:v>
                </c:pt>
              </c:strCache>
            </c:strRef>
          </c:tx>
          <c:spPr>
            <a:solidFill>
              <a:schemeClr val="accent6">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'統計+圖'!$D$3</c:f>
              <c:numCache>
                <c:formatCode>0.00%</c:formatCode>
                <c:ptCount val="1"/>
                <c:pt idx="0">
                  <c:v>0.81</c:v>
                </c:pt>
              </c:numCache>
            </c:numRef>
          </c:val>
        </c:ser>
        <c:ser>
          <c:idx val="2"/>
          <c:order val="2"/>
          <c:tx>
            <c:strRef>
              <c:f>'統計+圖'!$A$4</c:f>
              <c:strCache>
                <c:ptCount val="1"/>
                <c:pt idx="0">
                  <c:v>Germany</c:v>
                </c:pt>
              </c:strCache>
            </c:strRef>
          </c:tx>
          <c:spPr>
            <a:solidFill>
              <a:schemeClr val="accent6">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'統計+圖'!$D$4</c:f>
              <c:numCache>
                <c:formatCode>0.00%</c:formatCode>
                <c:ptCount val="1"/>
                <c:pt idx="0">
                  <c:v>0.56999999999999995</c:v>
                </c:pt>
              </c:numCache>
            </c:numRef>
          </c:val>
        </c:ser>
        <c:ser>
          <c:idx val="3"/>
          <c:order val="3"/>
          <c:tx>
            <c:strRef>
              <c:f>'統計+圖'!$A$5</c:f>
              <c:strCache>
                <c:ptCount val="1"/>
                <c:pt idx="0">
                  <c:v>Canada</c:v>
                </c:pt>
              </c:strCache>
            </c:strRef>
          </c:tx>
          <c:spPr>
            <a:solidFill>
              <a:schemeClr val="accent6">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'統計+圖'!$D$5</c:f>
              <c:numCache>
                <c:formatCode>0.00%</c:formatCode>
                <c:ptCount val="1"/>
                <c:pt idx="0">
                  <c:v>0.53</c:v>
                </c:pt>
              </c:numCache>
            </c:numRef>
          </c:val>
        </c:ser>
        <c:ser>
          <c:idx val="4"/>
          <c:order val="4"/>
          <c:tx>
            <c:strRef>
              <c:f>'統計+圖'!$A$6</c:f>
              <c:strCache>
                <c:ptCount val="1"/>
                <c:pt idx="0">
                  <c:v>France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'統計+圖'!$D$6</c:f>
              <c:numCache>
                <c:formatCode>0.00%</c:formatCode>
                <c:ptCount val="1"/>
                <c:pt idx="0">
                  <c:v>0.46</c:v>
                </c:pt>
              </c:numCache>
            </c:numRef>
          </c:val>
        </c:ser>
        <c:ser>
          <c:idx val="5"/>
          <c:order val="5"/>
          <c:tx>
            <c:strRef>
              <c:f>'統計+圖'!$A$7</c:f>
              <c:strCache>
                <c:ptCount val="1"/>
                <c:pt idx="0">
                  <c:v>Japan</c:v>
                </c:pt>
              </c:strCache>
            </c:strRef>
          </c:tx>
          <c:spPr>
            <a:solidFill>
              <a:schemeClr val="accent6">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'統計+圖'!$D$7</c:f>
              <c:numCache>
                <c:formatCode>0.00%</c:formatCode>
                <c:ptCount val="1"/>
                <c:pt idx="0">
                  <c:v>0.4</c:v>
                </c:pt>
              </c:numCache>
            </c:numRef>
          </c:val>
        </c:ser>
        <c:ser>
          <c:idx val="6"/>
          <c:order val="6"/>
          <c:tx>
            <c:strRef>
              <c:f>'統計+圖'!$A$8</c:f>
              <c:strCache>
                <c:ptCount val="1"/>
                <c:pt idx="0">
                  <c:v>Russian</c:v>
                </c:pt>
              </c:strCache>
            </c:strRef>
          </c:tx>
          <c:spPr>
            <a:solidFill>
              <a:schemeClr val="accent6">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'統計+圖'!$D$8</c:f>
              <c:numCache>
                <c:formatCode>0.00%</c:formatCode>
                <c:ptCount val="1"/>
                <c:pt idx="0">
                  <c:v>0.26</c:v>
                </c:pt>
              </c:numCache>
            </c:numRef>
          </c:val>
        </c:ser>
        <c:ser>
          <c:idx val="7"/>
          <c:order val="7"/>
          <c:tx>
            <c:strRef>
              <c:f>'統計+圖'!$A$9</c:f>
              <c:strCache>
                <c:ptCount val="1"/>
                <c:pt idx="0">
                  <c:v>Italy</c:v>
                </c:pt>
              </c:strCache>
            </c:strRef>
          </c:tx>
          <c:spPr>
            <a:solidFill>
              <a:schemeClr val="accent6">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'統計+圖'!$D$9</c:f>
              <c:numCache>
                <c:formatCode>0.00%</c:formatCode>
                <c:ptCount val="1"/>
                <c:pt idx="0">
                  <c:v>0.25</c:v>
                </c:pt>
              </c:numCache>
            </c:numRef>
          </c:val>
        </c:ser>
        <c:ser>
          <c:idx val="8"/>
          <c:order val="8"/>
          <c:tx>
            <c:strRef>
              <c:f>'統計+圖'!$A$10</c:f>
              <c:strCache>
                <c:ptCount val="1"/>
              </c:strCache>
            </c:strRef>
          </c:tx>
          <c:spPr>
            <a:solidFill>
              <a:schemeClr val="accent6">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'統計+圖'!$D$10</c:f>
              <c:numCache>
                <c:formatCode>0.00%</c:formatCode>
                <c:ptCount val="1"/>
              </c:numCache>
            </c:numRef>
          </c:val>
        </c:ser>
        <c:dLbls>
          <c:dLblPos val="outEnd"/>
          <c:showLegendKey val="0"/>
          <c:showVal val="1"/>
          <c:showCatName val="0"/>
          <c:showSerName val="0"/>
          <c:showPercent val="0"/>
          <c:showBubbleSize val="0"/>
        </c:dLbls>
        <c:gapWidth val="219"/>
        <c:overlap val="-27"/>
        <c:axId val="252786560"/>
        <c:axId val="252787120"/>
      </c:barChart>
      <c:catAx>
        <c:axId val="252786560"/>
        <c:scaling>
          <c:orientation val="minMax"/>
        </c:scaling>
        <c:delete val="1"/>
        <c:axPos val="b"/>
        <c:numFmt formatCode="General" sourceLinked="1"/>
        <c:majorTickMark val="none"/>
        <c:minorTickMark val="none"/>
        <c:tickLblPos val="nextTo"/>
        <c:crossAx val="252787120"/>
        <c:crosses val="autoZero"/>
        <c:auto val="1"/>
        <c:lblAlgn val="ctr"/>
        <c:lblOffset val="100"/>
        <c:noMultiLvlLbl val="0"/>
      </c:catAx>
      <c:valAx>
        <c:axId val="252787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52786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200025</xdr:colOff>
      <xdr:row>0</xdr:row>
      <xdr:rowOff>209550</xdr:rowOff>
    </xdr:from>
    <xdr:to>
      <xdr:col>12</xdr:col>
      <xdr:colOff>504825</xdr:colOff>
      <xdr:row>11</xdr:row>
      <xdr:rowOff>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bristol.gov.uk/" TargetMode="External"/><Relationship Id="rId299" Type="http://schemas.openxmlformats.org/officeDocument/2006/relationships/hyperlink" Target="https://www.lbhf.gov.uk/" TargetMode="External"/><Relationship Id="rId21" Type="http://schemas.openxmlformats.org/officeDocument/2006/relationships/hyperlink" Target="http://gov.uk/" TargetMode="External"/><Relationship Id="rId63" Type="http://schemas.openxmlformats.org/officeDocument/2006/relationships/hyperlink" Target="http://gov.uk/" TargetMode="External"/><Relationship Id="rId159" Type="http://schemas.openxmlformats.org/officeDocument/2006/relationships/hyperlink" Target="https://www.coventry.gov.uk/" TargetMode="External"/><Relationship Id="rId324" Type="http://schemas.openxmlformats.org/officeDocument/2006/relationships/hyperlink" Target="https://www.london.gov.uk/" TargetMode="External"/><Relationship Id="rId366" Type="http://schemas.openxmlformats.org/officeDocument/2006/relationships/hyperlink" Target="http://ofsted.gov.uk/" TargetMode="External"/><Relationship Id="rId170" Type="http://schemas.openxmlformats.org/officeDocument/2006/relationships/hyperlink" Target="http://data.gov.uk/" TargetMode="External"/><Relationship Id="rId226" Type="http://schemas.openxmlformats.org/officeDocument/2006/relationships/hyperlink" Target="http://glasgow.gov.uk/" TargetMode="External"/><Relationship Id="rId433" Type="http://schemas.openxmlformats.org/officeDocument/2006/relationships/hyperlink" Target="https://www.gov.uk/government/organisations/valuation-office-agency" TargetMode="External"/><Relationship Id="rId268" Type="http://schemas.openxmlformats.org/officeDocument/2006/relationships/hyperlink" Target="http://gov.uk/" TargetMode="External"/><Relationship Id="rId32" Type="http://schemas.openxmlformats.org/officeDocument/2006/relationships/hyperlink" Target="https://www.hse.gov.uk/" TargetMode="External"/><Relationship Id="rId74" Type="http://schemas.openxmlformats.org/officeDocument/2006/relationships/hyperlink" Target="https://ssrc.food.gov.uk/" TargetMode="External"/><Relationship Id="rId128" Type="http://schemas.openxmlformats.org/officeDocument/2006/relationships/hyperlink" Target="https://www.gov.uk/government/organisations/cabinet-office" TargetMode="External"/><Relationship Id="rId335" Type="http://schemas.openxmlformats.org/officeDocument/2006/relationships/hyperlink" Target="http://moneyclaim.gov.uk/" TargetMode="External"/><Relationship Id="rId377" Type="http://schemas.openxmlformats.org/officeDocument/2006/relationships/hyperlink" Target="https://www.rbkc.gov.uk/" TargetMode="External"/><Relationship Id="rId5" Type="http://schemas.openxmlformats.org/officeDocument/2006/relationships/hyperlink" Target="https://www.cps.gov.uk/" TargetMode="External"/><Relationship Id="rId181" Type="http://schemas.openxmlformats.org/officeDocument/2006/relationships/hyperlink" Target="http://devon.gov.uk/" TargetMode="External"/><Relationship Id="rId237" Type="http://schemas.openxmlformats.org/officeDocument/2006/relationships/hyperlink" Target="https://www.hackney.gov.uk/" TargetMode="External"/><Relationship Id="rId402" Type="http://schemas.openxmlformats.org/officeDocument/2006/relationships/hyperlink" Target="https://www.sheffield.gov.uk/" TargetMode="External"/><Relationship Id="rId279" Type="http://schemas.openxmlformats.org/officeDocument/2006/relationships/hyperlink" Target="https://www.kent.gov.uk/" TargetMode="External"/><Relationship Id="rId444" Type="http://schemas.openxmlformats.org/officeDocument/2006/relationships/hyperlink" Target="https://www.westminster.gov.uk/" TargetMode="External"/><Relationship Id="rId43" Type="http://schemas.openxmlformats.org/officeDocument/2006/relationships/hyperlink" Target="http://gov.uk/" TargetMode="External"/><Relationship Id="rId139" Type="http://schemas.openxmlformats.org/officeDocument/2006/relationships/hyperlink" Target="https://www.gov.uk/government/organisations/charity-commission" TargetMode="External"/><Relationship Id="rId290" Type="http://schemas.openxmlformats.org/officeDocument/2006/relationships/hyperlink" Target="http://landregistry.gov.uk/" TargetMode="External"/><Relationship Id="rId304" Type="http://schemas.openxmlformats.org/officeDocument/2006/relationships/hyperlink" Target="http://gov.uk/" TargetMode="External"/><Relationship Id="rId346" Type="http://schemas.openxmlformats.org/officeDocument/2006/relationships/hyperlink" Target="http://newcastle.gov.uk/" TargetMode="External"/><Relationship Id="rId388" Type="http://schemas.openxmlformats.org/officeDocument/2006/relationships/hyperlink" Target="http://gov.uk/" TargetMode="External"/><Relationship Id="rId85" Type="http://schemas.openxmlformats.org/officeDocument/2006/relationships/hyperlink" Target="http://astro.ukho.gov.uk/" TargetMode="External"/><Relationship Id="rId150" Type="http://schemas.openxmlformats.org/officeDocument/2006/relationships/hyperlink" Target="http://cornwall.gov.uk/" TargetMode="External"/><Relationship Id="rId192" Type="http://schemas.openxmlformats.org/officeDocument/2006/relationships/hyperlink" Target="https://www.gov.uk/" TargetMode="External"/><Relationship Id="rId206" Type="http://schemas.openxmlformats.org/officeDocument/2006/relationships/hyperlink" Target="http://education.gov.uk/" TargetMode="External"/><Relationship Id="rId413" Type="http://schemas.openxmlformats.org/officeDocument/2006/relationships/hyperlink" Target="http://swansea.gov.uk/" TargetMode="External"/><Relationship Id="rId248" Type="http://schemas.openxmlformats.org/officeDocument/2006/relationships/hyperlink" Target="http://highland.gov.uk/" TargetMode="External"/><Relationship Id="rId12" Type="http://schemas.openxmlformats.org/officeDocument/2006/relationships/hyperlink" Target="https://www.metoffice.gov.uk/" TargetMode="External"/><Relationship Id="rId108" Type="http://schemas.openxmlformats.org/officeDocument/2006/relationships/hyperlink" Target="https://www.brent.gov.uk/" TargetMode="External"/><Relationship Id="rId315" Type="http://schemas.openxmlformats.org/officeDocument/2006/relationships/hyperlink" Target="http://liverpool.gov.uk/" TargetMode="External"/><Relationship Id="rId357" Type="http://schemas.openxmlformats.org/officeDocument/2006/relationships/hyperlink" Target="https://www.norfolk.gov.uk/" TargetMode="External"/><Relationship Id="rId54" Type="http://schemas.openxmlformats.org/officeDocument/2006/relationships/hyperlink" Target="https://acnfp.food.gov.uk/" TargetMode="External"/><Relationship Id="rId96" Type="http://schemas.openxmlformats.org/officeDocument/2006/relationships/hyperlink" Target="http://birmingham.gov.uk/" TargetMode="External"/><Relationship Id="rId161" Type="http://schemas.openxmlformats.org/officeDocument/2006/relationships/hyperlink" Target="http://crbonline.gov.uk/" TargetMode="External"/><Relationship Id="rId217" Type="http://schemas.openxmlformats.org/officeDocument/2006/relationships/hyperlink" Target="https://www.gov.uk/government/organisations/foreign-commonwealth-office" TargetMode="External"/><Relationship Id="rId399" Type="http://schemas.openxmlformats.org/officeDocument/2006/relationships/hyperlink" Target="http://sheffield.gov.uk/" TargetMode="External"/><Relationship Id="rId259" Type="http://schemas.openxmlformats.org/officeDocument/2006/relationships/hyperlink" Target="http://gov.uk/" TargetMode="External"/><Relationship Id="rId424" Type="http://schemas.openxmlformats.org/officeDocument/2006/relationships/hyperlink" Target="http://gov.uk/" TargetMode="External"/><Relationship Id="rId23" Type="http://schemas.openxmlformats.org/officeDocument/2006/relationships/hyperlink" Target="http://gov.uk/" TargetMode="External"/><Relationship Id="rId119" Type="http://schemas.openxmlformats.org/officeDocument/2006/relationships/hyperlink" Target="http://gov.uk/" TargetMode="External"/><Relationship Id="rId270" Type="http://schemas.openxmlformats.org/officeDocument/2006/relationships/hyperlink" Target="http://justice.gov.uk/" TargetMode="External"/><Relationship Id="rId326" Type="http://schemas.openxmlformats.org/officeDocument/2006/relationships/hyperlink" Target="http://manchester.gov.uk/" TargetMode="External"/><Relationship Id="rId65" Type="http://schemas.openxmlformats.org/officeDocument/2006/relationships/hyperlink" Target="http://gacs.food.gov.uk/" TargetMode="External"/><Relationship Id="rId130" Type="http://schemas.openxmlformats.org/officeDocument/2006/relationships/hyperlink" Target="https://www.gov.uk/government/organisations/cabinet-office" TargetMode="External"/><Relationship Id="rId368" Type="http://schemas.openxmlformats.org/officeDocument/2006/relationships/hyperlink" Target="http://gov.uk/" TargetMode="External"/><Relationship Id="rId172" Type="http://schemas.openxmlformats.org/officeDocument/2006/relationships/hyperlink" Target="https://data.gov.uk/" TargetMode="External"/><Relationship Id="rId228" Type="http://schemas.openxmlformats.org/officeDocument/2006/relationships/hyperlink" Target="http://gov.uk/" TargetMode="External"/><Relationship Id="rId435" Type="http://schemas.openxmlformats.org/officeDocument/2006/relationships/hyperlink" Target="http://wales.gov.uk/" TargetMode="External"/><Relationship Id="rId281" Type="http://schemas.openxmlformats.org/officeDocument/2006/relationships/hyperlink" Target="http://lambeth.gov.uk/" TargetMode="External"/><Relationship Id="rId337" Type="http://schemas.openxmlformats.org/officeDocument/2006/relationships/hyperlink" Target="https://www.moneyclaim.gov.uk/" TargetMode="External"/><Relationship Id="rId34" Type="http://schemas.openxmlformats.org/officeDocument/2006/relationships/hyperlink" Target="https://www.hse.gov.uk/" TargetMode="External"/><Relationship Id="rId76" Type="http://schemas.openxmlformats.org/officeDocument/2006/relationships/hyperlink" Target="http://ofgem.gov.uk/" TargetMode="External"/><Relationship Id="rId141" Type="http://schemas.openxmlformats.org/officeDocument/2006/relationships/hyperlink" Target="http://cityoflondon.gov.uk/" TargetMode="External"/><Relationship Id="rId379" Type="http://schemas.openxmlformats.org/officeDocument/2006/relationships/hyperlink" Target="https://www.rbkc.gov.uk/" TargetMode="External"/><Relationship Id="rId7" Type="http://schemas.openxmlformats.org/officeDocument/2006/relationships/hyperlink" Target="https://www.cps.gov.uk/" TargetMode="External"/><Relationship Id="rId183" Type="http://schemas.openxmlformats.org/officeDocument/2006/relationships/hyperlink" Target="http://gov.uk/" TargetMode="External"/><Relationship Id="rId239" Type="http://schemas.openxmlformats.org/officeDocument/2006/relationships/hyperlink" Target="https://www.hackney.gov.uk/" TargetMode="External"/><Relationship Id="rId390" Type="http://schemas.openxmlformats.org/officeDocument/2006/relationships/hyperlink" Target="http://saas.gov.uk/" TargetMode="External"/><Relationship Id="rId404" Type="http://schemas.openxmlformats.org/officeDocument/2006/relationships/hyperlink" Target="http://southwark.gov.uk/" TargetMode="External"/><Relationship Id="rId446" Type="http://schemas.openxmlformats.org/officeDocument/2006/relationships/hyperlink" Target="https://www.westminster.gov.uk/" TargetMode="External"/><Relationship Id="rId250" Type="http://schemas.openxmlformats.org/officeDocument/2006/relationships/hyperlink" Target="https://www.highland.gov.uk/" TargetMode="External"/><Relationship Id="rId292" Type="http://schemas.openxmlformats.org/officeDocument/2006/relationships/hyperlink" Target="https://www.gov.uk/government/organisations/land-registry" TargetMode="External"/><Relationship Id="rId306" Type="http://schemas.openxmlformats.org/officeDocument/2006/relationships/hyperlink" Target="http://leicester.gov.uk/" TargetMode="External"/><Relationship Id="rId45" Type="http://schemas.openxmlformats.org/officeDocument/2006/relationships/hyperlink" Target="http://acaf.food.gov.uk/" TargetMode="External"/><Relationship Id="rId87" Type="http://schemas.openxmlformats.org/officeDocument/2006/relationships/hyperlink" Target="http://gov.uk/" TargetMode="External"/><Relationship Id="rId110" Type="http://schemas.openxmlformats.org/officeDocument/2006/relationships/hyperlink" Target="https://www.brent.gov.uk/" TargetMode="External"/><Relationship Id="rId348" Type="http://schemas.openxmlformats.org/officeDocument/2006/relationships/hyperlink" Target="http://newham.gov.uk/" TargetMode="External"/><Relationship Id="rId152" Type="http://schemas.openxmlformats.org/officeDocument/2006/relationships/hyperlink" Target="https://www.cornwall.gov.uk/" TargetMode="External"/><Relationship Id="rId194" Type="http://schemas.openxmlformats.org/officeDocument/2006/relationships/hyperlink" Target="https://www.gov.uk/" TargetMode="External"/><Relationship Id="rId208" Type="http://schemas.openxmlformats.org/officeDocument/2006/relationships/hyperlink" Target="http://gov.uk/" TargetMode="External"/><Relationship Id="rId415" Type="http://schemas.openxmlformats.org/officeDocument/2006/relationships/hyperlink" Target="http://gov.uk/" TargetMode="External"/><Relationship Id="rId261" Type="http://schemas.openxmlformats.org/officeDocument/2006/relationships/hyperlink" Target="http://ipo.gov.uk/" TargetMode="External"/><Relationship Id="rId14" Type="http://schemas.openxmlformats.org/officeDocument/2006/relationships/hyperlink" Target="http://gov.uk/" TargetMode="External"/><Relationship Id="rId56" Type="http://schemas.openxmlformats.org/officeDocument/2006/relationships/hyperlink" Target="http://acmsf.food.gov.uk/" TargetMode="External"/><Relationship Id="rId317" Type="http://schemas.openxmlformats.org/officeDocument/2006/relationships/hyperlink" Target="https://www.liverpool.gov.uk/" TargetMode="External"/><Relationship Id="rId359" Type="http://schemas.openxmlformats.org/officeDocument/2006/relationships/hyperlink" Target="https://www.norfolk.gov.uk/" TargetMode="External"/><Relationship Id="rId98" Type="http://schemas.openxmlformats.org/officeDocument/2006/relationships/hyperlink" Target="https://www.birmingham.gov.uk/" TargetMode="External"/><Relationship Id="rId121" Type="http://schemas.openxmlformats.org/officeDocument/2006/relationships/hyperlink" Target="http://bromley.gov.uk/" TargetMode="External"/><Relationship Id="rId163" Type="http://schemas.openxmlformats.org/officeDocument/2006/relationships/hyperlink" Target="http://gov.uk/" TargetMode="External"/><Relationship Id="rId219" Type="http://schemas.openxmlformats.org/officeDocument/2006/relationships/hyperlink" Target="https://www.gov.uk/government/organisations/foreign-commonwealth-office" TargetMode="External"/><Relationship Id="rId370" Type="http://schemas.openxmlformats.org/officeDocument/2006/relationships/hyperlink" Target="http://oxfordshire.gov.uk/" TargetMode="External"/><Relationship Id="rId426" Type="http://schemas.openxmlformats.org/officeDocument/2006/relationships/hyperlink" Target="http://ukho.gov.uk/" TargetMode="External"/><Relationship Id="rId230" Type="http://schemas.openxmlformats.org/officeDocument/2006/relationships/hyperlink" Target="http://gro.gov.uk/" TargetMode="External"/><Relationship Id="rId25" Type="http://schemas.openxmlformats.org/officeDocument/2006/relationships/hyperlink" Target="http://webarchive.nationalarchives.gov.uk/" TargetMode="External"/><Relationship Id="rId67" Type="http://schemas.openxmlformats.org/officeDocument/2006/relationships/hyperlink" Target="https://gacs.food.gov.uk/committee/gacs" TargetMode="External"/><Relationship Id="rId272" Type="http://schemas.openxmlformats.org/officeDocument/2006/relationships/hyperlink" Target="https://www.justice.gov.uk/" TargetMode="External"/><Relationship Id="rId328" Type="http://schemas.openxmlformats.org/officeDocument/2006/relationships/hyperlink" Target="http://gov.uk/" TargetMode="External"/><Relationship Id="rId132" Type="http://schemas.openxmlformats.org/officeDocument/2006/relationships/hyperlink" Target="http://camden.gov.uk/" TargetMode="External"/><Relationship Id="rId174" Type="http://schemas.openxmlformats.org/officeDocument/2006/relationships/hyperlink" Target="https://data.gov.uk/" TargetMode="External"/><Relationship Id="rId381" Type="http://schemas.openxmlformats.org/officeDocument/2006/relationships/hyperlink" Target="http://richmond.gov.uk/" TargetMode="External"/><Relationship Id="rId241" Type="http://schemas.openxmlformats.org/officeDocument/2006/relationships/hyperlink" Target="http://hants.gov.uk/" TargetMode="External"/><Relationship Id="rId437" Type="http://schemas.openxmlformats.org/officeDocument/2006/relationships/hyperlink" Target="http://wandsworth.gov.uk/" TargetMode="External"/><Relationship Id="rId36" Type="http://schemas.openxmlformats.org/officeDocument/2006/relationships/hyperlink" Target="http://thepensionsregulator.gov.uk/" TargetMode="External"/><Relationship Id="rId283" Type="http://schemas.openxmlformats.org/officeDocument/2006/relationships/hyperlink" Target="http://gov.uk/" TargetMode="External"/><Relationship Id="rId339" Type="http://schemas.openxmlformats.org/officeDocument/2006/relationships/hyperlink" Target="https://www.moneyclaim.gov.uk/" TargetMode="External"/><Relationship Id="rId78" Type="http://schemas.openxmlformats.org/officeDocument/2006/relationships/hyperlink" Target="http://gov.uk/" TargetMode="External"/><Relationship Id="rId101" Type="http://schemas.openxmlformats.org/officeDocument/2006/relationships/hyperlink" Target="http://blog.gov.uk/" TargetMode="External"/><Relationship Id="rId143" Type="http://schemas.openxmlformats.org/officeDocument/2006/relationships/hyperlink" Target="http://gov.uk/" TargetMode="External"/><Relationship Id="rId185" Type="http://schemas.openxmlformats.org/officeDocument/2006/relationships/hyperlink" Target="http://dfid.gov.uk/" TargetMode="External"/><Relationship Id="rId350" Type="http://schemas.openxmlformats.org/officeDocument/2006/relationships/hyperlink" Target="https://www.newham.gov.uk/Pages/index.aspx" TargetMode="External"/><Relationship Id="rId406" Type="http://schemas.openxmlformats.org/officeDocument/2006/relationships/hyperlink" Target="http://gov.uk/" TargetMode="External"/><Relationship Id="rId9" Type="http://schemas.openxmlformats.org/officeDocument/2006/relationships/hyperlink" Target="http://metoffice.gov.uk/" TargetMode="External"/><Relationship Id="rId210" Type="http://schemas.openxmlformats.org/officeDocument/2006/relationships/hyperlink" Target="http://essex.gov.uk/" TargetMode="External"/><Relationship Id="rId392" Type="http://schemas.openxmlformats.org/officeDocument/2006/relationships/hyperlink" Target="http://gov.uk/" TargetMode="External"/><Relationship Id="rId448" Type="http://schemas.openxmlformats.org/officeDocument/2006/relationships/hyperlink" Target="http://wiltshire.gov.uk/" TargetMode="External"/><Relationship Id="rId252" Type="http://schemas.openxmlformats.org/officeDocument/2006/relationships/hyperlink" Target="https://www.highland.gov.uk/" TargetMode="External"/><Relationship Id="rId294" Type="http://schemas.openxmlformats.org/officeDocument/2006/relationships/hyperlink" Target="https://www.gov.uk/government/organisations/land-registry" TargetMode="External"/><Relationship Id="rId308" Type="http://schemas.openxmlformats.org/officeDocument/2006/relationships/hyperlink" Target="http://gov.uk/" TargetMode="External"/><Relationship Id="rId47" Type="http://schemas.openxmlformats.org/officeDocument/2006/relationships/hyperlink" Target="https://acaf.food.gov.uk/" TargetMode="External"/><Relationship Id="rId89" Type="http://schemas.openxmlformats.org/officeDocument/2006/relationships/hyperlink" Target="http://aberdeencity.gov.uk/" TargetMode="External"/><Relationship Id="rId112" Type="http://schemas.openxmlformats.org/officeDocument/2006/relationships/hyperlink" Target="http://brighton-hove.gov.uk/" TargetMode="External"/><Relationship Id="rId154" Type="http://schemas.openxmlformats.org/officeDocument/2006/relationships/hyperlink" Target="https://www.cornwall.gov.uk/" TargetMode="External"/><Relationship Id="rId361" Type="http://schemas.openxmlformats.org/officeDocument/2006/relationships/hyperlink" Target="http://nottinghamcity.gov.uk/" TargetMode="External"/><Relationship Id="rId196" Type="http://schemas.openxmlformats.org/officeDocument/2006/relationships/hyperlink" Target="http://dorsetforyou.gov.uk/" TargetMode="External"/><Relationship Id="rId417" Type="http://schemas.openxmlformats.org/officeDocument/2006/relationships/hyperlink" Target="http://tfl.gov.uk/" TargetMode="External"/><Relationship Id="rId16" Type="http://schemas.openxmlformats.org/officeDocument/2006/relationships/hyperlink" Target="http://gov.uk/" TargetMode="External"/><Relationship Id="rId221" Type="http://schemas.openxmlformats.org/officeDocument/2006/relationships/hyperlink" Target="http://gov.uk/" TargetMode="External"/><Relationship Id="rId263" Type="http://schemas.openxmlformats.org/officeDocument/2006/relationships/hyperlink" Target="http://gov.uk/" TargetMode="External"/><Relationship Id="rId319" Type="http://schemas.openxmlformats.org/officeDocument/2006/relationships/hyperlink" Target="https://www.liverpool.gov.uk/" TargetMode="External"/><Relationship Id="rId58" Type="http://schemas.openxmlformats.org/officeDocument/2006/relationships/hyperlink" Target="http://gov.uk/" TargetMode="External"/><Relationship Id="rId123" Type="http://schemas.openxmlformats.org/officeDocument/2006/relationships/hyperlink" Target="https://www.bromley.gov.uk/" TargetMode="External"/><Relationship Id="rId330" Type="http://schemas.openxmlformats.org/officeDocument/2006/relationships/hyperlink" Target="http://merton.gov.uk/" TargetMode="External"/><Relationship Id="rId165" Type="http://schemas.openxmlformats.org/officeDocument/2006/relationships/hyperlink" Target="http://croydon.gov.uk/" TargetMode="External"/><Relationship Id="rId372" Type="http://schemas.openxmlformats.org/officeDocument/2006/relationships/hyperlink" Target="https://www.oxfordshire.gov.uk/cms/" TargetMode="External"/><Relationship Id="rId428" Type="http://schemas.openxmlformats.org/officeDocument/2006/relationships/hyperlink" Target="http://gov.uk/" TargetMode="External"/><Relationship Id="rId232" Type="http://schemas.openxmlformats.org/officeDocument/2006/relationships/hyperlink" Target="https://gro.gov.uk/" TargetMode="External"/><Relationship Id="rId274" Type="http://schemas.openxmlformats.org/officeDocument/2006/relationships/hyperlink" Target="https://www.justice.gov.uk/" TargetMode="External"/><Relationship Id="rId27" Type="http://schemas.openxmlformats.org/officeDocument/2006/relationships/hyperlink" Target="https://webarchive.nationalarchives.gov.uk/20151215172524/http:/www.directlyoperatedrailways.co.uk/html/index.php" TargetMode="External"/><Relationship Id="rId69" Type="http://schemas.openxmlformats.org/officeDocument/2006/relationships/hyperlink" Target="https://gacs.food.gov.uk/committee/gacs" TargetMode="External"/><Relationship Id="rId134" Type="http://schemas.openxmlformats.org/officeDocument/2006/relationships/hyperlink" Target="http://gov.uk/" TargetMode="External"/><Relationship Id="rId80" Type="http://schemas.openxmlformats.org/officeDocument/2006/relationships/hyperlink" Target="http://ons.gov.uk/" TargetMode="External"/><Relationship Id="rId176" Type="http://schemas.openxmlformats.org/officeDocument/2006/relationships/hyperlink" Target="http://defra.gov.uk/" TargetMode="External"/><Relationship Id="rId341" Type="http://schemas.openxmlformats.org/officeDocument/2006/relationships/hyperlink" Target="http://myjobscotland.gov.uk/" TargetMode="External"/><Relationship Id="rId383" Type="http://schemas.openxmlformats.org/officeDocument/2006/relationships/hyperlink" Target="http://gov.uk/" TargetMode="External"/><Relationship Id="rId439" Type="http://schemas.openxmlformats.org/officeDocument/2006/relationships/hyperlink" Target="https://www.wandsworth.gov.uk/" TargetMode="External"/><Relationship Id="rId201" Type="http://schemas.openxmlformats.org/officeDocument/2006/relationships/hyperlink" Target="http://edinburgh.gov.uk/" TargetMode="External"/><Relationship Id="rId243" Type="http://schemas.openxmlformats.org/officeDocument/2006/relationships/hyperlink" Target="http://gov.uk/" TargetMode="External"/><Relationship Id="rId285" Type="http://schemas.openxmlformats.org/officeDocument/2006/relationships/hyperlink" Target="http://lancashire.gov.uk/" TargetMode="External"/><Relationship Id="rId38" Type="http://schemas.openxmlformats.org/officeDocument/2006/relationships/hyperlink" Target="http://gov.uk/" TargetMode="External"/><Relationship Id="rId103" Type="http://schemas.openxmlformats.org/officeDocument/2006/relationships/hyperlink" Target="https://www.blog.gov.uk/" TargetMode="External"/><Relationship Id="rId310" Type="http://schemas.openxmlformats.org/officeDocument/2006/relationships/hyperlink" Target="http://lewisham.gov.uk/" TargetMode="External"/><Relationship Id="rId91" Type="http://schemas.openxmlformats.org/officeDocument/2006/relationships/hyperlink" Target="http://barnet.gov.uk/" TargetMode="External"/><Relationship Id="rId145" Type="http://schemas.openxmlformats.org/officeDocument/2006/relationships/hyperlink" Target="http://companieshouse.gov.uk/" TargetMode="External"/><Relationship Id="rId187" Type="http://schemas.openxmlformats.org/officeDocument/2006/relationships/hyperlink" Target="https://www.gov.uk/government/organisations/department-for-international-development" TargetMode="External"/><Relationship Id="rId352" Type="http://schemas.openxmlformats.org/officeDocument/2006/relationships/hyperlink" Target="https://www.newham.gov.uk/Pages/index.aspx" TargetMode="External"/><Relationship Id="rId394" Type="http://schemas.openxmlformats.org/officeDocument/2006/relationships/hyperlink" Target="http://scotlandspeople.gov.uk/" TargetMode="External"/><Relationship Id="rId408" Type="http://schemas.openxmlformats.org/officeDocument/2006/relationships/hyperlink" Target="http://surreycc.gov.uk/" TargetMode="External"/><Relationship Id="rId212" Type="http://schemas.openxmlformats.org/officeDocument/2006/relationships/hyperlink" Target="https://www.essex.gov.uk/Pages/Default.aspx" TargetMode="External"/><Relationship Id="rId254" Type="http://schemas.openxmlformats.org/officeDocument/2006/relationships/hyperlink" Target="http://highways.gov.uk/" TargetMode="External"/><Relationship Id="rId49" Type="http://schemas.openxmlformats.org/officeDocument/2006/relationships/hyperlink" Target="https://acaf.food.gov.uk/" TargetMode="External"/><Relationship Id="rId114" Type="http://schemas.openxmlformats.org/officeDocument/2006/relationships/hyperlink" Target="http://gov.uk/" TargetMode="External"/><Relationship Id="rId296" Type="http://schemas.openxmlformats.org/officeDocument/2006/relationships/hyperlink" Target="http://lbhf.gov.uk/" TargetMode="External"/><Relationship Id="rId60" Type="http://schemas.openxmlformats.org/officeDocument/2006/relationships/hyperlink" Target="http://cot.food.gov.uk/" TargetMode="External"/><Relationship Id="rId156" Type="http://schemas.openxmlformats.org/officeDocument/2006/relationships/hyperlink" Target="http://coventry.gov.uk/" TargetMode="External"/><Relationship Id="rId198" Type="http://schemas.openxmlformats.org/officeDocument/2006/relationships/hyperlink" Target="http://gov.uk/" TargetMode="External"/><Relationship Id="rId321" Type="http://schemas.openxmlformats.org/officeDocument/2006/relationships/hyperlink" Target="http://london.gov.uk/" TargetMode="External"/><Relationship Id="rId363" Type="http://schemas.openxmlformats.org/officeDocument/2006/relationships/hyperlink" Target="http://gov.uk/" TargetMode="External"/><Relationship Id="rId419" Type="http://schemas.openxmlformats.org/officeDocument/2006/relationships/hyperlink" Target="http://gov.uk/" TargetMode="External"/><Relationship Id="rId223" Type="http://schemas.openxmlformats.org/officeDocument/2006/relationships/hyperlink" Target="http://gateway.gov.uk/" TargetMode="External"/><Relationship Id="rId430" Type="http://schemas.openxmlformats.org/officeDocument/2006/relationships/hyperlink" Target="http://voa.gov.uk/" TargetMode="External"/><Relationship Id="rId18" Type="http://schemas.openxmlformats.org/officeDocument/2006/relationships/hyperlink" Target="http://gov.uk/" TargetMode="External"/><Relationship Id="rId265" Type="http://schemas.openxmlformats.org/officeDocument/2006/relationships/hyperlink" Target="http://islington.gov.uk/" TargetMode="External"/><Relationship Id="rId50" Type="http://schemas.openxmlformats.org/officeDocument/2006/relationships/hyperlink" Target="http://acnfp.food.gov.uk/" TargetMode="External"/><Relationship Id="rId104" Type="http://schemas.openxmlformats.org/officeDocument/2006/relationships/hyperlink" Target="http://gov.uk/" TargetMode="External"/><Relationship Id="rId125" Type="http://schemas.openxmlformats.org/officeDocument/2006/relationships/hyperlink" Target="https://www.bromley.gov.uk/" TargetMode="External"/><Relationship Id="rId146" Type="http://schemas.openxmlformats.org/officeDocument/2006/relationships/hyperlink" Target="http://companieshouse.gov.uk/" TargetMode="External"/><Relationship Id="rId167" Type="http://schemas.openxmlformats.org/officeDocument/2006/relationships/hyperlink" Target="https://www.croydon.gov.uk/" TargetMode="External"/><Relationship Id="rId188" Type="http://schemas.openxmlformats.org/officeDocument/2006/relationships/hyperlink" Target="http://gov.uk/" TargetMode="External"/><Relationship Id="rId311" Type="http://schemas.openxmlformats.org/officeDocument/2006/relationships/hyperlink" Target="http://lewisham.gov.uk/" TargetMode="External"/><Relationship Id="rId332" Type="http://schemas.openxmlformats.org/officeDocument/2006/relationships/hyperlink" Target="https://www.merton.gov.uk/" TargetMode="External"/><Relationship Id="rId353" Type="http://schemas.openxmlformats.org/officeDocument/2006/relationships/hyperlink" Target="http://nidirect.gov.uk/" TargetMode="External"/><Relationship Id="rId374" Type="http://schemas.openxmlformats.org/officeDocument/2006/relationships/hyperlink" Target="https://www.oxfordshire.gov.uk/cms/" TargetMode="External"/><Relationship Id="rId395" Type="http://schemas.openxmlformats.org/officeDocument/2006/relationships/hyperlink" Target="https://www.scotlandspeople.gov.uk/" TargetMode="External"/><Relationship Id="rId409" Type="http://schemas.openxmlformats.org/officeDocument/2006/relationships/hyperlink" Target="http://surreycc.gov.uk/" TargetMode="External"/><Relationship Id="rId71" Type="http://schemas.openxmlformats.org/officeDocument/2006/relationships/hyperlink" Target="http://ssrc.food.gov.uk/" TargetMode="External"/><Relationship Id="rId92" Type="http://schemas.openxmlformats.org/officeDocument/2006/relationships/hyperlink" Target="http://barnet.gov.uk/" TargetMode="External"/><Relationship Id="rId213" Type="http://schemas.openxmlformats.org/officeDocument/2006/relationships/hyperlink" Target="http://gov.uk/" TargetMode="External"/><Relationship Id="rId234" Type="http://schemas.openxmlformats.org/officeDocument/2006/relationships/hyperlink" Target="https://gro.gov.uk/" TargetMode="External"/><Relationship Id="rId420" Type="http://schemas.openxmlformats.org/officeDocument/2006/relationships/hyperlink" Target="https://tfl.gov.uk/" TargetMode="External"/><Relationship Id="rId2" Type="http://schemas.openxmlformats.org/officeDocument/2006/relationships/hyperlink" Target="http://gov.uk/" TargetMode="External"/><Relationship Id="rId29" Type="http://schemas.openxmlformats.org/officeDocument/2006/relationships/hyperlink" Target="https://webarchive.nationalarchives.gov.uk/20151215172524/http:/www.directlyoperatedrailways.co.uk/html/index.php" TargetMode="External"/><Relationship Id="rId255" Type="http://schemas.openxmlformats.org/officeDocument/2006/relationships/hyperlink" Target="https://www.gov.uk/government/organisations/highways-england" TargetMode="External"/><Relationship Id="rId276" Type="http://schemas.openxmlformats.org/officeDocument/2006/relationships/hyperlink" Target="http://kent.gov.uk/" TargetMode="External"/><Relationship Id="rId297" Type="http://schemas.openxmlformats.org/officeDocument/2006/relationships/hyperlink" Target="https://www.lbhf.gov.uk/" TargetMode="External"/><Relationship Id="rId441" Type="http://schemas.openxmlformats.org/officeDocument/2006/relationships/hyperlink" Target="https://www.wandsworth.gov.uk/" TargetMode="External"/><Relationship Id="rId40" Type="http://schemas.openxmlformats.org/officeDocument/2006/relationships/hyperlink" Target="http://mi5.gov.uk/" TargetMode="External"/><Relationship Id="rId115" Type="http://schemas.openxmlformats.org/officeDocument/2006/relationships/hyperlink" Target="https://www.brighton-hove.gov.uk/" TargetMode="External"/><Relationship Id="rId136" Type="http://schemas.openxmlformats.org/officeDocument/2006/relationships/hyperlink" Target="http://charitycommission.gov.uk/" TargetMode="External"/><Relationship Id="rId157" Type="http://schemas.openxmlformats.org/officeDocument/2006/relationships/hyperlink" Target="https://www.coventry.gov.uk/" TargetMode="External"/><Relationship Id="rId178" Type="http://schemas.openxmlformats.org/officeDocument/2006/relationships/hyperlink" Target="http://gov.uk/" TargetMode="External"/><Relationship Id="rId301" Type="http://schemas.openxmlformats.org/officeDocument/2006/relationships/hyperlink" Target="http://leeds.gov.uk/" TargetMode="External"/><Relationship Id="rId322" Type="http://schemas.openxmlformats.org/officeDocument/2006/relationships/hyperlink" Target="https://www.london.gov.uk/" TargetMode="External"/><Relationship Id="rId343" Type="http://schemas.openxmlformats.org/officeDocument/2006/relationships/hyperlink" Target="http://gov.uk/" TargetMode="External"/><Relationship Id="rId364" Type="http://schemas.openxmlformats.org/officeDocument/2006/relationships/hyperlink" Target="https://www.nottinghamcity.gov.uk/" TargetMode="External"/><Relationship Id="rId61" Type="http://schemas.openxmlformats.org/officeDocument/2006/relationships/hyperlink" Target="http://cot.food.gov.uk/" TargetMode="External"/><Relationship Id="rId82" Type="http://schemas.openxmlformats.org/officeDocument/2006/relationships/hyperlink" Target="https://www.ons.gov.uk/" TargetMode="External"/><Relationship Id="rId199" Type="http://schemas.openxmlformats.org/officeDocument/2006/relationships/hyperlink" Target="https://www.dorsetforyou.gov.uk/" TargetMode="External"/><Relationship Id="rId203" Type="http://schemas.openxmlformats.org/officeDocument/2006/relationships/hyperlink" Target="http://gov.uk/" TargetMode="External"/><Relationship Id="rId385" Type="http://schemas.openxmlformats.org/officeDocument/2006/relationships/hyperlink" Target="http://royalgreenwich.gov.uk/" TargetMode="External"/><Relationship Id="rId19" Type="http://schemas.openxmlformats.org/officeDocument/2006/relationships/hyperlink" Target="http://jncc.defra.gov.uk/" TargetMode="External"/><Relationship Id="rId224" Type="http://schemas.openxmlformats.org/officeDocument/2006/relationships/hyperlink" Target="http://gov.uk/" TargetMode="External"/><Relationship Id="rId245" Type="http://schemas.openxmlformats.org/officeDocument/2006/relationships/hyperlink" Target="http://haringey.gov.uk/" TargetMode="External"/><Relationship Id="rId266" Type="http://schemas.openxmlformats.org/officeDocument/2006/relationships/hyperlink" Target="http://islington.gov.uk/" TargetMode="External"/><Relationship Id="rId287" Type="http://schemas.openxmlformats.org/officeDocument/2006/relationships/hyperlink" Target="https://www.lancashire.gov.uk/" TargetMode="External"/><Relationship Id="rId410" Type="http://schemas.openxmlformats.org/officeDocument/2006/relationships/hyperlink" Target="https://www.surreycc.gov.uk/" TargetMode="External"/><Relationship Id="rId431" Type="http://schemas.openxmlformats.org/officeDocument/2006/relationships/hyperlink" Target="https://www.gov.uk/government/organisations/valuation-office-agency" TargetMode="External"/><Relationship Id="rId30" Type="http://schemas.openxmlformats.org/officeDocument/2006/relationships/hyperlink" Target="http://hse.gov.uk/" TargetMode="External"/><Relationship Id="rId105" Type="http://schemas.openxmlformats.org/officeDocument/2006/relationships/hyperlink" Target="https://www.blog.gov.uk/" TargetMode="External"/><Relationship Id="rId126" Type="http://schemas.openxmlformats.org/officeDocument/2006/relationships/hyperlink" Target="http://cabinetoffice.gov.uk/" TargetMode="External"/><Relationship Id="rId147" Type="http://schemas.openxmlformats.org/officeDocument/2006/relationships/hyperlink" Target="https://www.gov.uk/government/organisations/companies-house" TargetMode="External"/><Relationship Id="rId168" Type="http://schemas.openxmlformats.org/officeDocument/2006/relationships/hyperlink" Target="http://gov.uk/" TargetMode="External"/><Relationship Id="rId312" Type="http://schemas.openxmlformats.org/officeDocument/2006/relationships/hyperlink" Target="https://www.lewisham.gov.uk/pages/default.aspx" TargetMode="External"/><Relationship Id="rId333" Type="http://schemas.openxmlformats.org/officeDocument/2006/relationships/hyperlink" Target="http://gov.uk/" TargetMode="External"/><Relationship Id="rId354" Type="http://schemas.openxmlformats.org/officeDocument/2006/relationships/hyperlink" Target="http://gov.uk/" TargetMode="External"/><Relationship Id="rId51" Type="http://schemas.openxmlformats.org/officeDocument/2006/relationships/hyperlink" Target="http://acnfp.food.gov.uk/" TargetMode="External"/><Relationship Id="rId72" Type="http://schemas.openxmlformats.org/officeDocument/2006/relationships/hyperlink" Target="https://ssrc.food.gov.uk/" TargetMode="External"/><Relationship Id="rId93" Type="http://schemas.openxmlformats.org/officeDocument/2006/relationships/hyperlink" Target="https://www.barnet.gov.uk/citizen-home" TargetMode="External"/><Relationship Id="rId189" Type="http://schemas.openxmlformats.org/officeDocument/2006/relationships/hyperlink" Target="https://www.gov.uk/government/organisations/department-for-international-development" TargetMode="External"/><Relationship Id="rId375" Type="http://schemas.openxmlformats.org/officeDocument/2006/relationships/hyperlink" Target="http://rbkc.gov.uk/" TargetMode="External"/><Relationship Id="rId396" Type="http://schemas.openxmlformats.org/officeDocument/2006/relationships/hyperlink" Target="http://gov.uk/" TargetMode="External"/><Relationship Id="rId3" Type="http://schemas.openxmlformats.org/officeDocument/2006/relationships/hyperlink" Target="http://cps.gov.uk/" TargetMode="External"/><Relationship Id="rId214" Type="http://schemas.openxmlformats.org/officeDocument/2006/relationships/hyperlink" Target="https://www.essex.gov.uk/Pages/Default.aspx" TargetMode="External"/><Relationship Id="rId235" Type="http://schemas.openxmlformats.org/officeDocument/2006/relationships/hyperlink" Target="http://hackney.gov.uk/" TargetMode="External"/><Relationship Id="rId256" Type="http://schemas.openxmlformats.org/officeDocument/2006/relationships/hyperlink" Target="http://gov.uk/" TargetMode="External"/><Relationship Id="rId277" Type="http://schemas.openxmlformats.org/officeDocument/2006/relationships/hyperlink" Target="https://www.kent.gov.uk/" TargetMode="External"/><Relationship Id="rId298" Type="http://schemas.openxmlformats.org/officeDocument/2006/relationships/hyperlink" Target="http://gov.uk/" TargetMode="External"/><Relationship Id="rId400" Type="http://schemas.openxmlformats.org/officeDocument/2006/relationships/hyperlink" Target="https://www.sheffield.gov.uk/" TargetMode="External"/><Relationship Id="rId421" Type="http://schemas.openxmlformats.org/officeDocument/2006/relationships/hyperlink" Target="http://towerhamlets.gov.uk/" TargetMode="External"/><Relationship Id="rId442" Type="http://schemas.openxmlformats.org/officeDocument/2006/relationships/hyperlink" Target="http://westminster.gov.uk/" TargetMode="External"/><Relationship Id="rId116" Type="http://schemas.openxmlformats.org/officeDocument/2006/relationships/hyperlink" Target="http://bristol.gov.uk/" TargetMode="External"/><Relationship Id="rId137" Type="http://schemas.openxmlformats.org/officeDocument/2006/relationships/hyperlink" Target="https://www.gov.uk/government/organisations/charity-commission" TargetMode="External"/><Relationship Id="rId158" Type="http://schemas.openxmlformats.org/officeDocument/2006/relationships/hyperlink" Target="http://gov.uk/" TargetMode="External"/><Relationship Id="rId302" Type="http://schemas.openxmlformats.org/officeDocument/2006/relationships/hyperlink" Target="http://gov.uk/" TargetMode="External"/><Relationship Id="rId323" Type="http://schemas.openxmlformats.org/officeDocument/2006/relationships/hyperlink" Target="http://gov.uk/" TargetMode="External"/><Relationship Id="rId344" Type="http://schemas.openxmlformats.org/officeDocument/2006/relationships/hyperlink" Target="https://www.myjobscotland.gov.uk/" TargetMode="External"/><Relationship Id="rId20" Type="http://schemas.openxmlformats.org/officeDocument/2006/relationships/hyperlink" Target="http://jncc.defra.gov.uk/" TargetMode="External"/><Relationship Id="rId41" Type="http://schemas.openxmlformats.org/officeDocument/2006/relationships/hyperlink" Target="http://mi5.gov.uk/" TargetMode="External"/><Relationship Id="rId62" Type="http://schemas.openxmlformats.org/officeDocument/2006/relationships/hyperlink" Target="https://cot.food.gov.uk/" TargetMode="External"/><Relationship Id="rId83" Type="http://schemas.openxmlformats.org/officeDocument/2006/relationships/hyperlink" Target="http://gov.uk/" TargetMode="External"/><Relationship Id="rId179" Type="http://schemas.openxmlformats.org/officeDocument/2006/relationships/hyperlink" Target="https://www.gov.uk/government/organisations/department-for-environment-food-rural-affairs" TargetMode="External"/><Relationship Id="rId365" Type="http://schemas.openxmlformats.org/officeDocument/2006/relationships/hyperlink" Target="http://ofsted.gov.uk/" TargetMode="External"/><Relationship Id="rId386" Type="http://schemas.openxmlformats.org/officeDocument/2006/relationships/hyperlink" Target="http://royalgreenwich.gov.uk/" TargetMode="External"/><Relationship Id="rId190" Type="http://schemas.openxmlformats.org/officeDocument/2006/relationships/hyperlink" Target="http://direct.gov.uk/" TargetMode="External"/><Relationship Id="rId204" Type="http://schemas.openxmlformats.org/officeDocument/2006/relationships/hyperlink" Target="https://www.edinburgh.gov.uk/" TargetMode="External"/><Relationship Id="rId225" Type="http://schemas.openxmlformats.org/officeDocument/2006/relationships/hyperlink" Target="http://glasgow.gov.uk/" TargetMode="External"/><Relationship Id="rId246" Type="http://schemas.openxmlformats.org/officeDocument/2006/relationships/hyperlink" Target="http://haringey.gov.uk/" TargetMode="External"/><Relationship Id="rId267" Type="http://schemas.openxmlformats.org/officeDocument/2006/relationships/hyperlink" Target="https://www.islington.gov.uk/" TargetMode="External"/><Relationship Id="rId288" Type="http://schemas.openxmlformats.org/officeDocument/2006/relationships/hyperlink" Target="http://gov.uk/" TargetMode="External"/><Relationship Id="rId411" Type="http://schemas.openxmlformats.org/officeDocument/2006/relationships/hyperlink" Target="http://gov.uk/" TargetMode="External"/><Relationship Id="rId432" Type="http://schemas.openxmlformats.org/officeDocument/2006/relationships/hyperlink" Target="http://gov.uk/" TargetMode="External"/><Relationship Id="rId106" Type="http://schemas.openxmlformats.org/officeDocument/2006/relationships/hyperlink" Target="http://brent.gov.uk/" TargetMode="External"/><Relationship Id="rId127" Type="http://schemas.openxmlformats.org/officeDocument/2006/relationships/hyperlink" Target="http://cabinetoffice.gov.uk/" TargetMode="External"/><Relationship Id="rId313" Type="http://schemas.openxmlformats.org/officeDocument/2006/relationships/hyperlink" Target="http://gov.uk/" TargetMode="External"/><Relationship Id="rId10" Type="http://schemas.openxmlformats.org/officeDocument/2006/relationships/hyperlink" Target="https://www.metoffice.gov.uk/" TargetMode="External"/><Relationship Id="rId31" Type="http://schemas.openxmlformats.org/officeDocument/2006/relationships/hyperlink" Target="http://hse.gov.uk/" TargetMode="External"/><Relationship Id="rId52" Type="http://schemas.openxmlformats.org/officeDocument/2006/relationships/hyperlink" Target="https://acnfp.food.gov.uk/" TargetMode="External"/><Relationship Id="rId73" Type="http://schemas.openxmlformats.org/officeDocument/2006/relationships/hyperlink" Target="http://gov.uk/" TargetMode="External"/><Relationship Id="rId94" Type="http://schemas.openxmlformats.org/officeDocument/2006/relationships/hyperlink" Target="http://gov.uk/" TargetMode="External"/><Relationship Id="rId148" Type="http://schemas.openxmlformats.org/officeDocument/2006/relationships/hyperlink" Target="http://gov.uk/" TargetMode="External"/><Relationship Id="rId169" Type="http://schemas.openxmlformats.org/officeDocument/2006/relationships/hyperlink" Target="https://www.croydon.gov.uk/" TargetMode="External"/><Relationship Id="rId334" Type="http://schemas.openxmlformats.org/officeDocument/2006/relationships/hyperlink" Target="https://www.merton.gov.uk/" TargetMode="External"/><Relationship Id="rId355" Type="http://schemas.openxmlformats.org/officeDocument/2006/relationships/hyperlink" Target="http://norfolk.gov.uk/" TargetMode="External"/><Relationship Id="rId376" Type="http://schemas.openxmlformats.org/officeDocument/2006/relationships/hyperlink" Target="http://rbkc.gov.uk/" TargetMode="External"/><Relationship Id="rId397" Type="http://schemas.openxmlformats.org/officeDocument/2006/relationships/hyperlink" Target="https://www.scotlandspeople.gov.uk/" TargetMode="External"/><Relationship Id="rId4" Type="http://schemas.openxmlformats.org/officeDocument/2006/relationships/hyperlink" Target="http://cps.gov.uk/" TargetMode="External"/><Relationship Id="rId180" Type="http://schemas.openxmlformats.org/officeDocument/2006/relationships/hyperlink" Target="http://devon.gov.uk/" TargetMode="External"/><Relationship Id="rId215" Type="http://schemas.openxmlformats.org/officeDocument/2006/relationships/hyperlink" Target="http://fco.gov.uk/" TargetMode="External"/><Relationship Id="rId236" Type="http://schemas.openxmlformats.org/officeDocument/2006/relationships/hyperlink" Target="http://hackney.gov.uk/" TargetMode="External"/><Relationship Id="rId257" Type="http://schemas.openxmlformats.org/officeDocument/2006/relationships/hyperlink" Target="https://www.gov.uk/government/organisations/highways-england" TargetMode="External"/><Relationship Id="rId278" Type="http://schemas.openxmlformats.org/officeDocument/2006/relationships/hyperlink" Target="http://gov.uk/" TargetMode="External"/><Relationship Id="rId401" Type="http://schemas.openxmlformats.org/officeDocument/2006/relationships/hyperlink" Target="http://gov.uk/" TargetMode="External"/><Relationship Id="rId422" Type="http://schemas.openxmlformats.org/officeDocument/2006/relationships/hyperlink" Target="http://towerhamlets.gov.uk/" TargetMode="External"/><Relationship Id="rId443" Type="http://schemas.openxmlformats.org/officeDocument/2006/relationships/hyperlink" Target="http://westminster.gov.uk/" TargetMode="External"/><Relationship Id="rId303" Type="http://schemas.openxmlformats.org/officeDocument/2006/relationships/hyperlink" Target="http://legislation.gov.uk/" TargetMode="External"/><Relationship Id="rId42" Type="http://schemas.openxmlformats.org/officeDocument/2006/relationships/hyperlink" Target="https://www.mi5.gov.uk/" TargetMode="External"/><Relationship Id="rId84" Type="http://schemas.openxmlformats.org/officeDocument/2006/relationships/hyperlink" Target="https://www.ons.gov.uk/" TargetMode="External"/><Relationship Id="rId138" Type="http://schemas.openxmlformats.org/officeDocument/2006/relationships/hyperlink" Target="http://gov.uk/" TargetMode="External"/><Relationship Id="rId345" Type="http://schemas.openxmlformats.org/officeDocument/2006/relationships/hyperlink" Target="http://newcastle.gov.uk/" TargetMode="External"/><Relationship Id="rId387" Type="http://schemas.openxmlformats.org/officeDocument/2006/relationships/hyperlink" Target="https://www.royalgreenwich.gov.uk/site/" TargetMode="External"/><Relationship Id="rId191" Type="http://schemas.openxmlformats.org/officeDocument/2006/relationships/hyperlink" Target="http://direct.gov.uk/" TargetMode="External"/><Relationship Id="rId205" Type="http://schemas.openxmlformats.org/officeDocument/2006/relationships/hyperlink" Target="http://education.gov.uk/" TargetMode="External"/><Relationship Id="rId247" Type="http://schemas.openxmlformats.org/officeDocument/2006/relationships/hyperlink" Target="http://gov.uk/" TargetMode="External"/><Relationship Id="rId412" Type="http://schemas.openxmlformats.org/officeDocument/2006/relationships/hyperlink" Target="https://www.surreycc.gov.uk/" TargetMode="External"/><Relationship Id="rId107" Type="http://schemas.openxmlformats.org/officeDocument/2006/relationships/hyperlink" Target="http://brent.gov.uk/" TargetMode="External"/><Relationship Id="rId289" Type="http://schemas.openxmlformats.org/officeDocument/2006/relationships/hyperlink" Target="https://www.lancashire.gov.uk/" TargetMode="External"/><Relationship Id="rId11" Type="http://schemas.openxmlformats.org/officeDocument/2006/relationships/hyperlink" Target="http://gov.uk/" TargetMode="External"/><Relationship Id="rId53" Type="http://schemas.openxmlformats.org/officeDocument/2006/relationships/hyperlink" Target="http://gov.uk/" TargetMode="External"/><Relationship Id="rId149" Type="http://schemas.openxmlformats.org/officeDocument/2006/relationships/hyperlink" Target="https://www.gov.uk/government/organisations/companies-house" TargetMode="External"/><Relationship Id="rId314" Type="http://schemas.openxmlformats.org/officeDocument/2006/relationships/hyperlink" Target="https://www.lewisham.gov.uk/pages/default.aspx" TargetMode="External"/><Relationship Id="rId356" Type="http://schemas.openxmlformats.org/officeDocument/2006/relationships/hyperlink" Target="http://norfolk.gov.uk/" TargetMode="External"/><Relationship Id="rId398" Type="http://schemas.openxmlformats.org/officeDocument/2006/relationships/hyperlink" Target="http://sheffield.gov.uk/" TargetMode="External"/><Relationship Id="rId95" Type="http://schemas.openxmlformats.org/officeDocument/2006/relationships/hyperlink" Target="https://www.barnet.gov.uk/citizen-home" TargetMode="External"/><Relationship Id="rId160" Type="http://schemas.openxmlformats.org/officeDocument/2006/relationships/hyperlink" Target="http://crbonline.gov.uk/" TargetMode="External"/><Relationship Id="rId216" Type="http://schemas.openxmlformats.org/officeDocument/2006/relationships/hyperlink" Target="http://fco.gov.uk/" TargetMode="External"/><Relationship Id="rId423" Type="http://schemas.openxmlformats.org/officeDocument/2006/relationships/hyperlink" Target="https://www.towerhamlets.gov.uk/Home.aspx" TargetMode="External"/><Relationship Id="rId258" Type="http://schemas.openxmlformats.org/officeDocument/2006/relationships/hyperlink" Target="http://hmrc.gov.uk/" TargetMode="External"/><Relationship Id="rId22" Type="http://schemas.openxmlformats.org/officeDocument/2006/relationships/hyperlink" Target="http://dft.gov.uk/" TargetMode="External"/><Relationship Id="rId64" Type="http://schemas.openxmlformats.org/officeDocument/2006/relationships/hyperlink" Target="https://cot.food.gov.uk/" TargetMode="External"/><Relationship Id="rId118" Type="http://schemas.openxmlformats.org/officeDocument/2006/relationships/hyperlink" Target="https://www.bristol.gov.uk/" TargetMode="External"/><Relationship Id="rId325" Type="http://schemas.openxmlformats.org/officeDocument/2006/relationships/hyperlink" Target="http://manchester.gov.uk/" TargetMode="External"/><Relationship Id="rId367" Type="http://schemas.openxmlformats.org/officeDocument/2006/relationships/hyperlink" Target="https://www.gov.uk/government/organisations/ofsted" TargetMode="External"/><Relationship Id="rId171" Type="http://schemas.openxmlformats.org/officeDocument/2006/relationships/hyperlink" Target="http://data.gov.uk/" TargetMode="External"/><Relationship Id="rId227" Type="http://schemas.openxmlformats.org/officeDocument/2006/relationships/hyperlink" Target="https://www.glasgow.gov.uk/" TargetMode="External"/><Relationship Id="rId269" Type="http://schemas.openxmlformats.org/officeDocument/2006/relationships/hyperlink" Target="https://www.islington.gov.uk/" TargetMode="External"/><Relationship Id="rId434" Type="http://schemas.openxmlformats.org/officeDocument/2006/relationships/hyperlink" Target="http://wales.gov.uk/" TargetMode="External"/><Relationship Id="rId33" Type="http://schemas.openxmlformats.org/officeDocument/2006/relationships/hyperlink" Target="http://gov.uk/" TargetMode="External"/><Relationship Id="rId129" Type="http://schemas.openxmlformats.org/officeDocument/2006/relationships/hyperlink" Target="http://gov.uk/" TargetMode="External"/><Relationship Id="rId280" Type="http://schemas.openxmlformats.org/officeDocument/2006/relationships/hyperlink" Target="http://lambeth.gov.uk/" TargetMode="External"/><Relationship Id="rId336" Type="http://schemas.openxmlformats.org/officeDocument/2006/relationships/hyperlink" Target="http://moneyclaim.gov.uk/" TargetMode="External"/><Relationship Id="rId75" Type="http://schemas.openxmlformats.org/officeDocument/2006/relationships/hyperlink" Target="http://ofgem.gov.uk/" TargetMode="External"/><Relationship Id="rId140" Type="http://schemas.openxmlformats.org/officeDocument/2006/relationships/hyperlink" Target="http://cityoflondon.gov.uk/" TargetMode="External"/><Relationship Id="rId182" Type="http://schemas.openxmlformats.org/officeDocument/2006/relationships/hyperlink" Target="https://new.devon.gov.uk/" TargetMode="External"/><Relationship Id="rId378" Type="http://schemas.openxmlformats.org/officeDocument/2006/relationships/hyperlink" Target="http://gov.uk/" TargetMode="External"/><Relationship Id="rId403" Type="http://schemas.openxmlformats.org/officeDocument/2006/relationships/hyperlink" Target="http://southwark.gov.uk/" TargetMode="External"/><Relationship Id="rId6" Type="http://schemas.openxmlformats.org/officeDocument/2006/relationships/hyperlink" Target="http://gov.uk/" TargetMode="External"/><Relationship Id="rId238" Type="http://schemas.openxmlformats.org/officeDocument/2006/relationships/hyperlink" Target="http://gov.uk/" TargetMode="External"/><Relationship Id="rId445" Type="http://schemas.openxmlformats.org/officeDocument/2006/relationships/hyperlink" Target="http://gov.uk/" TargetMode="External"/><Relationship Id="rId291" Type="http://schemas.openxmlformats.org/officeDocument/2006/relationships/hyperlink" Target="http://landregistry.gov.uk/" TargetMode="External"/><Relationship Id="rId305" Type="http://schemas.openxmlformats.org/officeDocument/2006/relationships/hyperlink" Target="http://leicester.gov.uk/" TargetMode="External"/><Relationship Id="rId347" Type="http://schemas.openxmlformats.org/officeDocument/2006/relationships/hyperlink" Target="http://gov.uk/" TargetMode="External"/><Relationship Id="rId44" Type="http://schemas.openxmlformats.org/officeDocument/2006/relationships/hyperlink" Target="https://www.mi5.gov.uk/" TargetMode="External"/><Relationship Id="rId86" Type="http://schemas.openxmlformats.org/officeDocument/2006/relationships/hyperlink" Target="http://astro.ukho.gov.uk/nao/index2.html" TargetMode="External"/><Relationship Id="rId151" Type="http://schemas.openxmlformats.org/officeDocument/2006/relationships/hyperlink" Target="http://cornwall.gov.uk/" TargetMode="External"/><Relationship Id="rId389" Type="http://schemas.openxmlformats.org/officeDocument/2006/relationships/hyperlink" Target="https://www.royalgreenwich.gov.uk/site/" TargetMode="External"/><Relationship Id="rId193" Type="http://schemas.openxmlformats.org/officeDocument/2006/relationships/hyperlink" Target="http://gov.uk/" TargetMode="External"/><Relationship Id="rId207" Type="http://schemas.openxmlformats.org/officeDocument/2006/relationships/hyperlink" Target="https://www.gov.uk/government/organisations/department-for-education" TargetMode="External"/><Relationship Id="rId249" Type="http://schemas.openxmlformats.org/officeDocument/2006/relationships/hyperlink" Target="http://highland.gov.uk/" TargetMode="External"/><Relationship Id="rId414" Type="http://schemas.openxmlformats.org/officeDocument/2006/relationships/hyperlink" Target="http://swansea.gov.uk/" TargetMode="External"/><Relationship Id="rId13" Type="http://schemas.openxmlformats.org/officeDocument/2006/relationships/hyperlink" Target="http://nationalarchives.gov.uk/" TargetMode="External"/><Relationship Id="rId109" Type="http://schemas.openxmlformats.org/officeDocument/2006/relationships/hyperlink" Target="http://gov.uk/" TargetMode="External"/><Relationship Id="rId260" Type="http://schemas.openxmlformats.org/officeDocument/2006/relationships/hyperlink" Target="http://ipo.gov.uk/" TargetMode="External"/><Relationship Id="rId316" Type="http://schemas.openxmlformats.org/officeDocument/2006/relationships/hyperlink" Target="http://liverpool.gov.uk/" TargetMode="External"/><Relationship Id="rId55" Type="http://schemas.openxmlformats.org/officeDocument/2006/relationships/hyperlink" Target="http://acmsf.food.gov.uk/" TargetMode="External"/><Relationship Id="rId97" Type="http://schemas.openxmlformats.org/officeDocument/2006/relationships/hyperlink" Target="http://birmingham.gov.uk/" TargetMode="External"/><Relationship Id="rId120" Type="http://schemas.openxmlformats.org/officeDocument/2006/relationships/hyperlink" Target="https://www.bristol.gov.uk/" TargetMode="External"/><Relationship Id="rId358" Type="http://schemas.openxmlformats.org/officeDocument/2006/relationships/hyperlink" Target="http://gov.uk/" TargetMode="External"/><Relationship Id="rId162" Type="http://schemas.openxmlformats.org/officeDocument/2006/relationships/hyperlink" Target="https://www.crbonline.gov.uk/" TargetMode="External"/><Relationship Id="rId218" Type="http://schemas.openxmlformats.org/officeDocument/2006/relationships/hyperlink" Target="http://gov.uk/" TargetMode="External"/><Relationship Id="rId425" Type="http://schemas.openxmlformats.org/officeDocument/2006/relationships/hyperlink" Target="https://www.towerhamlets.gov.uk/Home.aspx" TargetMode="External"/><Relationship Id="rId271" Type="http://schemas.openxmlformats.org/officeDocument/2006/relationships/hyperlink" Target="http://justice.gov.uk/" TargetMode="External"/><Relationship Id="rId24" Type="http://schemas.openxmlformats.org/officeDocument/2006/relationships/hyperlink" Target="https://www.gov.uk/government/organisations/department-for-transport" TargetMode="External"/><Relationship Id="rId66" Type="http://schemas.openxmlformats.org/officeDocument/2006/relationships/hyperlink" Target="http://gacs.food.gov.uk/committee/gacs" TargetMode="External"/><Relationship Id="rId131" Type="http://schemas.openxmlformats.org/officeDocument/2006/relationships/hyperlink" Target="http://camden.gov.uk/" TargetMode="External"/><Relationship Id="rId327" Type="http://schemas.openxmlformats.org/officeDocument/2006/relationships/hyperlink" Target="https://www.manchester.gov.uk/" TargetMode="External"/><Relationship Id="rId369" Type="http://schemas.openxmlformats.org/officeDocument/2006/relationships/hyperlink" Target="https://www.gov.uk/government/organisations/ofsted" TargetMode="External"/><Relationship Id="rId173" Type="http://schemas.openxmlformats.org/officeDocument/2006/relationships/hyperlink" Target="http://gov.uk/" TargetMode="External"/><Relationship Id="rId229" Type="http://schemas.openxmlformats.org/officeDocument/2006/relationships/hyperlink" Target="https://www.glasgow.gov.uk/" TargetMode="External"/><Relationship Id="rId380" Type="http://schemas.openxmlformats.org/officeDocument/2006/relationships/hyperlink" Target="http://richmond.gov.uk/" TargetMode="External"/><Relationship Id="rId436" Type="http://schemas.openxmlformats.org/officeDocument/2006/relationships/hyperlink" Target="http://gov.uk/" TargetMode="External"/><Relationship Id="rId240" Type="http://schemas.openxmlformats.org/officeDocument/2006/relationships/hyperlink" Target="http://hants.gov.uk/" TargetMode="External"/><Relationship Id="rId35" Type="http://schemas.openxmlformats.org/officeDocument/2006/relationships/hyperlink" Target="http://thepensionsregulator.gov.uk/" TargetMode="External"/><Relationship Id="rId77" Type="http://schemas.openxmlformats.org/officeDocument/2006/relationships/hyperlink" Target="https://www.ofgem.gov.uk/" TargetMode="External"/><Relationship Id="rId100" Type="http://schemas.openxmlformats.org/officeDocument/2006/relationships/hyperlink" Target="https://www.birmingham.gov.uk/" TargetMode="External"/><Relationship Id="rId282" Type="http://schemas.openxmlformats.org/officeDocument/2006/relationships/hyperlink" Target="https://www.lambeth.gov.uk/" TargetMode="External"/><Relationship Id="rId338" Type="http://schemas.openxmlformats.org/officeDocument/2006/relationships/hyperlink" Target="http://gov.uk/" TargetMode="External"/><Relationship Id="rId8" Type="http://schemas.openxmlformats.org/officeDocument/2006/relationships/hyperlink" Target="http://metoffice.gov.uk/" TargetMode="External"/><Relationship Id="rId142" Type="http://schemas.openxmlformats.org/officeDocument/2006/relationships/hyperlink" Target="https://www.cityoflondon.gov.uk/Pages/default.aspx" TargetMode="External"/><Relationship Id="rId184" Type="http://schemas.openxmlformats.org/officeDocument/2006/relationships/hyperlink" Target="https://new.devon.gov.uk/" TargetMode="External"/><Relationship Id="rId391" Type="http://schemas.openxmlformats.org/officeDocument/2006/relationships/hyperlink" Target="http://saas.gov.uk/" TargetMode="External"/><Relationship Id="rId405" Type="http://schemas.openxmlformats.org/officeDocument/2006/relationships/hyperlink" Target="https://www.southwark.gov.uk/" TargetMode="External"/><Relationship Id="rId447" Type="http://schemas.openxmlformats.org/officeDocument/2006/relationships/hyperlink" Target="http://wiltshire.gov.uk/" TargetMode="External"/><Relationship Id="rId251" Type="http://schemas.openxmlformats.org/officeDocument/2006/relationships/hyperlink" Target="http://gov.uk/" TargetMode="External"/><Relationship Id="rId46" Type="http://schemas.openxmlformats.org/officeDocument/2006/relationships/hyperlink" Target="http://acaf.food.gov.uk/" TargetMode="External"/><Relationship Id="rId293" Type="http://schemas.openxmlformats.org/officeDocument/2006/relationships/hyperlink" Target="http://gov.uk/" TargetMode="External"/><Relationship Id="rId307" Type="http://schemas.openxmlformats.org/officeDocument/2006/relationships/hyperlink" Target="https://www.leicester.gov.uk/" TargetMode="External"/><Relationship Id="rId349" Type="http://schemas.openxmlformats.org/officeDocument/2006/relationships/hyperlink" Target="http://newham.gov.uk/" TargetMode="External"/><Relationship Id="rId88" Type="http://schemas.openxmlformats.org/officeDocument/2006/relationships/hyperlink" Target="http://aberdeencity.gov.uk/" TargetMode="External"/><Relationship Id="rId111" Type="http://schemas.openxmlformats.org/officeDocument/2006/relationships/hyperlink" Target="http://brighton-hove.gov.uk/" TargetMode="External"/><Relationship Id="rId153" Type="http://schemas.openxmlformats.org/officeDocument/2006/relationships/hyperlink" Target="http://gov.uk/" TargetMode="External"/><Relationship Id="rId195" Type="http://schemas.openxmlformats.org/officeDocument/2006/relationships/hyperlink" Target="http://dorsetforyou.gov.uk/" TargetMode="External"/><Relationship Id="rId209" Type="http://schemas.openxmlformats.org/officeDocument/2006/relationships/hyperlink" Target="https://www.gov.uk/government/organisations/department-for-education" TargetMode="External"/><Relationship Id="rId360" Type="http://schemas.openxmlformats.org/officeDocument/2006/relationships/hyperlink" Target="http://nottinghamcity.gov.uk/" TargetMode="External"/><Relationship Id="rId416" Type="http://schemas.openxmlformats.org/officeDocument/2006/relationships/hyperlink" Target="http://tfl.gov.uk/" TargetMode="External"/><Relationship Id="rId220" Type="http://schemas.openxmlformats.org/officeDocument/2006/relationships/hyperlink" Target="http://food.gov.uk/" TargetMode="External"/><Relationship Id="rId15" Type="http://schemas.openxmlformats.org/officeDocument/2006/relationships/hyperlink" Target="http://gamblingcommission.gov.uk/" TargetMode="External"/><Relationship Id="rId57" Type="http://schemas.openxmlformats.org/officeDocument/2006/relationships/hyperlink" Target="https://acmsf.food.gov.uk/" TargetMode="External"/><Relationship Id="rId262" Type="http://schemas.openxmlformats.org/officeDocument/2006/relationships/hyperlink" Target="https://www.gov.uk/government/organisations/intellectual-property-office" TargetMode="External"/><Relationship Id="rId318" Type="http://schemas.openxmlformats.org/officeDocument/2006/relationships/hyperlink" Target="http://gov.uk/" TargetMode="External"/><Relationship Id="rId99" Type="http://schemas.openxmlformats.org/officeDocument/2006/relationships/hyperlink" Target="http://gov.uk/" TargetMode="External"/><Relationship Id="rId122" Type="http://schemas.openxmlformats.org/officeDocument/2006/relationships/hyperlink" Target="http://bromley.gov.uk/" TargetMode="External"/><Relationship Id="rId164" Type="http://schemas.openxmlformats.org/officeDocument/2006/relationships/hyperlink" Target="https://www.crbonline.gov.uk/" TargetMode="External"/><Relationship Id="rId371" Type="http://schemas.openxmlformats.org/officeDocument/2006/relationships/hyperlink" Target="http://oxfordshire.gov.uk/" TargetMode="External"/><Relationship Id="rId427" Type="http://schemas.openxmlformats.org/officeDocument/2006/relationships/hyperlink" Target="http://ukho.gov.uk/" TargetMode="External"/><Relationship Id="rId26" Type="http://schemas.openxmlformats.org/officeDocument/2006/relationships/hyperlink" Target="http://webarchive.nationalarchives.gov.uk/20151215172524/http:/www.directlyoperatedrailways.co.uk/html/index.php" TargetMode="External"/><Relationship Id="rId231" Type="http://schemas.openxmlformats.org/officeDocument/2006/relationships/hyperlink" Target="http://gro.gov.uk/" TargetMode="External"/><Relationship Id="rId273" Type="http://schemas.openxmlformats.org/officeDocument/2006/relationships/hyperlink" Target="http://gov.uk/" TargetMode="External"/><Relationship Id="rId329" Type="http://schemas.openxmlformats.org/officeDocument/2006/relationships/hyperlink" Target="https://www.manchester.gov.uk/" TargetMode="External"/><Relationship Id="rId68" Type="http://schemas.openxmlformats.org/officeDocument/2006/relationships/hyperlink" Target="http://gov.uk/" TargetMode="External"/><Relationship Id="rId133" Type="http://schemas.openxmlformats.org/officeDocument/2006/relationships/hyperlink" Target="https://www.camden.gov.uk/ccm/navigation/;jsessionid=4D800BA4F14408B9BD7C9CF9D5FFA736" TargetMode="External"/><Relationship Id="rId175" Type="http://schemas.openxmlformats.org/officeDocument/2006/relationships/hyperlink" Target="http://defra.gov.uk/" TargetMode="External"/><Relationship Id="rId340" Type="http://schemas.openxmlformats.org/officeDocument/2006/relationships/hyperlink" Target="http://myjobscotland.gov.uk/" TargetMode="External"/><Relationship Id="rId200" Type="http://schemas.openxmlformats.org/officeDocument/2006/relationships/hyperlink" Target="http://edinburgh.gov.uk/" TargetMode="External"/><Relationship Id="rId382" Type="http://schemas.openxmlformats.org/officeDocument/2006/relationships/hyperlink" Target="https://www.richmond.gov.uk/" TargetMode="External"/><Relationship Id="rId438" Type="http://schemas.openxmlformats.org/officeDocument/2006/relationships/hyperlink" Target="http://wandsworth.gov.uk/" TargetMode="External"/><Relationship Id="rId242" Type="http://schemas.openxmlformats.org/officeDocument/2006/relationships/hyperlink" Target="https://www.hants.gov.uk/" TargetMode="External"/><Relationship Id="rId284" Type="http://schemas.openxmlformats.org/officeDocument/2006/relationships/hyperlink" Target="https://www.lambeth.gov.uk/" TargetMode="External"/><Relationship Id="rId37" Type="http://schemas.openxmlformats.org/officeDocument/2006/relationships/hyperlink" Target="https://www.thepensionsregulator.gov.uk/" TargetMode="External"/><Relationship Id="rId79" Type="http://schemas.openxmlformats.org/officeDocument/2006/relationships/hyperlink" Target="https://www.ofgem.gov.uk/" TargetMode="External"/><Relationship Id="rId102" Type="http://schemas.openxmlformats.org/officeDocument/2006/relationships/hyperlink" Target="http://blog.gov.uk/" TargetMode="External"/><Relationship Id="rId144" Type="http://schemas.openxmlformats.org/officeDocument/2006/relationships/hyperlink" Target="https://www.cityoflondon.gov.uk/Pages/default.aspx" TargetMode="External"/><Relationship Id="rId90" Type="http://schemas.openxmlformats.org/officeDocument/2006/relationships/hyperlink" Target="http://gov.uk/" TargetMode="External"/><Relationship Id="rId186" Type="http://schemas.openxmlformats.org/officeDocument/2006/relationships/hyperlink" Target="http://dfid.gov.uk/" TargetMode="External"/><Relationship Id="rId351" Type="http://schemas.openxmlformats.org/officeDocument/2006/relationships/hyperlink" Target="http://gov.uk/" TargetMode="External"/><Relationship Id="rId393" Type="http://schemas.openxmlformats.org/officeDocument/2006/relationships/hyperlink" Target="http://scotlandspeople.gov.uk/" TargetMode="External"/><Relationship Id="rId407" Type="http://schemas.openxmlformats.org/officeDocument/2006/relationships/hyperlink" Target="https://www.southwark.gov.uk/" TargetMode="External"/><Relationship Id="rId449" Type="http://schemas.openxmlformats.org/officeDocument/2006/relationships/hyperlink" Target="http://gov.uk/" TargetMode="External"/><Relationship Id="rId211" Type="http://schemas.openxmlformats.org/officeDocument/2006/relationships/hyperlink" Target="http://essex.gov.uk/" TargetMode="External"/><Relationship Id="rId253" Type="http://schemas.openxmlformats.org/officeDocument/2006/relationships/hyperlink" Target="http://highways.gov.uk/" TargetMode="External"/><Relationship Id="rId295" Type="http://schemas.openxmlformats.org/officeDocument/2006/relationships/hyperlink" Target="http://lbhf.gov.uk/" TargetMode="External"/><Relationship Id="rId309" Type="http://schemas.openxmlformats.org/officeDocument/2006/relationships/hyperlink" Target="https://www.leicester.gov.uk/" TargetMode="External"/><Relationship Id="rId48" Type="http://schemas.openxmlformats.org/officeDocument/2006/relationships/hyperlink" Target="http://gov.uk/" TargetMode="External"/><Relationship Id="rId113" Type="http://schemas.openxmlformats.org/officeDocument/2006/relationships/hyperlink" Target="https://www.brighton-hove.gov.uk/" TargetMode="External"/><Relationship Id="rId320" Type="http://schemas.openxmlformats.org/officeDocument/2006/relationships/hyperlink" Target="http://london.gov.uk/" TargetMode="External"/><Relationship Id="rId155" Type="http://schemas.openxmlformats.org/officeDocument/2006/relationships/hyperlink" Target="http://coventry.gov.uk/" TargetMode="External"/><Relationship Id="rId197" Type="http://schemas.openxmlformats.org/officeDocument/2006/relationships/hyperlink" Target="https://www.dorsetforyou.gov.uk/" TargetMode="External"/><Relationship Id="rId362" Type="http://schemas.openxmlformats.org/officeDocument/2006/relationships/hyperlink" Target="https://www.nottinghamcity.gov.uk/" TargetMode="External"/><Relationship Id="rId418" Type="http://schemas.openxmlformats.org/officeDocument/2006/relationships/hyperlink" Target="https://tfl.gov.uk/" TargetMode="External"/><Relationship Id="rId222" Type="http://schemas.openxmlformats.org/officeDocument/2006/relationships/hyperlink" Target="http://gateway.gov.uk/" TargetMode="External"/><Relationship Id="rId264" Type="http://schemas.openxmlformats.org/officeDocument/2006/relationships/hyperlink" Target="https://www.gov.uk/government/organisations/intellectual-property-office" TargetMode="External"/><Relationship Id="rId17" Type="http://schemas.openxmlformats.org/officeDocument/2006/relationships/hyperlink" Target="http://forestry.gov.uk/" TargetMode="External"/><Relationship Id="rId59" Type="http://schemas.openxmlformats.org/officeDocument/2006/relationships/hyperlink" Target="https://acmsf.food.gov.uk/" TargetMode="External"/><Relationship Id="rId124" Type="http://schemas.openxmlformats.org/officeDocument/2006/relationships/hyperlink" Target="http://gov.uk/" TargetMode="External"/><Relationship Id="rId70" Type="http://schemas.openxmlformats.org/officeDocument/2006/relationships/hyperlink" Target="http://ssrc.food.gov.uk/" TargetMode="External"/><Relationship Id="rId166" Type="http://schemas.openxmlformats.org/officeDocument/2006/relationships/hyperlink" Target="http://croydon.gov.uk/" TargetMode="External"/><Relationship Id="rId331" Type="http://schemas.openxmlformats.org/officeDocument/2006/relationships/hyperlink" Target="http://merton.gov.uk/" TargetMode="External"/><Relationship Id="rId373" Type="http://schemas.openxmlformats.org/officeDocument/2006/relationships/hyperlink" Target="http://gov.uk/" TargetMode="External"/><Relationship Id="rId429" Type="http://schemas.openxmlformats.org/officeDocument/2006/relationships/hyperlink" Target="http://voa.gov.uk/" TargetMode="External"/><Relationship Id="rId1" Type="http://schemas.openxmlformats.org/officeDocument/2006/relationships/hyperlink" Target="http://gov.uk/" TargetMode="External"/><Relationship Id="rId233" Type="http://schemas.openxmlformats.org/officeDocument/2006/relationships/hyperlink" Target="http://gov.uk/" TargetMode="External"/><Relationship Id="rId440" Type="http://schemas.openxmlformats.org/officeDocument/2006/relationships/hyperlink" Target="http://gov.uk/" TargetMode="External"/><Relationship Id="rId28" Type="http://schemas.openxmlformats.org/officeDocument/2006/relationships/hyperlink" Target="http://gov.uk/" TargetMode="External"/><Relationship Id="rId275" Type="http://schemas.openxmlformats.org/officeDocument/2006/relationships/hyperlink" Target="http://kent.gov.uk/" TargetMode="External"/><Relationship Id="rId300" Type="http://schemas.openxmlformats.org/officeDocument/2006/relationships/hyperlink" Target="http://leeds.gov.uk/" TargetMode="External"/><Relationship Id="rId81" Type="http://schemas.openxmlformats.org/officeDocument/2006/relationships/hyperlink" Target="http://ons.gov.uk/" TargetMode="External"/><Relationship Id="rId135" Type="http://schemas.openxmlformats.org/officeDocument/2006/relationships/hyperlink" Target="http://charitycommission.gov.uk/" TargetMode="External"/><Relationship Id="rId177" Type="http://schemas.openxmlformats.org/officeDocument/2006/relationships/hyperlink" Target="https://www.gov.uk/government/organisations/department-for-environment-food-rural-affairs" TargetMode="External"/><Relationship Id="rId342" Type="http://schemas.openxmlformats.org/officeDocument/2006/relationships/hyperlink" Target="https://www.myjobscotland.gov.uk/" TargetMode="External"/><Relationship Id="rId384" Type="http://schemas.openxmlformats.org/officeDocument/2006/relationships/hyperlink" Target="https://www.richmond.gov.uk/" TargetMode="External"/><Relationship Id="rId202" Type="http://schemas.openxmlformats.org/officeDocument/2006/relationships/hyperlink" Target="https://www.edinburgh.gov.uk/" TargetMode="External"/><Relationship Id="rId244" Type="http://schemas.openxmlformats.org/officeDocument/2006/relationships/hyperlink" Target="https://www.hants.gov.uk/" TargetMode="External"/><Relationship Id="rId39" Type="http://schemas.openxmlformats.org/officeDocument/2006/relationships/hyperlink" Target="https://www.thepensionsregulator.gov.uk/" TargetMode="External"/><Relationship Id="rId286" Type="http://schemas.openxmlformats.org/officeDocument/2006/relationships/hyperlink" Target="http://lancashire.gov.u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bpb.de/" TargetMode="External"/><Relationship Id="rId299" Type="http://schemas.openxmlformats.org/officeDocument/2006/relationships/hyperlink" Target="https://www.wahlrecht.de/" TargetMode="External"/><Relationship Id="rId21" Type="http://schemas.openxmlformats.org/officeDocument/2006/relationships/hyperlink" Target="https://www.baf.bund.de/DE/Home/home_node.html" TargetMode="External"/><Relationship Id="rId63" Type="http://schemas.openxmlformats.org/officeDocument/2006/relationships/hyperlink" Target="http://bezuegerechner.bva.bund.de/" TargetMode="External"/><Relationship Id="rId159" Type="http://schemas.openxmlformats.org/officeDocument/2006/relationships/hyperlink" Target="http://bzst.bund.de/" TargetMode="External"/><Relationship Id="rId324" Type="http://schemas.openxmlformats.org/officeDocument/2006/relationships/hyperlink" Target="http://formulare-bfinv.de/" TargetMode="External"/><Relationship Id="rId366" Type="http://schemas.openxmlformats.org/officeDocument/2006/relationships/hyperlink" Target="http://dnb.de/" TargetMode="External"/><Relationship Id="rId170" Type="http://schemas.openxmlformats.org/officeDocument/2006/relationships/hyperlink" Target="https://www.destatis.de/DE/Startseite.html" TargetMode="External"/><Relationship Id="rId226" Type="http://schemas.openxmlformats.org/officeDocument/2006/relationships/hyperlink" Target="http://wwis.dwd.de/" TargetMode="External"/><Relationship Id="rId268" Type="http://schemas.openxmlformats.org/officeDocument/2006/relationships/hyperlink" Target="http://hannover.de/" TargetMode="External"/><Relationship Id="rId32" Type="http://schemas.openxmlformats.org/officeDocument/2006/relationships/hyperlink" Target="http://banu.bund.de/" TargetMode="External"/><Relationship Id="rId74" Type="http://schemas.openxmlformats.org/officeDocument/2006/relationships/hyperlink" Target="http://bfe.bund.de/" TargetMode="External"/><Relationship Id="rId128" Type="http://schemas.openxmlformats.org/officeDocument/2006/relationships/hyperlink" Target="http://bsi.bund.de/" TargetMode="External"/><Relationship Id="rId335" Type="http://schemas.openxmlformats.org/officeDocument/2006/relationships/hyperlink" Target="https://www.arcor.de/" TargetMode="External"/><Relationship Id="rId377" Type="http://schemas.openxmlformats.org/officeDocument/2006/relationships/hyperlink" Target="http://luxemburg.diplo.de/" TargetMode="External"/><Relationship Id="rId5" Type="http://schemas.openxmlformats.org/officeDocument/2006/relationships/hyperlink" Target="https://www.arbeitsagentur.de/" TargetMode="External"/><Relationship Id="rId181" Type="http://schemas.openxmlformats.org/officeDocument/2006/relationships/hyperlink" Target="http://dwd.de/" TargetMode="External"/><Relationship Id="rId237" Type="http://schemas.openxmlformats.org/officeDocument/2006/relationships/hyperlink" Target="http://berlin.de/" TargetMode="External"/><Relationship Id="rId402" Type="http://schemas.openxmlformats.org/officeDocument/2006/relationships/hyperlink" Target="https://www.taz.de/" TargetMode="External"/><Relationship Id="rId279" Type="http://schemas.openxmlformats.org/officeDocument/2006/relationships/hyperlink" Target="https://www.leipzig.de/" TargetMode="External"/><Relationship Id="rId43" Type="http://schemas.openxmlformats.org/officeDocument/2006/relationships/hyperlink" Target="http://bbk.bund.de/" TargetMode="External"/><Relationship Id="rId139" Type="http://schemas.openxmlformats.org/officeDocument/2006/relationships/hyperlink" Target="https://www.bund.de/" TargetMode="External"/><Relationship Id="rId290" Type="http://schemas.openxmlformats.org/officeDocument/2006/relationships/hyperlink" Target="http://stadt-koeln.de/" TargetMode="External"/><Relationship Id="rId304" Type="http://schemas.openxmlformats.org/officeDocument/2006/relationships/hyperlink" Target="http://diplo.de/" TargetMode="External"/><Relationship Id="rId346" Type="http://schemas.openxmlformats.org/officeDocument/2006/relationships/hyperlink" Target="http://bundesanzeiger.de/" TargetMode="External"/><Relationship Id="rId388" Type="http://schemas.openxmlformats.org/officeDocument/2006/relationships/hyperlink" Target="https://www.accra.diplo.de/" TargetMode="External"/><Relationship Id="rId85" Type="http://schemas.openxmlformats.org/officeDocument/2006/relationships/hyperlink" Target="http://bgr.bund.de/" TargetMode="External"/><Relationship Id="rId150" Type="http://schemas.openxmlformats.org/officeDocument/2006/relationships/hyperlink" Target="http://bva.bund.de/" TargetMode="External"/><Relationship Id="rId192" Type="http://schemas.openxmlformats.org/officeDocument/2006/relationships/hyperlink" Target="http://fli.bund.de/" TargetMode="External"/><Relationship Id="rId206" Type="http://schemas.openxmlformats.org/officeDocument/2006/relationships/hyperlink" Target="http://kkr.bund.de/" TargetMode="External"/><Relationship Id="rId248" Type="http://schemas.openxmlformats.org/officeDocument/2006/relationships/hyperlink" Target="http://bremen.de/" TargetMode="External"/><Relationship Id="rId12" Type="http://schemas.openxmlformats.org/officeDocument/2006/relationships/hyperlink" Target="http://auswaertiges-amt.de/" TargetMode="External"/><Relationship Id="rId108" Type="http://schemas.openxmlformats.org/officeDocument/2006/relationships/hyperlink" Target="http://bmi.bund.de/" TargetMode="External"/><Relationship Id="rId315" Type="http://schemas.openxmlformats.org/officeDocument/2006/relationships/hyperlink" Target="http://gesetze-im-internet.de/" TargetMode="External"/><Relationship Id="rId357" Type="http://schemas.openxmlformats.org/officeDocument/2006/relationships/hyperlink" Target="https://www.nikosia.diplo.de/" TargetMode="External"/><Relationship Id="rId54" Type="http://schemas.openxmlformats.org/officeDocument/2006/relationships/hyperlink" Target="https://www.bdbos.bund.de/" TargetMode="External"/><Relationship Id="rId96" Type="http://schemas.openxmlformats.org/officeDocument/2006/relationships/hyperlink" Target="https://bitv-lotse.bund.de/" TargetMode="External"/><Relationship Id="rId161" Type="http://schemas.openxmlformats.org/officeDocument/2006/relationships/hyperlink" Target="http://bzst.bund.de/" TargetMode="External"/><Relationship Id="rId217" Type="http://schemas.openxmlformats.org/officeDocument/2006/relationships/hyperlink" Target="https://www.mri.bund.de/de/home/" TargetMode="External"/><Relationship Id="rId399" Type="http://schemas.openxmlformats.org/officeDocument/2006/relationships/hyperlink" Target="https://www.zeit.de/" TargetMode="External"/><Relationship Id="rId259" Type="http://schemas.openxmlformats.org/officeDocument/2006/relationships/hyperlink" Target="https://www.frankfurt.de/" TargetMode="External"/><Relationship Id="rId23" Type="http://schemas.openxmlformats.org/officeDocument/2006/relationships/hyperlink" Target="http://bag.bund.de/" TargetMode="External"/><Relationship Id="rId119" Type="http://schemas.openxmlformats.org/officeDocument/2006/relationships/hyperlink" Target="https://www.bpb.de/" TargetMode="External"/><Relationship Id="rId270" Type="http://schemas.openxmlformats.org/officeDocument/2006/relationships/hyperlink" Target="https://www.hannover.de/" TargetMode="External"/><Relationship Id="rId326" Type="http://schemas.openxmlformats.org/officeDocument/2006/relationships/hyperlink" Target="https://www.formulare-bfinv.de/" TargetMode="External"/><Relationship Id="rId65" Type="http://schemas.openxmlformats.org/officeDocument/2006/relationships/hyperlink" Target="http://bezuegerechner.bva.bund.de/" TargetMode="External"/><Relationship Id="rId130" Type="http://schemas.openxmlformats.org/officeDocument/2006/relationships/hyperlink" Target="https://www.bsi.bund.de/" TargetMode="External"/><Relationship Id="rId368" Type="http://schemas.openxmlformats.org/officeDocument/2006/relationships/hyperlink" Target="http://shz.de/" TargetMode="External"/><Relationship Id="rId172" Type="http://schemas.openxmlformats.org/officeDocument/2006/relationships/hyperlink" Target="http://dpma.de/" TargetMode="External"/><Relationship Id="rId228" Type="http://schemas.openxmlformats.org/officeDocument/2006/relationships/hyperlink" Target="https://www.wwis.dwd.de/" TargetMode="External"/><Relationship Id="rId281" Type="http://schemas.openxmlformats.org/officeDocument/2006/relationships/hyperlink" Target="http://muenchen.de/" TargetMode="External"/><Relationship Id="rId337" Type="http://schemas.openxmlformats.org/officeDocument/2006/relationships/hyperlink" Target="http://kopenhagen.diplo.de/" TargetMode="External"/><Relationship Id="rId34" Type="http://schemas.openxmlformats.org/officeDocument/2006/relationships/hyperlink" Target="http://banu.bund.de/" TargetMode="External"/><Relationship Id="rId76" Type="http://schemas.openxmlformats.org/officeDocument/2006/relationships/hyperlink" Target="https://www.bfe.bund.de/" TargetMode="External"/><Relationship Id="rId141" Type="http://schemas.openxmlformats.org/officeDocument/2006/relationships/hyperlink" Target="http://bundesfinanzministerium.de/" TargetMode="External"/><Relationship Id="rId379" Type="http://schemas.openxmlformats.org/officeDocument/2006/relationships/hyperlink" Target="http://diplo.de/" TargetMode="External"/><Relationship Id="rId7" Type="http://schemas.openxmlformats.org/officeDocument/2006/relationships/hyperlink" Target="http://asse.bund.de/" TargetMode="External"/><Relationship Id="rId183" Type="http://schemas.openxmlformats.org/officeDocument/2006/relationships/hyperlink" Target="https://www.dwd.de/" TargetMode="External"/><Relationship Id="rId239" Type="http://schemas.openxmlformats.org/officeDocument/2006/relationships/hyperlink" Target="https://www.berlin.de/" TargetMode="External"/><Relationship Id="rId390" Type="http://schemas.openxmlformats.org/officeDocument/2006/relationships/hyperlink" Target="http://uni-muenster.de/" TargetMode="External"/><Relationship Id="rId404" Type="http://schemas.openxmlformats.org/officeDocument/2006/relationships/hyperlink" Target="http://diplo.de/" TargetMode="External"/><Relationship Id="rId250" Type="http://schemas.openxmlformats.org/officeDocument/2006/relationships/hyperlink" Target="https://www.bremen.de/" TargetMode="External"/><Relationship Id="rId292" Type="http://schemas.openxmlformats.org/officeDocument/2006/relationships/hyperlink" Target="http://stuttgart.de/" TargetMode="External"/><Relationship Id="rId306" Type="http://schemas.openxmlformats.org/officeDocument/2006/relationships/hyperlink" Target="http://sofia.diplo.de/" TargetMode="External"/><Relationship Id="rId45" Type="http://schemas.openxmlformats.org/officeDocument/2006/relationships/hyperlink" Target="https://www.bbk.bund.de/" TargetMode="External"/><Relationship Id="rId87" Type="http://schemas.openxmlformats.org/officeDocument/2006/relationships/hyperlink" Target="https://www.bgr.bund.de/" TargetMode="External"/><Relationship Id="rId110" Type="http://schemas.openxmlformats.org/officeDocument/2006/relationships/hyperlink" Target="http://bmi.bund.de/" TargetMode="External"/><Relationship Id="rId348" Type="http://schemas.openxmlformats.org/officeDocument/2006/relationships/hyperlink" Target="https://www.bundesanzeiger.de/ebanzwww/wexsservlet" TargetMode="External"/><Relationship Id="rId152" Type="http://schemas.openxmlformats.org/officeDocument/2006/relationships/hyperlink" Target="https://www.bva.bund.de/" TargetMode="External"/><Relationship Id="rId194" Type="http://schemas.openxmlformats.org/officeDocument/2006/relationships/hyperlink" Target="https://www.fli.de/de/home/" TargetMode="External"/><Relationship Id="rId208" Type="http://schemas.openxmlformats.org/officeDocument/2006/relationships/hyperlink" Target="https://www.kkr.bund.de/DE/Home/home_node.html" TargetMode="External"/><Relationship Id="rId261" Type="http://schemas.openxmlformats.org/officeDocument/2006/relationships/hyperlink" Target="http://hamburg.de/" TargetMode="External"/><Relationship Id="rId14" Type="http://schemas.openxmlformats.org/officeDocument/2006/relationships/hyperlink" Target="http://badv.bund.de/" TargetMode="External"/><Relationship Id="rId56" Type="http://schemas.openxmlformats.org/officeDocument/2006/relationships/hyperlink" Target="http://bescha.bund.de/" TargetMode="External"/><Relationship Id="rId317" Type="http://schemas.openxmlformats.org/officeDocument/2006/relationships/hyperlink" Target="http://diplo.de/" TargetMode="External"/><Relationship Id="rId359" Type="http://schemas.openxmlformats.org/officeDocument/2006/relationships/hyperlink" Target="http://diplo.de/" TargetMode="External"/><Relationship Id="rId98" Type="http://schemas.openxmlformats.org/officeDocument/2006/relationships/hyperlink" Target="http://bkg.bund.de/" TargetMode="External"/><Relationship Id="rId121" Type="http://schemas.openxmlformats.org/officeDocument/2006/relationships/hyperlink" Target="http://bsg.bund.de/" TargetMode="External"/><Relationship Id="rId163" Type="http://schemas.openxmlformats.org/officeDocument/2006/relationships/hyperlink" Target="http://cio.bund.de/" TargetMode="External"/><Relationship Id="rId219" Type="http://schemas.openxmlformats.org/officeDocument/2006/relationships/hyperlink" Target="http://oss.bund.de/" TargetMode="External"/><Relationship Id="rId370" Type="http://schemas.openxmlformats.org/officeDocument/2006/relationships/hyperlink" Target="https://www.shz.de/" TargetMode="External"/><Relationship Id="rId230" Type="http://schemas.openxmlformats.org/officeDocument/2006/relationships/hyperlink" Target="http://x500.bund.de/" TargetMode="External"/><Relationship Id="rId25" Type="http://schemas.openxmlformats.org/officeDocument/2006/relationships/hyperlink" Target="https://www.bag.bund.de/DE/Home/home_node.html" TargetMode="External"/><Relationship Id="rId67" Type="http://schemas.openxmlformats.org/officeDocument/2006/relationships/hyperlink" Target="https://bezuegerechner.bva.bund.de/" TargetMode="External"/><Relationship Id="rId272" Type="http://schemas.openxmlformats.org/officeDocument/2006/relationships/hyperlink" Target="http://karlsruhe.de/" TargetMode="External"/><Relationship Id="rId328" Type="http://schemas.openxmlformats.org/officeDocument/2006/relationships/hyperlink" Target="http://kfw.de/" TargetMode="External"/><Relationship Id="rId132" Type="http://schemas.openxmlformats.org/officeDocument/2006/relationships/hyperlink" Target="http://bstu.bund.de/" TargetMode="External"/><Relationship Id="rId174" Type="http://schemas.openxmlformats.org/officeDocument/2006/relationships/hyperlink" Target="http://dpma.de/" TargetMode="External"/><Relationship Id="rId381" Type="http://schemas.openxmlformats.org/officeDocument/2006/relationships/hyperlink" Target="http://brasil.diplo.de/Vertretung/brasilien/de/Startseite.html" TargetMode="External"/><Relationship Id="rId241" Type="http://schemas.openxmlformats.org/officeDocument/2006/relationships/hyperlink" Target="http://boerrstadt.de.tl/" TargetMode="External"/><Relationship Id="rId36" Type="http://schemas.openxmlformats.org/officeDocument/2006/relationships/hyperlink" Target="https://www.banu.bund.de/" TargetMode="External"/><Relationship Id="rId283" Type="http://schemas.openxmlformats.org/officeDocument/2006/relationships/hyperlink" Target="http://muenchen.de/" TargetMode="External"/><Relationship Id="rId339" Type="http://schemas.openxmlformats.org/officeDocument/2006/relationships/hyperlink" Target="http://diplo.de/" TargetMode="External"/><Relationship Id="rId78" Type="http://schemas.openxmlformats.org/officeDocument/2006/relationships/hyperlink" Target="http://bfr.bund.de/" TargetMode="External"/><Relationship Id="rId101" Type="http://schemas.openxmlformats.org/officeDocument/2006/relationships/hyperlink" Target="https://www.bkg.bund.de/DE/Home/home.html" TargetMode="External"/><Relationship Id="rId143" Type="http://schemas.openxmlformats.org/officeDocument/2006/relationships/hyperlink" Target="http://bundesfinanzministerium.de/" TargetMode="External"/><Relationship Id="rId185" Type="http://schemas.openxmlformats.org/officeDocument/2006/relationships/hyperlink" Target="http://eba.bund.de/" TargetMode="External"/><Relationship Id="rId350" Type="http://schemas.openxmlformats.org/officeDocument/2006/relationships/hyperlink" Target="http://nrw.de/" TargetMode="External"/><Relationship Id="rId406" Type="http://schemas.openxmlformats.org/officeDocument/2006/relationships/hyperlink" Target="http://port-of-spain.diplo.de/" TargetMode="External"/><Relationship Id="rId9" Type="http://schemas.openxmlformats.org/officeDocument/2006/relationships/hyperlink" Target="https://www.asse.bund.de/" TargetMode="External"/><Relationship Id="rId210" Type="http://schemas.openxmlformats.org/officeDocument/2006/relationships/hyperlink" Target="http://lernplattform.bund.de/" TargetMode="External"/><Relationship Id="rId392" Type="http://schemas.openxmlformats.org/officeDocument/2006/relationships/hyperlink" Target="https://www.uni-muenster.de/de/" TargetMode="External"/><Relationship Id="rId252" Type="http://schemas.openxmlformats.org/officeDocument/2006/relationships/hyperlink" Target="http://duesseldorf.de/" TargetMode="External"/><Relationship Id="rId294" Type="http://schemas.openxmlformats.org/officeDocument/2006/relationships/hyperlink" Target="http://stuttgart.de/" TargetMode="External"/><Relationship Id="rId308" Type="http://schemas.openxmlformats.org/officeDocument/2006/relationships/hyperlink" Target="http://kas.de/" TargetMode="External"/><Relationship Id="rId47" Type="http://schemas.openxmlformats.org/officeDocument/2006/relationships/hyperlink" Target="http://bbr.bund.de/" TargetMode="External"/><Relationship Id="rId89" Type="http://schemas.openxmlformats.org/officeDocument/2006/relationships/hyperlink" Target="http://bit.bund.de/" TargetMode="External"/><Relationship Id="rId112" Type="http://schemas.openxmlformats.org/officeDocument/2006/relationships/hyperlink" Target="https://www.bmi.bund.de/" TargetMode="External"/><Relationship Id="rId154" Type="http://schemas.openxmlformats.org/officeDocument/2006/relationships/hyperlink" Target="http://bvl.bund.de/" TargetMode="External"/><Relationship Id="rId361" Type="http://schemas.openxmlformats.org/officeDocument/2006/relationships/hyperlink" Target="http://taipei.diplo.de/Vertretung/taipei/de/Startseite.html" TargetMode="External"/><Relationship Id="rId196" Type="http://schemas.openxmlformats.org/officeDocument/2006/relationships/hyperlink" Target="http://jki.bund.de/" TargetMode="External"/><Relationship Id="rId16" Type="http://schemas.openxmlformats.org/officeDocument/2006/relationships/hyperlink" Target="http://badv.bund.de/" TargetMode="External"/><Relationship Id="rId221" Type="http://schemas.openxmlformats.org/officeDocument/2006/relationships/hyperlink" Target="http://oss.bund.de/" TargetMode="External"/><Relationship Id="rId263" Type="http://schemas.openxmlformats.org/officeDocument/2006/relationships/hyperlink" Target="http://hamburg.de/" TargetMode="External"/><Relationship Id="rId319" Type="http://schemas.openxmlformats.org/officeDocument/2006/relationships/hyperlink" Target="http://montevideo.diplo.de/" TargetMode="External"/><Relationship Id="rId58" Type="http://schemas.openxmlformats.org/officeDocument/2006/relationships/hyperlink" Target="https://www.bescha.bund.de/" TargetMode="External"/><Relationship Id="rId123" Type="http://schemas.openxmlformats.org/officeDocument/2006/relationships/hyperlink" Target="http://bsg.bund.de/" TargetMode="External"/><Relationship Id="rId330" Type="http://schemas.openxmlformats.org/officeDocument/2006/relationships/hyperlink" Target="https://www.kfw.de/kfw.de.html" TargetMode="External"/><Relationship Id="rId165" Type="http://schemas.openxmlformats.org/officeDocument/2006/relationships/hyperlink" Target="https://www.cio.bund.de/" TargetMode="External"/><Relationship Id="rId372" Type="http://schemas.openxmlformats.org/officeDocument/2006/relationships/hyperlink" Target="http://steuertipps.de/" TargetMode="External"/><Relationship Id="rId232" Type="http://schemas.openxmlformats.org/officeDocument/2006/relationships/hyperlink" Target="http://x500.bund.de/" TargetMode="External"/><Relationship Id="rId274" Type="http://schemas.openxmlformats.org/officeDocument/2006/relationships/hyperlink" Target="https://www.karlsruhe.de/" TargetMode="External"/><Relationship Id="rId27" Type="http://schemas.openxmlformats.org/officeDocument/2006/relationships/hyperlink" Target="http://bamf.de/" TargetMode="External"/><Relationship Id="rId48" Type="http://schemas.openxmlformats.org/officeDocument/2006/relationships/hyperlink" Target="http://bbr.bund.de/" TargetMode="External"/><Relationship Id="rId69" Type="http://schemas.openxmlformats.org/officeDocument/2006/relationships/hyperlink" Target="http://bfdi.bund.de/" TargetMode="External"/><Relationship Id="rId113" Type="http://schemas.openxmlformats.org/officeDocument/2006/relationships/hyperlink" Target="http://bmub.bund.de/" TargetMode="External"/><Relationship Id="rId134" Type="http://schemas.openxmlformats.org/officeDocument/2006/relationships/hyperlink" Target="https://www.bstu.bund.de/" TargetMode="External"/><Relationship Id="rId320" Type="http://schemas.openxmlformats.org/officeDocument/2006/relationships/hyperlink" Target="https://www.montevideo.diplo.de/" TargetMode="External"/><Relationship Id="rId80" Type="http://schemas.openxmlformats.org/officeDocument/2006/relationships/hyperlink" Target="http://bfr.bund.de/" TargetMode="External"/><Relationship Id="rId155" Type="http://schemas.openxmlformats.org/officeDocument/2006/relationships/hyperlink" Target="http://bvl.bund.de/" TargetMode="External"/><Relationship Id="rId176" Type="http://schemas.openxmlformats.org/officeDocument/2006/relationships/hyperlink" Target="https://www.dpma.de/" TargetMode="External"/><Relationship Id="rId197" Type="http://schemas.openxmlformats.org/officeDocument/2006/relationships/hyperlink" Target="http://jki.bund.de/" TargetMode="External"/><Relationship Id="rId341" Type="http://schemas.openxmlformats.org/officeDocument/2006/relationships/hyperlink" Target="http://lissabon.diplo.de/" TargetMode="External"/><Relationship Id="rId362" Type="http://schemas.openxmlformats.org/officeDocument/2006/relationships/hyperlink" Target="http://www.t-online.de/" TargetMode="External"/><Relationship Id="rId383" Type="http://schemas.openxmlformats.org/officeDocument/2006/relationships/hyperlink" Target="http://sueddeutsche.de/" TargetMode="External"/><Relationship Id="rId201" Type="http://schemas.openxmlformats.org/officeDocument/2006/relationships/hyperlink" Target="http://kbst.bund.de/" TargetMode="External"/><Relationship Id="rId222" Type="http://schemas.openxmlformats.org/officeDocument/2006/relationships/hyperlink" Target="http://sozialwerk.bund.de/" TargetMode="External"/><Relationship Id="rId243" Type="http://schemas.openxmlformats.org/officeDocument/2006/relationships/hyperlink" Target="http://boerrstadt.de.tl/" TargetMode="External"/><Relationship Id="rId264" Type="http://schemas.openxmlformats.org/officeDocument/2006/relationships/hyperlink" Target="https://www.hamburg.de/" TargetMode="External"/><Relationship Id="rId285" Type="http://schemas.openxmlformats.org/officeDocument/2006/relationships/hyperlink" Target="http://nuernberg.de/" TargetMode="External"/><Relationship Id="rId17" Type="http://schemas.openxmlformats.org/officeDocument/2006/relationships/hyperlink" Target="http://baf.bund.de/" TargetMode="External"/><Relationship Id="rId38" Type="http://schemas.openxmlformats.org/officeDocument/2006/relationships/hyperlink" Target="http://bav.bund.de/" TargetMode="External"/><Relationship Id="rId59" Type="http://schemas.openxmlformats.org/officeDocument/2006/relationships/hyperlink" Target="https://www.bescha.bund.de/" TargetMode="External"/><Relationship Id="rId103" Type="http://schemas.openxmlformats.org/officeDocument/2006/relationships/hyperlink" Target="http://bmg.bund.de/" TargetMode="External"/><Relationship Id="rId124" Type="http://schemas.openxmlformats.org/officeDocument/2006/relationships/hyperlink" Target="https://www.bsg.bund.de/" TargetMode="External"/><Relationship Id="rId310" Type="http://schemas.openxmlformats.org/officeDocument/2006/relationships/hyperlink" Target="http://prag.diplo.de/" TargetMode="External"/><Relationship Id="rId70" Type="http://schemas.openxmlformats.org/officeDocument/2006/relationships/hyperlink" Target="http://bfdi.bund.de/" TargetMode="External"/><Relationship Id="rId91" Type="http://schemas.openxmlformats.org/officeDocument/2006/relationships/hyperlink" Target="https://bit.bund.de/" TargetMode="External"/><Relationship Id="rId145" Type="http://schemas.openxmlformats.org/officeDocument/2006/relationships/hyperlink" Target="http://bundestag.de/" TargetMode="External"/><Relationship Id="rId166" Type="http://schemas.openxmlformats.org/officeDocument/2006/relationships/hyperlink" Target="https://www.cio.bund.de/" TargetMode="External"/><Relationship Id="rId187" Type="http://schemas.openxmlformats.org/officeDocument/2006/relationships/hyperlink" Target="http://eba.bund.de/" TargetMode="External"/><Relationship Id="rId331" Type="http://schemas.openxmlformats.org/officeDocument/2006/relationships/hyperlink" Target="https://www.kfw.de/kfw.de.html" TargetMode="External"/><Relationship Id="rId352" Type="http://schemas.openxmlformats.org/officeDocument/2006/relationships/hyperlink" Target="https://www.land.nrw/" TargetMode="External"/><Relationship Id="rId373" Type="http://schemas.openxmlformats.org/officeDocument/2006/relationships/hyperlink" Target="http://steuertipps.de/" TargetMode="External"/><Relationship Id="rId394" Type="http://schemas.openxmlformats.org/officeDocument/2006/relationships/hyperlink" Target="http://meine-kuendigung.de/" TargetMode="External"/><Relationship Id="rId408" Type="http://schemas.openxmlformats.org/officeDocument/2006/relationships/hyperlink" Target="http://daressalam.diplo.de/" TargetMode="External"/><Relationship Id="rId1" Type="http://schemas.openxmlformats.org/officeDocument/2006/relationships/hyperlink" Target="http://arbeitsagentur.de/" TargetMode="External"/><Relationship Id="rId212" Type="http://schemas.openxmlformats.org/officeDocument/2006/relationships/hyperlink" Target="http://lernplattform.bund.de/" TargetMode="External"/><Relationship Id="rId233" Type="http://schemas.openxmlformats.org/officeDocument/2006/relationships/hyperlink" Target="http://zoll.de/" TargetMode="External"/><Relationship Id="rId254" Type="http://schemas.openxmlformats.org/officeDocument/2006/relationships/hyperlink" Target="https://www.duesseldorf.de/" TargetMode="External"/><Relationship Id="rId28" Type="http://schemas.openxmlformats.org/officeDocument/2006/relationships/hyperlink" Target="http://bamf.de/" TargetMode="External"/><Relationship Id="rId49" Type="http://schemas.openxmlformats.org/officeDocument/2006/relationships/hyperlink" Target="http://bbr.bund.de/" TargetMode="External"/><Relationship Id="rId114" Type="http://schemas.openxmlformats.org/officeDocument/2006/relationships/hyperlink" Target="http://bmub.bund.de/" TargetMode="External"/><Relationship Id="rId275" Type="http://schemas.openxmlformats.org/officeDocument/2006/relationships/hyperlink" Target="https://www.karlsruhe.de/" TargetMode="External"/><Relationship Id="rId296" Type="http://schemas.openxmlformats.org/officeDocument/2006/relationships/hyperlink" Target="http://spiegel.de/" TargetMode="External"/><Relationship Id="rId300" Type="http://schemas.openxmlformats.org/officeDocument/2006/relationships/hyperlink" Target="https://www.wahlrecht.de/" TargetMode="External"/><Relationship Id="rId60" Type="http://schemas.openxmlformats.org/officeDocument/2006/relationships/hyperlink" Target="http://bev.bund.de/" TargetMode="External"/><Relationship Id="rId81" Type="http://schemas.openxmlformats.org/officeDocument/2006/relationships/hyperlink" Target="https://www.bfr.bund.de/de/start.html" TargetMode="External"/><Relationship Id="rId135" Type="http://schemas.openxmlformats.org/officeDocument/2006/relationships/hyperlink" Target="https://www.bstu.bund.de/" TargetMode="External"/><Relationship Id="rId156" Type="http://schemas.openxmlformats.org/officeDocument/2006/relationships/hyperlink" Target="http://bvl.bund.de/" TargetMode="External"/><Relationship Id="rId177" Type="http://schemas.openxmlformats.org/officeDocument/2006/relationships/hyperlink" Target="http://dwd.bund.de/" TargetMode="External"/><Relationship Id="rId198" Type="http://schemas.openxmlformats.org/officeDocument/2006/relationships/hyperlink" Target="https://www.julius-kuehn.de/" TargetMode="External"/><Relationship Id="rId321" Type="http://schemas.openxmlformats.org/officeDocument/2006/relationships/hyperlink" Target="https://www.montevideo.diplo.de/" TargetMode="External"/><Relationship Id="rId342" Type="http://schemas.openxmlformats.org/officeDocument/2006/relationships/hyperlink" Target="http://diplo.de/" TargetMode="External"/><Relationship Id="rId363" Type="http://schemas.openxmlformats.org/officeDocument/2006/relationships/hyperlink" Target="http://t-online.de/" TargetMode="External"/><Relationship Id="rId384" Type="http://schemas.openxmlformats.org/officeDocument/2006/relationships/hyperlink" Target="http://diplo.de/" TargetMode="External"/><Relationship Id="rId202" Type="http://schemas.openxmlformats.org/officeDocument/2006/relationships/hyperlink" Target="http://kbst.bund.de/" TargetMode="External"/><Relationship Id="rId223" Type="http://schemas.openxmlformats.org/officeDocument/2006/relationships/hyperlink" Target="http://sozialwerk.bund.de/" TargetMode="External"/><Relationship Id="rId244" Type="http://schemas.openxmlformats.org/officeDocument/2006/relationships/hyperlink" Target="https://boerrstadt.de.tl/" TargetMode="External"/><Relationship Id="rId18" Type="http://schemas.openxmlformats.org/officeDocument/2006/relationships/hyperlink" Target="http://baf.bund.de/" TargetMode="External"/><Relationship Id="rId39" Type="http://schemas.openxmlformats.org/officeDocument/2006/relationships/hyperlink" Target="http://bav.bund.de/" TargetMode="External"/><Relationship Id="rId265" Type="http://schemas.openxmlformats.org/officeDocument/2006/relationships/hyperlink" Target="https://www.hamburg.de/" TargetMode="External"/><Relationship Id="rId286" Type="http://schemas.openxmlformats.org/officeDocument/2006/relationships/hyperlink" Target="http://nuernberg.de/" TargetMode="External"/><Relationship Id="rId50" Type="http://schemas.openxmlformats.org/officeDocument/2006/relationships/hyperlink" Target="http://bdbos.bund.de/" TargetMode="External"/><Relationship Id="rId104" Type="http://schemas.openxmlformats.org/officeDocument/2006/relationships/hyperlink" Target="http://bmg.bund.de/" TargetMode="External"/><Relationship Id="rId125" Type="http://schemas.openxmlformats.org/officeDocument/2006/relationships/hyperlink" Target="https://www.bsg.bund.de/" TargetMode="External"/><Relationship Id="rId146" Type="http://schemas.openxmlformats.org/officeDocument/2006/relationships/hyperlink" Target="http://bundestag.de/" TargetMode="External"/><Relationship Id="rId167" Type="http://schemas.openxmlformats.org/officeDocument/2006/relationships/hyperlink" Target="http://destatis.de/" TargetMode="External"/><Relationship Id="rId188" Type="http://schemas.openxmlformats.org/officeDocument/2006/relationships/hyperlink" Target="https://www.eba.bund.de/DE/home_node.html" TargetMode="External"/><Relationship Id="rId311" Type="http://schemas.openxmlformats.org/officeDocument/2006/relationships/hyperlink" Target="http://prag.diplo.de/Vertretung/prag/de/Startseite.html" TargetMode="External"/><Relationship Id="rId332" Type="http://schemas.openxmlformats.org/officeDocument/2006/relationships/hyperlink" Target="http://arcor.de/" TargetMode="External"/><Relationship Id="rId353" Type="http://schemas.openxmlformats.org/officeDocument/2006/relationships/hyperlink" Target="https://www.land.nrw/" TargetMode="External"/><Relationship Id="rId374" Type="http://schemas.openxmlformats.org/officeDocument/2006/relationships/hyperlink" Target="https://www.steuertipps.de/" TargetMode="External"/><Relationship Id="rId395" Type="http://schemas.openxmlformats.org/officeDocument/2006/relationships/hyperlink" Target="https://www.finlytics.de/" TargetMode="External"/><Relationship Id="rId409" Type="http://schemas.openxmlformats.org/officeDocument/2006/relationships/hyperlink" Target="http://daressalam.diplo.de/" TargetMode="External"/><Relationship Id="rId71" Type="http://schemas.openxmlformats.org/officeDocument/2006/relationships/hyperlink" Target="https://www.bfdi.bund.de/" TargetMode="External"/><Relationship Id="rId92" Type="http://schemas.openxmlformats.org/officeDocument/2006/relationships/hyperlink" Target="https://bit.bund.de/" TargetMode="External"/><Relationship Id="rId213" Type="http://schemas.openxmlformats.org/officeDocument/2006/relationships/hyperlink" Target="https://lernplattform.bund.de/login.php?target=&amp;soap_pw=&amp;ext_uid=&amp;cookies=nocookies&amp;client_id=FHBUND&amp;lang=de" TargetMode="External"/><Relationship Id="rId234" Type="http://schemas.openxmlformats.org/officeDocument/2006/relationships/hyperlink" Target="http://zoll.de/" TargetMode="External"/><Relationship Id="rId2" Type="http://schemas.openxmlformats.org/officeDocument/2006/relationships/hyperlink" Target="http://arbeitsagentur.de/" TargetMode="External"/><Relationship Id="rId29" Type="http://schemas.openxmlformats.org/officeDocument/2006/relationships/hyperlink" Target="http://bamf.de/" TargetMode="External"/><Relationship Id="rId255" Type="http://schemas.openxmlformats.org/officeDocument/2006/relationships/hyperlink" Target="https://www.duesseldorf.de/" TargetMode="External"/><Relationship Id="rId276" Type="http://schemas.openxmlformats.org/officeDocument/2006/relationships/hyperlink" Target="http://leipzig.de/" TargetMode="External"/><Relationship Id="rId297" Type="http://schemas.openxmlformats.org/officeDocument/2006/relationships/hyperlink" Target="http://wahlrecht.de/" TargetMode="External"/><Relationship Id="rId40" Type="http://schemas.openxmlformats.org/officeDocument/2006/relationships/hyperlink" Target="https://www.bav.bund.de/DE/1_Home/home_node.html" TargetMode="External"/><Relationship Id="rId115" Type="http://schemas.openxmlformats.org/officeDocument/2006/relationships/hyperlink" Target="http://bmub.bund.de/" TargetMode="External"/><Relationship Id="rId136" Type="http://schemas.openxmlformats.org/officeDocument/2006/relationships/hyperlink" Target="http://bund.de/" TargetMode="External"/><Relationship Id="rId157" Type="http://schemas.openxmlformats.org/officeDocument/2006/relationships/hyperlink" Target="https://www.bvl.bund.de/" TargetMode="External"/><Relationship Id="rId178" Type="http://schemas.openxmlformats.org/officeDocument/2006/relationships/hyperlink" Target="http://dwd.bund.de/" TargetMode="External"/><Relationship Id="rId301" Type="http://schemas.openxmlformats.org/officeDocument/2006/relationships/hyperlink" Target="http://diplo.de/" TargetMode="External"/><Relationship Id="rId322" Type="http://schemas.openxmlformats.org/officeDocument/2006/relationships/hyperlink" Target="http://deutsche-rentenversicherung.de/" TargetMode="External"/><Relationship Id="rId343" Type="http://schemas.openxmlformats.org/officeDocument/2006/relationships/hyperlink" Target="http://germania.diplo.de/" TargetMode="External"/><Relationship Id="rId364" Type="http://schemas.openxmlformats.org/officeDocument/2006/relationships/hyperlink" Target="http://t-online.de/" TargetMode="External"/><Relationship Id="rId61" Type="http://schemas.openxmlformats.org/officeDocument/2006/relationships/hyperlink" Target="http://bev.bund.de/" TargetMode="External"/><Relationship Id="rId82" Type="http://schemas.openxmlformats.org/officeDocument/2006/relationships/hyperlink" Target="https://www.bfr.bund.de/de/start.html" TargetMode="External"/><Relationship Id="rId199" Type="http://schemas.openxmlformats.org/officeDocument/2006/relationships/hyperlink" Target="https://www.julius-kuehn.de/" TargetMode="External"/><Relationship Id="rId203" Type="http://schemas.openxmlformats.org/officeDocument/2006/relationships/hyperlink" Target="https://www.kbst.bund.de/" TargetMode="External"/><Relationship Id="rId385" Type="http://schemas.openxmlformats.org/officeDocument/2006/relationships/hyperlink" Target="http://accra.diplo.de/" TargetMode="External"/><Relationship Id="rId19" Type="http://schemas.openxmlformats.org/officeDocument/2006/relationships/hyperlink" Target="http://baf.bund.de/" TargetMode="External"/><Relationship Id="rId224" Type="http://schemas.openxmlformats.org/officeDocument/2006/relationships/hyperlink" Target="http://sozialwerk.bund.de/" TargetMode="External"/><Relationship Id="rId245" Type="http://schemas.openxmlformats.org/officeDocument/2006/relationships/hyperlink" Target="https://boerrstadt.de.tl/" TargetMode="External"/><Relationship Id="rId266" Type="http://schemas.openxmlformats.org/officeDocument/2006/relationships/hyperlink" Target="http://hannover.de/" TargetMode="External"/><Relationship Id="rId287" Type="http://schemas.openxmlformats.org/officeDocument/2006/relationships/hyperlink" Target="https://www.nuernberg.de/internet/stadtportal/index.html" TargetMode="External"/><Relationship Id="rId30" Type="http://schemas.openxmlformats.org/officeDocument/2006/relationships/hyperlink" Target="https://www.bamf.de/" TargetMode="External"/><Relationship Id="rId105" Type="http://schemas.openxmlformats.org/officeDocument/2006/relationships/hyperlink" Target="http://bmg.bund.de/" TargetMode="External"/><Relationship Id="rId126" Type="http://schemas.openxmlformats.org/officeDocument/2006/relationships/hyperlink" Target="http://bsi.bund.de/" TargetMode="External"/><Relationship Id="rId147" Type="http://schemas.openxmlformats.org/officeDocument/2006/relationships/hyperlink" Target="https://www.bundestag.de/" TargetMode="External"/><Relationship Id="rId168" Type="http://schemas.openxmlformats.org/officeDocument/2006/relationships/hyperlink" Target="http://destatis.de/" TargetMode="External"/><Relationship Id="rId312" Type="http://schemas.openxmlformats.org/officeDocument/2006/relationships/hyperlink" Target="http://diplo.de/" TargetMode="External"/><Relationship Id="rId333" Type="http://schemas.openxmlformats.org/officeDocument/2006/relationships/hyperlink" Target="http://arcor.de/" TargetMode="External"/><Relationship Id="rId354" Type="http://schemas.openxmlformats.org/officeDocument/2006/relationships/hyperlink" Target="http://diplo.de/" TargetMode="External"/><Relationship Id="rId51" Type="http://schemas.openxmlformats.org/officeDocument/2006/relationships/hyperlink" Target="http://bdbos.bund.de/" TargetMode="External"/><Relationship Id="rId72" Type="http://schemas.openxmlformats.org/officeDocument/2006/relationships/hyperlink" Target="https://www.bfdi.bund.de/" TargetMode="External"/><Relationship Id="rId93" Type="http://schemas.openxmlformats.org/officeDocument/2006/relationships/hyperlink" Target="http://bitv-lotse.bund.de/" TargetMode="External"/><Relationship Id="rId189" Type="http://schemas.openxmlformats.org/officeDocument/2006/relationships/hyperlink" Target="https://www.eba.bund.de/DE/home_node.html" TargetMode="External"/><Relationship Id="rId375" Type="http://schemas.openxmlformats.org/officeDocument/2006/relationships/hyperlink" Target="https://www.steuertipps.de/" TargetMode="External"/><Relationship Id="rId396" Type="http://schemas.openxmlformats.org/officeDocument/2006/relationships/hyperlink" Target="https://www.finlytics.de/" TargetMode="External"/><Relationship Id="rId3" Type="http://schemas.openxmlformats.org/officeDocument/2006/relationships/hyperlink" Target="http://arbeitsagentur.de/" TargetMode="External"/><Relationship Id="rId214" Type="http://schemas.openxmlformats.org/officeDocument/2006/relationships/hyperlink" Target="http://mri.bund.de/" TargetMode="External"/><Relationship Id="rId235" Type="http://schemas.openxmlformats.org/officeDocument/2006/relationships/hyperlink" Target="http://zoll.de/" TargetMode="External"/><Relationship Id="rId256" Type="http://schemas.openxmlformats.org/officeDocument/2006/relationships/hyperlink" Target="http://frankfurt.de/" TargetMode="External"/><Relationship Id="rId277" Type="http://schemas.openxmlformats.org/officeDocument/2006/relationships/hyperlink" Target="http://leipzig.de/" TargetMode="External"/><Relationship Id="rId298" Type="http://schemas.openxmlformats.org/officeDocument/2006/relationships/hyperlink" Target="http://wahlrecht.de/" TargetMode="External"/><Relationship Id="rId400" Type="http://schemas.openxmlformats.org/officeDocument/2006/relationships/hyperlink" Target="http://taz.de/" TargetMode="External"/><Relationship Id="rId116" Type="http://schemas.openxmlformats.org/officeDocument/2006/relationships/hyperlink" Target="http://bpb.de/" TargetMode="External"/><Relationship Id="rId137" Type="http://schemas.openxmlformats.org/officeDocument/2006/relationships/hyperlink" Target="http://bund.de/" TargetMode="External"/><Relationship Id="rId158" Type="http://schemas.openxmlformats.org/officeDocument/2006/relationships/hyperlink" Target="https://www.bvl.bund.de/" TargetMode="External"/><Relationship Id="rId302" Type="http://schemas.openxmlformats.org/officeDocument/2006/relationships/hyperlink" Target="http://diplo.de/" TargetMode="External"/><Relationship Id="rId323" Type="http://schemas.openxmlformats.org/officeDocument/2006/relationships/hyperlink" Target="http://deutsche-rentenversicherung.de/" TargetMode="External"/><Relationship Id="rId344" Type="http://schemas.openxmlformats.org/officeDocument/2006/relationships/hyperlink" Target="http://germania.diplo.de/Vertretung/russland/de/05-nowo/0-gk.html" TargetMode="External"/><Relationship Id="rId20" Type="http://schemas.openxmlformats.org/officeDocument/2006/relationships/hyperlink" Target="https://www.baf.bund.de/DE/Home/home_node.html" TargetMode="External"/><Relationship Id="rId41" Type="http://schemas.openxmlformats.org/officeDocument/2006/relationships/hyperlink" Target="https://www.bav.bund.de/DE/1_Home/home_node.html" TargetMode="External"/><Relationship Id="rId62" Type="http://schemas.openxmlformats.org/officeDocument/2006/relationships/hyperlink" Target="http://bev.bund.de/" TargetMode="External"/><Relationship Id="rId83" Type="http://schemas.openxmlformats.org/officeDocument/2006/relationships/hyperlink" Target="http://bgr.bund.de/" TargetMode="External"/><Relationship Id="rId179" Type="http://schemas.openxmlformats.org/officeDocument/2006/relationships/hyperlink" Target="http://dwd.bund.de/" TargetMode="External"/><Relationship Id="rId365" Type="http://schemas.openxmlformats.org/officeDocument/2006/relationships/hyperlink" Target="http://dnb.de/" TargetMode="External"/><Relationship Id="rId386" Type="http://schemas.openxmlformats.org/officeDocument/2006/relationships/hyperlink" Target="http://accra.diplo.de/" TargetMode="External"/><Relationship Id="rId190" Type="http://schemas.openxmlformats.org/officeDocument/2006/relationships/hyperlink" Target="http://fli.bund.de/" TargetMode="External"/><Relationship Id="rId204" Type="http://schemas.openxmlformats.org/officeDocument/2006/relationships/hyperlink" Target="https://www.kbst.bund.de/" TargetMode="External"/><Relationship Id="rId225" Type="http://schemas.openxmlformats.org/officeDocument/2006/relationships/hyperlink" Target="http://wwis.dwd.de/" TargetMode="External"/><Relationship Id="rId246" Type="http://schemas.openxmlformats.org/officeDocument/2006/relationships/hyperlink" Target="http://bremen.de/" TargetMode="External"/><Relationship Id="rId267" Type="http://schemas.openxmlformats.org/officeDocument/2006/relationships/hyperlink" Target="http://hannover.de/" TargetMode="External"/><Relationship Id="rId288" Type="http://schemas.openxmlformats.org/officeDocument/2006/relationships/hyperlink" Target="https://www.nuernberg.de/internet/stadtportal/index.html" TargetMode="External"/><Relationship Id="rId106" Type="http://schemas.openxmlformats.org/officeDocument/2006/relationships/hyperlink" Target="https://www.bmg.bund.de/" TargetMode="External"/><Relationship Id="rId127" Type="http://schemas.openxmlformats.org/officeDocument/2006/relationships/hyperlink" Target="http://bsi.bund.de/" TargetMode="External"/><Relationship Id="rId313" Type="http://schemas.openxmlformats.org/officeDocument/2006/relationships/hyperlink" Target="http://asuncion.diplo.de/" TargetMode="External"/><Relationship Id="rId10" Type="http://schemas.openxmlformats.org/officeDocument/2006/relationships/hyperlink" Target="https://www.asse.bund.de/" TargetMode="External"/><Relationship Id="rId31" Type="http://schemas.openxmlformats.org/officeDocument/2006/relationships/hyperlink" Target="https://www.bamf.de/" TargetMode="External"/><Relationship Id="rId52" Type="http://schemas.openxmlformats.org/officeDocument/2006/relationships/hyperlink" Target="http://bdbos.bund.de/" TargetMode="External"/><Relationship Id="rId73" Type="http://schemas.openxmlformats.org/officeDocument/2006/relationships/hyperlink" Target="http://bfe.bund.de/" TargetMode="External"/><Relationship Id="rId94" Type="http://schemas.openxmlformats.org/officeDocument/2006/relationships/hyperlink" Target="http://bitv-lotse.bund.de/" TargetMode="External"/><Relationship Id="rId148" Type="http://schemas.openxmlformats.org/officeDocument/2006/relationships/hyperlink" Target="https://www.bundestag.de/" TargetMode="External"/><Relationship Id="rId169" Type="http://schemas.openxmlformats.org/officeDocument/2006/relationships/hyperlink" Target="http://destatis.de/" TargetMode="External"/><Relationship Id="rId334" Type="http://schemas.openxmlformats.org/officeDocument/2006/relationships/hyperlink" Target="https://www.arcor.de/" TargetMode="External"/><Relationship Id="rId355" Type="http://schemas.openxmlformats.org/officeDocument/2006/relationships/hyperlink" Target="http://nikosia.diplo.de/" TargetMode="External"/><Relationship Id="rId376" Type="http://schemas.openxmlformats.org/officeDocument/2006/relationships/hyperlink" Target="http://diplo.de/" TargetMode="External"/><Relationship Id="rId397" Type="http://schemas.openxmlformats.org/officeDocument/2006/relationships/hyperlink" Target="http://zeit.de/" TargetMode="External"/><Relationship Id="rId4" Type="http://schemas.openxmlformats.org/officeDocument/2006/relationships/hyperlink" Target="https://www.arbeitsagentur.de/" TargetMode="External"/><Relationship Id="rId180" Type="http://schemas.openxmlformats.org/officeDocument/2006/relationships/hyperlink" Target="http://dwd.de/" TargetMode="External"/><Relationship Id="rId215" Type="http://schemas.openxmlformats.org/officeDocument/2006/relationships/hyperlink" Target="http://mri.bund.de/" TargetMode="External"/><Relationship Id="rId236" Type="http://schemas.openxmlformats.org/officeDocument/2006/relationships/hyperlink" Target="http://berlin.de/" TargetMode="External"/><Relationship Id="rId257" Type="http://schemas.openxmlformats.org/officeDocument/2006/relationships/hyperlink" Target="http://frankfurt.de/" TargetMode="External"/><Relationship Id="rId278" Type="http://schemas.openxmlformats.org/officeDocument/2006/relationships/hyperlink" Target="http://leipzig.de/" TargetMode="External"/><Relationship Id="rId401" Type="http://schemas.openxmlformats.org/officeDocument/2006/relationships/hyperlink" Target="http://taz.de/" TargetMode="External"/><Relationship Id="rId303" Type="http://schemas.openxmlformats.org/officeDocument/2006/relationships/hyperlink" Target="http://diplo.de/" TargetMode="External"/><Relationship Id="rId42" Type="http://schemas.openxmlformats.org/officeDocument/2006/relationships/hyperlink" Target="http://bbk.bund.de/" TargetMode="External"/><Relationship Id="rId84" Type="http://schemas.openxmlformats.org/officeDocument/2006/relationships/hyperlink" Target="http://bgr.bund.de/" TargetMode="External"/><Relationship Id="rId138" Type="http://schemas.openxmlformats.org/officeDocument/2006/relationships/hyperlink" Target="http://bund.de/" TargetMode="External"/><Relationship Id="rId345" Type="http://schemas.openxmlformats.org/officeDocument/2006/relationships/hyperlink" Target="http://focus.de/" TargetMode="External"/><Relationship Id="rId387" Type="http://schemas.openxmlformats.org/officeDocument/2006/relationships/hyperlink" Target="https://www.accra.diplo.de/" TargetMode="External"/><Relationship Id="rId191" Type="http://schemas.openxmlformats.org/officeDocument/2006/relationships/hyperlink" Target="http://fli.bund.de/" TargetMode="External"/><Relationship Id="rId205" Type="http://schemas.openxmlformats.org/officeDocument/2006/relationships/hyperlink" Target="http://kkr.bund.de/" TargetMode="External"/><Relationship Id="rId247" Type="http://schemas.openxmlformats.org/officeDocument/2006/relationships/hyperlink" Target="http://bremen.de/" TargetMode="External"/><Relationship Id="rId107" Type="http://schemas.openxmlformats.org/officeDocument/2006/relationships/hyperlink" Target="https://www.bmg.bund.de/" TargetMode="External"/><Relationship Id="rId289" Type="http://schemas.openxmlformats.org/officeDocument/2006/relationships/hyperlink" Target="http://stadt-koeln.de/" TargetMode="External"/><Relationship Id="rId11" Type="http://schemas.openxmlformats.org/officeDocument/2006/relationships/hyperlink" Target="http://auswaertiges-amt.de/" TargetMode="External"/><Relationship Id="rId53" Type="http://schemas.openxmlformats.org/officeDocument/2006/relationships/hyperlink" Target="https://www.bdbos.bund.de/" TargetMode="External"/><Relationship Id="rId149" Type="http://schemas.openxmlformats.org/officeDocument/2006/relationships/hyperlink" Target="http://bva.bund.de/" TargetMode="External"/><Relationship Id="rId314" Type="http://schemas.openxmlformats.org/officeDocument/2006/relationships/hyperlink" Target="http://asuncion.diplo.de/" TargetMode="External"/><Relationship Id="rId356" Type="http://schemas.openxmlformats.org/officeDocument/2006/relationships/hyperlink" Target="http://nikosia.diplo.de/" TargetMode="External"/><Relationship Id="rId398" Type="http://schemas.openxmlformats.org/officeDocument/2006/relationships/hyperlink" Target="http://zeit.de/" TargetMode="External"/><Relationship Id="rId95" Type="http://schemas.openxmlformats.org/officeDocument/2006/relationships/hyperlink" Target="http://bitv-lotse.bund.de/" TargetMode="External"/><Relationship Id="rId160" Type="http://schemas.openxmlformats.org/officeDocument/2006/relationships/hyperlink" Target="http://bzst.bund.de/" TargetMode="External"/><Relationship Id="rId216" Type="http://schemas.openxmlformats.org/officeDocument/2006/relationships/hyperlink" Target="http://mri.bund.de/" TargetMode="External"/><Relationship Id="rId258" Type="http://schemas.openxmlformats.org/officeDocument/2006/relationships/hyperlink" Target="http://frankfurt.de/" TargetMode="External"/><Relationship Id="rId22" Type="http://schemas.openxmlformats.org/officeDocument/2006/relationships/hyperlink" Target="http://bag.bund.de/" TargetMode="External"/><Relationship Id="rId64" Type="http://schemas.openxmlformats.org/officeDocument/2006/relationships/hyperlink" Target="http://bezuegerechner.bva.bund.de/" TargetMode="External"/><Relationship Id="rId118" Type="http://schemas.openxmlformats.org/officeDocument/2006/relationships/hyperlink" Target="http://bpb.de/" TargetMode="External"/><Relationship Id="rId325" Type="http://schemas.openxmlformats.org/officeDocument/2006/relationships/hyperlink" Target="http://formulare-bfinv.de/" TargetMode="External"/><Relationship Id="rId367" Type="http://schemas.openxmlformats.org/officeDocument/2006/relationships/hyperlink" Target="http://shz.de/" TargetMode="External"/><Relationship Id="rId171" Type="http://schemas.openxmlformats.org/officeDocument/2006/relationships/hyperlink" Target="https://www.destatis.de/DE/Startseite.html" TargetMode="External"/><Relationship Id="rId227" Type="http://schemas.openxmlformats.org/officeDocument/2006/relationships/hyperlink" Target="http://wwis.dwd.de/" TargetMode="External"/><Relationship Id="rId269" Type="http://schemas.openxmlformats.org/officeDocument/2006/relationships/hyperlink" Target="https://www.hannover.de/" TargetMode="External"/><Relationship Id="rId33" Type="http://schemas.openxmlformats.org/officeDocument/2006/relationships/hyperlink" Target="http://banu.bund.de/" TargetMode="External"/><Relationship Id="rId129" Type="http://schemas.openxmlformats.org/officeDocument/2006/relationships/hyperlink" Target="https://www.bsi.bund.de/" TargetMode="External"/><Relationship Id="rId280" Type="http://schemas.openxmlformats.org/officeDocument/2006/relationships/hyperlink" Target="https://www.leipzig.de/" TargetMode="External"/><Relationship Id="rId336" Type="http://schemas.openxmlformats.org/officeDocument/2006/relationships/hyperlink" Target="http://diplo.de/" TargetMode="External"/><Relationship Id="rId75" Type="http://schemas.openxmlformats.org/officeDocument/2006/relationships/hyperlink" Target="http://bfe.bund.de/" TargetMode="External"/><Relationship Id="rId140" Type="http://schemas.openxmlformats.org/officeDocument/2006/relationships/hyperlink" Target="https://www.bund.de/" TargetMode="External"/><Relationship Id="rId182" Type="http://schemas.openxmlformats.org/officeDocument/2006/relationships/hyperlink" Target="http://dwd.de/" TargetMode="External"/><Relationship Id="rId378" Type="http://schemas.openxmlformats.org/officeDocument/2006/relationships/hyperlink" Target="http://luxemburg.diplo.de/" TargetMode="External"/><Relationship Id="rId403" Type="http://schemas.openxmlformats.org/officeDocument/2006/relationships/hyperlink" Target="https://www.taz.de/" TargetMode="External"/><Relationship Id="rId6" Type="http://schemas.openxmlformats.org/officeDocument/2006/relationships/hyperlink" Target="http://asse.bund.de/" TargetMode="External"/><Relationship Id="rId238" Type="http://schemas.openxmlformats.org/officeDocument/2006/relationships/hyperlink" Target="http://berlin.de/" TargetMode="External"/><Relationship Id="rId291" Type="http://schemas.openxmlformats.org/officeDocument/2006/relationships/hyperlink" Target="http://stadt-koeln.de/" TargetMode="External"/><Relationship Id="rId305" Type="http://schemas.openxmlformats.org/officeDocument/2006/relationships/hyperlink" Target="http://sofia.diplo.de/" TargetMode="External"/><Relationship Id="rId347" Type="http://schemas.openxmlformats.org/officeDocument/2006/relationships/hyperlink" Target="http://bundesanzeiger.de/" TargetMode="External"/><Relationship Id="rId44" Type="http://schemas.openxmlformats.org/officeDocument/2006/relationships/hyperlink" Target="http://bbk.bund.de/" TargetMode="External"/><Relationship Id="rId86" Type="http://schemas.openxmlformats.org/officeDocument/2006/relationships/hyperlink" Target="https://www.bgr.bund.de/" TargetMode="External"/><Relationship Id="rId151" Type="http://schemas.openxmlformats.org/officeDocument/2006/relationships/hyperlink" Target="http://bva.bund.de/" TargetMode="External"/><Relationship Id="rId389" Type="http://schemas.openxmlformats.org/officeDocument/2006/relationships/hyperlink" Target="http://uni-muenster.de/" TargetMode="External"/><Relationship Id="rId193" Type="http://schemas.openxmlformats.org/officeDocument/2006/relationships/hyperlink" Target="https://www.fli.de/de/home/" TargetMode="External"/><Relationship Id="rId207" Type="http://schemas.openxmlformats.org/officeDocument/2006/relationships/hyperlink" Target="http://kkr.bund.de/" TargetMode="External"/><Relationship Id="rId249" Type="http://schemas.openxmlformats.org/officeDocument/2006/relationships/hyperlink" Target="https://www.bremen.de/" TargetMode="External"/><Relationship Id="rId13" Type="http://schemas.openxmlformats.org/officeDocument/2006/relationships/hyperlink" Target="http://auswaertiges-amt.de/" TargetMode="External"/><Relationship Id="rId109" Type="http://schemas.openxmlformats.org/officeDocument/2006/relationships/hyperlink" Target="http://bmi.bund.de/" TargetMode="External"/><Relationship Id="rId260" Type="http://schemas.openxmlformats.org/officeDocument/2006/relationships/hyperlink" Target="https://www.frankfurt.de/" TargetMode="External"/><Relationship Id="rId316" Type="http://schemas.openxmlformats.org/officeDocument/2006/relationships/hyperlink" Target="https://www.gesetze-im-internet.de/" TargetMode="External"/><Relationship Id="rId55" Type="http://schemas.openxmlformats.org/officeDocument/2006/relationships/hyperlink" Target="http://bescha.bund.de/" TargetMode="External"/><Relationship Id="rId97" Type="http://schemas.openxmlformats.org/officeDocument/2006/relationships/hyperlink" Target="https://bitv-lotse.bund.de/" TargetMode="External"/><Relationship Id="rId120" Type="http://schemas.openxmlformats.org/officeDocument/2006/relationships/hyperlink" Target="https://www.bpb.de/" TargetMode="External"/><Relationship Id="rId358" Type="http://schemas.openxmlformats.org/officeDocument/2006/relationships/hyperlink" Target="https://www.nikosia.diplo.de/" TargetMode="External"/><Relationship Id="rId162" Type="http://schemas.openxmlformats.org/officeDocument/2006/relationships/hyperlink" Target="http://cio.bund.de/" TargetMode="External"/><Relationship Id="rId218" Type="http://schemas.openxmlformats.org/officeDocument/2006/relationships/hyperlink" Target="https://www.mri.bund.de/de/home/" TargetMode="External"/><Relationship Id="rId271" Type="http://schemas.openxmlformats.org/officeDocument/2006/relationships/hyperlink" Target="http://karlsruhe.de/" TargetMode="External"/><Relationship Id="rId24" Type="http://schemas.openxmlformats.org/officeDocument/2006/relationships/hyperlink" Target="http://bag.bund.de/" TargetMode="External"/><Relationship Id="rId66" Type="http://schemas.openxmlformats.org/officeDocument/2006/relationships/hyperlink" Target="https://bezuegerechner.bva.bund.de/" TargetMode="External"/><Relationship Id="rId131" Type="http://schemas.openxmlformats.org/officeDocument/2006/relationships/hyperlink" Target="http://bstu.bund.de/" TargetMode="External"/><Relationship Id="rId327" Type="http://schemas.openxmlformats.org/officeDocument/2006/relationships/hyperlink" Target="https://www.formulare-bfinv.de/" TargetMode="External"/><Relationship Id="rId369" Type="http://schemas.openxmlformats.org/officeDocument/2006/relationships/hyperlink" Target="https://www.shz.de/" TargetMode="External"/><Relationship Id="rId173" Type="http://schemas.openxmlformats.org/officeDocument/2006/relationships/hyperlink" Target="http://dpma.de/" TargetMode="External"/><Relationship Id="rId229" Type="http://schemas.openxmlformats.org/officeDocument/2006/relationships/hyperlink" Target="https://www.wwis.dwd.de/" TargetMode="External"/><Relationship Id="rId380" Type="http://schemas.openxmlformats.org/officeDocument/2006/relationships/hyperlink" Target="http://brasil.diplo.de/" TargetMode="External"/><Relationship Id="rId240" Type="http://schemas.openxmlformats.org/officeDocument/2006/relationships/hyperlink" Target="https://www.berlin.de/" TargetMode="External"/><Relationship Id="rId35" Type="http://schemas.openxmlformats.org/officeDocument/2006/relationships/hyperlink" Target="https://www.banu.bund.de/" TargetMode="External"/><Relationship Id="rId77" Type="http://schemas.openxmlformats.org/officeDocument/2006/relationships/hyperlink" Target="https://www.bfe.bund.de/" TargetMode="External"/><Relationship Id="rId100" Type="http://schemas.openxmlformats.org/officeDocument/2006/relationships/hyperlink" Target="http://bkg.bund.de/" TargetMode="External"/><Relationship Id="rId282" Type="http://schemas.openxmlformats.org/officeDocument/2006/relationships/hyperlink" Target="http://muenchen.de/" TargetMode="External"/><Relationship Id="rId338" Type="http://schemas.openxmlformats.org/officeDocument/2006/relationships/hyperlink" Target="http://kopenhagen.diplo.de/" TargetMode="External"/><Relationship Id="rId8" Type="http://schemas.openxmlformats.org/officeDocument/2006/relationships/hyperlink" Target="http://asse.bund.de/" TargetMode="External"/><Relationship Id="rId142" Type="http://schemas.openxmlformats.org/officeDocument/2006/relationships/hyperlink" Target="http://bundesfinanzministerium.de/" TargetMode="External"/><Relationship Id="rId184" Type="http://schemas.openxmlformats.org/officeDocument/2006/relationships/hyperlink" Target="https://www.dwd.de/" TargetMode="External"/><Relationship Id="rId391" Type="http://schemas.openxmlformats.org/officeDocument/2006/relationships/hyperlink" Target="https://www.uni-muenster.de/de/" TargetMode="External"/><Relationship Id="rId405" Type="http://schemas.openxmlformats.org/officeDocument/2006/relationships/hyperlink" Target="http://port-of-spain.diplo.de/" TargetMode="External"/><Relationship Id="rId251" Type="http://schemas.openxmlformats.org/officeDocument/2006/relationships/hyperlink" Target="http://duesseldorf.de/" TargetMode="External"/><Relationship Id="rId46" Type="http://schemas.openxmlformats.org/officeDocument/2006/relationships/hyperlink" Target="https://www.bbk.bund.de/" TargetMode="External"/><Relationship Id="rId293" Type="http://schemas.openxmlformats.org/officeDocument/2006/relationships/hyperlink" Target="http://stuttgart.de/" TargetMode="External"/><Relationship Id="rId307" Type="http://schemas.openxmlformats.org/officeDocument/2006/relationships/hyperlink" Target="http://kas.de/" TargetMode="External"/><Relationship Id="rId349" Type="http://schemas.openxmlformats.org/officeDocument/2006/relationships/hyperlink" Target="https://www.bundesanzeiger.de/ebanzwww/wexsservlet" TargetMode="External"/><Relationship Id="rId88" Type="http://schemas.openxmlformats.org/officeDocument/2006/relationships/hyperlink" Target="http://bit.bund.de/" TargetMode="External"/><Relationship Id="rId111" Type="http://schemas.openxmlformats.org/officeDocument/2006/relationships/hyperlink" Target="https://www.bmi.bund.de/" TargetMode="External"/><Relationship Id="rId153" Type="http://schemas.openxmlformats.org/officeDocument/2006/relationships/hyperlink" Target="https://www.bva.bund.de/" TargetMode="External"/><Relationship Id="rId195" Type="http://schemas.openxmlformats.org/officeDocument/2006/relationships/hyperlink" Target="http://jki.bund.de/" TargetMode="External"/><Relationship Id="rId209" Type="http://schemas.openxmlformats.org/officeDocument/2006/relationships/hyperlink" Target="https://www.kkr.bund.de/DE/Home/home_node.html" TargetMode="External"/><Relationship Id="rId360" Type="http://schemas.openxmlformats.org/officeDocument/2006/relationships/hyperlink" Target="http://taipei.diplo.de/" TargetMode="External"/><Relationship Id="rId220" Type="http://schemas.openxmlformats.org/officeDocument/2006/relationships/hyperlink" Target="http://oss.bund.de/" TargetMode="External"/><Relationship Id="rId15" Type="http://schemas.openxmlformats.org/officeDocument/2006/relationships/hyperlink" Target="http://badv.bund.de/" TargetMode="External"/><Relationship Id="rId57" Type="http://schemas.openxmlformats.org/officeDocument/2006/relationships/hyperlink" Target="http://bescha.bund.de/" TargetMode="External"/><Relationship Id="rId262" Type="http://schemas.openxmlformats.org/officeDocument/2006/relationships/hyperlink" Target="http://hamburg.de/" TargetMode="External"/><Relationship Id="rId318" Type="http://schemas.openxmlformats.org/officeDocument/2006/relationships/hyperlink" Target="http://montevideo.diplo.de/" TargetMode="External"/><Relationship Id="rId99" Type="http://schemas.openxmlformats.org/officeDocument/2006/relationships/hyperlink" Target="http://bkg.bund.de/" TargetMode="External"/><Relationship Id="rId122" Type="http://schemas.openxmlformats.org/officeDocument/2006/relationships/hyperlink" Target="http://bsg.bund.de/" TargetMode="External"/><Relationship Id="rId164" Type="http://schemas.openxmlformats.org/officeDocument/2006/relationships/hyperlink" Target="http://cio.bund.de/" TargetMode="External"/><Relationship Id="rId371" Type="http://schemas.openxmlformats.org/officeDocument/2006/relationships/hyperlink" Target="http://steuertipps.de/" TargetMode="External"/><Relationship Id="rId26" Type="http://schemas.openxmlformats.org/officeDocument/2006/relationships/hyperlink" Target="https://www.bag.bund.de/DE/Home/home_node.html" TargetMode="External"/><Relationship Id="rId231" Type="http://schemas.openxmlformats.org/officeDocument/2006/relationships/hyperlink" Target="http://x500.bund.de/" TargetMode="External"/><Relationship Id="rId273" Type="http://schemas.openxmlformats.org/officeDocument/2006/relationships/hyperlink" Target="http://karlsruhe.de/" TargetMode="External"/><Relationship Id="rId329" Type="http://schemas.openxmlformats.org/officeDocument/2006/relationships/hyperlink" Target="http://kfw.de/" TargetMode="External"/><Relationship Id="rId68" Type="http://schemas.openxmlformats.org/officeDocument/2006/relationships/hyperlink" Target="http://bfdi.bund.de/" TargetMode="External"/><Relationship Id="rId133" Type="http://schemas.openxmlformats.org/officeDocument/2006/relationships/hyperlink" Target="http://bstu.bund.de/" TargetMode="External"/><Relationship Id="rId175" Type="http://schemas.openxmlformats.org/officeDocument/2006/relationships/hyperlink" Target="https://www.dpma.de/" TargetMode="External"/><Relationship Id="rId340" Type="http://schemas.openxmlformats.org/officeDocument/2006/relationships/hyperlink" Target="http://lissabon.diplo.de/" TargetMode="External"/><Relationship Id="rId200" Type="http://schemas.openxmlformats.org/officeDocument/2006/relationships/hyperlink" Target="http://kbst.bund.de/" TargetMode="External"/><Relationship Id="rId382" Type="http://schemas.openxmlformats.org/officeDocument/2006/relationships/hyperlink" Target="http://sueddeutsche.de/" TargetMode="External"/><Relationship Id="rId242" Type="http://schemas.openxmlformats.org/officeDocument/2006/relationships/hyperlink" Target="http://boerrstadt.de.tl/" TargetMode="External"/><Relationship Id="rId284" Type="http://schemas.openxmlformats.org/officeDocument/2006/relationships/hyperlink" Target="http://nuernberg.de/" TargetMode="External"/><Relationship Id="rId37" Type="http://schemas.openxmlformats.org/officeDocument/2006/relationships/hyperlink" Target="http://bav.bund.de/" TargetMode="External"/><Relationship Id="rId79" Type="http://schemas.openxmlformats.org/officeDocument/2006/relationships/hyperlink" Target="http://bfr.bund.de/" TargetMode="External"/><Relationship Id="rId102" Type="http://schemas.openxmlformats.org/officeDocument/2006/relationships/hyperlink" Target="https://www.bkg.bund.de/DE/Home/home.html" TargetMode="External"/><Relationship Id="rId144" Type="http://schemas.openxmlformats.org/officeDocument/2006/relationships/hyperlink" Target="http://bundestag.de/" TargetMode="External"/><Relationship Id="rId90" Type="http://schemas.openxmlformats.org/officeDocument/2006/relationships/hyperlink" Target="http://bit.bund.de/" TargetMode="External"/><Relationship Id="rId186" Type="http://schemas.openxmlformats.org/officeDocument/2006/relationships/hyperlink" Target="http://eba.bund.de/" TargetMode="External"/><Relationship Id="rId351" Type="http://schemas.openxmlformats.org/officeDocument/2006/relationships/hyperlink" Target="http://nrw.de/" TargetMode="External"/><Relationship Id="rId393" Type="http://schemas.openxmlformats.org/officeDocument/2006/relationships/hyperlink" Target="http://meine-kuendigung.de/" TargetMode="External"/><Relationship Id="rId407" Type="http://schemas.openxmlformats.org/officeDocument/2006/relationships/hyperlink" Target="http://diplo.de/" TargetMode="External"/><Relationship Id="rId211" Type="http://schemas.openxmlformats.org/officeDocument/2006/relationships/hyperlink" Target="http://lernplattform.bund.de/" TargetMode="External"/><Relationship Id="rId253" Type="http://schemas.openxmlformats.org/officeDocument/2006/relationships/hyperlink" Target="http://duesseldorf.de/" TargetMode="External"/><Relationship Id="rId295" Type="http://schemas.openxmlformats.org/officeDocument/2006/relationships/hyperlink" Target="http://spiegel.de/" TargetMode="External"/><Relationship Id="rId309" Type="http://schemas.openxmlformats.org/officeDocument/2006/relationships/hyperlink" Target="http://diplo.de/"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aadnc-aandc.gc.ca/" TargetMode="External"/><Relationship Id="rId299" Type="http://schemas.openxmlformats.org/officeDocument/2006/relationships/hyperlink" Target="https://www.ontario.ca/" TargetMode="External"/><Relationship Id="rId21" Type="http://schemas.openxmlformats.org/officeDocument/2006/relationships/hyperlink" Target="http://ccohs.ca/" TargetMode="External"/><Relationship Id="rId63" Type="http://schemas.openxmlformats.org/officeDocument/2006/relationships/hyperlink" Target="http://gc.ca/" TargetMode="External"/><Relationship Id="rId159" Type="http://schemas.openxmlformats.org/officeDocument/2006/relationships/hyperlink" Target="http://gc.ca/" TargetMode="External"/><Relationship Id="rId324" Type="http://schemas.openxmlformats.org/officeDocument/2006/relationships/hyperlink" Target="http://gc.ca/" TargetMode="External"/><Relationship Id="rId170" Type="http://schemas.openxmlformats.org/officeDocument/2006/relationships/hyperlink" Target="https://www.canada.ca/en/services/health.html" TargetMode="External"/><Relationship Id="rId226" Type="http://schemas.openxmlformats.org/officeDocument/2006/relationships/hyperlink" Target="http://gc.ca/" TargetMode="External"/><Relationship Id="rId268" Type="http://schemas.openxmlformats.org/officeDocument/2006/relationships/hyperlink" Target="https://www.sencanada.ca/en" TargetMode="External"/><Relationship Id="rId32" Type="http://schemas.openxmlformats.org/officeDocument/2006/relationships/hyperlink" Target="http://gc.ca/" TargetMode="External"/><Relationship Id="rId74" Type="http://schemas.openxmlformats.org/officeDocument/2006/relationships/hyperlink" Target="http://gc.ca/" TargetMode="External"/><Relationship Id="rId128" Type="http://schemas.openxmlformats.org/officeDocument/2006/relationships/hyperlink" Target="http://psc-cfp.gc.ca/" TargetMode="External"/><Relationship Id="rId335" Type="http://schemas.openxmlformats.org/officeDocument/2006/relationships/hyperlink" Target="https://bac-lac.gc.ca/" TargetMode="External"/><Relationship Id="rId5" Type="http://schemas.openxmlformats.org/officeDocument/2006/relationships/hyperlink" Target="https://www.bankofcanada.ca/" TargetMode="External"/><Relationship Id="rId181" Type="http://schemas.openxmlformats.org/officeDocument/2006/relationships/hyperlink" Target="http://radio-canada.ca/" TargetMode="External"/><Relationship Id="rId237" Type="http://schemas.openxmlformats.org/officeDocument/2006/relationships/hyperlink" Target="https://openparliament.ca/" TargetMode="External"/><Relationship Id="rId279" Type="http://schemas.openxmlformats.org/officeDocument/2006/relationships/hyperlink" Target="https://www.ucalgary.ca/" TargetMode="External"/><Relationship Id="rId43" Type="http://schemas.openxmlformats.org/officeDocument/2006/relationships/hyperlink" Target="https://www.cbc.radio-canada.ca/en/" TargetMode="External"/><Relationship Id="rId139" Type="http://schemas.openxmlformats.org/officeDocument/2006/relationships/hyperlink" Target="http://gc.ca/" TargetMode="External"/><Relationship Id="rId290" Type="http://schemas.openxmlformats.org/officeDocument/2006/relationships/hyperlink" Target="http://rncan.gc.ca/" TargetMode="External"/><Relationship Id="rId304" Type="http://schemas.openxmlformats.org/officeDocument/2006/relationships/hyperlink" Target="http://nrcan.gc.ca/" TargetMode="External"/><Relationship Id="rId85" Type="http://schemas.openxmlformats.org/officeDocument/2006/relationships/hyperlink" Target="http://parl.ca/" TargetMode="External"/><Relationship Id="rId150" Type="http://schemas.openxmlformats.org/officeDocument/2006/relationships/hyperlink" Target="https://www.statcan.gc.ca/" TargetMode="External"/><Relationship Id="rId192" Type="http://schemas.openxmlformats.org/officeDocument/2006/relationships/hyperlink" Target="http://cihr-irsc.gc.ca/" TargetMode="External"/><Relationship Id="rId206" Type="http://schemas.openxmlformats.org/officeDocument/2006/relationships/hyperlink" Target="https://www.sympatico.ca/" TargetMode="External"/><Relationship Id="rId248" Type="http://schemas.openxmlformats.org/officeDocument/2006/relationships/hyperlink" Target="http://servicecanada.gc.ca/" TargetMode="External"/><Relationship Id="rId12" Type="http://schemas.openxmlformats.org/officeDocument/2006/relationships/hyperlink" Target="http://cmhc-schl.gc.ca/" TargetMode="External"/><Relationship Id="rId108" Type="http://schemas.openxmlformats.org/officeDocument/2006/relationships/hyperlink" Target="https://www.viarail.ca/en" TargetMode="External"/><Relationship Id="rId315" Type="http://schemas.openxmlformats.org/officeDocument/2006/relationships/hyperlink" Target="http://thecanadianencyclopedia.ca/" TargetMode="External"/><Relationship Id="rId54" Type="http://schemas.openxmlformats.org/officeDocument/2006/relationships/hyperlink" Target="https://www.international.gc.ca/" TargetMode="External"/><Relationship Id="rId96" Type="http://schemas.openxmlformats.org/officeDocument/2006/relationships/hyperlink" Target="http://mint.ca/store/template/home.jsp" TargetMode="External"/><Relationship Id="rId161" Type="http://schemas.openxmlformats.org/officeDocument/2006/relationships/hyperlink" Target="http://inspection.gc.ca/" TargetMode="External"/><Relationship Id="rId217" Type="http://schemas.openxmlformats.org/officeDocument/2006/relationships/hyperlink" Target="https://www.gov.mb.ca/" TargetMode="External"/><Relationship Id="rId259" Type="http://schemas.openxmlformats.org/officeDocument/2006/relationships/hyperlink" Target="http://msvu.ca/" TargetMode="External"/><Relationship Id="rId23" Type="http://schemas.openxmlformats.org/officeDocument/2006/relationships/hyperlink" Target="https://www.ccohs.ca/" TargetMode="External"/><Relationship Id="rId119" Type="http://schemas.openxmlformats.org/officeDocument/2006/relationships/hyperlink" Target="http://carleton.ca/" TargetMode="External"/><Relationship Id="rId270" Type="http://schemas.openxmlformats.org/officeDocument/2006/relationships/hyperlink" Target="http://uottawa.ca/" TargetMode="External"/><Relationship Id="rId326" Type="http://schemas.openxmlformats.org/officeDocument/2006/relationships/hyperlink" Target="http://veterans.gc.ca/" TargetMode="External"/><Relationship Id="rId65" Type="http://schemas.openxmlformats.org/officeDocument/2006/relationships/hyperlink" Target="http://idrc.ca/" TargetMode="External"/><Relationship Id="rId130" Type="http://schemas.openxmlformats.org/officeDocument/2006/relationships/hyperlink" Target="https://www.canada.ca/en/public-service-commission.html" TargetMode="External"/><Relationship Id="rId172" Type="http://schemas.openxmlformats.org/officeDocument/2006/relationships/hyperlink" Target="https://www.canada.ca/en/services/health.html" TargetMode="External"/><Relationship Id="rId228" Type="http://schemas.openxmlformats.org/officeDocument/2006/relationships/hyperlink" Target="http://ndp.ca/" TargetMode="External"/><Relationship Id="rId281" Type="http://schemas.openxmlformats.org/officeDocument/2006/relationships/hyperlink" Target="http://nrc-cnrc.gc.ca/" TargetMode="External"/><Relationship Id="rId34" Type="http://schemas.openxmlformats.org/officeDocument/2006/relationships/hyperlink" Target="http://gc.ca/" TargetMode="External"/><Relationship Id="rId76" Type="http://schemas.openxmlformats.org/officeDocument/2006/relationships/hyperlink" Target="http://ncc-ccn.gc.ca/" TargetMode="External"/><Relationship Id="rId141" Type="http://schemas.openxmlformats.org/officeDocument/2006/relationships/hyperlink" Target="http://liberal.ca/" TargetMode="External"/><Relationship Id="rId7" Type="http://schemas.openxmlformats.org/officeDocument/2006/relationships/hyperlink" Target="http://cbsa-asfc.gc.ca/" TargetMode="External"/><Relationship Id="rId183" Type="http://schemas.openxmlformats.org/officeDocument/2006/relationships/hyperlink" Target="http://tbs-sct.gc.ca/" TargetMode="External"/><Relationship Id="rId239" Type="http://schemas.openxmlformats.org/officeDocument/2006/relationships/hyperlink" Target="http://canadainternational.gc.ca/" TargetMode="External"/><Relationship Id="rId250" Type="http://schemas.openxmlformats.org/officeDocument/2006/relationships/hyperlink" Target="http://gc.ca/" TargetMode="External"/><Relationship Id="rId292" Type="http://schemas.openxmlformats.org/officeDocument/2006/relationships/hyperlink" Target="http://rncan.gc.ca/" TargetMode="External"/><Relationship Id="rId306" Type="http://schemas.openxmlformats.org/officeDocument/2006/relationships/hyperlink" Target="https://www.nrcan.gc.ca/" TargetMode="External"/><Relationship Id="rId24" Type="http://schemas.openxmlformats.org/officeDocument/2006/relationships/hyperlink" Target="https://www.ccohs.ca/" TargetMode="External"/><Relationship Id="rId45" Type="http://schemas.openxmlformats.org/officeDocument/2006/relationships/hyperlink" Target="http://gc.ca/" TargetMode="External"/><Relationship Id="rId66" Type="http://schemas.openxmlformats.org/officeDocument/2006/relationships/hyperlink" Target="http://idrc.ca/en" TargetMode="External"/><Relationship Id="rId87" Type="http://schemas.openxmlformats.org/officeDocument/2006/relationships/hyperlink" Target="https://www.parl.ca/" TargetMode="External"/><Relationship Id="rId110" Type="http://schemas.openxmlformats.org/officeDocument/2006/relationships/hyperlink" Target="http://umanitoba.ca/" TargetMode="External"/><Relationship Id="rId131" Type="http://schemas.openxmlformats.org/officeDocument/2006/relationships/hyperlink" Target="http://gc.ca/" TargetMode="External"/><Relationship Id="rId327" Type="http://schemas.openxmlformats.org/officeDocument/2006/relationships/hyperlink" Target="https://www.veterans.gc.ca/" TargetMode="External"/><Relationship Id="rId152" Type="http://schemas.openxmlformats.org/officeDocument/2006/relationships/hyperlink" Target="https://www.statcan.gc.ca/" TargetMode="External"/><Relationship Id="rId173" Type="http://schemas.openxmlformats.org/officeDocument/2006/relationships/hyperlink" Target="http://publicsafety.gc.ca/" TargetMode="External"/><Relationship Id="rId194" Type="http://schemas.openxmlformats.org/officeDocument/2006/relationships/hyperlink" Target="http://fin.gc.ca/" TargetMode="External"/><Relationship Id="rId208" Type="http://schemas.openxmlformats.org/officeDocument/2006/relationships/hyperlink" Target="http://justice.gc.ca/" TargetMode="External"/><Relationship Id="rId229" Type="http://schemas.openxmlformats.org/officeDocument/2006/relationships/hyperlink" Target="http://ndp.ca/" TargetMode="External"/><Relationship Id="rId240" Type="http://schemas.openxmlformats.org/officeDocument/2006/relationships/hyperlink" Target="http://canadainternational.gc.ca/" TargetMode="External"/><Relationship Id="rId261" Type="http://schemas.openxmlformats.org/officeDocument/2006/relationships/hyperlink" Target="http://ec.gc.ca/" TargetMode="External"/><Relationship Id="rId14" Type="http://schemas.openxmlformats.org/officeDocument/2006/relationships/hyperlink" Target="http://canadapost.ca/" TargetMode="External"/><Relationship Id="rId35" Type="http://schemas.openxmlformats.org/officeDocument/2006/relationships/hyperlink" Target="http://tradecommissioner.gc.ca/" TargetMode="External"/><Relationship Id="rId56" Type="http://schemas.openxmlformats.org/officeDocument/2006/relationships/hyperlink" Target="http://pc.gc.ca/" TargetMode="External"/><Relationship Id="rId77" Type="http://schemas.openxmlformats.org/officeDocument/2006/relationships/hyperlink" Target="http://ncc-ccn.gc.ca/" TargetMode="External"/><Relationship Id="rId100" Type="http://schemas.openxmlformats.org/officeDocument/2006/relationships/hyperlink" Target="http://rmcc-cmrc.ca/" TargetMode="External"/><Relationship Id="rId282" Type="http://schemas.openxmlformats.org/officeDocument/2006/relationships/hyperlink" Target="https://www.nrc-cnrc.gc.ca/index.html" TargetMode="External"/><Relationship Id="rId317" Type="http://schemas.openxmlformats.org/officeDocument/2006/relationships/hyperlink" Target="http://thecanadianencyclopedia.ca/" TargetMode="External"/><Relationship Id="rId8" Type="http://schemas.openxmlformats.org/officeDocument/2006/relationships/hyperlink" Target="http://gc.ca/" TargetMode="External"/><Relationship Id="rId98" Type="http://schemas.openxmlformats.org/officeDocument/2006/relationships/hyperlink" Target="http://navy-marine.forces.gc.ca/en/index.page" TargetMode="External"/><Relationship Id="rId121" Type="http://schemas.openxmlformats.org/officeDocument/2006/relationships/hyperlink" Target="https://carleton.ca/" TargetMode="External"/><Relationship Id="rId142" Type="http://schemas.openxmlformats.org/officeDocument/2006/relationships/hyperlink" Target="https://www.liberal.ca/" TargetMode="External"/><Relationship Id="rId163" Type="http://schemas.openxmlformats.org/officeDocument/2006/relationships/hyperlink" Target="http://gc.ca/" TargetMode="External"/><Relationship Id="rId184" Type="http://schemas.openxmlformats.org/officeDocument/2006/relationships/hyperlink" Target="http://tbs-sct.gc.ca/" TargetMode="External"/><Relationship Id="rId219" Type="http://schemas.openxmlformats.org/officeDocument/2006/relationships/hyperlink" Target="http://army.ca/" TargetMode="External"/><Relationship Id="rId230" Type="http://schemas.openxmlformats.org/officeDocument/2006/relationships/hyperlink" Target="https://www.ndp.ca/" TargetMode="External"/><Relationship Id="rId251" Type="http://schemas.openxmlformats.org/officeDocument/2006/relationships/hyperlink" Target="https://www.canada.ca/en/employment-social-development/corporate/portfolio/service-canada.html" TargetMode="External"/><Relationship Id="rId25" Type="http://schemas.openxmlformats.org/officeDocument/2006/relationships/hyperlink" Target="http://canada.pch.gc.ca/" TargetMode="External"/><Relationship Id="rId46" Type="http://schemas.openxmlformats.org/officeDocument/2006/relationships/hyperlink" Target="http://elections.ca/" TargetMode="External"/><Relationship Id="rId67" Type="http://schemas.openxmlformats.org/officeDocument/2006/relationships/hyperlink" Target="https://www.idrc.ca/en" TargetMode="External"/><Relationship Id="rId272" Type="http://schemas.openxmlformats.org/officeDocument/2006/relationships/hyperlink" Target="https://www.uottawa.ca/" TargetMode="External"/><Relationship Id="rId293" Type="http://schemas.openxmlformats.org/officeDocument/2006/relationships/hyperlink" Target="https://www.rncan.gc.ca/" TargetMode="External"/><Relationship Id="rId307" Type="http://schemas.openxmlformats.org/officeDocument/2006/relationships/hyperlink" Target="http://gc.ca/" TargetMode="External"/><Relationship Id="rId328" Type="http://schemas.openxmlformats.org/officeDocument/2006/relationships/hyperlink" Target="http://gc.ca/" TargetMode="External"/><Relationship Id="rId88" Type="http://schemas.openxmlformats.org/officeDocument/2006/relationships/hyperlink" Target="https://www.parl.ca/" TargetMode="External"/><Relationship Id="rId111" Type="http://schemas.openxmlformats.org/officeDocument/2006/relationships/hyperlink" Target="https://www.umanitoba.ca/" TargetMode="External"/><Relationship Id="rId132" Type="http://schemas.openxmlformats.org/officeDocument/2006/relationships/hyperlink" Target="https://www.canada.ca/en/public-service-commission.html" TargetMode="External"/><Relationship Id="rId153" Type="http://schemas.openxmlformats.org/officeDocument/2006/relationships/hyperlink" Target="http://sshrc-crsh.gc.ca/" TargetMode="External"/><Relationship Id="rId174" Type="http://schemas.openxmlformats.org/officeDocument/2006/relationships/hyperlink" Target="http://publicsafety.gc.ca/" TargetMode="External"/><Relationship Id="rId195" Type="http://schemas.openxmlformats.org/officeDocument/2006/relationships/hyperlink" Target="http://fin.gc.ca/" TargetMode="External"/><Relationship Id="rId209" Type="http://schemas.openxmlformats.org/officeDocument/2006/relationships/hyperlink" Target="http://justice.gc.ca/" TargetMode="External"/><Relationship Id="rId220" Type="http://schemas.openxmlformats.org/officeDocument/2006/relationships/hyperlink" Target="http://army.ca/" TargetMode="External"/><Relationship Id="rId241" Type="http://schemas.openxmlformats.org/officeDocument/2006/relationships/hyperlink" Target="https://www.canadainternational.gc.ca/" TargetMode="External"/><Relationship Id="rId15" Type="http://schemas.openxmlformats.org/officeDocument/2006/relationships/hyperlink" Target="http://catsa.gc.ca/" TargetMode="External"/><Relationship Id="rId36" Type="http://schemas.openxmlformats.org/officeDocument/2006/relationships/hyperlink" Target="http://tradecommissioner.gc.ca/index.aspx" TargetMode="External"/><Relationship Id="rId57" Type="http://schemas.openxmlformats.org/officeDocument/2006/relationships/hyperlink" Target="http://gc.ca/" TargetMode="External"/><Relationship Id="rId262" Type="http://schemas.openxmlformats.org/officeDocument/2006/relationships/hyperlink" Target="https://www.ec.gc.ca/" TargetMode="External"/><Relationship Id="rId283" Type="http://schemas.openxmlformats.org/officeDocument/2006/relationships/hyperlink" Target="http://gc.ca/" TargetMode="External"/><Relationship Id="rId318" Type="http://schemas.openxmlformats.org/officeDocument/2006/relationships/hyperlink" Target="http://canadabusiness.ca/" TargetMode="External"/><Relationship Id="rId78" Type="http://schemas.openxmlformats.org/officeDocument/2006/relationships/hyperlink" Target="http://gc.ca/" TargetMode="External"/><Relationship Id="rId99" Type="http://schemas.openxmlformats.org/officeDocument/2006/relationships/hyperlink" Target="http://gc.ca/" TargetMode="External"/><Relationship Id="rId101" Type="http://schemas.openxmlformats.org/officeDocument/2006/relationships/hyperlink" Target="http://www1.canada.ca/" TargetMode="External"/><Relationship Id="rId122" Type="http://schemas.openxmlformats.org/officeDocument/2006/relationships/hyperlink" Target="http://nfb.ca/" TargetMode="External"/><Relationship Id="rId143" Type="http://schemas.openxmlformats.org/officeDocument/2006/relationships/hyperlink" Target="https://www.liberal.ca/" TargetMode="External"/><Relationship Id="rId164" Type="http://schemas.openxmlformats.org/officeDocument/2006/relationships/hyperlink" Target="http://gnb.ca/" TargetMode="External"/><Relationship Id="rId185" Type="http://schemas.openxmlformats.org/officeDocument/2006/relationships/hyperlink" Target="https://www.tbs-sct.gc.ca/" TargetMode="External"/><Relationship Id="rId9" Type="http://schemas.openxmlformats.org/officeDocument/2006/relationships/hyperlink" Target="http://canadacouncil.ca/" TargetMode="External"/><Relationship Id="rId210" Type="http://schemas.openxmlformats.org/officeDocument/2006/relationships/hyperlink" Target="http://gc.ca/" TargetMode="External"/><Relationship Id="rId26" Type="http://schemas.openxmlformats.org/officeDocument/2006/relationships/hyperlink" Target="http://gc.ca/" TargetMode="External"/><Relationship Id="rId231" Type="http://schemas.openxmlformats.org/officeDocument/2006/relationships/hyperlink" Target="https://www.ndp.ca/" TargetMode="External"/><Relationship Id="rId252" Type="http://schemas.openxmlformats.org/officeDocument/2006/relationships/hyperlink" Target="http://dal.ca/" TargetMode="External"/><Relationship Id="rId273" Type="http://schemas.openxmlformats.org/officeDocument/2006/relationships/hyperlink" Target="https://www.uottawa.ca/" TargetMode="External"/><Relationship Id="rId294" Type="http://schemas.openxmlformats.org/officeDocument/2006/relationships/hyperlink" Target="http://gc.ca/" TargetMode="External"/><Relationship Id="rId308" Type="http://schemas.openxmlformats.org/officeDocument/2006/relationships/hyperlink" Target="https://www.nrcan.gc.ca/" TargetMode="External"/><Relationship Id="rId329" Type="http://schemas.openxmlformats.org/officeDocument/2006/relationships/hyperlink" Target="https://www.veterans.gc.ca/" TargetMode="External"/><Relationship Id="rId47" Type="http://schemas.openxmlformats.org/officeDocument/2006/relationships/hyperlink" Target="http://elections.ca/home.aspx" TargetMode="External"/><Relationship Id="rId68" Type="http://schemas.openxmlformats.org/officeDocument/2006/relationships/hyperlink" Target="https://www.idrc.ca/en" TargetMode="External"/><Relationship Id="rId89" Type="http://schemas.openxmlformats.org/officeDocument/2006/relationships/hyperlink" Target="http://pm.gc.ca/" TargetMode="External"/><Relationship Id="rId112" Type="http://schemas.openxmlformats.org/officeDocument/2006/relationships/hyperlink" Target="https://www.umanitoba.ca/" TargetMode="External"/><Relationship Id="rId133" Type="http://schemas.openxmlformats.org/officeDocument/2006/relationships/hyperlink" Target="http://gov.yk.ca/" TargetMode="External"/><Relationship Id="rId154" Type="http://schemas.openxmlformats.org/officeDocument/2006/relationships/hyperlink" Target="http://sshrc-crsh.gc.ca/" TargetMode="External"/><Relationship Id="rId175" Type="http://schemas.openxmlformats.org/officeDocument/2006/relationships/hyperlink" Target="https://www.publicsafety.gc.ca/" TargetMode="External"/><Relationship Id="rId196" Type="http://schemas.openxmlformats.org/officeDocument/2006/relationships/hyperlink" Target="https://www.fin.gc.ca/" TargetMode="External"/><Relationship Id="rId200" Type="http://schemas.openxmlformats.org/officeDocument/2006/relationships/hyperlink" Target="http://jobbank.gc.ca/" TargetMode="External"/><Relationship Id="rId16" Type="http://schemas.openxmlformats.org/officeDocument/2006/relationships/hyperlink" Target="http://catsa.gc.ca/" TargetMode="External"/><Relationship Id="rId221" Type="http://schemas.openxmlformats.org/officeDocument/2006/relationships/hyperlink" Target="https://www.army.ca/" TargetMode="External"/><Relationship Id="rId242" Type="http://schemas.openxmlformats.org/officeDocument/2006/relationships/hyperlink" Target="http://gc.ca/" TargetMode="External"/><Relationship Id="rId263" Type="http://schemas.openxmlformats.org/officeDocument/2006/relationships/hyperlink" Target="http://gc.ca/" TargetMode="External"/><Relationship Id="rId284" Type="http://schemas.openxmlformats.org/officeDocument/2006/relationships/hyperlink" Target="https://www.nrc-cnrc.gc.ca/index.html" TargetMode="External"/><Relationship Id="rId319" Type="http://schemas.openxmlformats.org/officeDocument/2006/relationships/hyperlink" Target="http://canadabusiness.ca/" TargetMode="External"/><Relationship Id="rId37" Type="http://schemas.openxmlformats.org/officeDocument/2006/relationships/hyperlink" Target="http://gc.ca/" TargetMode="External"/><Relationship Id="rId58" Type="http://schemas.openxmlformats.org/officeDocument/2006/relationships/hyperlink" Target="http://cic.gc.ca/" TargetMode="External"/><Relationship Id="rId79" Type="http://schemas.openxmlformats.org/officeDocument/2006/relationships/hyperlink" Target="http://jmc-cmj.forces.gc.ca/" TargetMode="External"/><Relationship Id="rId102" Type="http://schemas.openxmlformats.org/officeDocument/2006/relationships/hyperlink" Target="http://www1.canada.ca/en/sst" TargetMode="External"/><Relationship Id="rId123" Type="http://schemas.openxmlformats.org/officeDocument/2006/relationships/hyperlink" Target="http://nfb.ca/" TargetMode="External"/><Relationship Id="rId144" Type="http://schemas.openxmlformats.org/officeDocument/2006/relationships/hyperlink" Target="http://opp.ca/" TargetMode="External"/><Relationship Id="rId330" Type="http://schemas.openxmlformats.org/officeDocument/2006/relationships/hyperlink" Target="http://bac-lac.gc.ca/" TargetMode="External"/><Relationship Id="rId90" Type="http://schemas.openxmlformats.org/officeDocument/2006/relationships/hyperlink" Target="http://gc.ca/" TargetMode="External"/><Relationship Id="rId165" Type="http://schemas.openxmlformats.org/officeDocument/2006/relationships/hyperlink" Target="http://gnb.ca/" TargetMode="External"/><Relationship Id="rId186" Type="http://schemas.openxmlformats.org/officeDocument/2006/relationships/hyperlink" Target="http://gc.ca/" TargetMode="External"/><Relationship Id="rId211" Type="http://schemas.openxmlformats.org/officeDocument/2006/relationships/hyperlink" Target="http://cra-arc.gc.ca/" TargetMode="External"/><Relationship Id="rId232" Type="http://schemas.openxmlformats.org/officeDocument/2006/relationships/hyperlink" Target="http://pch.gc.ca/" TargetMode="External"/><Relationship Id="rId253" Type="http://schemas.openxmlformats.org/officeDocument/2006/relationships/hyperlink" Target="http://dal.ca/" TargetMode="External"/><Relationship Id="rId274" Type="http://schemas.openxmlformats.org/officeDocument/2006/relationships/hyperlink" Target="http://ontla.on.ca/" TargetMode="External"/><Relationship Id="rId295" Type="http://schemas.openxmlformats.org/officeDocument/2006/relationships/hyperlink" Target="https://www.rncan.gc.ca/" TargetMode="External"/><Relationship Id="rId309" Type="http://schemas.openxmlformats.org/officeDocument/2006/relationships/hyperlink" Target="http://nserc-crsng.gc.ca/" TargetMode="External"/><Relationship Id="rId27" Type="http://schemas.openxmlformats.org/officeDocument/2006/relationships/hyperlink" Target="http://historymuseum.ca/" TargetMode="External"/><Relationship Id="rId48" Type="http://schemas.openxmlformats.org/officeDocument/2006/relationships/hyperlink" Target="http://edc.ca/" TargetMode="External"/><Relationship Id="rId69" Type="http://schemas.openxmlformats.org/officeDocument/2006/relationships/hyperlink" Target="http://marineatlantic.ca/" TargetMode="External"/><Relationship Id="rId113" Type="http://schemas.openxmlformats.org/officeDocument/2006/relationships/hyperlink" Target="http://aadnc-aandc.gc.ca/" TargetMode="External"/><Relationship Id="rId134" Type="http://schemas.openxmlformats.org/officeDocument/2006/relationships/hyperlink" Target="http://gov.yk.ca/" TargetMode="External"/><Relationship Id="rId320" Type="http://schemas.openxmlformats.org/officeDocument/2006/relationships/hyperlink" Target="https://canadabusiness.ca/" TargetMode="External"/><Relationship Id="rId80" Type="http://schemas.openxmlformats.org/officeDocument/2006/relationships/hyperlink" Target="http://jmc-cmj.forces.gc.ca/en/index.page" TargetMode="External"/><Relationship Id="rId155" Type="http://schemas.openxmlformats.org/officeDocument/2006/relationships/hyperlink" Target="http://gc.ca/" TargetMode="External"/><Relationship Id="rId176" Type="http://schemas.openxmlformats.org/officeDocument/2006/relationships/hyperlink" Target="http://gc.ca/" TargetMode="External"/><Relationship Id="rId197" Type="http://schemas.openxmlformats.org/officeDocument/2006/relationships/hyperlink" Target="http://gc.ca/" TargetMode="External"/><Relationship Id="rId201" Type="http://schemas.openxmlformats.org/officeDocument/2006/relationships/hyperlink" Target="https://www.jobbank.gc.ca/home-eng.do?lang=eng" TargetMode="External"/><Relationship Id="rId222" Type="http://schemas.openxmlformats.org/officeDocument/2006/relationships/hyperlink" Target="https://www.army.ca/" TargetMode="External"/><Relationship Id="rId243" Type="http://schemas.openxmlformats.org/officeDocument/2006/relationships/hyperlink" Target="https://www.canadainternational.gc.ca/" TargetMode="External"/><Relationship Id="rId264" Type="http://schemas.openxmlformats.org/officeDocument/2006/relationships/hyperlink" Target="https://www.ec.gc.ca/" TargetMode="External"/><Relationship Id="rId285" Type="http://schemas.openxmlformats.org/officeDocument/2006/relationships/hyperlink" Target="http://tc.gc.ca/" TargetMode="External"/><Relationship Id="rId17" Type="http://schemas.openxmlformats.org/officeDocument/2006/relationships/hyperlink" Target="http://gc.ca/" TargetMode="External"/><Relationship Id="rId38" Type="http://schemas.openxmlformats.org/officeDocument/2006/relationships/hyperlink" Target="http://warmuseum.ca/" TargetMode="External"/><Relationship Id="rId59" Type="http://schemas.openxmlformats.org/officeDocument/2006/relationships/hyperlink" Target="http://gc.ca/" TargetMode="External"/><Relationship Id="rId103" Type="http://schemas.openxmlformats.org/officeDocument/2006/relationships/hyperlink" Target="http://tpsgc-pwgsc.gc.ca/" TargetMode="External"/><Relationship Id="rId124" Type="http://schemas.openxmlformats.org/officeDocument/2006/relationships/hyperlink" Target="https://www.nfb.ca/" TargetMode="External"/><Relationship Id="rId310" Type="http://schemas.openxmlformats.org/officeDocument/2006/relationships/hyperlink" Target="http://nserc-crsng.gc.ca/" TargetMode="External"/><Relationship Id="rId70" Type="http://schemas.openxmlformats.org/officeDocument/2006/relationships/hyperlink" Target="http://marineatlantic.ca/en" TargetMode="External"/><Relationship Id="rId91" Type="http://schemas.openxmlformats.org/officeDocument/2006/relationships/hyperlink" Target="https://www.pm.gc.ca/" TargetMode="External"/><Relationship Id="rId145" Type="http://schemas.openxmlformats.org/officeDocument/2006/relationships/hyperlink" Target="http://opp.ca/" TargetMode="External"/><Relationship Id="rId166" Type="http://schemas.openxmlformats.org/officeDocument/2006/relationships/hyperlink" Target="https://www.gnb.ca/" TargetMode="External"/><Relationship Id="rId187" Type="http://schemas.openxmlformats.org/officeDocument/2006/relationships/hyperlink" Target="https://www.tbs-sct.gc.ca/" TargetMode="External"/><Relationship Id="rId331" Type="http://schemas.openxmlformats.org/officeDocument/2006/relationships/hyperlink" Target="http://bac-lac.gc.ca/" TargetMode="External"/><Relationship Id="rId1" Type="http://schemas.openxmlformats.org/officeDocument/2006/relationships/hyperlink" Target="http://canada.ca/" TargetMode="External"/><Relationship Id="rId212" Type="http://schemas.openxmlformats.org/officeDocument/2006/relationships/hyperlink" Target="http://cra-arc.gc.ca/" TargetMode="External"/><Relationship Id="rId233" Type="http://schemas.openxmlformats.org/officeDocument/2006/relationships/hyperlink" Target="http://pch.gc.ca/" TargetMode="External"/><Relationship Id="rId254" Type="http://schemas.openxmlformats.org/officeDocument/2006/relationships/hyperlink" Target="https://www.dal.ca/" TargetMode="External"/><Relationship Id="rId28" Type="http://schemas.openxmlformats.org/officeDocument/2006/relationships/hyperlink" Target="http://historymuseum.ca/" TargetMode="External"/><Relationship Id="rId49" Type="http://schemas.openxmlformats.org/officeDocument/2006/relationships/hyperlink" Target="http://edc.ca/EN/Pages/default.aspx" TargetMode="External"/><Relationship Id="rId114" Type="http://schemas.openxmlformats.org/officeDocument/2006/relationships/hyperlink" Target="http://aadnc-aandc.gc.ca/" TargetMode="External"/><Relationship Id="rId275" Type="http://schemas.openxmlformats.org/officeDocument/2006/relationships/hyperlink" Target="http://ontla.on.ca/" TargetMode="External"/><Relationship Id="rId296" Type="http://schemas.openxmlformats.org/officeDocument/2006/relationships/hyperlink" Target="http://gov.on.ca/" TargetMode="External"/><Relationship Id="rId300" Type="http://schemas.openxmlformats.org/officeDocument/2006/relationships/hyperlink" Target="https://www.ontario.ca/" TargetMode="External"/><Relationship Id="rId60" Type="http://schemas.openxmlformats.org/officeDocument/2006/relationships/hyperlink" Target="http://ito.ic.gc.ca/" TargetMode="External"/><Relationship Id="rId81" Type="http://schemas.openxmlformats.org/officeDocument/2006/relationships/hyperlink" Target="http://gc.ca/" TargetMode="External"/><Relationship Id="rId135" Type="http://schemas.openxmlformats.org/officeDocument/2006/relationships/hyperlink" Target="https://www.gov.yk.ca/" TargetMode="External"/><Relationship Id="rId156" Type="http://schemas.openxmlformats.org/officeDocument/2006/relationships/hyperlink" Target="http://cse-cst.gc.ca/" TargetMode="External"/><Relationship Id="rId177" Type="http://schemas.openxmlformats.org/officeDocument/2006/relationships/hyperlink" Target="https://www.publicsafety.gc.ca/" TargetMode="External"/><Relationship Id="rId198" Type="http://schemas.openxmlformats.org/officeDocument/2006/relationships/hyperlink" Target="https://www.fin.gc.ca/" TargetMode="External"/><Relationship Id="rId321" Type="http://schemas.openxmlformats.org/officeDocument/2006/relationships/hyperlink" Target="https://canadabusiness.ca/" TargetMode="External"/><Relationship Id="rId202" Type="http://schemas.openxmlformats.org/officeDocument/2006/relationships/hyperlink" Target="http://gc.ca/" TargetMode="External"/><Relationship Id="rId223" Type="http://schemas.openxmlformats.org/officeDocument/2006/relationships/hyperlink" Target="http://voyage.gc.ca/" TargetMode="External"/><Relationship Id="rId244" Type="http://schemas.openxmlformats.org/officeDocument/2006/relationships/hyperlink" Target="http://phac-aspc.gc.ca/" TargetMode="External"/><Relationship Id="rId18" Type="http://schemas.openxmlformats.org/officeDocument/2006/relationships/hyperlink" Target="http://army-armee.forces.gc.ca/" TargetMode="External"/><Relationship Id="rId39" Type="http://schemas.openxmlformats.org/officeDocument/2006/relationships/hyperlink" Target="http://warmuseum.ca/" TargetMode="External"/><Relationship Id="rId265" Type="http://schemas.openxmlformats.org/officeDocument/2006/relationships/hyperlink" Target="http://sencanada.ca/" TargetMode="External"/><Relationship Id="rId286" Type="http://schemas.openxmlformats.org/officeDocument/2006/relationships/hyperlink" Target="http://tc.gc.ca/" TargetMode="External"/><Relationship Id="rId50" Type="http://schemas.openxmlformats.org/officeDocument/2006/relationships/hyperlink" Target="https://www.edc.ca/EN/Pages/default.aspx" TargetMode="External"/><Relationship Id="rId104" Type="http://schemas.openxmlformats.org/officeDocument/2006/relationships/hyperlink" Target="http://gc.ca/" TargetMode="External"/><Relationship Id="rId125" Type="http://schemas.openxmlformats.org/officeDocument/2006/relationships/hyperlink" Target="https://www.nfb.ca/" TargetMode="External"/><Relationship Id="rId146" Type="http://schemas.openxmlformats.org/officeDocument/2006/relationships/hyperlink" Target="https://www.opp.ca/" TargetMode="External"/><Relationship Id="rId167" Type="http://schemas.openxmlformats.org/officeDocument/2006/relationships/hyperlink" Target="https://www.gnb.ca/" TargetMode="External"/><Relationship Id="rId188" Type="http://schemas.openxmlformats.org/officeDocument/2006/relationships/hyperlink" Target="http://yorku.ca/" TargetMode="External"/><Relationship Id="rId311" Type="http://schemas.openxmlformats.org/officeDocument/2006/relationships/hyperlink" Target="http://gc.ca/" TargetMode="External"/><Relationship Id="rId332" Type="http://schemas.openxmlformats.org/officeDocument/2006/relationships/hyperlink" Target="http://bac-lac.gc.ca/" TargetMode="External"/><Relationship Id="rId71" Type="http://schemas.openxmlformats.org/officeDocument/2006/relationships/hyperlink" Target="https://www.marineatlantic.ca/en/" TargetMode="External"/><Relationship Id="rId92" Type="http://schemas.openxmlformats.org/officeDocument/2006/relationships/hyperlink" Target="http://rcaf-arc.forces.gc.ca/" TargetMode="External"/><Relationship Id="rId213" Type="http://schemas.openxmlformats.org/officeDocument/2006/relationships/hyperlink" Target="http://gc.ca/" TargetMode="External"/><Relationship Id="rId234" Type="http://schemas.openxmlformats.org/officeDocument/2006/relationships/hyperlink" Target="http://gc.ca/" TargetMode="External"/><Relationship Id="rId2" Type="http://schemas.openxmlformats.org/officeDocument/2006/relationships/hyperlink" Target="http://bankofcanada.ca/" TargetMode="External"/><Relationship Id="rId29" Type="http://schemas.openxmlformats.org/officeDocument/2006/relationships/hyperlink" Target="http://agr.gc.ca/" TargetMode="External"/><Relationship Id="rId255" Type="http://schemas.openxmlformats.org/officeDocument/2006/relationships/hyperlink" Target="https://www.dal.ca/" TargetMode="External"/><Relationship Id="rId276" Type="http://schemas.openxmlformats.org/officeDocument/2006/relationships/hyperlink" Target="http://ucalgary.ca/" TargetMode="External"/><Relationship Id="rId297" Type="http://schemas.openxmlformats.org/officeDocument/2006/relationships/hyperlink" Target="http://gov.on.ca/" TargetMode="External"/><Relationship Id="rId40" Type="http://schemas.openxmlformats.org/officeDocument/2006/relationships/hyperlink" Target="http://cbc.radio-canada.ca/" TargetMode="External"/><Relationship Id="rId115" Type="http://schemas.openxmlformats.org/officeDocument/2006/relationships/hyperlink" Target="https://www.aadnc-aandc.gc.ca/" TargetMode="External"/><Relationship Id="rId136" Type="http://schemas.openxmlformats.org/officeDocument/2006/relationships/hyperlink" Target="https://www.gov.yk.ca/" TargetMode="External"/><Relationship Id="rId157" Type="http://schemas.openxmlformats.org/officeDocument/2006/relationships/hyperlink" Target="http://cse-cst.gc.ca/" TargetMode="External"/><Relationship Id="rId178" Type="http://schemas.openxmlformats.org/officeDocument/2006/relationships/hyperlink" Target="http://gov.nt.ca/" TargetMode="External"/><Relationship Id="rId301" Type="http://schemas.openxmlformats.org/officeDocument/2006/relationships/hyperlink" Target="http://publications.gc.ca/" TargetMode="External"/><Relationship Id="rId322" Type="http://schemas.openxmlformats.org/officeDocument/2006/relationships/hyperlink" Target="http://dfo-mpo.gc.ca/" TargetMode="External"/><Relationship Id="rId61" Type="http://schemas.openxmlformats.org/officeDocument/2006/relationships/hyperlink" Target="http://ito.ic.gc.ca/eic/site/ito-oti.nsf/eng/Home" TargetMode="External"/><Relationship Id="rId82" Type="http://schemas.openxmlformats.org/officeDocument/2006/relationships/hyperlink" Target="http://ombudsman.forces.gc.ca/" TargetMode="External"/><Relationship Id="rId199" Type="http://schemas.openxmlformats.org/officeDocument/2006/relationships/hyperlink" Target="http://jobbank.gc.ca/" TargetMode="External"/><Relationship Id="rId203" Type="http://schemas.openxmlformats.org/officeDocument/2006/relationships/hyperlink" Target="http://sympatico.ca/" TargetMode="External"/><Relationship Id="rId19" Type="http://schemas.openxmlformats.org/officeDocument/2006/relationships/hyperlink" Target="http://army-armee.forces.gc.ca/en/index.page" TargetMode="External"/><Relationship Id="rId224" Type="http://schemas.openxmlformats.org/officeDocument/2006/relationships/hyperlink" Target="http://voyage.gc.ca/" TargetMode="External"/><Relationship Id="rId245" Type="http://schemas.openxmlformats.org/officeDocument/2006/relationships/hyperlink" Target="http://phac-aspc.gc.ca/" TargetMode="External"/><Relationship Id="rId266" Type="http://schemas.openxmlformats.org/officeDocument/2006/relationships/hyperlink" Target="http://sencanada.ca/" TargetMode="External"/><Relationship Id="rId287" Type="http://schemas.openxmlformats.org/officeDocument/2006/relationships/hyperlink" Target="https://www.tc.gc.ca/" TargetMode="External"/><Relationship Id="rId30" Type="http://schemas.openxmlformats.org/officeDocument/2006/relationships/hyperlink" Target="http://gc.ca/" TargetMode="External"/><Relationship Id="rId105" Type="http://schemas.openxmlformats.org/officeDocument/2006/relationships/hyperlink" Target="http://viarail.ca/" TargetMode="External"/><Relationship Id="rId126" Type="http://schemas.openxmlformats.org/officeDocument/2006/relationships/hyperlink" Target="http://canlearn.ca/" TargetMode="External"/><Relationship Id="rId147" Type="http://schemas.openxmlformats.org/officeDocument/2006/relationships/hyperlink" Target="https://www.opp.ca/" TargetMode="External"/><Relationship Id="rId168" Type="http://schemas.openxmlformats.org/officeDocument/2006/relationships/hyperlink" Target="http://healthycanadians.gc.ca/" TargetMode="External"/><Relationship Id="rId312" Type="http://schemas.openxmlformats.org/officeDocument/2006/relationships/hyperlink" Target="http://asc-csa.gc.ca/" TargetMode="External"/><Relationship Id="rId333" Type="http://schemas.openxmlformats.org/officeDocument/2006/relationships/hyperlink" Target="https://bac-lac.gc.ca/" TargetMode="External"/><Relationship Id="rId51" Type="http://schemas.openxmlformats.org/officeDocument/2006/relationships/hyperlink" Target="https://www.edc.ca/EN/Pages/default.aspx" TargetMode="External"/><Relationship Id="rId72" Type="http://schemas.openxmlformats.org/officeDocument/2006/relationships/hyperlink" Target="https://www.marineatlantic.ca/en/" TargetMode="External"/><Relationship Id="rId93" Type="http://schemas.openxmlformats.org/officeDocument/2006/relationships/hyperlink" Target="http://rcaf-arc.forces.gc.ca/en/index.page" TargetMode="External"/><Relationship Id="rId189" Type="http://schemas.openxmlformats.org/officeDocument/2006/relationships/hyperlink" Target="http://yorku.ca/" TargetMode="External"/><Relationship Id="rId3" Type="http://schemas.openxmlformats.org/officeDocument/2006/relationships/hyperlink" Target="http://bankofcanada.ca/" TargetMode="External"/><Relationship Id="rId214" Type="http://schemas.openxmlformats.org/officeDocument/2006/relationships/hyperlink" Target="http://gov.mb.ca/" TargetMode="External"/><Relationship Id="rId235" Type="http://schemas.openxmlformats.org/officeDocument/2006/relationships/hyperlink" Target="http://openparliament.ca/" TargetMode="External"/><Relationship Id="rId256" Type="http://schemas.openxmlformats.org/officeDocument/2006/relationships/hyperlink" Target="http://cbc.ca/" TargetMode="External"/><Relationship Id="rId277" Type="http://schemas.openxmlformats.org/officeDocument/2006/relationships/hyperlink" Target="http://ucalgary.ca/" TargetMode="External"/><Relationship Id="rId298" Type="http://schemas.openxmlformats.org/officeDocument/2006/relationships/hyperlink" Target="http://gov.on.ca/" TargetMode="External"/><Relationship Id="rId116" Type="http://schemas.openxmlformats.org/officeDocument/2006/relationships/hyperlink" Target="http://gc.ca/" TargetMode="External"/><Relationship Id="rId137" Type="http://schemas.openxmlformats.org/officeDocument/2006/relationships/hyperlink" Target="http://hc-sc.gc.ca/" TargetMode="External"/><Relationship Id="rId158" Type="http://schemas.openxmlformats.org/officeDocument/2006/relationships/hyperlink" Target="https://www.cse-cst.gc.ca/" TargetMode="External"/><Relationship Id="rId302" Type="http://schemas.openxmlformats.org/officeDocument/2006/relationships/hyperlink" Target="http://publications.gc.ca/" TargetMode="External"/><Relationship Id="rId323" Type="http://schemas.openxmlformats.org/officeDocument/2006/relationships/hyperlink" Target="http://dfo-mpo.gc.ca/" TargetMode="External"/><Relationship Id="rId20" Type="http://schemas.openxmlformats.org/officeDocument/2006/relationships/hyperlink" Target="http://gc.ca/" TargetMode="External"/><Relationship Id="rId41" Type="http://schemas.openxmlformats.org/officeDocument/2006/relationships/hyperlink" Target="http://cbc.radio-canada.ca/en" TargetMode="External"/><Relationship Id="rId62" Type="http://schemas.openxmlformats.org/officeDocument/2006/relationships/hyperlink" Target="https://www.ito.ic.gc.ca/eic/site/ito-oti.nsf/eng/Home" TargetMode="External"/><Relationship Id="rId83" Type="http://schemas.openxmlformats.org/officeDocument/2006/relationships/hyperlink" Target="http://ombudsman.forces.gc.ca/en" TargetMode="External"/><Relationship Id="rId179" Type="http://schemas.openxmlformats.org/officeDocument/2006/relationships/hyperlink" Target="http://gov.nt.ca/" TargetMode="External"/><Relationship Id="rId190" Type="http://schemas.openxmlformats.org/officeDocument/2006/relationships/hyperlink" Target="http://yorku.ca/" TargetMode="External"/><Relationship Id="rId204" Type="http://schemas.openxmlformats.org/officeDocument/2006/relationships/hyperlink" Target="http://sympatico.ca/" TargetMode="External"/><Relationship Id="rId225" Type="http://schemas.openxmlformats.org/officeDocument/2006/relationships/hyperlink" Target="https://voyage.gc.ca/" TargetMode="External"/><Relationship Id="rId246" Type="http://schemas.openxmlformats.org/officeDocument/2006/relationships/hyperlink" Target="http://gc.ca/" TargetMode="External"/><Relationship Id="rId267" Type="http://schemas.openxmlformats.org/officeDocument/2006/relationships/hyperlink" Target="http://sencanada.ca/" TargetMode="External"/><Relationship Id="rId288" Type="http://schemas.openxmlformats.org/officeDocument/2006/relationships/hyperlink" Target="http://gc.ca/" TargetMode="External"/><Relationship Id="rId106" Type="http://schemas.openxmlformats.org/officeDocument/2006/relationships/hyperlink" Target="http://viarail.ca/en" TargetMode="External"/><Relationship Id="rId127" Type="http://schemas.openxmlformats.org/officeDocument/2006/relationships/hyperlink" Target="http://canlearn.ca/" TargetMode="External"/><Relationship Id="rId313" Type="http://schemas.openxmlformats.org/officeDocument/2006/relationships/hyperlink" Target="http://asc-csa.gc.ca/" TargetMode="External"/><Relationship Id="rId10" Type="http://schemas.openxmlformats.org/officeDocument/2006/relationships/hyperlink" Target="http://rcmp-grc.gc.ca/" TargetMode="External"/><Relationship Id="rId31" Type="http://schemas.openxmlformats.org/officeDocument/2006/relationships/hyperlink" Target="http://crtc.gc.ca/" TargetMode="External"/><Relationship Id="rId52" Type="http://schemas.openxmlformats.org/officeDocument/2006/relationships/hyperlink" Target="http://international.gc.ca/" TargetMode="External"/><Relationship Id="rId73" Type="http://schemas.openxmlformats.org/officeDocument/2006/relationships/hyperlink" Target="http://ic.gc.ca/" TargetMode="External"/><Relationship Id="rId94" Type="http://schemas.openxmlformats.org/officeDocument/2006/relationships/hyperlink" Target="http://gc.ca/" TargetMode="External"/><Relationship Id="rId148" Type="http://schemas.openxmlformats.org/officeDocument/2006/relationships/hyperlink" Target="http://statcan.gc.ca/" TargetMode="External"/><Relationship Id="rId169" Type="http://schemas.openxmlformats.org/officeDocument/2006/relationships/hyperlink" Target="http://healthycanadians.gc.ca/" TargetMode="External"/><Relationship Id="rId334" Type="http://schemas.openxmlformats.org/officeDocument/2006/relationships/hyperlink" Target="http://gc.ca/" TargetMode="External"/><Relationship Id="rId4" Type="http://schemas.openxmlformats.org/officeDocument/2006/relationships/hyperlink" Target="https://www.bankofcanada.ca/" TargetMode="External"/><Relationship Id="rId180" Type="http://schemas.openxmlformats.org/officeDocument/2006/relationships/hyperlink" Target="http://radio-canada.ca/" TargetMode="External"/><Relationship Id="rId215" Type="http://schemas.openxmlformats.org/officeDocument/2006/relationships/hyperlink" Target="http://gov.mb.ca/" TargetMode="External"/><Relationship Id="rId236" Type="http://schemas.openxmlformats.org/officeDocument/2006/relationships/hyperlink" Target="http://openparliament.ca/" TargetMode="External"/><Relationship Id="rId257" Type="http://schemas.openxmlformats.org/officeDocument/2006/relationships/hyperlink" Target="http://cbc.ca/" TargetMode="External"/><Relationship Id="rId278" Type="http://schemas.openxmlformats.org/officeDocument/2006/relationships/hyperlink" Target="https://www.ucalgary.ca/" TargetMode="External"/><Relationship Id="rId303" Type="http://schemas.openxmlformats.org/officeDocument/2006/relationships/hyperlink" Target="http://gc.ca/" TargetMode="External"/><Relationship Id="rId42" Type="http://schemas.openxmlformats.org/officeDocument/2006/relationships/hyperlink" Target="https://www.cbc.radio-canada.ca/en/" TargetMode="External"/><Relationship Id="rId84" Type="http://schemas.openxmlformats.org/officeDocument/2006/relationships/hyperlink" Target="http://gc.ca/" TargetMode="External"/><Relationship Id="rId138" Type="http://schemas.openxmlformats.org/officeDocument/2006/relationships/hyperlink" Target="http://hc-sc.gc.ca/" TargetMode="External"/><Relationship Id="rId191" Type="http://schemas.openxmlformats.org/officeDocument/2006/relationships/hyperlink" Target="http://cihr-irsc.gc.ca/" TargetMode="External"/><Relationship Id="rId205" Type="http://schemas.openxmlformats.org/officeDocument/2006/relationships/hyperlink" Target="https://www.sympatico.ca/" TargetMode="External"/><Relationship Id="rId247" Type="http://schemas.openxmlformats.org/officeDocument/2006/relationships/hyperlink" Target="http://servicecanada.gc.ca/" TargetMode="External"/><Relationship Id="rId107" Type="http://schemas.openxmlformats.org/officeDocument/2006/relationships/hyperlink" Target="https://www.viarail.ca/en" TargetMode="External"/><Relationship Id="rId289" Type="http://schemas.openxmlformats.org/officeDocument/2006/relationships/hyperlink" Target="https://www.tc.gc.ca/" TargetMode="External"/><Relationship Id="rId11" Type="http://schemas.openxmlformats.org/officeDocument/2006/relationships/hyperlink" Target="http://gc.ca/" TargetMode="External"/><Relationship Id="rId53" Type="http://schemas.openxmlformats.org/officeDocument/2006/relationships/hyperlink" Target="http://gc.ca/" TargetMode="External"/><Relationship Id="rId149" Type="http://schemas.openxmlformats.org/officeDocument/2006/relationships/hyperlink" Target="http://statcan.gc.ca/" TargetMode="External"/><Relationship Id="rId314" Type="http://schemas.openxmlformats.org/officeDocument/2006/relationships/hyperlink" Target="http://gc.ca/" TargetMode="External"/><Relationship Id="rId95" Type="http://schemas.openxmlformats.org/officeDocument/2006/relationships/hyperlink" Target="http://mint.ca/" TargetMode="External"/><Relationship Id="rId160" Type="http://schemas.openxmlformats.org/officeDocument/2006/relationships/hyperlink" Target="https://www.cse-cst.gc.ca/" TargetMode="External"/><Relationship Id="rId216" Type="http://schemas.openxmlformats.org/officeDocument/2006/relationships/hyperlink" Target="https://www.gov.mb.ca/" TargetMode="External"/><Relationship Id="rId258" Type="http://schemas.openxmlformats.org/officeDocument/2006/relationships/hyperlink" Target="http://msvu.ca/" TargetMode="External"/><Relationship Id="rId22" Type="http://schemas.openxmlformats.org/officeDocument/2006/relationships/hyperlink" Target="http://ccohs.ca/" TargetMode="External"/><Relationship Id="rId64" Type="http://schemas.openxmlformats.org/officeDocument/2006/relationships/hyperlink" Target="https://www.ito.ic.gc.ca/eic/site/ito-oti.nsf/eng/Home" TargetMode="External"/><Relationship Id="rId118" Type="http://schemas.openxmlformats.org/officeDocument/2006/relationships/hyperlink" Target="http://carleton.ca/" TargetMode="External"/><Relationship Id="rId325" Type="http://schemas.openxmlformats.org/officeDocument/2006/relationships/hyperlink" Target="http://veterans.gc.ca/" TargetMode="External"/><Relationship Id="rId171" Type="http://schemas.openxmlformats.org/officeDocument/2006/relationships/hyperlink" Target="http://gc.ca/" TargetMode="External"/><Relationship Id="rId227" Type="http://schemas.openxmlformats.org/officeDocument/2006/relationships/hyperlink" Target="https://voyage.gc.ca/" TargetMode="External"/><Relationship Id="rId269" Type="http://schemas.openxmlformats.org/officeDocument/2006/relationships/hyperlink" Target="https://www.sencanada.ca/en" TargetMode="External"/><Relationship Id="rId33" Type="http://schemas.openxmlformats.org/officeDocument/2006/relationships/hyperlink" Target="http://forces.gc.ca/" TargetMode="External"/><Relationship Id="rId129" Type="http://schemas.openxmlformats.org/officeDocument/2006/relationships/hyperlink" Target="http://psc-cfp.gc.ca/" TargetMode="External"/><Relationship Id="rId280" Type="http://schemas.openxmlformats.org/officeDocument/2006/relationships/hyperlink" Target="http://nrc-cnrc.gc.ca/" TargetMode="External"/><Relationship Id="rId336" Type="http://schemas.openxmlformats.org/officeDocument/2006/relationships/printerSettings" Target="../printerSettings/printerSettings1.bin"/><Relationship Id="rId75" Type="http://schemas.openxmlformats.org/officeDocument/2006/relationships/hyperlink" Target="http://nac-cna.ca/" TargetMode="External"/><Relationship Id="rId140" Type="http://schemas.openxmlformats.org/officeDocument/2006/relationships/hyperlink" Target="http://liberal.ca/" TargetMode="External"/><Relationship Id="rId182" Type="http://schemas.openxmlformats.org/officeDocument/2006/relationships/hyperlink" Target="http://radio-canada.ca/" TargetMode="External"/><Relationship Id="rId6" Type="http://schemas.openxmlformats.org/officeDocument/2006/relationships/hyperlink" Target="http://bdc.ca/" TargetMode="External"/><Relationship Id="rId238" Type="http://schemas.openxmlformats.org/officeDocument/2006/relationships/hyperlink" Target="https://openparliament.ca/" TargetMode="External"/><Relationship Id="rId291" Type="http://schemas.openxmlformats.org/officeDocument/2006/relationships/hyperlink" Target="http://rncan.gc.ca/" TargetMode="External"/><Relationship Id="rId305" Type="http://schemas.openxmlformats.org/officeDocument/2006/relationships/hyperlink" Target="http://nrcan.gc.ca/" TargetMode="External"/><Relationship Id="rId44" Type="http://schemas.openxmlformats.org/officeDocument/2006/relationships/hyperlink" Target="http://csc-scc.gc.ca/" TargetMode="External"/><Relationship Id="rId86" Type="http://schemas.openxmlformats.org/officeDocument/2006/relationships/hyperlink" Target="http://parl.ca/" TargetMode="External"/><Relationship Id="rId151" Type="http://schemas.openxmlformats.org/officeDocument/2006/relationships/hyperlink" Target="http://gc.ca/" TargetMode="External"/><Relationship Id="rId193" Type="http://schemas.openxmlformats.org/officeDocument/2006/relationships/hyperlink" Target="http://gc.ca/" TargetMode="External"/><Relationship Id="rId207" Type="http://schemas.openxmlformats.org/officeDocument/2006/relationships/hyperlink" Target="http://justice.gc.ca/" TargetMode="External"/><Relationship Id="rId249" Type="http://schemas.openxmlformats.org/officeDocument/2006/relationships/hyperlink" Target="https://www.canada.ca/en/employment-social-development/corporate/portfolio/service-canada.html" TargetMode="External"/><Relationship Id="rId13" Type="http://schemas.openxmlformats.org/officeDocument/2006/relationships/hyperlink" Target="http://gc.ca/" TargetMode="External"/><Relationship Id="rId109" Type="http://schemas.openxmlformats.org/officeDocument/2006/relationships/hyperlink" Target="http://umanitoba.ca/" TargetMode="External"/><Relationship Id="rId260" Type="http://schemas.openxmlformats.org/officeDocument/2006/relationships/hyperlink" Target="http://ec.gc.ca/" TargetMode="External"/><Relationship Id="rId316" Type="http://schemas.openxmlformats.org/officeDocument/2006/relationships/hyperlink" Target="http://thecanadianencyclopedia.ca/" TargetMode="External"/><Relationship Id="rId55" Type="http://schemas.openxmlformats.org/officeDocument/2006/relationships/hyperlink" Target="http://gg.ca/" TargetMode="External"/><Relationship Id="rId97" Type="http://schemas.openxmlformats.org/officeDocument/2006/relationships/hyperlink" Target="http://navy-marine.forces.gc.ca/" TargetMode="External"/><Relationship Id="rId120" Type="http://schemas.openxmlformats.org/officeDocument/2006/relationships/hyperlink" Target="https://carleton.ca/" TargetMode="External"/><Relationship Id="rId162" Type="http://schemas.openxmlformats.org/officeDocument/2006/relationships/hyperlink" Target="http://inspection.gc.ca/" TargetMode="External"/><Relationship Id="rId218" Type="http://schemas.openxmlformats.org/officeDocument/2006/relationships/hyperlink" Target="http://army.ca/" TargetMode="External"/><Relationship Id="rId271" Type="http://schemas.openxmlformats.org/officeDocument/2006/relationships/hyperlink" Target="http://uottawa.ca/"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cnil.fr/" TargetMode="External"/><Relationship Id="rId299" Type="http://schemas.openxmlformats.org/officeDocument/2006/relationships/hyperlink" Target="http://hauts-de-seine.gouv.fr/" TargetMode="External"/><Relationship Id="rId21" Type="http://schemas.openxmlformats.org/officeDocument/2006/relationships/hyperlink" Target="https://www.inria.fr/" TargetMode="External"/><Relationship Id="rId63" Type="http://schemas.openxmlformats.org/officeDocument/2006/relationships/hyperlink" Target="https://www.afd.fr/" TargetMode="External"/><Relationship Id="rId159" Type="http://schemas.openxmlformats.org/officeDocument/2006/relationships/hyperlink" Target="http://rpr.assemblee-nationale.fr/" TargetMode="External"/><Relationship Id="rId170" Type="http://schemas.openxmlformats.org/officeDocument/2006/relationships/hyperlink" Target="http://ac-caen.fr/" TargetMode="External"/><Relationship Id="rId226" Type="http://schemas.openxmlformats.org/officeDocument/2006/relationships/hyperlink" Target="http://bison-fute.gouv.fr/" TargetMode="External"/><Relationship Id="rId268" Type="http://schemas.openxmlformats.org/officeDocument/2006/relationships/hyperlink" Target="http://cartesfrance.fr/" TargetMode="External"/><Relationship Id="rId32" Type="http://schemas.openxmlformats.org/officeDocument/2006/relationships/hyperlink" Target="http://ird.fr/" TargetMode="External"/><Relationship Id="rId74" Type="http://schemas.openxmlformats.org/officeDocument/2006/relationships/hyperlink" Target="http://cned.fr/" TargetMode="External"/><Relationship Id="rId128" Type="http://schemas.openxmlformats.org/officeDocument/2006/relationships/hyperlink" Target="https://www.haute-garonne.fr/" TargetMode="External"/><Relationship Id="rId5" Type="http://schemas.openxmlformats.org/officeDocument/2006/relationships/hyperlink" Target="http://cea.fr/" TargetMode="External"/><Relationship Id="rId181" Type="http://schemas.openxmlformats.org/officeDocument/2006/relationships/hyperlink" Target="http://sante.fr/" TargetMode="External"/><Relationship Id="rId237" Type="http://schemas.openxmlformats.org/officeDocument/2006/relationships/hyperlink" Target="https://www.service-public.fr/" TargetMode="External"/><Relationship Id="rId279" Type="http://schemas.openxmlformats.org/officeDocument/2006/relationships/hyperlink" Target="https://ac-dijon.fr/" TargetMode="External"/><Relationship Id="rId43" Type="http://schemas.openxmlformats.org/officeDocument/2006/relationships/hyperlink" Target="http://culturecommunication.gouv.fr/" TargetMode="External"/><Relationship Id="rId139" Type="http://schemas.openxmlformats.org/officeDocument/2006/relationships/hyperlink" Target="http://paris.fr/" TargetMode="External"/><Relationship Id="rId290" Type="http://schemas.openxmlformats.org/officeDocument/2006/relationships/hyperlink" Target="http://chez-alice.fr/" TargetMode="External"/><Relationship Id="rId304" Type="http://schemas.openxmlformats.org/officeDocument/2006/relationships/hyperlink" Target="http://cmu.fr/" TargetMode="External"/><Relationship Id="rId85" Type="http://schemas.openxmlformats.org/officeDocument/2006/relationships/hyperlink" Target="http://fonction-publique.gouv.fr/" TargetMode="External"/><Relationship Id="rId150" Type="http://schemas.openxmlformats.org/officeDocument/2006/relationships/hyperlink" Target="http://ca-grenoble.justice.fr/" TargetMode="External"/><Relationship Id="rId192" Type="http://schemas.openxmlformats.org/officeDocument/2006/relationships/hyperlink" Target="https://www.cadastre.gouv.fr/" TargetMode="External"/><Relationship Id="rId206" Type="http://schemas.openxmlformats.org/officeDocument/2006/relationships/hyperlink" Target="http://developpement-durable.gouv.fr/" TargetMode="External"/><Relationship Id="rId248" Type="http://schemas.openxmlformats.org/officeDocument/2006/relationships/hyperlink" Target="http://archives-ouvertes.fr/" TargetMode="External"/><Relationship Id="rId12" Type="http://schemas.openxmlformats.org/officeDocument/2006/relationships/hyperlink" Target="http://cirad.fr/" TargetMode="External"/><Relationship Id="rId108" Type="http://schemas.openxmlformats.org/officeDocument/2006/relationships/hyperlink" Target="http://france.tv/" TargetMode="External"/><Relationship Id="rId315" Type="http://schemas.openxmlformats.org/officeDocument/2006/relationships/hyperlink" Target="http://justice.fr/" TargetMode="External"/><Relationship Id="rId54" Type="http://schemas.openxmlformats.org/officeDocument/2006/relationships/hyperlink" Target="http://afecreation.fr/" TargetMode="External"/><Relationship Id="rId96" Type="http://schemas.openxmlformats.org/officeDocument/2006/relationships/hyperlink" Target="https://www.statistiques.developpement-durable.gouv.fr/accueil.html" TargetMode="External"/><Relationship Id="rId161" Type="http://schemas.openxmlformats.org/officeDocument/2006/relationships/hyperlink" Target="http://home.nordnet.fr/~nsergent" TargetMode="External"/><Relationship Id="rId217" Type="http://schemas.openxmlformats.org/officeDocument/2006/relationships/hyperlink" Target="http://ehess.fr/" TargetMode="External"/><Relationship Id="rId259" Type="http://schemas.openxmlformats.org/officeDocument/2006/relationships/hyperlink" Target="http://sciencespo.fr/" TargetMode="External"/><Relationship Id="rId23" Type="http://schemas.openxmlformats.org/officeDocument/2006/relationships/hyperlink" Target="http://ife.ens-lyon.fr/" TargetMode="External"/><Relationship Id="rId119" Type="http://schemas.openxmlformats.org/officeDocument/2006/relationships/hyperlink" Target="http://ca-paris.justice.fr/" TargetMode="External"/><Relationship Id="rId270" Type="http://schemas.openxmlformats.org/officeDocument/2006/relationships/hyperlink" Target="https://www.cartesfrance.fr/" TargetMode="External"/><Relationship Id="rId65" Type="http://schemas.openxmlformats.org/officeDocument/2006/relationships/hyperlink" Target="http://interieur.gouv.fr/" TargetMode="External"/><Relationship Id="rId130" Type="http://schemas.openxmlformats.org/officeDocument/2006/relationships/hyperlink" Target="http://bordeaux.fr/" TargetMode="External"/><Relationship Id="rId172" Type="http://schemas.openxmlformats.org/officeDocument/2006/relationships/hyperlink" Target="https://www.ac-caen.fr/" TargetMode="External"/><Relationship Id="rId228" Type="http://schemas.openxmlformats.org/officeDocument/2006/relationships/hyperlink" Target="http://laposte.fr/" TargetMode="External"/><Relationship Id="rId13" Type="http://schemas.openxmlformats.org/officeDocument/2006/relationships/hyperlink" Target="http://cnrs.fr/" TargetMode="External"/><Relationship Id="rId109" Type="http://schemas.openxmlformats.org/officeDocument/2006/relationships/hyperlink" Target="https://www.france.tv/" TargetMode="External"/><Relationship Id="rId260" Type="http://schemas.openxmlformats.org/officeDocument/2006/relationships/hyperlink" Target="http://sciencespo.fr/" TargetMode="External"/><Relationship Id="rId281" Type="http://schemas.openxmlformats.org/officeDocument/2006/relationships/hyperlink" Target="http://has-sante.fr/" TargetMode="External"/><Relationship Id="rId316" Type="http://schemas.openxmlformats.org/officeDocument/2006/relationships/hyperlink" Target="http://economie.gouv.fr/" TargetMode="External"/><Relationship Id="rId34" Type="http://schemas.openxmlformats.org/officeDocument/2006/relationships/hyperlink" Target="https://www.ird.fr/" TargetMode="External"/><Relationship Id="rId55" Type="http://schemas.openxmlformats.org/officeDocument/2006/relationships/hyperlink" Target="https://www.afecreation.fr/" TargetMode="External"/><Relationship Id="rId76" Type="http://schemas.openxmlformats.org/officeDocument/2006/relationships/hyperlink" Target="http://etudiant.gouv.fr/" TargetMode="External"/><Relationship Id="rId97" Type="http://schemas.openxmlformats.org/officeDocument/2006/relationships/hyperlink" Target="http://enseignementsup-recherche.gouv.fr/" TargetMode="External"/><Relationship Id="rId120" Type="http://schemas.openxmlformats.org/officeDocument/2006/relationships/hyperlink" Target="http://ca-paris.justice.fr/" TargetMode="External"/><Relationship Id="rId141" Type="http://schemas.openxmlformats.org/officeDocument/2006/relationships/hyperlink" Target="https://www.paris.fr/" TargetMode="External"/><Relationship Id="rId7" Type="http://schemas.openxmlformats.org/officeDocument/2006/relationships/hyperlink" Target="http://cesbio.ups-tlse.fr/" TargetMode="External"/><Relationship Id="rId162" Type="http://schemas.openxmlformats.org/officeDocument/2006/relationships/hyperlink" Target="http://freedomhouse.org/" TargetMode="External"/><Relationship Id="rId183" Type="http://schemas.openxmlformats.org/officeDocument/2006/relationships/hyperlink" Target="https://sante.fr/" TargetMode="External"/><Relationship Id="rId218" Type="http://schemas.openxmlformats.org/officeDocument/2006/relationships/hyperlink" Target="http://ehess.fr/" TargetMode="External"/><Relationship Id="rId239" Type="http://schemas.openxmlformats.org/officeDocument/2006/relationships/hyperlink" Target="http://education.fr/" TargetMode="External"/><Relationship Id="rId250" Type="http://schemas.openxmlformats.org/officeDocument/2006/relationships/hyperlink" Target="http://archives-ouvertes.fr/" TargetMode="External"/><Relationship Id="rId271" Type="http://schemas.openxmlformats.org/officeDocument/2006/relationships/hyperlink" Target="https://www.cartesfrance.fr/" TargetMode="External"/><Relationship Id="rId292" Type="http://schemas.openxmlformats.org/officeDocument/2006/relationships/hyperlink" Target="http://chez-alice.fr/" TargetMode="External"/><Relationship Id="rId306" Type="http://schemas.openxmlformats.org/officeDocument/2006/relationships/hyperlink" Target="https://www.cmu.fr/" TargetMode="External"/><Relationship Id="rId24" Type="http://schemas.openxmlformats.org/officeDocument/2006/relationships/hyperlink" Target="http://ife.ens-lyon.fr/ife" TargetMode="External"/><Relationship Id="rId45" Type="http://schemas.openxmlformats.org/officeDocument/2006/relationships/hyperlink" Target="http://ina.fr/" TargetMode="External"/><Relationship Id="rId66" Type="http://schemas.openxmlformats.org/officeDocument/2006/relationships/hyperlink" Target="https://www.interieur.gouv.fr/" TargetMode="External"/><Relationship Id="rId87" Type="http://schemas.openxmlformats.org/officeDocument/2006/relationships/hyperlink" Target="https://www.fonction-publique.gouv.fr/" TargetMode="External"/><Relationship Id="rId110" Type="http://schemas.openxmlformats.org/officeDocument/2006/relationships/hyperlink" Target="https://www.france.tv/" TargetMode="External"/><Relationship Id="rId131" Type="http://schemas.openxmlformats.org/officeDocument/2006/relationships/hyperlink" Target="http://lyon.fr/" TargetMode="External"/><Relationship Id="rId152" Type="http://schemas.openxmlformats.org/officeDocument/2006/relationships/hyperlink" Target="http://ca-pau.justice.fr/" TargetMode="External"/><Relationship Id="rId173" Type="http://schemas.openxmlformats.org/officeDocument/2006/relationships/hyperlink" Target="https://www.ac-caen.fr/" TargetMode="External"/><Relationship Id="rId194" Type="http://schemas.openxmlformats.org/officeDocument/2006/relationships/hyperlink" Target="http://journal-officiel.gouv.fr/" TargetMode="External"/><Relationship Id="rId208" Type="http://schemas.openxmlformats.org/officeDocument/2006/relationships/hyperlink" Target="https://www.ecologique-solidaire.gouv.fr/" TargetMode="External"/><Relationship Id="rId229" Type="http://schemas.openxmlformats.org/officeDocument/2006/relationships/hyperlink" Target="https://www.laposte.fr/particulier" TargetMode="External"/><Relationship Id="rId240" Type="http://schemas.openxmlformats.org/officeDocument/2006/relationships/hyperlink" Target="http://education.fr/" TargetMode="External"/><Relationship Id="rId261" Type="http://schemas.openxmlformats.org/officeDocument/2006/relationships/hyperlink" Target="https://www.sciencespo.fr/" TargetMode="External"/><Relationship Id="rId14" Type="http://schemas.openxmlformats.org/officeDocument/2006/relationships/hyperlink" Target="http://cnrs.fr/" TargetMode="External"/><Relationship Id="rId35" Type="http://schemas.openxmlformats.org/officeDocument/2006/relationships/hyperlink" Target="http://elysee.fr/" TargetMode="External"/><Relationship Id="rId56" Type="http://schemas.openxmlformats.org/officeDocument/2006/relationships/hyperlink" Target="https://www.afecreation.fr/" TargetMode="External"/><Relationship Id="rId77" Type="http://schemas.openxmlformats.org/officeDocument/2006/relationships/hyperlink" Target="https://www.etudiant.gouv.fr/" TargetMode="External"/><Relationship Id="rId100" Type="http://schemas.openxmlformats.org/officeDocument/2006/relationships/hyperlink" Target="http://in2p3.fr/" TargetMode="External"/><Relationship Id="rId282" Type="http://schemas.openxmlformats.org/officeDocument/2006/relationships/hyperlink" Target="https://www.has-sante.fr/portail/" TargetMode="External"/><Relationship Id="rId317" Type="http://schemas.openxmlformats.org/officeDocument/2006/relationships/hyperlink" Target="http://economie.gouv.fr/" TargetMode="External"/><Relationship Id="rId8" Type="http://schemas.openxmlformats.org/officeDocument/2006/relationships/hyperlink" Target="http://cesbio.ups-tlse.fr/" TargetMode="External"/><Relationship Id="rId98" Type="http://schemas.openxmlformats.org/officeDocument/2006/relationships/hyperlink" Target="http://enseignementsup-recherche.gouv.fr/" TargetMode="External"/><Relationship Id="rId121" Type="http://schemas.openxmlformats.org/officeDocument/2006/relationships/hyperlink" Target="http://laregion.fr/" TargetMode="External"/><Relationship Id="rId142" Type="http://schemas.openxmlformats.org/officeDocument/2006/relationships/hyperlink" Target="https://www.paris.fr/" TargetMode="External"/><Relationship Id="rId163" Type="http://schemas.openxmlformats.org/officeDocument/2006/relationships/hyperlink" Target="http://freedomhouse.org/research/freeworld/2002/countryratings/france.htm" TargetMode="External"/><Relationship Id="rId184" Type="http://schemas.openxmlformats.org/officeDocument/2006/relationships/hyperlink" Target="http://legifrance.gouv.fr/" TargetMode="External"/><Relationship Id="rId219" Type="http://schemas.openxmlformats.org/officeDocument/2006/relationships/hyperlink" Target="https://www.ehess.fr/fr" TargetMode="External"/><Relationship Id="rId230" Type="http://schemas.openxmlformats.org/officeDocument/2006/relationships/hyperlink" Target="https://www.laposte.fr/particulier" TargetMode="External"/><Relationship Id="rId251" Type="http://schemas.openxmlformats.org/officeDocument/2006/relationships/hyperlink" Target="https://www.archives-ouvertes.fr/" TargetMode="External"/><Relationship Id="rId25" Type="http://schemas.openxmlformats.org/officeDocument/2006/relationships/hyperlink" Target="https://www.ife.ens-lyon.fr/ife" TargetMode="External"/><Relationship Id="rId46" Type="http://schemas.openxmlformats.org/officeDocument/2006/relationships/hyperlink" Target="https://www.ina.fr/" TargetMode="External"/><Relationship Id="rId67" Type="http://schemas.openxmlformats.org/officeDocument/2006/relationships/hyperlink" Target="https://www.interieur.gouv.fr/" TargetMode="External"/><Relationship Id="rId272" Type="http://schemas.openxmlformats.org/officeDocument/2006/relationships/hyperlink" Target="http://seine-saint-denis.gouv.fr/" TargetMode="External"/><Relationship Id="rId293" Type="http://schemas.openxmlformats.org/officeDocument/2006/relationships/hyperlink" Target="http://lassuranceretraite.fr/" TargetMode="External"/><Relationship Id="rId307" Type="http://schemas.openxmlformats.org/officeDocument/2006/relationships/hyperlink" Target="http://valdoise.fr/" TargetMode="External"/><Relationship Id="rId88" Type="http://schemas.openxmlformats.org/officeDocument/2006/relationships/hyperlink" Target="https://www.fonction-publique.gouv.fr/" TargetMode="External"/><Relationship Id="rId111" Type="http://schemas.openxmlformats.org/officeDocument/2006/relationships/hyperlink" Target="http://radiofrance.fr/" TargetMode="External"/><Relationship Id="rId132" Type="http://schemas.openxmlformats.org/officeDocument/2006/relationships/hyperlink" Target="http://lyon.fr/page/accueil.html" TargetMode="External"/><Relationship Id="rId153" Type="http://schemas.openxmlformats.org/officeDocument/2006/relationships/hyperlink" Target="http://ca-pau.justice.fr/" TargetMode="External"/><Relationship Id="rId174" Type="http://schemas.openxmlformats.org/officeDocument/2006/relationships/hyperlink" Target="http://iledefrance.fr/" TargetMode="External"/><Relationship Id="rId195" Type="http://schemas.openxmlformats.org/officeDocument/2006/relationships/hyperlink" Target="https://www.journal-officiel.gouv.fr/" TargetMode="External"/><Relationship Id="rId209" Type="http://schemas.openxmlformats.org/officeDocument/2006/relationships/hyperlink" Target="http://culture.gouv.fr/" TargetMode="External"/><Relationship Id="rId220" Type="http://schemas.openxmlformats.org/officeDocument/2006/relationships/hyperlink" Target="https://www.ehess.fr/fr" TargetMode="External"/><Relationship Id="rId241" Type="http://schemas.openxmlformats.org/officeDocument/2006/relationships/hyperlink" Target="http://education.fr/" TargetMode="External"/><Relationship Id="rId15" Type="http://schemas.openxmlformats.org/officeDocument/2006/relationships/hyperlink" Target="http://ign.fr/" TargetMode="External"/><Relationship Id="rId36" Type="http://schemas.openxmlformats.org/officeDocument/2006/relationships/hyperlink" Target="http://elysee.fr/" TargetMode="External"/><Relationship Id="rId57" Type="http://schemas.openxmlformats.org/officeDocument/2006/relationships/hyperlink" Target="http://insee.fr/" TargetMode="External"/><Relationship Id="rId262" Type="http://schemas.openxmlformats.org/officeDocument/2006/relationships/hyperlink" Target="https://www.sciencespo.fr/" TargetMode="External"/><Relationship Id="rId283" Type="http://schemas.openxmlformats.org/officeDocument/2006/relationships/hyperlink" Target="https://www.has-sante.fr/portail/" TargetMode="External"/><Relationship Id="rId318" Type="http://schemas.openxmlformats.org/officeDocument/2006/relationships/hyperlink" Target="https://www.economie.gouv.fr/" TargetMode="External"/><Relationship Id="rId78" Type="http://schemas.openxmlformats.org/officeDocument/2006/relationships/hyperlink" Target="https://www.etudiant.gouv.fr/" TargetMode="External"/><Relationship Id="rId99" Type="http://schemas.openxmlformats.org/officeDocument/2006/relationships/hyperlink" Target="http://in2p3.fr/" TargetMode="External"/><Relationship Id="rId101" Type="http://schemas.openxmlformats.org/officeDocument/2006/relationships/hyperlink" Target="http://inist.fr/" TargetMode="External"/><Relationship Id="rId122" Type="http://schemas.openxmlformats.org/officeDocument/2006/relationships/hyperlink" Target="http://laregion.fr/" TargetMode="External"/><Relationship Id="rId143" Type="http://schemas.openxmlformats.org/officeDocument/2006/relationships/hyperlink" Target="http://toulouse.fr/" TargetMode="External"/><Relationship Id="rId164" Type="http://schemas.openxmlformats.org/officeDocument/2006/relationships/hyperlink" Target="https://freedomhouse.org/research/freeworld/2002/countryratings/france.htm" TargetMode="External"/><Relationship Id="rId185" Type="http://schemas.openxmlformats.org/officeDocument/2006/relationships/hyperlink" Target="http://legifrance.gouv.fr/" TargetMode="External"/><Relationship Id="rId9" Type="http://schemas.openxmlformats.org/officeDocument/2006/relationships/hyperlink" Target="https://www.cesbio.ups-tlse.fr/" TargetMode="External"/><Relationship Id="rId210" Type="http://schemas.openxmlformats.org/officeDocument/2006/relationships/hyperlink" Target="http://culture.gouv.fr/" TargetMode="External"/><Relationship Id="rId26" Type="http://schemas.openxmlformats.org/officeDocument/2006/relationships/hyperlink" Target="https://www.ife.ens-lyon.fr/ife" TargetMode="External"/><Relationship Id="rId231" Type="http://schemas.openxmlformats.org/officeDocument/2006/relationships/hyperlink" Target="http://budget.gouv.fr/" TargetMode="External"/><Relationship Id="rId252" Type="http://schemas.openxmlformats.org/officeDocument/2006/relationships/hyperlink" Target="https://www.archives-ouvertes.fr/" TargetMode="External"/><Relationship Id="rId273" Type="http://schemas.openxmlformats.org/officeDocument/2006/relationships/hyperlink" Target="http://seine-saint-denis.gouv.fr/" TargetMode="External"/><Relationship Id="rId294" Type="http://schemas.openxmlformats.org/officeDocument/2006/relationships/hyperlink" Target="http://lassuranceretraite.fr/" TargetMode="External"/><Relationship Id="rId308" Type="http://schemas.openxmlformats.org/officeDocument/2006/relationships/hyperlink" Target="http://valdoise.fr/" TargetMode="External"/><Relationship Id="rId47" Type="http://schemas.openxmlformats.org/officeDocument/2006/relationships/hyperlink" Target="https://www.ina.fr/" TargetMode="External"/><Relationship Id="rId68" Type="http://schemas.openxmlformats.org/officeDocument/2006/relationships/hyperlink" Target="http://justice.gouv.fr/" TargetMode="External"/><Relationship Id="rId89" Type="http://schemas.openxmlformats.org/officeDocument/2006/relationships/hyperlink" Target="http://ecologique-solidaire.gouv.fr/" TargetMode="External"/><Relationship Id="rId112" Type="http://schemas.openxmlformats.org/officeDocument/2006/relationships/hyperlink" Target="http://radiofrance.fr/" TargetMode="External"/><Relationship Id="rId133" Type="http://schemas.openxmlformats.org/officeDocument/2006/relationships/hyperlink" Target="http://marseille.fr/" TargetMode="External"/><Relationship Id="rId154" Type="http://schemas.openxmlformats.org/officeDocument/2006/relationships/hyperlink" Target="https://www.ca-pau.justice.fr/" TargetMode="External"/><Relationship Id="rId175" Type="http://schemas.openxmlformats.org/officeDocument/2006/relationships/hyperlink" Target="http://iledefrance.fr/" TargetMode="External"/><Relationship Id="rId196" Type="http://schemas.openxmlformats.org/officeDocument/2006/relationships/hyperlink" Target="https://www.journal-officiel.gouv.fr/" TargetMode="External"/><Relationship Id="rId200" Type="http://schemas.openxmlformats.org/officeDocument/2006/relationships/hyperlink" Target="https://www.amendes.gouv.fr/" TargetMode="External"/><Relationship Id="rId16" Type="http://schemas.openxmlformats.org/officeDocument/2006/relationships/hyperlink" Target="http://ign.fr/" TargetMode="External"/><Relationship Id="rId221" Type="http://schemas.openxmlformats.org/officeDocument/2006/relationships/hyperlink" Target="http://edf.fr/" TargetMode="External"/><Relationship Id="rId242" Type="http://schemas.openxmlformats.org/officeDocument/2006/relationships/hyperlink" Target="http://rhonealpes.fr/" TargetMode="External"/><Relationship Id="rId263" Type="http://schemas.openxmlformats.org/officeDocument/2006/relationships/hyperlink" Target="http://douane.gouv.fr/" TargetMode="External"/><Relationship Id="rId284" Type="http://schemas.openxmlformats.org/officeDocument/2006/relationships/hyperlink" Target="http://infogreffe.fr/" TargetMode="External"/><Relationship Id="rId319" Type="http://schemas.openxmlformats.org/officeDocument/2006/relationships/hyperlink" Target="https://www.economie.gouv.fr/" TargetMode="External"/><Relationship Id="rId37" Type="http://schemas.openxmlformats.org/officeDocument/2006/relationships/hyperlink" Target="http://senat.fr/" TargetMode="External"/><Relationship Id="rId58" Type="http://schemas.openxmlformats.org/officeDocument/2006/relationships/hyperlink" Target="http://pole-emploi.fr/" TargetMode="External"/><Relationship Id="rId79" Type="http://schemas.openxmlformats.org/officeDocument/2006/relationships/hyperlink" Target="http://reseau-canope.fr/" TargetMode="External"/><Relationship Id="rId102" Type="http://schemas.openxmlformats.org/officeDocument/2006/relationships/hyperlink" Target="http://inist.fr/" TargetMode="External"/><Relationship Id="rId123" Type="http://schemas.openxmlformats.org/officeDocument/2006/relationships/hyperlink" Target="https://www.laregion.fr/" TargetMode="External"/><Relationship Id="rId144" Type="http://schemas.openxmlformats.org/officeDocument/2006/relationships/hyperlink" Target="http://toulouse.fr/" TargetMode="External"/><Relationship Id="rId90" Type="http://schemas.openxmlformats.org/officeDocument/2006/relationships/hyperlink" Target="http://ecologique-solidaire.gouv.fr/" TargetMode="External"/><Relationship Id="rId165" Type="http://schemas.openxmlformats.org/officeDocument/2006/relationships/hyperlink" Target="https://freedomhouse.org/research/freeworld/2002/countryratings/france.htm" TargetMode="External"/><Relationship Id="rId186" Type="http://schemas.openxmlformats.org/officeDocument/2006/relationships/hyperlink" Target="https://www.legifrance.gouv.fr/" TargetMode="External"/><Relationship Id="rId211" Type="http://schemas.openxmlformats.org/officeDocument/2006/relationships/hyperlink" Target="https://www.culture.gouv.fr/" TargetMode="External"/><Relationship Id="rId232" Type="http://schemas.openxmlformats.org/officeDocument/2006/relationships/hyperlink" Target="http://budget.gouv.fr/" TargetMode="External"/><Relationship Id="rId253" Type="http://schemas.openxmlformats.org/officeDocument/2006/relationships/hyperlink" Target="http://impots.gouv.fr/" TargetMode="External"/><Relationship Id="rId274" Type="http://schemas.openxmlformats.org/officeDocument/2006/relationships/hyperlink" Target="https://www.seine-saint-denis.gouv.fr/" TargetMode="External"/><Relationship Id="rId295" Type="http://schemas.openxmlformats.org/officeDocument/2006/relationships/hyperlink" Target="https://www.lassuranceretraite.fr/portail-info/accueil" TargetMode="External"/><Relationship Id="rId309" Type="http://schemas.openxmlformats.org/officeDocument/2006/relationships/hyperlink" Target="http://modernisation.gouv.fr/" TargetMode="External"/><Relationship Id="rId27" Type="http://schemas.openxmlformats.org/officeDocument/2006/relationships/hyperlink" Target="http://inserm.fr/" TargetMode="External"/><Relationship Id="rId48" Type="http://schemas.openxmlformats.org/officeDocument/2006/relationships/hyperlink" Target="http://defense.gouv.fr/" TargetMode="External"/><Relationship Id="rId69" Type="http://schemas.openxmlformats.org/officeDocument/2006/relationships/hyperlink" Target="http://justice.gouv.fr/" TargetMode="External"/><Relationship Id="rId113" Type="http://schemas.openxmlformats.org/officeDocument/2006/relationships/hyperlink" Target="http://rfi.fr/" TargetMode="External"/><Relationship Id="rId134" Type="http://schemas.openxmlformats.org/officeDocument/2006/relationships/hyperlink" Target="http://marseille.fr/" TargetMode="External"/><Relationship Id="rId80" Type="http://schemas.openxmlformats.org/officeDocument/2006/relationships/hyperlink" Target="http://reseau-canope.fr/" TargetMode="External"/><Relationship Id="rId155" Type="http://schemas.openxmlformats.org/officeDocument/2006/relationships/hyperlink" Target="https://www.ca-pau.justice.fr/" TargetMode="External"/><Relationship Id="rId176" Type="http://schemas.openxmlformats.org/officeDocument/2006/relationships/hyperlink" Target="https://www.iledefrance.fr/" TargetMode="External"/><Relationship Id="rId197" Type="http://schemas.openxmlformats.org/officeDocument/2006/relationships/hyperlink" Target="http://amendes.gouv.fr/" TargetMode="External"/><Relationship Id="rId201" Type="http://schemas.openxmlformats.org/officeDocument/2006/relationships/hyperlink" Target="http://ens-lyon.fr/" TargetMode="External"/><Relationship Id="rId222" Type="http://schemas.openxmlformats.org/officeDocument/2006/relationships/hyperlink" Target="http://edf.fr/" TargetMode="External"/><Relationship Id="rId243" Type="http://schemas.openxmlformats.org/officeDocument/2006/relationships/hyperlink" Target="http://rhonealpes.fr/" TargetMode="External"/><Relationship Id="rId264" Type="http://schemas.openxmlformats.org/officeDocument/2006/relationships/hyperlink" Target="http://douane.gouv.fr/" TargetMode="External"/><Relationship Id="rId285" Type="http://schemas.openxmlformats.org/officeDocument/2006/relationships/hyperlink" Target="http://infogreffe.fr/" TargetMode="External"/><Relationship Id="rId17" Type="http://schemas.openxmlformats.org/officeDocument/2006/relationships/hyperlink" Target="http://inra.fr/" TargetMode="External"/><Relationship Id="rId38" Type="http://schemas.openxmlformats.org/officeDocument/2006/relationships/hyperlink" Target="http://senat.fr/" TargetMode="External"/><Relationship Id="rId59" Type="http://schemas.openxmlformats.org/officeDocument/2006/relationships/hyperlink" Target="http://pole-emploi.fr/accueil" TargetMode="External"/><Relationship Id="rId103" Type="http://schemas.openxmlformats.org/officeDocument/2006/relationships/hyperlink" Target="http://banque-france.fr/" TargetMode="External"/><Relationship Id="rId124" Type="http://schemas.openxmlformats.org/officeDocument/2006/relationships/hyperlink" Target="https://www.laregion.fr/" TargetMode="External"/><Relationship Id="rId310" Type="http://schemas.openxmlformats.org/officeDocument/2006/relationships/hyperlink" Target="http://modernisation.gouv.fr/" TargetMode="External"/><Relationship Id="rId70" Type="http://schemas.openxmlformats.org/officeDocument/2006/relationships/hyperlink" Target="http://education.gouv.fr/" TargetMode="External"/><Relationship Id="rId91" Type="http://schemas.openxmlformats.org/officeDocument/2006/relationships/hyperlink" Target="https://www.ecologique-solidaire.gouv.fr/" TargetMode="External"/><Relationship Id="rId145" Type="http://schemas.openxmlformats.org/officeDocument/2006/relationships/hyperlink" Target="http://groupe-communiste.assemblee-nationale.fr/" TargetMode="External"/><Relationship Id="rId166" Type="http://schemas.openxmlformats.org/officeDocument/2006/relationships/hyperlink" Target="http://vie-publique.fr/" TargetMode="External"/><Relationship Id="rId187" Type="http://schemas.openxmlformats.org/officeDocument/2006/relationships/hyperlink" Target="https://www.legifrance.gouv.fr/" TargetMode="External"/><Relationship Id="rId1" Type="http://schemas.openxmlformats.org/officeDocument/2006/relationships/hyperlink" Target="http://bpifrance.fr/" TargetMode="External"/><Relationship Id="rId212" Type="http://schemas.openxmlformats.org/officeDocument/2006/relationships/hyperlink" Target="https://www.culture.gouv.fr/" TargetMode="External"/><Relationship Id="rId233" Type="http://schemas.openxmlformats.org/officeDocument/2006/relationships/hyperlink" Target="http://budget.gouv.fr/" TargetMode="External"/><Relationship Id="rId254" Type="http://schemas.openxmlformats.org/officeDocument/2006/relationships/hyperlink" Target="http://impots.gouv.fr/" TargetMode="External"/><Relationship Id="rId28" Type="http://schemas.openxmlformats.org/officeDocument/2006/relationships/hyperlink" Target="http://inserm.fr/" TargetMode="External"/><Relationship Id="rId49" Type="http://schemas.openxmlformats.org/officeDocument/2006/relationships/hyperlink" Target="http://inpi.fr/" TargetMode="External"/><Relationship Id="rId114" Type="http://schemas.openxmlformats.org/officeDocument/2006/relationships/hyperlink" Target="http://rfi.fr/" TargetMode="External"/><Relationship Id="rId275" Type="http://schemas.openxmlformats.org/officeDocument/2006/relationships/hyperlink" Target="https://www.seine-saint-denis.gouv.fr/" TargetMode="External"/><Relationship Id="rId296" Type="http://schemas.openxmlformats.org/officeDocument/2006/relationships/hyperlink" Target="https://www.lassuranceretraite.fr/portail-info/accueil" TargetMode="External"/><Relationship Id="rId300" Type="http://schemas.openxmlformats.org/officeDocument/2006/relationships/hyperlink" Target="http://hauts-de-seine.gouv.fr/" TargetMode="External"/><Relationship Id="rId60" Type="http://schemas.openxmlformats.org/officeDocument/2006/relationships/hyperlink" Target="http://afd.fr/" TargetMode="External"/><Relationship Id="rId81" Type="http://schemas.openxmlformats.org/officeDocument/2006/relationships/hyperlink" Target="https://www.reseau-canope.fr/" TargetMode="External"/><Relationship Id="rId135" Type="http://schemas.openxmlformats.org/officeDocument/2006/relationships/hyperlink" Target="http://nantes.fr/" TargetMode="External"/><Relationship Id="rId156" Type="http://schemas.openxmlformats.org/officeDocument/2006/relationships/hyperlink" Target="http://tgi-angouleme.justice.fr/" TargetMode="External"/><Relationship Id="rId177" Type="http://schemas.openxmlformats.org/officeDocument/2006/relationships/hyperlink" Target="https://www.iledefrance.fr/" TargetMode="External"/><Relationship Id="rId198" Type="http://schemas.openxmlformats.org/officeDocument/2006/relationships/hyperlink" Target="http://amendes.gouv.fr/" TargetMode="External"/><Relationship Id="rId202" Type="http://schemas.openxmlformats.org/officeDocument/2006/relationships/hyperlink" Target="http://ens-lyon.fr/" TargetMode="External"/><Relationship Id="rId223" Type="http://schemas.openxmlformats.org/officeDocument/2006/relationships/hyperlink" Target="https://www.edf.fr/" TargetMode="External"/><Relationship Id="rId244" Type="http://schemas.openxmlformats.org/officeDocument/2006/relationships/hyperlink" Target="https://www.auvergnerhonealpes.fr/" TargetMode="External"/><Relationship Id="rId18" Type="http://schemas.openxmlformats.org/officeDocument/2006/relationships/hyperlink" Target="http://inra.fr/" TargetMode="External"/><Relationship Id="rId39" Type="http://schemas.openxmlformats.org/officeDocument/2006/relationships/hyperlink" Target="https://www.senat.fr/" TargetMode="External"/><Relationship Id="rId265" Type="http://schemas.openxmlformats.org/officeDocument/2006/relationships/hyperlink" Target="https://www.douane.gouv.fr/" TargetMode="External"/><Relationship Id="rId286" Type="http://schemas.openxmlformats.org/officeDocument/2006/relationships/hyperlink" Target="https://www.infogreffe.fr/" TargetMode="External"/><Relationship Id="rId50" Type="http://schemas.openxmlformats.org/officeDocument/2006/relationships/hyperlink" Target="http://inpi.fr/fr" TargetMode="External"/><Relationship Id="rId104" Type="http://schemas.openxmlformats.org/officeDocument/2006/relationships/hyperlink" Target="http://banque-france.fr/" TargetMode="External"/><Relationship Id="rId125" Type="http://schemas.openxmlformats.org/officeDocument/2006/relationships/hyperlink" Target="http://haute-garonne.fr/" TargetMode="External"/><Relationship Id="rId146" Type="http://schemas.openxmlformats.org/officeDocument/2006/relationships/hyperlink" Target="http://groupe-communiste.assemblee-nationale.fr/" TargetMode="External"/><Relationship Id="rId167" Type="http://schemas.openxmlformats.org/officeDocument/2006/relationships/hyperlink" Target="http://vie-publique.fr/" TargetMode="External"/><Relationship Id="rId188" Type="http://schemas.openxmlformats.org/officeDocument/2006/relationships/hyperlink" Target="http://cadastre.gouv.fr/" TargetMode="External"/><Relationship Id="rId311" Type="http://schemas.openxmlformats.org/officeDocument/2006/relationships/hyperlink" Target="https://www.modernisation.gouv.fr/" TargetMode="External"/><Relationship Id="rId71" Type="http://schemas.openxmlformats.org/officeDocument/2006/relationships/hyperlink" Target="http://education.gouv.fr/" TargetMode="External"/><Relationship Id="rId92" Type="http://schemas.openxmlformats.org/officeDocument/2006/relationships/hyperlink" Target="https://www.ecologique-solidaire.gouv.fr/" TargetMode="External"/><Relationship Id="rId213" Type="http://schemas.openxmlformats.org/officeDocument/2006/relationships/hyperlink" Target="http://forumpro.fr/" TargetMode="External"/><Relationship Id="rId234" Type="http://schemas.openxmlformats.org/officeDocument/2006/relationships/hyperlink" Target="http://service-public.fr/" TargetMode="External"/><Relationship Id="rId2" Type="http://schemas.openxmlformats.org/officeDocument/2006/relationships/hyperlink" Target="http://bpifrance.fr/" TargetMode="External"/><Relationship Id="rId29" Type="http://schemas.openxmlformats.org/officeDocument/2006/relationships/hyperlink" Target="https://www.inserm.fr/" TargetMode="External"/><Relationship Id="rId255" Type="http://schemas.openxmlformats.org/officeDocument/2006/relationships/hyperlink" Target="https://www.impots.gouv.fr/" TargetMode="External"/><Relationship Id="rId276" Type="http://schemas.openxmlformats.org/officeDocument/2006/relationships/hyperlink" Target="http://ac-dijon.fr/" TargetMode="External"/><Relationship Id="rId297" Type="http://schemas.openxmlformats.org/officeDocument/2006/relationships/hyperlink" Target="http://lemoniteur.fr/" TargetMode="External"/><Relationship Id="rId40" Type="http://schemas.openxmlformats.org/officeDocument/2006/relationships/hyperlink" Target="https://www.senat.fr/" TargetMode="External"/><Relationship Id="rId115" Type="http://schemas.openxmlformats.org/officeDocument/2006/relationships/hyperlink" Target="http://cnil.fr/" TargetMode="External"/><Relationship Id="rId136" Type="http://schemas.openxmlformats.org/officeDocument/2006/relationships/hyperlink" Target="http://nantes.fr/home.html" TargetMode="External"/><Relationship Id="rId157" Type="http://schemas.openxmlformats.org/officeDocument/2006/relationships/hyperlink" Target="http://tgi-angouleme.justice.fr/" TargetMode="External"/><Relationship Id="rId178" Type="http://schemas.openxmlformats.org/officeDocument/2006/relationships/hyperlink" Target="http://gouvernement.fr/" TargetMode="External"/><Relationship Id="rId301" Type="http://schemas.openxmlformats.org/officeDocument/2006/relationships/hyperlink" Target="https://www.hauts-de-seine.gouv.fr/" TargetMode="External"/><Relationship Id="rId61" Type="http://schemas.openxmlformats.org/officeDocument/2006/relationships/hyperlink" Target="http://afd.fr/" TargetMode="External"/><Relationship Id="rId82" Type="http://schemas.openxmlformats.org/officeDocument/2006/relationships/hyperlink" Target="https://www.reseau-canope.fr/" TargetMode="External"/><Relationship Id="rId199" Type="http://schemas.openxmlformats.org/officeDocument/2006/relationships/hyperlink" Target="https://www.amendes.gouv.fr/" TargetMode="External"/><Relationship Id="rId203" Type="http://schemas.openxmlformats.org/officeDocument/2006/relationships/hyperlink" Target="https://ens-lyon.fr/" TargetMode="External"/><Relationship Id="rId19" Type="http://schemas.openxmlformats.org/officeDocument/2006/relationships/hyperlink" Target="http://inria.fr/" TargetMode="External"/><Relationship Id="rId224" Type="http://schemas.openxmlformats.org/officeDocument/2006/relationships/hyperlink" Target="https://www.edf.fr/" TargetMode="External"/><Relationship Id="rId245" Type="http://schemas.openxmlformats.org/officeDocument/2006/relationships/hyperlink" Target="https://www.auvergnerhonealpes.fr/" TargetMode="External"/><Relationship Id="rId266" Type="http://schemas.openxmlformats.org/officeDocument/2006/relationships/hyperlink" Target="https://www.douane.gouv.fr/" TargetMode="External"/><Relationship Id="rId287" Type="http://schemas.openxmlformats.org/officeDocument/2006/relationships/hyperlink" Target="https://www.infogreffe.fr/" TargetMode="External"/><Relationship Id="rId30" Type="http://schemas.openxmlformats.org/officeDocument/2006/relationships/hyperlink" Target="https://www.inserm.fr/" TargetMode="External"/><Relationship Id="rId105" Type="http://schemas.openxmlformats.org/officeDocument/2006/relationships/hyperlink" Target="https://www.banque-france.fr/" TargetMode="External"/><Relationship Id="rId126" Type="http://schemas.openxmlformats.org/officeDocument/2006/relationships/hyperlink" Target="http://haute-garonne.fr/" TargetMode="External"/><Relationship Id="rId147" Type="http://schemas.openxmlformats.org/officeDocument/2006/relationships/hyperlink" Target="https://www.groupe-communiste.assemblee-nationale.fr/" TargetMode="External"/><Relationship Id="rId168" Type="http://schemas.openxmlformats.org/officeDocument/2006/relationships/hyperlink" Target="https://www.vie-publique.fr/" TargetMode="External"/><Relationship Id="rId312" Type="http://schemas.openxmlformats.org/officeDocument/2006/relationships/hyperlink" Target="https://www.modernisation.gouv.fr/" TargetMode="External"/><Relationship Id="rId51" Type="http://schemas.openxmlformats.org/officeDocument/2006/relationships/hyperlink" Target="https://www.inpi.fr/fr" TargetMode="External"/><Relationship Id="rId72" Type="http://schemas.openxmlformats.org/officeDocument/2006/relationships/hyperlink" Target="http://onisep.fr/" TargetMode="External"/><Relationship Id="rId93" Type="http://schemas.openxmlformats.org/officeDocument/2006/relationships/hyperlink" Target="http://statistiques.developpement-durable.gouv.fr/" TargetMode="External"/><Relationship Id="rId189" Type="http://schemas.openxmlformats.org/officeDocument/2006/relationships/hyperlink" Target="http://cadastre.gouv.fr/" TargetMode="External"/><Relationship Id="rId3" Type="http://schemas.openxmlformats.org/officeDocument/2006/relationships/hyperlink" Target="https://www.bpifrance.fr/" TargetMode="External"/><Relationship Id="rId214" Type="http://schemas.openxmlformats.org/officeDocument/2006/relationships/hyperlink" Target="http://forumpro.fr/" TargetMode="External"/><Relationship Id="rId235" Type="http://schemas.openxmlformats.org/officeDocument/2006/relationships/hyperlink" Target="http://service-public.fr/" TargetMode="External"/><Relationship Id="rId256" Type="http://schemas.openxmlformats.org/officeDocument/2006/relationships/hyperlink" Target="https://www.impots.gouv.fr/" TargetMode="External"/><Relationship Id="rId277" Type="http://schemas.openxmlformats.org/officeDocument/2006/relationships/hyperlink" Target="http://ac-dijon.fr/" TargetMode="External"/><Relationship Id="rId298" Type="http://schemas.openxmlformats.org/officeDocument/2006/relationships/hyperlink" Target="http://lemoniteur.fr/" TargetMode="External"/><Relationship Id="rId116" Type="http://schemas.openxmlformats.org/officeDocument/2006/relationships/hyperlink" Target="http://cnil.fr/" TargetMode="External"/><Relationship Id="rId137" Type="http://schemas.openxmlformats.org/officeDocument/2006/relationships/hyperlink" Target="https://www.nantes.fr/home.html" TargetMode="External"/><Relationship Id="rId158" Type="http://schemas.openxmlformats.org/officeDocument/2006/relationships/hyperlink" Target="http://rpr.assemblee-nationale.fr/" TargetMode="External"/><Relationship Id="rId302" Type="http://schemas.openxmlformats.org/officeDocument/2006/relationships/hyperlink" Target="https://www.hauts-de-seine.gouv.fr/" TargetMode="External"/><Relationship Id="rId20" Type="http://schemas.openxmlformats.org/officeDocument/2006/relationships/hyperlink" Target="http://inria.fr/" TargetMode="External"/><Relationship Id="rId41" Type="http://schemas.openxmlformats.org/officeDocument/2006/relationships/hyperlink" Target="http://agriculture.gouv.fr/" TargetMode="External"/><Relationship Id="rId62" Type="http://schemas.openxmlformats.org/officeDocument/2006/relationships/hyperlink" Target="https://www.afd.fr/" TargetMode="External"/><Relationship Id="rId83" Type="http://schemas.openxmlformats.org/officeDocument/2006/relationships/hyperlink" Target="http://ciep.fr/" TargetMode="External"/><Relationship Id="rId179" Type="http://schemas.openxmlformats.org/officeDocument/2006/relationships/hyperlink" Target="http://gouvernement.fr/" TargetMode="External"/><Relationship Id="rId190" Type="http://schemas.openxmlformats.org/officeDocument/2006/relationships/hyperlink" Target="http://cadastre.gouv.fr/" TargetMode="External"/><Relationship Id="rId204" Type="http://schemas.openxmlformats.org/officeDocument/2006/relationships/hyperlink" Target="https://ens-lyon.fr/" TargetMode="External"/><Relationship Id="rId225" Type="http://schemas.openxmlformats.org/officeDocument/2006/relationships/hyperlink" Target="http://bison-fute.gouv.fr/" TargetMode="External"/><Relationship Id="rId246" Type="http://schemas.openxmlformats.org/officeDocument/2006/relationships/hyperlink" Target="http://pagesperso-orange.fr/" TargetMode="External"/><Relationship Id="rId267" Type="http://schemas.openxmlformats.org/officeDocument/2006/relationships/hyperlink" Target="http://cartesfrance.fr/" TargetMode="External"/><Relationship Id="rId288" Type="http://schemas.openxmlformats.org/officeDocument/2006/relationships/hyperlink" Target="http://assemblee-nationale.fr/" TargetMode="External"/><Relationship Id="rId106" Type="http://schemas.openxmlformats.org/officeDocument/2006/relationships/hyperlink" Target="https://www.banque-france.fr/" TargetMode="External"/><Relationship Id="rId127" Type="http://schemas.openxmlformats.org/officeDocument/2006/relationships/hyperlink" Target="https://www.haute-garonne.fr/" TargetMode="External"/><Relationship Id="rId313" Type="http://schemas.openxmlformats.org/officeDocument/2006/relationships/hyperlink" Target="http://justice.fr/" TargetMode="External"/><Relationship Id="rId10" Type="http://schemas.openxmlformats.org/officeDocument/2006/relationships/hyperlink" Target="https://www.cesbio.ups-tlse.fr/" TargetMode="External"/><Relationship Id="rId31" Type="http://schemas.openxmlformats.org/officeDocument/2006/relationships/hyperlink" Target="http://ird.fr/" TargetMode="External"/><Relationship Id="rId52" Type="http://schemas.openxmlformats.org/officeDocument/2006/relationships/hyperlink" Target="https://www.inpi.fr/fr" TargetMode="External"/><Relationship Id="rId73" Type="http://schemas.openxmlformats.org/officeDocument/2006/relationships/hyperlink" Target="http://cned.fr/" TargetMode="External"/><Relationship Id="rId94" Type="http://schemas.openxmlformats.org/officeDocument/2006/relationships/hyperlink" Target="http://statistiques.developpement-durable.gouv.fr/accueil.html" TargetMode="External"/><Relationship Id="rId148" Type="http://schemas.openxmlformats.org/officeDocument/2006/relationships/hyperlink" Target="https://www.groupe-communiste.assemblee-nationale.fr/" TargetMode="External"/><Relationship Id="rId169" Type="http://schemas.openxmlformats.org/officeDocument/2006/relationships/hyperlink" Target="https://www.vie-publique.fr/" TargetMode="External"/><Relationship Id="rId4" Type="http://schemas.openxmlformats.org/officeDocument/2006/relationships/hyperlink" Target="https://www.bpifrance.fr/" TargetMode="External"/><Relationship Id="rId180" Type="http://schemas.openxmlformats.org/officeDocument/2006/relationships/hyperlink" Target="http://sante.fr/" TargetMode="External"/><Relationship Id="rId215" Type="http://schemas.openxmlformats.org/officeDocument/2006/relationships/hyperlink" Target="https://www.forumpro.fr/" TargetMode="External"/><Relationship Id="rId236" Type="http://schemas.openxmlformats.org/officeDocument/2006/relationships/hyperlink" Target="http://service-public.fr/" TargetMode="External"/><Relationship Id="rId257" Type="http://schemas.openxmlformats.org/officeDocument/2006/relationships/hyperlink" Target="http://diplomatie.gouv.fr/" TargetMode="External"/><Relationship Id="rId278" Type="http://schemas.openxmlformats.org/officeDocument/2006/relationships/hyperlink" Target="https://ac-dijon.fr/" TargetMode="External"/><Relationship Id="rId303" Type="http://schemas.openxmlformats.org/officeDocument/2006/relationships/hyperlink" Target="http://cmu.fr/" TargetMode="External"/><Relationship Id="rId42" Type="http://schemas.openxmlformats.org/officeDocument/2006/relationships/hyperlink" Target="http://agriculture.gouv.fr/" TargetMode="External"/><Relationship Id="rId84" Type="http://schemas.openxmlformats.org/officeDocument/2006/relationships/hyperlink" Target="http://ciep.fr/" TargetMode="External"/><Relationship Id="rId138" Type="http://schemas.openxmlformats.org/officeDocument/2006/relationships/hyperlink" Target="https://www.nantes.fr/home.html" TargetMode="External"/><Relationship Id="rId191" Type="http://schemas.openxmlformats.org/officeDocument/2006/relationships/hyperlink" Target="https://www.cadastre.gouv.fr/" TargetMode="External"/><Relationship Id="rId205" Type="http://schemas.openxmlformats.org/officeDocument/2006/relationships/hyperlink" Target="http://developpement-durable.gouv.fr/" TargetMode="External"/><Relationship Id="rId247" Type="http://schemas.openxmlformats.org/officeDocument/2006/relationships/hyperlink" Target="http://pagesperso-orange.fr/" TargetMode="External"/><Relationship Id="rId107" Type="http://schemas.openxmlformats.org/officeDocument/2006/relationships/hyperlink" Target="http://france.tv/" TargetMode="External"/><Relationship Id="rId289" Type="http://schemas.openxmlformats.org/officeDocument/2006/relationships/hyperlink" Target="http://assemblee-nationale.fr/" TargetMode="External"/><Relationship Id="rId11" Type="http://schemas.openxmlformats.org/officeDocument/2006/relationships/hyperlink" Target="http://cirad.fr/" TargetMode="External"/><Relationship Id="rId53" Type="http://schemas.openxmlformats.org/officeDocument/2006/relationships/hyperlink" Target="http://afecreation.fr/" TargetMode="External"/><Relationship Id="rId149" Type="http://schemas.openxmlformats.org/officeDocument/2006/relationships/hyperlink" Target="http://finances.gouv.fr/" TargetMode="External"/><Relationship Id="rId314" Type="http://schemas.openxmlformats.org/officeDocument/2006/relationships/hyperlink" Target="http://justice.fr/" TargetMode="External"/><Relationship Id="rId95" Type="http://schemas.openxmlformats.org/officeDocument/2006/relationships/hyperlink" Target="https://www.statistiques.developpement-durable.gouv.fr/accueil.html" TargetMode="External"/><Relationship Id="rId160" Type="http://schemas.openxmlformats.org/officeDocument/2006/relationships/hyperlink" Target="http://home.nordnet.fr/" TargetMode="External"/><Relationship Id="rId216" Type="http://schemas.openxmlformats.org/officeDocument/2006/relationships/hyperlink" Target="https://www.forumpro.fr/" TargetMode="External"/><Relationship Id="rId258" Type="http://schemas.openxmlformats.org/officeDocument/2006/relationships/hyperlink" Target="http://diplomatie.gouv.fr/" TargetMode="External"/><Relationship Id="rId22" Type="http://schemas.openxmlformats.org/officeDocument/2006/relationships/hyperlink" Target="https://www.inria.fr/" TargetMode="External"/><Relationship Id="rId64" Type="http://schemas.openxmlformats.org/officeDocument/2006/relationships/hyperlink" Target="http://interieur.gouv.fr/" TargetMode="External"/><Relationship Id="rId118" Type="http://schemas.openxmlformats.org/officeDocument/2006/relationships/hyperlink" Target="https://www.cnil.fr/" TargetMode="External"/><Relationship Id="rId171" Type="http://schemas.openxmlformats.org/officeDocument/2006/relationships/hyperlink" Target="http://ac-caen.fr/" TargetMode="External"/><Relationship Id="rId227" Type="http://schemas.openxmlformats.org/officeDocument/2006/relationships/hyperlink" Target="http://laposte.fr/" TargetMode="External"/><Relationship Id="rId269" Type="http://schemas.openxmlformats.org/officeDocument/2006/relationships/hyperlink" Target="http://cartesfrance.fr/" TargetMode="External"/><Relationship Id="rId33" Type="http://schemas.openxmlformats.org/officeDocument/2006/relationships/hyperlink" Target="https://www.ird.fr/" TargetMode="External"/><Relationship Id="rId129" Type="http://schemas.openxmlformats.org/officeDocument/2006/relationships/hyperlink" Target="http://bordeaux.fr/" TargetMode="External"/><Relationship Id="rId280" Type="http://schemas.openxmlformats.org/officeDocument/2006/relationships/hyperlink" Target="http://has-sante.fr/" TargetMode="External"/><Relationship Id="rId75" Type="http://schemas.openxmlformats.org/officeDocument/2006/relationships/hyperlink" Target="http://etudiant.gouv.fr/" TargetMode="External"/><Relationship Id="rId140" Type="http://schemas.openxmlformats.org/officeDocument/2006/relationships/hyperlink" Target="http://paris.fr/" TargetMode="External"/><Relationship Id="rId182" Type="http://schemas.openxmlformats.org/officeDocument/2006/relationships/hyperlink" Target="https://sante.fr/" TargetMode="External"/><Relationship Id="rId6" Type="http://schemas.openxmlformats.org/officeDocument/2006/relationships/hyperlink" Target="http://cea.fr/" TargetMode="External"/><Relationship Id="rId238" Type="http://schemas.openxmlformats.org/officeDocument/2006/relationships/hyperlink" Target="https://www.service-public.fr/" TargetMode="External"/><Relationship Id="rId291" Type="http://schemas.openxmlformats.org/officeDocument/2006/relationships/hyperlink" Target="http://chez-alice.fr/" TargetMode="External"/><Relationship Id="rId305" Type="http://schemas.openxmlformats.org/officeDocument/2006/relationships/hyperlink" Target="https://www.cmu.fr/" TargetMode="External"/><Relationship Id="rId44" Type="http://schemas.openxmlformats.org/officeDocument/2006/relationships/hyperlink" Target="http://ina.fr/" TargetMode="External"/><Relationship Id="rId86" Type="http://schemas.openxmlformats.org/officeDocument/2006/relationships/hyperlink" Target="http://fonction-publique.gouv.fr/" TargetMode="External"/><Relationship Id="rId151" Type="http://schemas.openxmlformats.org/officeDocument/2006/relationships/hyperlink" Target="http://ca-grenoble.justice.fr/" TargetMode="External"/><Relationship Id="rId193" Type="http://schemas.openxmlformats.org/officeDocument/2006/relationships/hyperlink" Target="http://journal-officiel.gouv.fr/" TargetMode="External"/><Relationship Id="rId207" Type="http://schemas.openxmlformats.org/officeDocument/2006/relationships/hyperlink" Target="https://www.ecologique-solidaire.gouv.fr/" TargetMode="External"/><Relationship Id="rId249" Type="http://schemas.openxmlformats.org/officeDocument/2006/relationships/hyperlink" Target="http://archives-ouvertes.fr/"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go.jp/" TargetMode="External"/><Relationship Id="rId299" Type="http://schemas.openxmlformats.org/officeDocument/2006/relationships/hyperlink" Target="http://nite.go.jp/" TargetMode="External"/><Relationship Id="rId21" Type="http://schemas.openxmlformats.org/officeDocument/2006/relationships/hyperlink" Target="http://go.jp/" TargetMode="External"/><Relationship Id="rId63" Type="http://schemas.openxmlformats.org/officeDocument/2006/relationships/hyperlink" Target="http://enecho.meti.go.jp/en" TargetMode="External"/><Relationship Id="rId159" Type="http://schemas.openxmlformats.org/officeDocument/2006/relationships/hyperlink" Target="http://go.jp/" TargetMode="External"/><Relationship Id="rId170" Type="http://schemas.openxmlformats.org/officeDocument/2006/relationships/hyperlink" Target="http://go.jp/" TargetMode="External"/><Relationship Id="rId226" Type="http://schemas.openxmlformats.org/officeDocument/2006/relationships/hyperlink" Target="http://npb.go.jp/" TargetMode="External"/><Relationship Id="rId268" Type="http://schemas.openxmlformats.org/officeDocument/2006/relationships/hyperlink" Target="http://nistep.go.jp/" TargetMode="External"/><Relationship Id="rId32" Type="http://schemas.openxmlformats.org/officeDocument/2006/relationships/hyperlink" Target="http://soumu.go.jp/" TargetMode="External"/><Relationship Id="rId74" Type="http://schemas.openxmlformats.org/officeDocument/2006/relationships/hyperlink" Target="http://kaiho.mlit.go.jp/" TargetMode="External"/><Relationship Id="rId128" Type="http://schemas.openxmlformats.org/officeDocument/2006/relationships/hyperlink" Target="http://kyohaku.go.jp/eng/index.html" TargetMode="External"/><Relationship Id="rId5" Type="http://schemas.openxmlformats.org/officeDocument/2006/relationships/hyperlink" Target="http://go.jp/" TargetMode="External"/><Relationship Id="rId181" Type="http://schemas.openxmlformats.org/officeDocument/2006/relationships/hyperlink" Target="http://go.jp/" TargetMode="External"/><Relationship Id="rId237" Type="http://schemas.openxmlformats.org/officeDocument/2006/relationships/hyperlink" Target="http://go.jp/" TargetMode="External"/><Relationship Id="rId279" Type="http://schemas.openxmlformats.org/officeDocument/2006/relationships/hyperlink" Target="https://www.niid.go.jp/" TargetMode="External"/><Relationship Id="rId43" Type="http://schemas.openxmlformats.org/officeDocument/2006/relationships/hyperlink" Target="http://go.jp/" TargetMode="External"/><Relationship Id="rId139" Type="http://schemas.openxmlformats.org/officeDocument/2006/relationships/hyperlink" Target="http://nntt.jac.go.jp/english" TargetMode="External"/><Relationship Id="rId290" Type="http://schemas.openxmlformats.org/officeDocument/2006/relationships/hyperlink" Target="https://www.nilim.go.jp/" TargetMode="External"/><Relationship Id="rId304" Type="http://schemas.openxmlformats.org/officeDocument/2006/relationships/hyperlink" Target="http://gsi.go.jp/" TargetMode="External"/><Relationship Id="rId85" Type="http://schemas.openxmlformats.org/officeDocument/2006/relationships/hyperlink" Target="http://go.jp/" TargetMode="External"/><Relationship Id="rId150" Type="http://schemas.openxmlformats.org/officeDocument/2006/relationships/hyperlink" Target="http://ntj.jac.go.jp/" TargetMode="External"/><Relationship Id="rId192" Type="http://schemas.openxmlformats.org/officeDocument/2006/relationships/hyperlink" Target="http://jishin.go.jp/" TargetMode="External"/><Relationship Id="rId206" Type="http://schemas.openxmlformats.org/officeDocument/2006/relationships/hyperlink" Target="http://inpit.go.jp/" TargetMode="External"/><Relationship Id="rId248" Type="http://schemas.openxmlformats.org/officeDocument/2006/relationships/hyperlink" Target="https://www.ipa.go.jp/" TargetMode="External"/><Relationship Id="rId12" Type="http://schemas.openxmlformats.org/officeDocument/2006/relationships/hyperlink" Target="http://cao.go.jp/" TargetMode="External"/><Relationship Id="rId108" Type="http://schemas.openxmlformats.org/officeDocument/2006/relationships/hyperlink" Target="http://jasso.go.jp/en/index.html" TargetMode="External"/><Relationship Id="rId54" Type="http://schemas.openxmlformats.org/officeDocument/2006/relationships/hyperlink" Target="http://go.jp/" TargetMode="External"/><Relationship Id="rId96" Type="http://schemas.openxmlformats.org/officeDocument/2006/relationships/hyperlink" Target="http://jpf.go.jp/" TargetMode="External"/><Relationship Id="rId161" Type="http://schemas.openxmlformats.org/officeDocument/2006/relationships/hyperlink" Target="http://jamstec.go.jp/" TargetMode="External"/><Relationship Id="rId217" Type="http://schemas.openxmlformats.org/officeDocument/2006/relationships/hyperlink" Target="http://go.jp/" TargetMode="External"/><Relationship Id="rId259" Type="http://schemas.openxmlformats.org/officeDocument/2006/relationships/hyperlink" Target="http://go.jp/" TargetMode="External"/><Relationship Id="rId23" Type="http://schemas.openxmlformats.org/officeDocument/2006/relationships/hyperlink" Target="http://caa.go.jp/en/index.html" TargetMode="External"/><Relationship Id="rId119" Type="http://schemas.openxmlformats.org/officeDocument/2006/relationships/hyperlink" Target="http://momak.go.jp/English" TargetMode="External"/><Relationship Id="rId270" Type="http://schemas.openxmlformats.org/officeDocument/2006/relationships/hyperlink" Target="http://go.jp/" TargetMode="External"/><Relationship Id="rId44" Type="http://schemas.openxmlformats.org/officeDocument/2006/relationships/hyperlink" Target="https://www.mof.go.jp/" TargetMode="External"/><Relationship Id="rId65" Type="http://schemas.openxmlformats.org/officeDocument/2006/relationships/hyperlink" Target="http://jpo.go.jp/" TargetMode="External"/><Relationship Id="rId86" Type="http://schemas.openxmlformats.org/officeDocument/2006/relationships/hyperlink" Target="http://sangiin.go.jp/" TargetMode="External"/><Relationship Id="rId130" Type="http://schemas.openxmlformats.org/officeDocument/2006/relationships/hyperlink" Target="http://narahaku.go.jp/" TargetMode="External"/><Relationship Id="rId151" Type="http://schemas.openxmlformats.org/officeDocument/2006/relationships/hyperlink" Target="http://ntj.jac.go.jp/english.html" TargetMode="External"/><Relationship Id="rId172" Type="http://schemas.openxmlformats.org/officeDocument/2006/relationships/hyperlink" Target="http://jaea.go.jp/" TargetMode="External"/><Relationship Id="rId193" Type="http://schemas.openxmlformats.org/officeDocument/2006/relationships/hyperlink" Target="http://jishin.go.jp/" TargetMode="External"/><Relationship Id="rId207" Type="http://schemas.openxmlformats.org/officeDocument/2006/relationships/hyperlink" Target="http://inpit.go.jp/" TargetMode="External"/><Relationship Id="rId228" Type="http://schemas.openxmlformats.org/officeDocument/2006/relationships/hyperlink" Target="https://www.npb.go.jp/" TargetMode="External"/><Relationship Id="rId249" Type="http://schemas.openxmlformats.org/officeDocument/2006/relationships/hyperlink" Target="http://go.jp/" TargetMode="External"/><Relationship Id="rId13" Type="http://schemas.openxmlformats.org/officeDocument/2006/relationships/hyperlink" Target="http://go.jp/" TargetMode="External"/><Relationship Id="rId109" Type="http://schemas.openxmlformats.org/officeDocument/2006/relationships/hyperlink" Target="http://go.jp/" TargetMode="External"/><Relationship Id="rId260" Type="http://schemas.openxmlformats.org/officeDocument/2006/relationships/hyperlink" Target="http://kfs.go.jp/" TargetMode="External"/><Relationship Id="rId281" Type="http://schemas.openxmlformats.org/officeDocument/2006/relationships/hyperlink" Target="https://www.niid.go.jp/" TargetMode="External"/><Relationship Id="rId34" Type="http://schemas.openxmlformats.org/officeDocument/2006/relationships/hyperlink" Target="http://stat.go.jp/" TargetMode="External"/><Relationship Id="rId55" Type="http://schemas.openxmlformats.org/officeDocument/2006/relationships/hyperlink" Target="http://maff.go.jp/" TargetMode="External"/><Relationship Id="rId76" Type="http://schemas.openxmlformats.org/officeDocument/2006/relationships/hyperlink" Target="http://go.jp/" TargetMode="External"/><Relationship Id="rId97" Type="http://schemas.openxmlformats.org/officeDocument/2006/relationships/hyperlink" Target="http://go.jp/" TargetMode="External"/><Relationship Id="rId120" Type="http://schemas.openxmlformats.org/officeDocument/2006/relationships/hyperlink" Target="http://go.jp/" TargetMode="External"/><Relationship Id="rId141" Type="http://schemas.openxmlformats.org/officeDocument/2006/relationships/hyperlink" Target="http://go.jp/" TargetMode="External"/><Relationship Id="rId7" Type="http://schemas.openxmlformats.org/officeDocument/2006/relationships/hyperlink" Target="http://go.jp/" TargetMode="External"/><Relationship Id="rId162" Type="http://schemas.openxmlformats.org/officeDocument/2006/relationships/hyperlink" Target="http://go.jp/" TargetMode="External"/><Relationship Id="rId183" Type="http://schemas.openxmlformats.org/officeDocument/2006/relationships/hyperlink" Target="http://ncnp.go.jp/" TargetMode="External"/><Relationship Id="rId218" Type="http://schemas.openxmlformats.org/officeDocument/2006/relationships/hyperlink" Target="http://nedo.go.jp/" TargetMode="External"/><Relationship Id="rId239" Type="http://schemas.openxmlformats.org/officeDocument/2006/relationships/hyperlink" Target="http://emb-japan.go.jp/" TargetMode="External"/><Relationship Id="rId250" Type="http://schemas.openxmlformats.org/officeDocument/2006/relationships/hyperlink" Target="https://www.ipa.go.jp/" TargetMode="External"/><Relationship Id="rId271" Type="http://schemas.openxmlformats.org/officeDocument/2006/relationships/hyperlink" Target="http://rehab.go.jp/" TargetMode="External"/><Relationship Id="rId292" Type="http://schemas.openxmlformats.org/officeDocument/2006/relationships/hyperlink" Target="https://www.nilim.go.jp/" TargetMode="External"/><Relationship Id="rId306" Type="http://schemas.openxmlformats.org/officeDocument/2006/relationships/hyperlink" Target="http://nict.go.jp/" TargetMode="External"/><Relationship Id="rId24" Type="http://schemas.openxmlformats.org/officeDocument/2006/relationships/hyperlink" Target="https://www.caa.go.jp/en/index.html" TargetMode="External"/><Relationship Id="rId45" Type="http://schemas.openxmlformats.org/officeDocument/2006/relationships/hyperlink" Target="http://nta.go.jp/" TargetMode="External"/><Relationship Id="rId66" Type="http://schemas.openxmlformats.org/officeDocument/2006/relationships/hyperlink" Target="http://go.jp/" TargetMode="External"/><Relationship Id="rId87" Type="http://schemas.openxmlformats.org/officeDocument/2006/relationships/hyperlink" Target="http://go.jp/" TargetMode="External"/><Relationship Id="rId110" Type="http://schemas.openxmlformats.org/officeDocument/2006/relationships/hyperlink" Target="http://jpnsport.go.jp/" TargetMode="External"/><Relationship Id="rId131" Type="http://schemas.openxmlformats.org/officeDocument/2006/relationships/hyperlink" Target="http://narahaku.go.jp/english/index_e.html" TargetMode="External"/><Relationship Id="rId152" Type="http://schemas.openxmlformats.org/officeDocument/2006/relationships/hyperlink" Target="http://go.jp/" TargetMode="External"/><Relationship Id="rId173" Type="http://schemas.openxmlformats.org/officeDocument/2006/relationships/hyperlink" Target="http://go.jp/" TargetMode="External"/><Relationship Id="rId194" Type="http://schemas.openxmlformats.org/officeDocument/2006/relationships/hyperlink" Target="http://go.jp/" TargetMode="External"/><Relationship Id="rId208" Type="http://schemas.openxmlformats.org/officeDocument/2006/relationships/hyperlink" Target="https://www.inpit.go.jp/" TargetMode="External"/><Relationship Id="rId229" Type="http://schemas.openxmlformats.org/officeDocument/2006/relationships/hyperlink" Target="http://go.jp/" TargetMode="External"/><Relationship Id="rId240" Type="http://schemas.openxmlformats.org/officeDocument/2006/relationships/hyperlink" Target="http://emb-japan.go.jp/" TargetMode="External"/><Relationship Id="rId261" Type="http://schemas.openxmlformats.org/officeDocument/2006/relationships/hyperlink" Target="http://kfs.go.jp/" TargetMode="External"/><Relationship Id="rId14" Type="http://schemas.openxmlformats.org/officeDocument/2006/relationships/hyperlink" Target="http://kunaicho.go.jp/" TargetMode="External"/><Relationship Id="rId35" Type="http://schemas.openxmlformats.org/officeDocument/2006/relationships/hyperlink" Target="http://go.jp/" TargetMode="External"/><Relationship Id="rId56" Type="http://schemas.openxmlformats.org/officeDocument/2006/relationships/hyperlink" Target="http://go.jp/" TargetMode="External"/><Relationship Id="rId77" Type="http://schemas.openxmlformats.org/officeDocument/2006/relationships/hyperlink" Target="http://env.go.jp/" TargetMode="External"/><Relationship Id="rId100" Type="http://schemas.openxmlformats.org/officeDocument/2006/relationships/hyperlink" Target="https://www.japaneselawtranslation.go.jp/" TargetMode="External"/><Relationship Id="rId282" Type="http://schemas.openxmlformats.org/officeDocument/2006/relationships/hyperlink" Target="http://esri.go.jp/" TargetMode="External"/><Relationship Id="rId8" Type="http://schemas.openxmlformats.org/officeDocument/2006/relationships/hyperlink" Target="http://jinji.go.jp/" TargetMode="External"/><Relationship Id="rId98" Type="http://schemas.openxmlformats.org/officeDocument/2006/relationships/hyperlink" Target="http://japaneselawtranslation.go.jp/" TargetMode="External"/><Relationship Id="rId121" Type="http://schemas.openxmlformats.org/officeDocument/2006/relationships/hyperlink" Target="http://nmwa.go.jp/" TargetMode="External"/><Relationship Id="rId142" Type="http://schemas.openxmlformats.org/officeDocument/2006/relationships/hyperlink" Target="https://www.nntt.jac.go.jp/english/" TargetMode="External"/><Relationship Id="rId163" Type="http://schemas.openxmlformats.org/officeDocument/2006/relationships/hyperlink" Target="https://www.jamstec.go.jp/" TargetMode="External"/><Relationship Id="rId184" Type="http://schemas.openxmlformats.org/officeDocument/2006/relationships/hyperlink" Target="http://go.jp/" TargetMode="External"/><Relationship Id="rId219" Type="http://schemas.openxmlformats.org/officeDocument/2006/relationships/hyperlink" Target="http://nedo.go.jp/" TargetMode="External"/><Relationship Id="rId230" Type="http://schemas.openxmlformats.org/officeDocument/2006/relationships/hyperlink" Target="https://www.npb.go.jp/" TargetMode="External"/><Relationship Id="rId251" Type="http://schemas.openxmlformats.org/officeDocument/2006/relationships/hyperlink" Target="http://shugiintv.go.jp/" TargetMode="External"/><Relationship Id="rId25" Type="http://schemas.openxmlformats.org/officeDocument/2006/relationships/hyperlink" Target="http://go.jp/" TargetMode="External"/><Relationship Id="rId46" Type="http://schemas.openxmlformats.org/officeDocument/2006/relationships/hyperlink" Target="http://go.jp/" TargetMode="External"/><Relationship Id="rId67" Type="http://schemas.openxmlformats.org/officeDocument/2006/relationships/hyperlink" Target="http://chusho.meti.go.jp/" TargetMode="External"/><Relationship Id="rId272" Type="http://schemas.openxmlformats.org/officeDocument/2006/relationships/hyperlink" Target="http://rehab.go.jp/" TargetMode="External"/><Relationship Id="rId293" Type="http://schemas.openxmlformats.org/officeDocument/2006/relationships/hyperlink" Target="http://gov-online.go.jp/" TargetMode="External"/><Relationship Id="rId307" Type="http://schemas.openxmlformats.org/officeDocument/2006/relationships/hyperlink" Target="http://nict.go.jp/" TargetMode="External"/><Relationship Id="rId88" Type="http://schemas.openxmlformats.org/officeDocument/2006/relationships/hyperlink" Target="http://ndl.go.jp/" TargetMode="External"/><Relationship Id="rId111" Type="http://schemas.openxmlformats.org/officeDocument/2006/relationships/hyperlink" Target="http://jpnsport.go.jp/corp/english/tabid/382/Default.aspx" TargetMode="External"/><Relationship Id="rId132" Type="http://schemas.openxmlformats.org/officeDocument/2006/relationships/hyperlink" Target="http://go.jp/" TargetMode="External"/><Relationship Id="rId153" Type="http://schemas.openxmlformats.org/officeDocument/2006/relationships/hyperlink" Target="http://jsps.go.jp/" TargetMode="External"/><Relationship Id="rId174" Type="http://schemas.openxmlformats.org/officeDocument/2006/relationships/hyperlink" Target="http://bosai.go.jp/" TargetMode="External"/><Relationship Id="rId195" Type="http://schemas.openxmlformats.org/officeDocument/2006/relationships/hyperlink" Target="http://e-gov.go.jp/" TargetMode="External"/><Relationship Id="rId209" Type="http://schemas.openxmlformats.org/officeDocument/2006/relationships/hyperlink" Target="http://go.jp/" TargetMode="External"/><Relationship Id="rId220" Type="http://schemas.openxmlformats.org/officeDocument/2006/relationships/hyperlink" Target="http://go.jp/" TargetMode="External"/><Relationship Id="rId241" Type="http://schemas.openxmlformats.org/officeDocument/2006/relationships/hyperlink" Target="http://emb-japan.go.jp/" TargetMode="External"/><Relationship Id="rId15" Type="http://schemas.openxmlformats.org/officeDocument/2006/relationships/hyperlink" Target="http://go.jp/" TargetMode="External"/><Relationship Id="rId36" Type="http://schemas.openxmlformats.org/officeDocument/2006/relationships/hyperlink" Target="http://fdma.go.jp/" TargetMode="External"/><Relationship Id="rId57" Type="http://schemas.openxmlformats.org/officeDocument/2006/relationships/hyperlink" Target="http://jfa.maff.go.jp/" TargetMode="External"/><Relationship Id="rId262" Type="http://schemas.openxmlformats.org/officeDocument/2006/relationships/hyperlink" Target="https://www.kfs.go.jp/" TargetMode="External"/><Relationship Id="rId283" Type="http://schemas.openxmlformats.org/officeDocument/2006/relationships/hyperlink" Target="http://esri.go.jp/" TargetMode="External"/><Relationship Id="rId78" Type="http://schemas.openxmlformats.org/officeDocument/2006/relationships/hyperlink" Target="http://go.jp/" TargetMode="External"/><Relationship Id="rId99" Type="http://schemas.openxmlformats.org/officeDocument/2006/relationships/hyperlink" Target="http://japaneselawtranslation.go.jp/" TargetMode="External"/><Relationship Id="rId101" Type="http://schemas.openxmlformats.org/officeDocument/2006/relationships/hyperlink" Target="http://go.jp/" TargetMode="External"/><Relationship Id="rId122" Type="http://schemas.openxmlformats.org/officeDocument/2006/relationships/hyperlink" Target="http://nmwa.go.jp/en" TargetMode="External"/><Relationship Id="rId143" Type="http://schemas.openxmlformats.org/officeDocument/2006/relationships/hyperlink" Target="http://tobunken.go.jp/" TargetMode="External"/><Relationship Id="rId164" Type="http://schemas.openxmlformats.org/officeDocument/2006/relationships/hyperlink" Target="http://nims.go.jp/" TargetMode="External"/><Relationship Id="rId185" Type="http://schemas.openxmlformats.org/officeDocument/2006/relationships/hyperlink" Target="http://ncgm.go.jp/" TargetMode="External"/><Relationship Id="rId9" Type="http://schemas.openxmlformats.org/officeDocument/2006/relationships/hyperlink" Target="http://go.jp/" TargetMode="External"/><Relationship Id="rId210" Type="http://schemas.openxmlformats.org/officeDocument/2006/relationships/hyperlink" Target="https://www.inpit.go.jp/" TargetMode="External"/><Relationship Id="rId26" Type="http://schemas.openxmlformats.org/officeDocument/2006/relationships/hyperlink" Target="https://www.caa.go.jp/en/index.html" TargetMode="External"/><Relationship Id="rId231" Type="http://schemas.openxmlformats.org/officeDocument/2006/relationships/hyperlink" Target="http://affrc.go.jp/" TargetMode="External"/><Relationship Id="rId252" Type="http://schemas.openxmlformats.org/officeDocument/2006/relationships/hyperlink" Target="http://shugiintv.go.jp/" TargetMode="External"/><Relationship Id="rId273" Type="http://schemas.openxmlformats.org/officeDocument/2006/relationships/hyperlink" Target="https://www.rehab.go.jp/" TargetMode="External"/><Relationship Id="rId294" Type="http://schemas.openxmlformats.org/officeDocument/2006/relationships/hyperlink" Target="http://gov-online.go.jp/" TargetMode="External"/><Relationship Id="rId308" Type="http://schemas.openxmlformats.org/officeDocument/2006/relationships/hyperlink" Target="https://www.nict.go.jp/" TargetMode="External"/><Relationship Id="rId47" Type="http://schemas.openxmlformats.org/officeDocument/2006/relationships/hyperlink" Target="http://customs.go.jp/" TargetMode="External"/><Relationship Id="rId68" Type="http://schemas.openxmlformats.org/officeDocument/2006/relationships/hyperlink" Target="http://chusho.meti.go.jp/sme_english/index.html" TargetMode="External"/><Relationship Id="rId89" Type="http://schemas.openxmlformats.org/officeDocument/2006/relationships/hyperlink" Target="http://go.jp/" TargetMode="External"/><Relationship Id="rId112" Type="http://schemas.openxmlformats.org/officeDocument/2006/relationships/hyperlink" Target="https://www.jpnsport.go.jp/corp/english/tabid/382/Default.aspx" TargetMode="External"/><Relationship Id="rId133" Type="http://schemas.openxmlformats.org/officeDocument/2006/relationships/hyperlink" Target="http://kahaku.go.jp/" TargetMode="External"/><Relationship Id="rId154" Type="http://schemas.openxmlformats.org/officeDocument/2006/relationships/hyperlink" Target="http://jsps.go.jp/english" TargetMode="External"/><Relationship Id="rId175" Type="http://schemas.openxmlformats.org/officeDocument/2006/relationships/hyperlink" Target="http://go.jp/" TargetMode="External"/><Relationship Id="rId196" Type="http://schemas.openxmlformats.org/officeDocument/2006/relationships/hyperlink" Target="http://e-gov.go.jp/" TargetMode="External"/><Relationship Id="rId200" Type="http://schemas.openxmlformats.org/officeDocument/2006/relationships/hyperlink" Target="http://aist.go.jp/" TargetMode="External"/><Relationship Id="rId16" Type="http://schemas.openxmlformats.org/officeDocument/2006/relationships/hyperlink" Target="http://jftc.go.jp/" TargetMode="External"/><Relationship Id="rId221" Type="http://schemas.openxmlformats.org/officeDocument/2006/relationships/hyperlink" Target="http://nies.go.jp/" TargetMode="External"/><Relationship Id="rId242" Type="http://schemas.openxmlformats.org/officeDocument/2006/relationships/hyperlink" Target="http://go.jp/" TargetMode="External"/><Relationship Id="rId263" Type="http://schemas.openxmlformats.org/officeDocument/2006/relationships/hyperlink" Target="http://go.jp/" TargetMode="External"/><Relationship Id="rId284" Type="http://schemas.openxmlformats.org/officeDocument/2006/relationships/hyperlink" Target="http://go.jp/" TargetMode="External"/><Relationship Id="rId37" Type="http://schemas.openxmlformats.org/officeDocument/2006/relationships/hyperlink" Target="http://go.jp/" TargetMode="External"/><Relationship Id="rId58" Type="http://schemas.openxmlformats.org/officeDocument/2006/relationships/hyperlink" Target="http://jfa.maff.go.jp/e/index.html" TargetMode="External"/><Relationship Id="rId79" Type="http://schemas.openxmlformats.org/officeDocument/2006/relationships/hyperlink" Target="http://nsr.go.jp/" TargetMode="External"/><Relationship Id="rId102" Type="http://schemas.openxmlformats.org/officeDocument/2006/relationships/hyperlink" Target="https://www.japaneselawtranslation.go.jp/" TargetMode="External"/><Relationship Id="rId123" Type="http://schemas.openxmlformats.org/officeDocument/2006/relationships/hyperlink" Target="http://go.jp/" TargetMode="External"/><Relationship Id="rId144" Type="http://schemas.openxmlformats.org/officeDocument/2006/relationships/hyperlink" Target="http://go.jp/" TargetMode="External"/><Relationship Id="rId90" Type="http://schemas.openxmlformats.org/officeDocument/2006/relationships/hyperlink" Target="http://courts.go.jp/" TargetMode="External"/><Relationship Id="rId165" Type="http://schemas.openxmlformats.org/officeDocument/2006/relationships/hyperlink" Target="http://nims.go.jp/eng/index.html" TargetMode="External"/><Relationship Id="rId186" Type="http://schemas.openxmlformats.org/officeDocument/2006/relationships/hyperlink" Target="http://ncgm.go.jp/" TargetMode="External"/><Relationship Id="rId211" Type="http://schemas.openxmlformats.org/officeDocument/2006/relationships/hyperlink" Target="http://rieti.go.jp/" TargetMode="External"/><Relationship Id="rId232" Type="http://schemas.openxmlformats.org/officeDocument/2006/relationships/hyperlink" Target="http://affrc.go.jp/" TargetMode="External"/><Relationship Id="rId253" Type="http://schemas.openxmlformats.org/officeDocument/2006/relationships/hyperlink" Target="http://go.jp/" TargetMode="External"/><Relationship Id="rId274" Type="http://schemas.openxmlformats.org/officeDocument/2006/relationships/hyperlink" Target="http://go.jp/" TargetMode="External"/><Relationship Id="rId295" Type="http://schemas.openxmlformats.org/officeDocument/2006/relationships/hyperlink" Target="https://www.gov-online.go.jp/" TargetMode="External"/><Relationship Id="rId309" Type="http://schemas.openxmlformats.org/officeDocument/2006/relationships/hyperlink" Target="http://go.jp/" TargetMode="External"/><Relationship Id="rId27" Type="http://schemas.openxmlformats.org/officeDocument/2006/relationships/hyperlink" Target="http://ppc.go.jp/" TargetMode="External"/><Relationship Id="rId48" Type="http://schemas.openxmlformats.org/officeDocument/2006/relationships/hyperlink" Target="http://go.jp/" TargetMode="External"/><Relationship Id="rId69" Type="http://schemas.openxmlformats.org/officeDocument/2006/relationships/hyperlink" Target="http://go.jp/" TargetMode="External"/><Relationship Id="rId113" Type="http://schemas.openxmlformats.org/officeDocument/2006/relationships/hyperlink" Target="http://go.jp/" TargetMode="External"/><Relationship Id="rId134" Type="http://schemas.openxmlformats.org/officeDocument/2006/relationships/hyperlink" Target="http://kahaku.go.jp/english" TargetMode="External"/><Relationship Id="rId80" Type="http://schemas.openxmlformats.org/officeDocument/2006/relationships/hyperlink" Target="http://nsr.go.jp/english" TargetMode="External"/><Relationship Id="rId155" Type="http://schemas.openxmlformats.org/officeDocument/2006/relationships/hyperlink" Target="https://www.jsps.go.jp/english/" TargetMode="External"/><Relationship Id="rId176" Type="http://schemas.openxmlformats.org/officeDocument/2006/relationships/hyperlink" Target="http://ncc.go.jp/" TargetMode="External"/><Relationship Id="rId197" Type="http://schemas.openxmlformats.org/officeDocument/2006/relationships/hyperlink" Target="https://www.e-gov.go.jp/" TargetMode="External"/><Relationship Id="rId201" Type="http://schemas.openxmlformats.org/officeDocument/2006/relationships/hyperlink" Target="http://aist.go.jp/" TargetMode="External"/><Relationship Id="rId222" Type="http://schemas.openxmlformats.org/officeDocument/2006/relationships/hyperlink" Target="http://nies.go.jp/" TargetMode="External"/><Relationship Id="rId243" Type="http://schemas.openxmlformats.org/officeDocument/2006/relationships/hyperlink" Target="http://jil.go.jp/" TargetMode="External"/><Relationship Id="rId264" Type="http://schemas.openxmlformats.org/officeDocument/2006/relationships/hyperlink" Target="https://www.kfs.go.jp/" TargetMode="External"/><Relationship Id="rId285" Type="http://schemas.openxmlformats.org/officeDocument/2006/relationships/hyperlink" Target="http://kantei.go.jp/" TargetMode="External"/><Relationship Id="rId17" Type="http://schemas.openxmlformats.org/officeDocument/2006/relationships/hyperlink" Target="http://go.jp/" TargetMode="External"/><Relationship Id="rId38" Type="http://schemas.openxmlformats.org/officeDocument/2006/relationships/hyperlink" Target="http://moj.go.jp/" TargetMode="External"/><Relationship Id="rId59" Type="http://schemas.openxmlformats.org/officeDocument/2006/relationships/hyperlink" Target="http://go.jp/" TargetMode="External"/><Relationship Id="rId103" Type="http://schemas.openxmlformats.org/officeDocument/2006/relationships/hyperlink" Target="http://e-stat.go.jp/" TargetMode="External"/><Relationship Id="rId124" Type="http://schemas.openxmlformats.org/officeDocument/2006/relationships/hyperlink" Target="http://nmao.go.jp/" TargetMode="External"/><Relationship Id="rId310" Type="http://schemas.openxmlformats.org/officeDocument/2006/relationships/hyperlink" Target="https://www.nict.go.jp/" TargetMode="External"/><Relationship Id="rId70" Type="http://schemas.openxmlformats.org/officeDocument/2006/relationships/hyperlink" Target="http://mlit.go.jp/" TargetMode="External"/><Relationship Id="rId91" Type="http://schemas.openxmlformats.org/officeDocument/2006/relationships/hyperlink" Target="http://go.jp/" TargetMode="External"/><Relationship Id="rId145" Type="http://schemas.openxmlformats.org/officeDocument/2006/relationships/hyperlink" Target="http://nabunken.go.jp/" TargetMode="External"/><Relationship Id="rId166" Type="http://schemas.openxmlformats.org/officeDocument/2006/relationships/hyperlink" Target="http://go.jp/" TargetMode="External"/><Relationship Id="rId187" Type="http://schemas.openxmlformats.org/officeDocument/2006/relationships/hyperlink" Target="http://go.jp/" TargetMode="External"/><Relationship Id="rId1" Type="http://schemas.openxmlformats.org/officeDocument/2006/relationships/hyperlink" Target="http://japan.kantei.go.jp/" TargetMode="External"/><Relationship Id="rId212" Type="http://schemas.openxmlformats.org/officeDocument/2006/relationships/hyperlink" Target="http://rieti.go.jp/" TargetMode="External"/><Relationship Id="rId233" Type="http://schemas.openxmlformats.org/officeDocument/2006/relationships/hyperlink" Target="http://go.jp/" TargetMode="External"/><Relationship Id="rId254" Type="http://schemas.openxmlformats.org/officeDocument/2006/relationships/hyperlink" Target="http://scj.go.jp/" TargetMode="External"/><Relationship Id="rId28" Type="http://schemas.openxmlformats.org/officeDocument/2006/relationships/hyperlink" Target="http://ppc.go.jp/en" TargetMode="External"/><Relationship Id="rId49" Type="http://schemas.openxmlformats.org/officeDocument/2006/relationships/hyperlink" Target="http://mext.go.jp/" TargetMode="External"/><Relationship Id="rId114" Type="http://schemas.openxmlformats.org/officeDocument/2006/relationships/hyperlink" Target="https://www.jpnsport.go.jp/corp/english/tabid/382/Default.aspx" TargetMode="External"/><Relationship Id="rId275" Type="http://schemas.openxmlformats.org/officeDocument/2006/relationships/hyperlink" Target="https://www.rehab.go.jp/" TargetMode="External"/><Relationship Id="rId296" Type="http://schemas.openxmlformats.org/officeDocument/2006/relationships/hyperlink" Target="http://go.jp/" TargetMode="External"/><Relationship Id="rId300" Type="http://schemas.openxmlformats.org/officeDocument/2006/relationships/hyperlink" Target="https://www.nite.go.jp/" TargetMode="External"/><Relationship Id="rId60" Type="http://schemas.openxmlformats.org/officeDocument/2006/relationships/hyperlink" Target="http://meti.go.jp/" TargetMode="External"/><Relationship Id="rId81" Type="http://schemas.openxmlformats.org/officeDocument/2006/relationships/hyperlink" Target="http://go.jp/" TargetMode="External"/><Relationship Id="rId135" Type="http://schemas.openxmlformats.org/officeDocument/2006/relationships/hyperlink" Target="https://www.kahaku.go.jp/english/" TargetMode="External"/><Relationship Id="rId156" Type="http://schemas.openxmlformats.org/officeDocument/2006/relationships/hyperlink" Target="http://go.jp/" TargetMode="External"/><Relationship Id="rId177" Type="http://schemas.openxmlformats.org/officeDocument/2006/relationships/hyperlink" Target="http://go.jp/" TargetMode="External"/><Relationship Id="rId198" Type="http://schemas.openxmlformats.org/officeDocument/2006/relationships/hyperlink" Target="http://go.jp/" TargetMode="External"/><Relationship Id="rId202" Type="http://schemas.openxmlformats.org/officeDocument/2006/relationships/hyperlink" Target="http://go.jp/" TargetMode="External"/><Relationship Id="rId223" Type="http://schemas.openxmlformats.org/officeDocument/2006/relationships/hyperlink" Target="https://www.nies.go.jp/" TargetMode="External"/><Relationship Id="rId244" Type="http://schemas.openxmlformats.org/officeDocument/2006/relationships/hyperlink" Target="http://jil.go.jp/" TargetMode="External"/><Relationship Id="rId18" Type="http://schemas.openxmlformats.org/officeDocument/2006/relationships/hyperlink" Target="http://npa.go.jp/" TargetMode="External"/><Relationship Id="rId39" Type="http://schemas.openxmlformats.org/officeDocument/2006/relationships/hyperlink" Target="http://go.jp/" TargetMode="External"/><Relationship Id="rId265" Type="http://schemas.openxmlformats.org/officeDocument/2006/relationships/hyperlink" Target="http://bousai.go.jp/" TargetMode="External"/><Relationship Id="rId286" Type="http://schemas.openxmlformats.org/officeDocument/2006/relationships/hyperlink" Target="http://kantei.go.jp/" TargetMode="External"/><Relationship Id="rId50" Type="http://schemas.openxmlformats.org/officeDocument/2006/relationships/hyperlink" Target="http://go.jp/" TargetMode="External"/><Relationship Id="rId104" Type="http://schemas.openxmlformats.org/officeDocument/2006/relationships/hyperlink" Target="http://go.jp/" TargetMode="External"/><Relationship Id="rId125" Type="http://schemas.openxmlformats.org/officeDocument/2006/relationships/hyperlink" Target="http://nmao.go.jp/en/index.html" TargetMode="External"/><Relationship Id="rId146" Type="http://schemas.openxmlformats.org/officeDocument/2006/relationships/hyperlink" Target="http://nabunken.go.jp/english/index.html" TargetMode="External"/><Relationship Id="rId167" Type="http://schemas.openxmlformats.org/officeDocument/2006/relationships/hyperlink" Target="http://nirs.qst.go.jp/" TargetMode="External"/><Relationship Id="rId188" Type="http://schemas.openxmlformats.org/officeDocument/2006/relationships/hyperlink" Target="http://ncgg.go.jp/" TargetMode="External"/><Relationship Id="rId71" Type="http://schemas.openxmlformats.org/officeDocument/2006/relationships/hyperlink" Target="http://go.jp/" TargetMode="External"/><Relationship Id="rId92" Type="http://schemas.openxmlformats.org/officeDocument/2006/relationships/hyperlink" Target="http://jica.go.jp/" TargetMode="External"/><Relationship Id="rId213" Type="http://schemas.openxmlformats.org/officeDocument/2006/relationships/hyperlink" Target="http://rieti.go.jp/" TargetMode="External"/><Relationship Id="rId234" Type="http://schemas.openxmlformats.org/officeDocument/2006/relationships/hyperlink" Target="http://nihs.go.jp/" TargetMode="External"/><Relationship Id="rId2" Type="http://schemas.openxmlformats.org/officeDocument/2006/relationships/hyperlink" Target="http://japan.kantei.go.jp/" TargetMode="External"/><Relationship Id="rId29" Type="http://schemas.openxmlformats.org/officeDocument/2006/relationships/hyperlink" Target="https://www.ppc.go.jp/en/" TargetMode="External"/><Relationship Id="rId255" Type="http://schemas.openxmlformats.org/officeDocument/2006/relationships/hyperlink" Target="http://scj.go.jp/" TargetMode="External"/><Relationship Id="rId276" Type="http://schemas.openxmlformats.org/officeDocument/2006/relationships/hyperlink" Target="http://nih.go.jp/" TargetMode="External"/><Relationship Id="rId297" Type="http://schemas.openxmlformats.org/officeDocument/2006/relationships/hyperlink" Target="https://www.gov-online.go.jp/" TargetMode="External"/><Relationship Id="rId40" Type="http://schemas.openxmlformats.org/officeDocument/2006/relationships/hyperlink" Target="http://mofa.go.jp/" TargetMode="External"/><Relationship Id="rId115" Type="http://schemas.openxmlformats.org/officeDocument/2006/relationships/hyperlink" Target="http://momat.go.jp/" TargetMode="External"/><Relationship Id="rId136" Type="http://schemas.openxmlformats.org/officeDocument/2006/relationships/hyperlink" Target="http://go.jp/" TargetMode="External"/><Relationship Id="rId157" Type="http://schemas.openxmlformats.org/officeDocument/2006/relationships/hyperlink" Target="https://www.jsps.go.jp/english/" TargetMode="External"/><Relationship Id="rId178" Type="http://schemas.openxmlformats.org/officeDocument/2006/relationships/hyperlink" Target="http://ncvc.go.jp/" TargetMode="External"/><Relationship Id="rId301" Type="http://schemas.openxmlformats.org/officeDocument/2006/relationships/hyperlink" Target="http://go.jp/" TargetMode="External"/><Relationship Id="rId61" Type="http://schemas.openxmlformats.org/officeDocument/2006/relationships/hyperlink" Target="http://go.jp/" TargetMode="External"/><Relationship Id="rId82" Type="http://schemas.openxmlformats.org/officeDocument/2006/relationships/hyperlink" Target="http://mod.go.jp/" TargetMode="External"/><Relationship Id="rId199" Type="http://schemas.openxmlformats.org/officeDocument/2006/relationships/hyperlink" Target="https://www.e-gov.go.jp/" TargetMode="External"/><Relationship Id="rId203" Type="http://schemas.openxmlformats.org/officeDocument/2006/relationships/hyperlink" Target="http://archives.go.jp/" TargetMode="External"/><Relationship Id="rId19" Type="http://schemas.openxmlformats.org/officeDocument/2006/relationships/hyperlink" Target="http://go.jp/" TargetMode="External"/><Relationship Id="rId224" Type="http://schemas.openxmlformats.org/officeDocument/2006/relationships/hyperlink" Target="http://go.jp/" TargetMode="External"/><Relationship Id="rId245" Type="http://schemas.openxmlformats.org/officeDocument/2006/relationships/hyperlink" Target="http://go.jp/" TargetMode="External"/><Relationship Id="rId266" Type="http://schemas.openxmlformats.org/officeDocument/2006/relationships/hyperlink" Target="http://bousai.go.jp/" TargetMode="External"/><Relationship Id="rId287" Type="http://schemas.openxmlformats.org/officeDocument/2006/relationships/hyperlink" Target="http://go.jp/" TargetMode="External"/><Relationship Id="rId30" Type="http://schemas.openxmlformats.org/officeDocument/2006/relationships/hyperlink" Target="http://go.jp/" TargetMode="External"/><Relationship Id="rId105" Type="http://schemas.openxmlformats.org/officeDocument/2006/relationships/hyperlink" Target="http://gender.go.jp/" TargetMode="External"/><Relationship Id="rId126" Type="http://schemas.openxmlformats.org/officeDocument/2006/relationships/hyperlink" Target="http://go.jp/" TargetMode="External"/><Relationship Id="rId147" Type="http://schemas.openxmlformats.org/officeDocument/2006/relationships/hyperlink" Target="https://www.nabunken.go.jp/english/index.html" TargetMode="External"/><Relationship Id="rId168" Type="http://schemas.openxmlformats.org/officeDocument/2006/relationships/hyperlink" Target="http://nirs.qst.go.jp/ENG/index.shtml" TargetMode="External"/><Relationship Id="rId51" Type="http://schemas.openxmlformats.org/officeDocument/2006/relationships/hyperlink" Target="http://bunka.go.jp/" TargetMode="External"/><Relationship Id="rId72" Type="http://schemas.openxmlformats.org/officeDocument/2006/relationships/hyperlink" Target="http://jma.go.jp/" TargetMode="External"/><Relationship Id="rId93" Type="http://schemas.openxmlformats.org/officeDocument/2006/relationships/hyperlink" Target="http://go.jp/" TargetMode="External"/><Relationship Id="rId189" Type="http://schemas.openxmlformats.org/officeDocument/2006/relationships/hyperlink" Target="http://ncgg.go.jp/english/index.html" TargetMode="External"/><Relationship Id="rId3" Type="http://schemas.openxmlformats.org/officeDocument/2006/relationships/hyperlink" Target="http://go.jp/" TargetMode="External"/><Relationship Id="rId214" Type="http://schemas.openxmlformats.org/officeDocument/2006/relationships/hyperlink" Target="http://go.jp/" TargetMode="External"/><Relationship Id="rId235" Type="http://schemas.openxmlformats.org/officeDocument/2006/relationships/hyperlink" Target="http://nihs.go.jp/" TargetMode="External"/><Relationship Id="rId256" Type="http://schemas.openxmlformats.org/officeDocument/2006/relationships/hyperlink" Target="http://go.jp/" TargetMode="External"/><Relationship Id="rId277" Type="http://schemas.openxmlformats.org/officeDocument/2006/relationships/hyperlink" Target="http://nih.go.jp/" TargetMode="External"/><Relationship Id="rId298" Type="http://schemas.openxmlformats.org/officeDocument/2006/relationships/hyperlink" Target="http://nite.go.jp/" TargetMode="External"/><Relationship Id="rId116" Type="http://schemas.openxmlformats.org/officeDocument/2006/relationships/hyperlink" Target="http://momat.go.jp/english" TargetMode="External"/><Relationship Id="rId137" Type="http://schemas.openxmlformats.org/officeDocument/2006/relationships/hyperlink" Target="https://www.kahaku.go.jp/english/" TargetMode="External"/><Relationship Id="rId158" Type="http://schemas.openxmlformats.org/officeDocument/2006/relationships/hyperlink" Target="http://jst.go.jp/" TargetMode="External"/><Relationship Id="rId302" Type="http://schemas.openxmlformats.org/officeDocument/2006/relationships/hyperlink" Target="https://www.nite.go.jp/" TargetMode="External"/><Relationship Id="rId20" Type="http://schemas.openxmlformats.org/officeDocument/2006/relationships/hyperlink" Target="http://fsa.go.jp/" TargetMode="External"/><Relationship Id="rId41" Type="http://schemas.openxmlformats.org/officeDocument/2006/relationships/hyperlink" Target="http://go.jp/" TargetMode="External"/><Relationship Id="rId62" Type="http://schemas.openxmlformats.org/officeDocument/2006/relationships/hyperlink" Target="http://enecho.meti.go.jp/" TargetMode="External"/><Relationship Id="rId83" Type="http://schemas.openxmlformats.org/officeDocument/2006/relationships/hyperlink" Target="http://go.jp/" TargetMode="External"/><Relationship Id="rId179" Type="http://schemas.openxmlformats.org/officeDocument/2006/relationships/hyperlink" Target="http://ncvc.go.jp/english/index.html" TargetMode="External"/><Relationship Id="rId190" Type="http://schemas.openxmlformats.org/officeDocument/2006/relationships/hyperlink" Target="http://go.jp/" TargetMode="External"/><Relationship Id="rId204" Type="http://schemas.openxmlformats.org/officeDocument/2006/relationships/hyperlink" Target="http://archives.go.jp/" TargetMode="External"/><Relationship Id="rId225" Type="http://schemas.openxmlformats.org/officeDocument/2006/relationships/hyperlink" Target="https://www.nies.go.jp/" TargetMode="External"/><Relationship Id="rId246" Type="http://schemas.openxmlformats.org/officeDocument/2006/relationships/hyperlink" Target="http://ipa.go.jp/" TargetMode="External"/><Relationship Id="rId267" Type="http://schemas.openxmlformats.org/officeDocument/2006/relationships/hyperlink" Target="http://go.jp/" TargetMode="External"/><Relationship Id="rId288" Type="http://schemas.openxmlformats.org/officeDocument/2006/relationships/hyperlink" Target="http://nilim.go.jp/" TargetMode="External"/><Relationship Id="rId106" Type="http://schemas.openxmlformats.org/officeDocument/2006/relationships/hyperlink" Target="http://go.jp/" TargetMode="External"/><Relationship Id="rId127" Type="http://schemas.openxmlformats.org/officeDocument/2006/relationships/hyperlink" Target="http://kyohaku.go.jp/" TargetMode="External"/><Relationship Id="rId10" Type="http://schemas.openxmlformats.org/officeDocument/2006/relationships/hyperlink" Target="http://cas.go.jp/" TargetMode="External"/><Relationship Id="rId31" Type="http://schemas.openxmlformats.org/officeDocument/2006/relationships/hyperlink" Target="https://www.ppc.go.jp/en/" TargetMode="External"/><Relationship Id="rId52" Type="http://schemas.openxmlformats.org/officeDocument/2006/relationships/hyperlink" Target="http://go.jp/" TargetMode="External"/><Relationship Id="rId73" Type="http://schemas.openxmlformats.org/officeDocument/2006/relationships/hyperlink" Target="http://go.jp/" TargetMode="External"/><Relationship Id="rId94" Type="http://schemas.openxmlformats.org/officeDocument/2006/relationships/hyperlink" Target="http://jetro.go.jp/" TargetMode="External"/><Relationship Id="rId148" Type="http://schemas.openxmlformats.org/officeDocument/2006/relationships/hyperlink" Target="http://go.jp/" TargetMode="External"/><Relationship Id="rId169" Type="http://schemas.openxmlformats.org/officeDocument/2006/relationships/hyperlink" Target="https://www.nirs.qst.go.jp/ENG/index.shtml" TargetMode="External"/><Relationship Id="rId4" Type="http://schemas.openxmlformats.org/officeDocument/2006/relationships/hyperlink" Target="http://nisc.go.jp/" TargetMode="External"/><Relationship Id="rId180" Type="http://schemas.openxmlformats.org/officeDocument/2006/relationships/hyperlink" Target="https://www.ncvc.go.jp/english/index.html" TargetMode="External"/><Relationship Id="rId215" Type="http://schemas.openxmlformats.org/officeDocument/2006/relationships/hyperlink" Target="http://jbic.go.jp/" TargetMode="External"/><Relationship Id="rId236" Type="http://schemas.openxmlformats.org/officeDocument/2006/relationships/hyperlink" Target="https://www.nihs.go.jp/" TargetMode="External"/><Relationship Id="rId257" Type="http://schemas.openxmlformats.org/officeDocument/2006/relationships/hyperlink" Target="http://mint.go.jp/" TargetMode="External"/><Relationship Id="rId278" Type="http://schemas.openxmlformats.org/officeDocument/2006/relationships/hyperlink" Target="http://nih.go.jp/" TargetMode="External"/><Relationship Id="rId303" Type="http://schemas.openxmlformats.org/officeDocument/2006/relationships/hyperlink" Target="http://gsi.go.jp/" TargetMode="External"/><Relationship Id="rId42" Type="http://schemas.openxmlformats.org/officeDocument/2006/relationships/hyperlink" Target="http://mof.go.jp/" TargetMode="External"/><Relationship Id="rId84" Type="http://schemas.openxmlformats.org/officeDocument/2006/relationships/hyperlink" Target="http://shugiin.go.jp/" TargetMode="External"/><Relationship Id="rId138" Type="http://schemas.openxmlformats.org/officeDocument/2006/relationships/hyperlink" Target="http://nntt.jac.go.jp/" TargetMode="External"/><Relationship Id="rId191" Type="http://schemas.openxmlformats.org/officeDocument/2006/relationships/hyperlink" Target="http://jishin.go.jp/" TargetMode="External"/><Relationship Id="rId205" Type="http://schemas.openxmlformats.org/officeDocument/2006/relationships/hyperlink" Target="http://go.jp/" TargetMode="External"/><Relationship Id="rId247" Type="http://schemas.openxmlformats.org/officeDocument/2006/relationships/hyperlink" Target="http://ipa.go.jp/" TargetMode="External"/><Relationship Id="rId107" Type="http://schemas.openxmlformats.org/officeDocument/2006/relationships/hyperlink" Target="http://jasso.go.jp/" TargetMode="External"/><Relationship Id="rId289" Type="http://schemas.openxmlformats.org/officeDocument/2006/relationships/hyperlink" Target="http://nilim.go.jp/" TargetMode="External"/><Relationship Id="rId11" Type="http://schemas.openxmlformats.org/officeDocument/2006/relationships/hyperlink" Target="http://go.jp/" TargetMode="External"/><Relationship Id="rId53" Type="http://schemas.openxmlformats.org/officeDocument/2006/relationships/hyperlink" Target="http://mhlw.go.jp/" TargetMode="External"/><Relationship Id="rId149" Type="http://schemas.openxmlformats.org/officeDocument/2006/relationships/hyperlink" Target="https://www.nabunken.go.jp/english/index.html" TargetMode="External"/><Relationship Id="rId95" Type="http://schemas.openxmlformats.org/officeDocument/2006/relationships/hyperlink" Target="http://go.jp/" TargetMode="External"/><Relationship Id="rId160" Type="http://schemas.openxmlformats.org/officeDocument/2006/relationships/hyperlink" Target="https://www.jst.go.jp/" TargetMode="External"/><Relationship Id="rId216" Type="http://schemas.openxmlformats.org/officeDocument/2006/relationships/hyperlink" Target="http://jbic.go.jp/" TargetMode="External"/><Relationship Id="rId258" Type="http://schemas.openxmlformats.org/officeDocument/2006/relationships/hyperlink" Target="http://mint.go.jp/" TargetMode="External"/><Relationship Id="rId22" Type="http://schemas.openxmlformats.org/officeDocument/2006/relationships/hyperlink" Target="http://caa.go.jp/" TargetMode="External"/><Relationship Id="rId64" Type="http://schemas.openxmlformats.org/officeDocument/2006/relationships/hyperlink" Target="http://go.jp/" TargetMode="External"/><Relationship Id="rId118" Type="http://schemas.openxmlformats.org/officeDocument/2006/relationships/hyperlink" Target="http://momak.go.jp/" TargetMode="External"/><Relationship Id="rId171" Type="http://schemas.openxmlformats.org/officeDocument/2006/relationships/hyperlink" Target="https://www.nirs.qst.go.jp/ENG/index.shtml" TargetMode="External"/><Relationship Id="rId227" Type="http://schemas.openxmlformats.org/officeDocument/2006/relationships/hyperlink" Target="http://npb.go.jp/" TargetMode="External"/><Relationship Id="rId269" Type="http://schemas.openxmlformats.org/officeDocument/2006/relationships/hyperlink" Target="http://nistep.go.jp/" TargetMode="External"/><Relationship Id="rId33" Type="http://schemas.openxmlformats.org/officeDocument/2006/relationships/hyperlink" Target="http://go.jp/" TargetMode="External"/><Relationship Id="rId129" Type="http://schemas.openxmlformats.org/officeDocument/2006/relationships/hyperlink" Target="http://go.jp/" TargetMode="External"/><Relationship Id="rId280" Type="http://schemas.openxmlformats.org/officeDocument/2006/relationships/hyperlink" Target="http://go.jp/" TargetMode="External"/><Relationship Id="rId75" Type="http://schemas.openxmlformats.org/officeDocument/2006/relationships/hyperlink" Target="http://kaiho.mlit.go.jp/" TargetMode="External"/><Relationship Id="rId140" Type="http://schemas.openxmlformats.org/officeDocument/2006/relationships/hyperlink" Target="https://www.nntt.jac.go.jp/english/" TargetMode="External"/><Relationship Id="rId182" Type="http://schemas.openxmlformats.org/officeDocument/2006/relationships/hyperlink" Target="https://www.ncvc.go.jp/english/index.html" TargetMode="External"/><Relationship Id="rId6" Type="http://schemas.openxmlformats.org/officeDocument/2006/relationships/hyperlink" Target="http://kokuminhogo.go.jp/" TargetMode="External"/><Relationship Id="rId238" Type="http://schemas.openxmlformats.org/officeDocument/2006/relationships/hyperlink" Target="https://www.nihs.go.jp/" TargetMode="External"/><Relationship Id="rId291" Type="http://schemas.openxmlformats.org/officeDocument/2006/relationships/hyperlink" Target="http://go.jp/" TargetMode="External"/><Relationship Id="rId305" Type="http://schemas.openxmlformats.org/officeDocument/2006/relationships/hyperlink" Target="http://go.jp/"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regione.emilia-romagna.it/" TargetMode="External"/><Relationship Id="rId21" Type="http://schemas.openxmlformats.org/officeDocument/2006/relationships/hyperlink" Target="http://librari.beniculturali.it/" TargetMode="External"/><Relationship Id="rId42" Type="http://schemas.openxmlformats.org/officeDocument/2006/relationships/hyperlink" Target="http://segredif.difesa.it/" TargetMode="External"/><Relationship Id="rId63" Type="http://schemas.openxmlformats.org/officeDocument/2006/relationships/hyperlink" Target="http://dgt.tesoro.it/" TargetMode="External"/><Relationship Id="rId84" Type="http://schemas.openxmlformats.org/officeDocument/2006/relationships/hyperlink" Target="http://inail.it/" TargetMode="External"/><Relationship Id="rId138" Type="http://schemas.openxmlformats.org/officeDocument/2006/relationships/hyperlink" Target="http://regione.sardegna.it/" TargetMode="External"/><Relationship Id="rId159" Type="http://schemas.openxmlformats.org/officeDocument/2006/relationships/hyperlink" Target="http://comune.venezia.it/" TargetMode="External"/><Relationship Id="rId170" Type="http://schemas.openxmlformats.org/officeDocument/2006/relationships/hyperlink" Target="http://camcom.it/" TargetMode="External"/><Relationship Id="rId191" Type="http://schemas.openxmlformats.org/officeDocument/2006/relationships/hyperlink" Target="https://www.camcom.gov.it/" TargetMode="External"/><Relationship Id="rId205" Type="http://schemas.openxmlformats.org/officeDocument/2006/relationships/hyperlink" Target="https://www.interno.it/" TargetMode="External"/><Relationship Id="rId226" Type="http://schemas.openxmlformats.org/officeDocument/2006/relationships/hyperlink" Target="http://giustizia-amministrativa.it/" TargetMode="External"/><Relationship Id="rId247" Type="http://schemas.openxmlformats.org/officeDocument/2006/relationships/hyperlink" Target="http://mef.gov.it/" TargetMode="External"/><Relationship Id="rId107" Type="http://schemas.openxmlformats.org/officeDocument/2006/relationships/hyperlink" Target="http://rai.it/" TargetMode="External"/><Relationship Id="rId11" Type="http://schemas.openxmlformats.org/officeDocument/2006/relationships/hyperlink" Target="http://agcom.it/" TargetMode="External"/><Relationship Id="rId32" Type="http://schemas.openxmlformats.org/officeDocument/2006/relationships/hyperlink" Target="http://archeologia.beniculturali.it/" TargetMode="External"/><Relationship Id="rId53" Type="http://schemas.openxmlformats.org/officeDocument/2006/relationships/hyperlink" Target="http://esercito.difesa.it/" TargetMode="External"/><Relationship Id="rId74" Type="http://schemas.openxmlformats.org/officeDocument/2006/relationships/hyperlink" Target="http://giustizia.it/" TargetMode="External"/><Relationship Id="rId128" Type="http://schemas.openxmlformats.org/officeDocument/2006/relationships/hyperlink" Target="http://regione.lombardia.it/" TargetMode="External"/><Relationship Id="rId149" Type="http://schemas.openxmlformats.org/officeDocument/2006/relationships/hyperlink" Target="https://www.regione.veneto.it/web/guest;jsessionid=10EFC1ED021FEFB0B9EA775CA0A3A9B7.liferay02" TargetMode="External"/><Relationship Id="rId5" Type="http://schemas.openxmlformats.org/officeDocument/2006/relationships/hyperlink" Target="http://istat.it/" TargetMode="External"/><Relationship Id="rId95" Type="http://schemas.openxmlformats.org/officeDocument/2006/relationships/hyperlink" Target="http://cnr.it/" TargetMode="External"/><Relationship Id="rId160" Type="http://schemas.openxmlformats.org/officeDocument/2006/relationships/hyperlink" Target="https://www.comune.venezia.it/" TargetMode="External"/><Relationship Id="rId181" Type="http://schemas.openxmlformats.org/officeDocument/2006/relationships/hyperlink" Target="http://uibm.gov.it/" TargetMode="External"/><Relationship Id="rId216" Type="http://schemas.openxmlformats.org/officeDocument/2006/relationships/hyperlink" Target="https://www.salute.gov.it/" TargetMode="External"/><Relationship Id="rId237" Type="http://schemas.openxmlformats.org/officeDocument/2006/relationships/hyperlink" Target="http://nic.it/" TargetMode="External"/><Relationship Id="rId22" Type="http://schemas.openxmlformats.org/officeDocument/2006/relationships/hyperlink" Target="http://iccu.sbn.it/" TargetMode="External"/><Relationship Id="rId43" Type="http://schemas.openxmlformats.org/officeDocument/2006/relationships/hyperlink" Target="http://segredif.difesa.it/" TargetMode="External"/><Relationship Id="rId64" Type="http://schemas.openxmlformats.org/officeDocument/2006/relationships/hyperlink" Target="http://dgt.tesoro.it/" TargetMode="External"/><Relationship Id="rId118" Type="http://schemas.openxmlformats.org/officeDocument/2006/relationships/hyperlink" Target="http://regione.fvg.it/" TargetMode="External"/><Relationship Id="rId139" Type="http://schemas.openxmlformats.org/officeDocument/2006/relationships/hyperlink" Target="http://regione.sardegna.it/" TargetMode="External"/><Relationship Id="rId85" Type="http://schemas.openxmlformats.org/officeDocument/2006/relationships/hyperlink" Target="https://www.inail.it/cs/internet/home.html" TargetMode="External"/><Relationship Id="rId150" Type="http://schemas.openxmlformats.org/officeDocument/2006/relationships/hyperlink" Target="http://comune.genova.it/" TargetMode="External"/><Relationship Id="rId171" Type="http://schemas.openxmlformats.org/officeDocument/2006/relationships/hyperlink" Target="http://camcom.it/" TargetMode="External"/><Relationship Id="rId192" Type="http://schemas.openxmlformats.org/officeDocument/2006/relationships/hyperlink" Target="http://ordineingegneri.bergamo.it/" TargetMode="External"/><Relationship Id="rId206" Type="http://schemas.openxmlformats.org/officeDocument/2006/relationships/hyperlink" Target="https://www.interno.it/" TargetMode="External"/><Relationship Id="rId227" Type="http://schemas.openxmlformats.org/officeDocument/2006/relationships/hyperlink" Target="http://giustizia-amministrativa.it/" TargetMode="External"/><Relationship Id="rId248" Type="http://schemas.openxmlformats.org/officeDocument/2006/relationships/hyperlink" Target="http://poliziadistato.it/" TargetMode="External"/><Relationship Id="rId12" Type="http://schemas.openxmlformats.org/officeDocument/2006/relationships/hyperlink" Target="https://www.agcom.it/" TargetMode="External"/><Relationship Id="rId33" Type="http://schemas.openxmlformats.org/officeDocument/2006/relationships/hyperlink" Target="http://archeologia.beniculturali.it/" TargetMode="External"/><Relationship Id="rId108" Type="http://schemas.openxmlformats.org/officeDocument/2006/relationships/hyperlink" Target="https://www.rai.it/" TargetMode="External"/><Relationship Id="rId129" Type="http://schemas.openxmlformats.org/officeDocument/2006/relationships/hyperlink" Target="http://regione.lombardia.it/" TargetMode="External"/><Relationship Id="rId54" Type="http://schemas.openxmlformats.org/officeDocument/2006/relationships/hyperlink" Target="http://carabinieri.it/" TargetMode="External"/><Relationship Id="rId75" Type="http://schemas.openxmlformats.org/officeDocument/2006/relationships/hyperlink" Target="http://giustizia.it/" TargetMode="External"/><Relationship Id="rId96" Type="http://schemas.openxmlformats.org/officeDocument/2006/relationships/hyperlink" Target="https://www.cnr.it/" TargetMode="External"/><Relationship Id="rId140" Type="http://schemas.openxmlformats.org/officeDocument/2006/relationships/hyperlink" Target="https://www.regione.sardegna.it/" TargetMode="External"/><Relationship Id="rId161" Type="http://schemas.openxmlformats.org/officeDocument/2006/relationships/hyperlink" Target="https://www.comune.venezia.it/" TargetMode="External"/><Relationship Id="rId182" Type="http://schemas.openxmlformats.org/officeDocument/2006/relationships/hyperlink" Target="https://www.uibm.gov.it/" TargetMode="External"/><Relationship Id="rId217" Type="http://schemas.openxmlformats.org/officeDocument/2006/relationships/hyperlink" Target="https://www.salute.gov.it/" TargetMode="External"/><Relationship Id="rId6" Type="http://schemas.openxmlformats.org/officeDocument/2006/relationships/hyperlink" Target="https://www.istat.it/it/" TargetMode="External"/><Relationship Id="rId238" Type="http://schemas.openxmlformats.org/officeDocument/2006/relationships/hyperlink" Target="http://sistemapiemonte.it/" TargetMode="External"/><Relationship Id="rId23" Type="http://schemas.openxmlformats.org/officeDocument/2006/relationships/hyperlink" Target="http://iccu.sbn.it/" TargetMode="External"/><Relationship Id="rId119" Type="http://schemas.openxmlformats.org/officeDocument/2006/relationships/hyperlink" Target="http://regione.fvg.it/" TargetMode="External"/><Relationship Id="rId44" Type="http://schemas.openxmlformats.org/officeDocument/2006/relationships/hyperlink" Target="http://commiservizi.difesa.it/" TargetMode="External"/><Relationship Id="rId65" Type="http://schemas.openxmlformats.org/officeDocument/2006/relationships/hyperlink" Target="http://gdf.it/" TargetMode="External"/><Relationship Id="rId86" Type="http://schemas.openxmlformats.org/officeDocument/2006/relationships/hyperlink" Target="https://www.inail.it/cs/internet/home.html" TargetMode="External"/><Relationship Id="rId130" Type="http://schemas.openxmlformats.org/officeDocument/2006/relationships/hyperlink" Target="http://regione.marche.it/" TargetMode="External"/><Relationship Id="rId151" Type="http://schemas.openxmlformats.org/officeDocument/2006/relationships/hyperlink" Target="http://comune.genova.it/" TargetMode="External"/><Relationship Id="rId172" Type="http://schemas.openxmlformats.org/officeDocument/2006/relationships/hyperlink" Target="http://infocamere.it/" TargetMode="External"/><Relationship Id="rId193" Type="http://schemas.openxmlformats.org/officeDocument/2006/relationships/hyperlink" Target="http://ordineingegneri.bergamo.it/" TargetMode="External"/><Relationship Id="rId207" Type="http://schemas.openxmlformats.org/officeDocument/2006/relationships/hyperlink" Target="http://garanteprivacy.it/" TargetMode="External"/><Relationship Id="rId228" Type="http://schemas.openxmlformats.org/officeDocument/2006/relationships/hyperlink" Target="https://www.giustizia-amministrativa.it/" TargetMode="External"/><Relationship Id="rId249" Type="http://schemas.openxmlformats.org/officeDocument/2006/relationships/hyperlink" Target="http://poliziadistato.it/" TargetMode="External"/><Relationship Id="rId13" Type="http://schemas.openxmlformats.org/officeDocument/2006/relationships/hyperlink" Target="https://www.agcom.it/" TargetMode="External"/><Relationship Id="rId109" Type="http://schemas.openxmlformats.org/officeDocument/2006/relationships/hyperlink" Target="https://www.rai.it/" TargetMode="External"/><Relationship Id="rId34" Type="http://schemas.openxmlformats.org/officeDocument/2006/relationships/hyperlink" Target="http://paesaggio.beniculturali.it/" TargetMode="External"/><Relationship Id="rId55" Type="http://schemas.openxmlformats.org/officeDocument/2006/relationships/hyperlink" Target="http://carabinieri.it/" TargetMode="External"/><Relationship Id="rId76" Type="http://schemas.openxmlformats.org/officeDocument/2006/relationships/hyperlink" Target="http://procura.milano.giustizia.it/" TargetMode="External"/><Relationship Id="rId97" Type="http://schemas.openxmlformats.org/officeDocument/2006/relationships/hyperlink" Target="https://www.cnr.it/" TargetMode="External"/><Relationship Id="rId120" Type="http://schemas.openxmlformats.org/officeDocument/2006/relationships/hyperlink" Target="http://regione.lazio.it/" TargetMode="External"/><Relationship Id="rId141" Type="http://schemas.openxmlformats.org/officeDocument/2006/relationships/hyperlink" Target="https://www.regione.sardegna.it/" TargetMode="External"/><Relationship Id="rId7" Type="http://schemas.openxmlformats.org/officeDocument/2006/relationships/hyperlink" Target="https://www.istat.it/it/" TargetMode="External"/><Relationship Id="rId162" Type="http://schemas.openxmlformats.org/officeDocument/2006/relationships/hyperlink" Target="http://itu.int/" TargetMode="External"/><Relationship Id="rId183" Type="http://schemas.openxmlformats.org/officeDocument/2006/relationships/hyperlink" Target="https://www.uibm.gov.it/" TargetMode="External"/><Relationship Id="rId218" Type="http://schemas.openxmlformats.org/officeDocument/2006/relationships/hyperlink" Target="http://agenziaentrate.it/" TargetMode="External"/><Relationship Id="rId239" Type="http://schemas.openxmlformats.org/officeDocument/2006/relationships/hyperlink" Target="http://sistemapiemonte.it/" TargetMode="External"/><Relationship Id="rId250" Type="http://schemas.openxmlformats.org/officeDocument/2006/relationships/hyperlink" Target="https://www.poliziadistato.it/" TargetMode="External"/><Relationship Id="rId24" Type="http://schemas.openxmlformats.org/officeDocument/2006/relationships/hyperlink" Target="https://www.iccu.sbn.it/" TargetMode="External"/><Relationship Id="rId45" Type="http://schemas.openxmlformats.org/officeDocument/2006/relationships/hyperlink" Target="http://commiservizi.difesa.it/" TargetMode="External"/><Relationship Id="rId66" Type="http://schemas.openxmlformats.org/officeDocument/2006/relationships/hyperlink" Target="http://gdf.it/" TargetMode="External"/><Relationship Id="rId87" Type="http://schemas.openxmlformats.org/officeDocument/2006/relationships/hyperlink" Target="http://comune.bologna.it/" TargetMode="External"/><Relationship Id="rId110" Type="http://schemas.openxmlformats.org/officeDocument/2006/relationships/hyperlink" Target="http://regione.basilicata.it/" TargetMode="External"/><Relationship Id="rId131" Type="http://schemas.openxmlformats.org/officeDocument/2006/relationships/hyperlink" Target="http://regione.marche.it/" TargetMode="External"/><Relationship Id="rId152" Type="http://schemas.openxmlformats.org/officeDocument/2006/relationships/hyperlink" Target="http://www2.comune.bologna.it/" TargetMode="External"/><Relationship Id="rId173" Type="http://schemas.openxmlformats.org/officeDocument/2006/relationships/hyperlink" Target="http://infocamere.it/" TargetMode="External"/><Relationship Id="rId194" Type="http://schemas.openxmlformats.org/officeDocument/2006/relationships/hyperlink" Target="https://www.ordineingegneri.bergamo.it/" TargetMode="External"/><Relationship Id="rId208" Type="http://schemas.openxmlformats.org/officeDocument/2006/relationships/hyperlink" Target="http://garanteprivacy.it/" TargetMode="External"/><Relationship Id="rId229" Type="http://schemas.openxmlformats.org/officeDocument/2006/relationships/hyperlink" Target="https://www.giustizia-amministrativa.it/" TargetMode="External"/><Relationship Id="rId240" Type="http://schemas.openxmlformats.org/officeDocument/2006/relationships/hyperlink" Target="http://crs.lombardia.it/" TargetMode="External"/><Relationship Id="rId14" Type="http://schemas.openxmlformats.org/officeDocument/2006/relationships/hyperlink" Target="http://beniculturali.it/" TargetMode="External"/><Relationship Id="rId35" Type="http://schemas.openxmlformats.org/officeDocument/2006/relationships/hyperlink" Target="http://paesaggio.beniculturali.it/" TargetMode="External"/><Relationship Id="rId56" Type="http://schemas.openxmlformats.org/officeDocument/2006/relationships/hyperlink" Target="http://marina.difesa.it/" TargetMode="External"/><Relationship Id="rId77" Type="http://schemas.openxmlformats.org/officeDocument/2006/relationships/hyperlink" Target="http://procura.milano.giustizia.it/" TargetMode="External"/><Relationship Id="rId100" Type="http://schemas.openxmlformats.org/officeDocument/2006/relationships/hyperlink" Target="http://autorita.energia.it/" TargetMode="External"/><Relationship Id="rId8" Type="http://schemas.openxmlformats.org/officeDocument/2006/relationships/hyperlink" Target="http://rete.toscana.it/" TargetMode="External"/><Relationship Id="rId98" Type="http://schemas.openxmlformats.org/officeDocument/2006/relationships/hyperlink" Target="http://infn.it/" TargetMode="External"/><Relationship Id="rId121" Type="http://schemas.openxmlformats.org/officeDocument/2006/relationships/hyperlink" Target="http://regione.lazio.it/" TargetMode="External"/><Relationship Id="rId142" Type="http://schemas.openxmlformats.org/officeDocument/2006/relationships/hyperlink" Target="http://regione.sicilia.it/" TargetMode="External"/><Relationship Id="rId163" Type="http://schemas.openxmlformats.org/officeDocument/2006/relationships/hyperlink" Target="http://mission.itu.int/" TargetMode="External"/><Relationship Id="rId184" Type="http://schemas.openxmlformats.org/officeDocument/2006/relationships/hyperlink" Target="http://mit.gov.it/" TargetMode="External"/><Relationship Id="rId219" Type="http://schemas.openxmlformats.org/officeDocument/2006/relationships/hyperlink" Target="http://agenziaentrate.it/" TargetMode="External"/><Relationship Id="rId230" Type="http://schemas.openxmlformats.org/officeDocument/2006/relationships/hyperlink" Target="http://agid.gov.it/" TargetMode="External"/><Relationship Id="rId251" Type="http://schemas.openxmlformats.org/officeDocument/2006/relationships/hyperlink" Target="https://www.poliziadistato.it/" TargetMode="External"/><Relationship Id="rId25" Type="http://schemas.openxmlformats.org/officeDocument/2006/relationships/hyperlink" Target="https://www.iccu.sbn.it/" TargetMode="External"/><Relationship Id="rId46" Type="http://schemas.openxmlformats.org/officeDocument/2006/relationships/hyperlink" Target="https://www.commiservizi.difesa.it/" TargetMode="External"/><Relationship Id="rId67" Type="http://schemas.openxmlformats.org/officeDocument/2006/relationships/hyperlink" Target="http://esteri.it/" TargetMode="External"/><Relationship Id="rId88" Type="http://schemas.openxmlformats.org/officeDocument/2006/relationships/hyperlink" Target="http://regione.toscana.it/" TargetMode="External"/><Relationship Id="rId111" Type="http://schemas.openxmlformats.org/officeDocument/2006/relationships/hyperlink" Target="http://regione.basilicata.it/" TargetMode="External"/><Relationship Id="rId132" Type="http://schemas.openxmlformats.org/officeDocument/2006/relationships/hyperlink" Target="https://www.regione.marche.it/" TargetMode="External"/><Relationship Id="rId153" Type="http://schemas.openxmlformats.org/officeDocument/2006/relationships/hyperlink" Target="http://www2.comune.bologna.it/bologna/comgran" TargetMode="External"/><Relationship Id="rId174" Type="http://schemas.openxmlformats.org/officeDocument/2006/relationships/hyperlink" Target="https://www.infocamere.it/" TargetMode="External"/><Relationship Id="rId195" Type="http://schemas.openxmlformats.org/officeDocument/2006/relationships/hyperlink" Target="https://www.ordineingegneri.bergamo.it/" TargetMode="External"/><Relationship Id="rId209" Type="http://schemas.openxmlformats.org/officeDocument/2006/relationships/hyperlink" Target="http://energia.it/" TargetMode="External"/><Relationship Id="rId220" Type="http://schemas.openxmlformats.org/officeDocument/2006/relationships/hyperlink" Target="http://prefettura.it/" TargetMode="External"/><Relationship Id="rId241" Type="http://schemas.openxmlformats.org/officeDocument/2006/relationships/hyperlink" Target="http://crs.lombardia.it/" TargetMode="External"/><Relationship Id="rId15" Type="http://schemas.openxmlformats.org/officeDocument/2006/relationships/hyperlink" Target="http://beniculturali.it/" TargetMode="External"/><Relationship Id="rId36" Type="http://schemas.openxmlformats.org/officeDocument/2006/relationships/hyperlink" Target="http://iccd.beniculturali.it/" TargetMode="External"/><Relationship Id="rId57" Type="http://schemas.openxmlformats.org/officeDocument/2006/relationships/hyperlink" Target="http://aeronautica.difesa.it/" TargetMode="External"/><Relationship Id="rId78" Type="http://schemas.openxmlformats.org/officeDocument/2006/relationships/hyperlink" Target="http://comune.modena.it/" TargetMode="External"/><Relationship Id="rId99" Type="http://schemas.openxmlformats.org/officeDocument/2006/relationships/hyperlink" Target="http://infn.it/" TargetMode="External"/><Relationship Id="rId101" Type="http://schemas.openxmlformats.org/officeDocument/2006/relationships/hyperlink" Target="http://autorita.energia.it/" TargetMode="External"/><Relationship Id="rId122" Type="http://schemas.openxmlformats.org/officeDocument/2006/relationships/hyperlink" Target="https://regione.lazio.it/" TargetMode="External"/><Relationship Id="rId143" Type="http://schemas.openxmlformats.org/officeDocument/2006/relationships/hyperlink" Target="http://regione.sicilia.it/" TargetMode="External"/><Relationship Id="rId164" Type="http://schemas.openxmlformats.org/officeDocument/2006/relationships/hyperlink" Target="http://mission.itu.int/italy/consulate" TargetMode="External"/><Relationship Id="rId185" Type="http://schemas.openxmlformats.org/officeDocument/2006/relationships/hyperlink" Target="http://mit.gov.it/" TargetMode="External"/><Relationship Id="rId9" Type="http://schemas.openxmlformats.org/officeDocument/2006/relationships/hyperlink" Target="http://rete.toscana.it/comunita/isp_mincom" TargetMode="External"/><Relationship Id="rId210" Type="http://schemas.openxmlformats.org/officeDocument/2006/relationships/hyperlink" Target="http://energia.it/" TargetMode="External"/><Relationship Id="rId26" Type="http://schemas.openxmlformats.org/officeDocument/2006/relationships/hyperlink" Target="http://darc.beniculturali.it/" TargetMode="External"/><Relationship Id="rId231" Type="http://schemas.openxmlformats.org/officeDocument/2006/relationships/hyperlink" Target="http://agid.gov.it/" TargetMode="External"/><Relationship Id="rId252" Type="http://schemas.openxmlformats.org/officeDocument/2006/relationships/hyperlink" Target="http://indicepa.gov.it/" TargetMode="External"/><Relationship Id="rId47" Type="http://schemas.openxmlformats.org/officeDocument/2006/relationships/hyperlink" Target="https://www.commiservizi.difesa.it/" TargetMode="External"/><Relationship Id="rId68" Type="http://schemas.openxmlformats.org/officeDocument/2006/relationships/hyperlink" Target="http://esteri.it/" TargetMode="External"/><Relationship Id="rId89" Type="http://schemas.openxmlformats.org/officeDocument/2006/relationships/hyperlink" Target="https://www.regione.toscana.it/orient/drlavoro" TargetMode="External"/><Relationship Id="rId112" Type="http://schemas.openxmlformats.org/officeDocument/2006/relationships/hyperlink" Target="http://regione.calabria.it/" TargetMode="External"/><Relationship Id="rId133" Type="http://schemas.openxmlformats.org/officeDocument/2006/relationships/hyperlink" Target="https://www.regione.marche.it/" TargetMode="External"/><Relationship Id="rId154" Type="http://schemas.openxmlformats.org/officeDocument/2006/relationships/hyperlink" Target="https://www2.comune.bologna.it/bologna/comgran" TargetMode="External"/><Relationship Id="rId175" Type="http://schemas.openxmlformats.org/officeDocument/2006/relationships/hyperlink" Target="https://www.infocamere.it/" TargetMode="External"/><Relationship Id="rId196" Type="http://schemas.openxmlformats.org/officeDocument/2006/relationships/hyperlink" Target="http://libero.it/" TargetMode="External"/><Relationship Id="rId200" Type="http://schemas.openxmlformats.org/officeDocument/2006/relationships/hyperlink" Target="http://agenziafarmaco.gov.it/" TargetMode="External"/><Relationship Id="rId16" Type="http://schemas.openxmlformats.org/officeDocument/2006/relationships/hyperlink" Target="https://www.beniculturali.it/" TargetMode="External"/><Relationship Id="rId221" Type="http://schemas.openxmlformats.org/officeDocument/2006/relationships/hyperlink" Target="http://prefettura.it/" TargetMode="External"/><Relationship Id="rId242" Type="http://schemas.openxmlformats.org/officeDocument/2006/relationships/hyperlink" Target="http://protezionecivile.gov.it/" TargetMode="External"/><Relationship Id="rId37" Type="http://schemas.openxmlformats.org/officeDocument/2006/relationships/hyperlink" Target="http://iccd.beniculturali.it/" TargetMode="External"/><Relationship Id="rId58" Type="http://schemas.openxmlformats.org/officeDocument/2006/relationships/hyperlink" Target="http://aeronautica.difesa.it/" TargetMode="External"/><Relationship Id="rId79" Type="http://schemas.openxmlformats.org/officeDocument/2006/relationships/hyperlink" Target="http://inps.it/" TargetMode="External"/><Relationship Id="rId102" Type="http://schemas.openxmlformats.org/officeDocument/2006/relationships/hyperlink" Target="https://www.autorita.energia.it/" TargetMode="External"/><Relationship Id="rId123" Type="http://schemas.openxmlformats.org/officeDocument/2006/relationships/hyperlink" Target="https://regione.lazio.it/" TargetMode="External"/><Relationship Id="rId144" Type="http://schemas.openxmlformats.org/officeDocument/2006/relationships/hyperlink" Target="http://regione.umbria.it/" TargetMode="External"/><Relationship Id="rId90" Type="http://schemas.openxmlformats.org/officeDocument/2006/relationships/hyperlink" Target="http://sirio.regione.liguria.it/" TargetMode="External"/><Relationship Id="rId165" Type="http://schemas.openxmlformats.org/officeDocument/2006/relationships/hyperlink" Target="http://ambitalia-tn.bo.cnr.it/" TargetMode="External"/><Relationship Id="rId186" Type="http://schemas.openxmlformats.org/officeDocument/2006/relationships/hyperlink" Target="http://istruzione.it/" TargetMode="External"/><Relationship Id="rId211" Type="http://schemas.openxmlformats.org/officeDocument/2006/relationships/hyperlink" Target="http://energia.it/" TargetMode="External"/><Relationship Id="rId232" Type="http://schemas.openxmlformats.org/officeDocument/2006/relationships/hyperlink" Target="https://joinup.ec.europa.eu/sd-dss/webapp-demo/home" TargetMode="External"/><Relationship Id="rId253" Type="http://schemas.openxmlformats.org/officeDocument/2006/relationships/hyperlink" Target="http://indicepa.gov.it/" TargetMode="External"/><Relationship Id="rId27" Type="http://schemas.openxmlformats.org/officeDocument/2006/relationships/hyperlink" Target="http://darc.beniculturali.it/" TargetMode="External"/><Relationship Id="rId48" Type="http://schemas.openxmlformats.org/officeDocument/2006/relationships/hyperlink" Target="http://smd.difesa.it/" TargetMode="External"/><Relationship Id="rId69" Type="http://schemas.openxmlformats.org/officeDocument/2006/relationships/hyperlink" Target="http://iss.it/" TargetMode="External"/><Relationship Id="rId113" Type="http://schemas.openxmlformats.org/officeDocument/2006/relationships/hyperlink" Target="http://regione.calabria.it/" TargetMode="External"/><Relationship Id="rId134" Type="http://schemas.openxmlformats.org/officeDocument/2006/relationships/hyperlink" Target="http://regione.piemonte.it/" TargetMode="External"/><Relationship Id="rId80" Type="http://schemas.openxmlformats.org/officeDocument/2006/relationships/hyperlink" Target="http://inps.it/" TargetMode="External"/><Relationship Id="rId155" Type="http://schemas.openxmlformats.org/officeDocument/2006/relationships/hyperlink" Target="https://www2.comune.bologna.it/bologna/comgran" TargetMode="External"/><Relationship Id="rId176" Type="http://schemas.openxmlformats.org/officeDocument/2006/relationships/hyperlink" Target="http://virgilio.it/" TargetMode="External"/><Relationship Id="rId197" Type="http://schemas.openxmlformats.org/officeDocument/2006/relationships/hyperlink" Target="http://libero.it/" TargetMode="External"/><Relationship Id="rId201" Type="http://schemas.openxmlformats.org/officeDocument/2006/relationships/hyperlink" Target="https://www.agenziafarmaco.gov.it/" TargetMode="External"/><Relationship Id="rId222" Type="http://schemas.openxmlformats.org/officeDocument/2006/relationships/hyperlink" Target="https://www.prefettura.it/" TargetMode="External"/><Relationship Id="rId243" Type="http://schemas.openxmlformats.org/officeDocument/2006/relationships/hyperlink" Target="http://protezionecivile.gov.it/" TargetMode="External"/><Relationship Id="rId17" Type="http://schemas.openxmlformats.org/officeDocument/2006/relationships/hyperlink" Target="https://www.beniculturali.it/" TargetMode="External"/><Relationship Id="rId38" Type="http://schemas.openxmlformats.org/officeDocument/2006/relationships/hyperlink" Target="http://icr.beniculturali.it/" TargetMode="External"/><Relationship Id="rId59" Type="http://schemas.openxmlformats.org/officeDocument/2006/relationships/hyperlink" Target="http://tesoro.it/" TargetMode="External"/><Relationship Id="rId103" Type="http://schemas.openxmlformats.org/officeDocument/2006/relationships/hyperlink" Target="https://www.autorita.energia.it/" TargetMode="External"/><Relationship Id="rId124" Type="http://schemas.openxmlformats.org/officeDocument/2006/relationships/hyperlink" Target="http://regione.liguria.it/" TargetMode="External"/><Relationship Id="rId70" Type="http://schemas.openxmlformats.org/officeDocument/2006/relationships/hyperlink" Target="http://iss.it/" TargetMode="External"/><Relationship Id="rId91" Type="http://schemas.openxmlformats.org/officeDocument/2006/relationships/hyperlink" Target="http://sirio.regione.liguria.it/agimp" TargetMode="External"/><Relationship Id="rId145" Type="http://schemas.openxmlformats.org/officeDocument/2006/relationships/hyperlink" Target="http://regione.umbria.it/" TargetMode="External"/><Relationship Id="rId166" Type="http://schemas.openxmlformats.org/officeDocument/2006/relationships/hyperlink" Target="http://ambitalia-tn.bo.cnr.it/" TargetMode="External"/><Relationship Id="rId187" Type="http://schemas.openxmlformats.org/officeDocument/2006/relationships/hyperlink" Target="http://istruzione.it/" TargetMode="External"/><Relationship Id="rId1" Type="http://schemas.openxmlformats.org/officeDocument/2006/relationships/hyperlink" Target="http://camera.it/" TargetMode="External"/><Relationship Id="rId212" Type="http://schemas.openxmlformats.org/officeDocument/2006/relationships/hyperlink" Target="http://governo.it/" TargetMode="External"/><Relationship Id="rId233" Type="http://schemas.openxmlformats.org/officeDocument/2006/relationships/hyperlink" Target="https://joinup.ec.europa.eu/sd-dss/webapp-demo/home" TargetMode="External"/><Relationship Id="rId254" Type="http://schemas.openxmlformats.org/officeDocument/2006/relationships/hyperlink" Target="http://arpa.veneto.it/" TargetMode="External"/><Relationship Id="rId28" Type="http://schemas.openxmlformats.org/officeDocument/2006/relationships/hyperlink" Target="http://arti.beniculturali.it/" TargetMode="External"/><Relationship Id="rId49" Type="http://schemas.openxmlformats.org/officeDocument/2006/relationships/hyperlink" Target="http://smd.difesa.it/" TargetMode="External"/><Relationship Id="rId114" Type="http://schemas.openxmlformats.org/officeDocument/2006/relationships/hyperlink" Target="http://regione.campania.it/" TargetMode="External"/><Relationship Id="rId60" Type="http://schemas.openxmlformats.org/officeDocument/2006/relationships/hyperlink" Target="http://tesoro.it/" TargetMode="External"/><Relationship Id="rId81" Type="http://schemas.openxmlformats.org/officeDocument/2006/relationships/hyperlink" Target="https://www.inps.it/nuovoportaleinps/default.aspx" TargetMode="External"/><Relationship Id="rId135" Type="http://schemas.openxmlformats.org/officeDocument/2006/relationships/hyperlink" Target="http://regione.piemonte.it/" TargetMode="External"/><Relationship Id="rId156" Type="http://schemas.openxmlformats.org/officeDocument/2006/relationships/hyperlink" Target="http://comune.roma.it/" TargetMode="External"/><Relationship Id="rId177" Type="http://schemas.openxmlformats.org/officeDocument/2006/relationships/hyperlink" Target="http://virgilio.it/" TargetMode="External"/><Relationship Id="rId198" Type="http://schemas.openxmlformats.org/officeDocument/2006/relationships/hyperlink" Target="http://libero.it/" TargetMode="External"/><Relationship Id="rId202" Type="http://schemas.openxmlformats.org/officeDocument/2006/relationships/hyperlink" Target="https://www.agenziafarmaco.gov.it/" TargetMode="External"/><Relationship Id="rId223" Type="http://schemas.openxmlformats.org/officeDocument/2006/relationships/hyperlink" Target="https://www.prefettura.it/" TargetMode="External"/><Relationship Id="rId244" Type="http://schemas.openxmlformats.org/officeDocument/2006/relationships/hyperlink" Target="https://www.protezionecivile.gov.it/jcms/it/home.wp" TargetMode="External"/><Relationship Id="rId18" Type="http://schemas.openxmlformats.org/officeDocument/2006/relationships/hyperlink" Target="http://archivi.beniculturali.it/" TargetMode="External"/><Relationship Id="rId39" Type="http://schemas.openxmlformats.org/officeDocument/2006/relationships/hyperlink" Target="http://icr.beniculturali.it/" TargetMode="External"/><Relationship Id="rId50" Type="http://schemas.openxmlformats.org/officeDocument/2006/relationships/hyperlink" Target="https://www.smd.difesa.it/" TargetMode="External"/><Relationship Id="rId104" Type="http://schemas.openxmlformats.org/officeDocument/2006/relationships/hyperlink" Target="http://bancaditalia.it/" TargetMode="External"/><Relationship Id="rId125" Type="http://schemas.openxmlformats.org/officeDocument/2006/relationships/hyperlink" Target="http://regione.liguria.it/" TargetMode="External"/><Relationship Id="rId146" Type="http://schemas.openxmlformats.org/officeDocument/2006/relationships/hyperlink" Target="http://regione.veneto.it/" TargetMode="External"/><Relationship Id="rId167" Type="http://schemas.openxmlformats.org/officeDocument/2006/relationships/hyperlink" Target="http://missions.itu.int/" TargetMode="External"/><Relationship Id="rId188" Type="http://schemas.openxmlformats.org/officeDocument/2006/relationships/hyperlink" Target="http://camcom.gov.it/" TargetMode="External"/><Relationship Id="rId71" Type="http://schemas.openxmlformats.org/officeDocument/2006/relationships/hyperlink" Target="http://enea.it/" TargetMode="External"/><Relationship Id="rId92" Type="http://schemas.openxmlformats.org/officeDocument/2006/relationships/hyperlink" Target="http://miur.it/" TargetMode="External"/><Relationship Id="rId213" Type="http://schemas.openxmlformats.org/officeDocument/2006/relationships/hyperlink" Target="http://governo.it/" TargetMode="External"/><Relationship Id="rId234" Type="http://schemas.openxmlformats.org/officeDocument/2006/relationships/hyperlink" Target="http://sviluppoeconomico.gov.it/" TargetMode="External"/><Relationship Id="rId2" Type="http://schemas.openxmlformats.org/officeDocument/2006/relationships/hyperlink" Target="http://camera.it/" TargetMode="External"/><Relationship Id="rId29" Type="http://schemas.openxmlformats.org/officeDocument/2006/relationships/hyperlink" Target="http://arti.beniculturali.it/" TargetMode="External"/><Relationship Id="rId255" Type="http://schemas.openxmlformats.org/officeDocument/2006/relationships/hyperlink" Target="http://arpa.veneto.it/" TargetMode="External"/><Relationship Id="rId40" Type="http://schemas.openxmlformats.org/officeDocument/2006/relationships/hyperlink" Target="http://difesa.it/" TargetMode="External"/><Relationship Id="rId115" Type="http://schemas.openxmlformats.org/officeDocument/2006/relationships/hyperlink" Target="http://regione.campania.it/" TargetMode="External"/><Relationship Id="rId136" Type="http://schemas.openxmlformats.org/officeDocument/2006/relationships/hyperlink" Target="http://regione.puglia.it/" TargetMode="External"/><Relationship Id="rId157" Type="http://schemas.openxmlformats.org/officeDocument/2006/relationships/hyperlink" Target="http://comune.roma.it/" TargetMode="External"/><Relationship Id="rId178" Type="http://schemas.openxmlformats.org/officeDocument/2006/relationships/hyperlink" Target="https://www.virgilio.it/" TargetMode="External"/><Relationship Id="rId61" Type="http://schemas.openxmlformats.org/officeDocument/2006/relationships/hyperlink" Target="http://finanze.it/" TargetMode="External"/><Relationship Id="rId82" Type="http://schemas.openxmlformats.org/officeDocument/2006/relationships/hyperlink" Target="https://www.inps.it/nuovoportaleinps/default.aspx" TargetMode="External"/><Relationship Id="rId199" Type="http://schemas.openxmlformats.org/officeDocument/2006/relationships/hyperlink" Target="http://agenziafarmaco.gov.it/" TargetMode="External"/><Relationship Id="rId203" Type="http://schemas.openxmlformats.org/officeDocument/2006/relationships/hyperlink" Target="http://interno.it/" TargetMode="External"/><Relationship Id="rId19" Type="http://schemas.openxmlformats.org/officeDocument/2006/relationships/hyperlink" Target="http://archivi.beniculturali.it/" TargetMode="External"/><Relationship Id="rId224" Type="http://schemas.openxmlformats.org/officeDocument/2006/relationships/hyperlink" Target="http://tiscali.it/" TargetMode="External"/><Relationship Id="rId245" Type="http://schemas.openxmlformats.org/officeDocument/2006/relationships/hyperlink" Target="https://www.protezionecivile.gov.it/jcms/it/home.wp" TargetMode="External"/><Relationship Id="rId30" Type="http://schemas.openxmlformats.org/officeDocument/2006/relationships/hyperlink" Target="http://grafica.arti.beniculturali.it/" TargetMode="External"/><Relationship Id="rId105" Type="http://schemas.openxmlformats.org/officeDocument/2006/relationships/hyperlink" Target="http://bancaditalia.it/" TargetMode="External"/><Relationship Id="rId126" Type="http://schemas.openxmlformats.org/officeDocument/2006/relationships/hyperlink" Target="https://www.regione.liguria.it/" TargetMode="External"/><Relationship Id="rId147" Type="http://schemas.openxmlformats.org/officeDocument/2006/relationships/hyperlink" Target="http://regione.veneto.it/" TargetMode="External"/><Relationship Id="rId168" Type="http://schemas.openxmlformats.org/officeDocument/2006/relationships/hyperlink" Target="http://web.tiscali.it/" TargetMode="External"/><Relationship Id="rId51" Type="http://schemas.openxmlformats.org/officeDocument/2006/relationships/hyperlink" Target="https://www.smd.difesa.it/" TargetMode="External"/><Relationship Id="rId72" Type="http://schemas.openxmlformats.org/officeDocument/2006/relationships/hyperlink" Target="http://enea.it/" TargetMode="External"/><Relationship Id="rId93" Type="http://schemas.openxmlformats.org/officeDocument/2006/relationships/hyperlink" Target="http://miur.it/" TargetMode="External"/><Relationship Id="rId189" Type="http://schemas.openxmlformats.org/officeDocument/2006/relationships/hyperlink" Target="http://camcom.gov.it/" TargetMode="External"/><Relationship Id="rId3" Type="http://schemas.openxmlformats.org/officeDocument/2006/relationships/hyperlink" Target="http://senato.it/" TargetMode="External"/><Relationship Id="rId214" Type="http://schemas.openxmlformats.org/officeDocument/2006/relationships/hyperlink" Target="http://salute.gov.it/" TargetMode="External"/><Relationship Id="rId235" Type="http://schemas.openxmlformats.org/officeDocument/2006/relationships/hyperlink" Target="http://sviluppoeconomico.gov.it/" TargetMode="External"/><Relationship Id="rId256" Type="http://schemas.openxmlformats.org/officeDocument/2006/relationships/hyperlink" Target="http://vigilfuoco.it/" TargetMode="External"/><Relationship Id="rId116" Type="http://schemas.openxmlformats.org/officeDocument/2006/relationships/hyperlink" Target="http://regione.emilia-romagna.it/" TargetMode="External"/><Relationship Id="rId137" Type="http://schemas.openxmlformats.org/officeDocument/2006/relationships/hyperlink" Target="http://regione.puglia.it/" TargetMode="External"/><Relationship Id="rId158" Type="http://schemas.openxmlformats.org/officeDocument/2006/relationships/hyperlink" Target="http://comune.venezia.it/" TargetMode="External"/><Relationship Id="rId20" Type="http://schemas.openxmlformats.org/officeDocument/2006/relationships/hyperlink" Target="http://librari.beniculturali.it/" TargetMode="External"/><Relationship Id="rId41" Type="http://schemas.openxmlformats.org/officeDocument/2006/relationships/hyperlink" Target="http://difesa.it/" TargetMode="External"/><Relationship Id="rId62" Type="http://schemas.openxmlformats.org/officeDocument/2006/relationships/hyperlink" Target="http://finanze.it/" TargetMode="External"/><Relationship Id="rId83" Type="http://schemas.openxmlformats.org/officeDocument/2006/relationships/hyperlink" Target="http://inail.it/" TargetMode="External"/><Relationship Id="rId179" Type="http://schemas.openxmlformats.org/officeDocument/2006/relationships/hyperlink" Target="https://www.virgilio.it/" TargetMode="External"/><Relationship Id="rId190" Type="http://schemas.openxmlformats.org/officeDocument/2006/relationships/hyperlink" Target="https://www.camcom.gov.it/" TargetMode="External"/><Relationship Id="rId204" Type="http://schemas.openxmlformats.org/officeDocument/2006/relationships/hyperlink" Target="http://interno.it/" TargetMode="External"/><Relationship Id="rId225" Type="http://schemas.openxmlformats.org/officeDocument/2006/relationships/hyperlink" Target="http://tiscali.it/" TargetMode="External"/><Relationship Id="rId246" Type="http://schemas.openxmlformats.org/officeDocument/2006/relationships/hyperlink" Target="http://mef.gov.it/" TargetMode="External"/><Relationship Id="rId106" Type="http://schemas.openxmlformats.org/officeDocument/2006/relationships/hyperlink" Target="http://rai.it/" TargetMode="External"/><Relationship Id="rId127" Type="http://schemas.openxmlformats.org/officeDocument/2006/relationships/hyperlink" Target="https://www.regione.liguria.it/" TargetMode="External"/><Relationship Id="rId10" Type="http://schemas.openxmlformats.org/officeDocument/2006/relationships/hyperlink" Target="http://agcom.it/" TargetMode="External"/><Relationship Id="rId31" Type="http://schemas.openxmlformats.org/officeDocument/2006/relationships/hyperlink" Target="http://grafica.arti.beniculturali.it/" TargetMode="External"/><Relationship Id="rId52" Type="http://schemas.openxmlformats.org/officeDocument/2006/relationships/hyperlink" Target="http://esercito.difesa.it/" TargetMode="External"/><Relationship Id="rId73" Type="http://schemas.openxmlformats.org/officeDocument/2006/relationships/hyperlink" Target="http://comune.torino.it/" TargetMode="External"/><Relationship Id="rId94" Type="http://schemas.openxmlformats.org/officeDocument/2006/relationships/hyperlink" Target="http://cnr.it/" TargetMode="External"/><Relationship Id="rId148" Type="http://schemas.openxmlformats.org/officeDocument/2006/relationships/hyperlink" Target="https://www.regione.veneto.it/web/guest;jsessionid=10EFC1ED021FEFB0B9EA775CA0A3A9B7.liferay02" TargetMode="External"/><Relationship Id="rId169" Type="http://schemas.openxmlformats.org/officeDocument/2006/relationships/hyperlink" Target="http://web.tiscali.it/nuovopsigrosseto" TargetMode="External"/><Relationship Id="rId4" Type="http://schemas.openxmlformats.org/officeDocument/2006/relationships/hyperlink" Target="http://istat.it/" TargetMode="External"/><Relationship Id="rId180" Type="http://schemas.openxmlformats.org/officeDocument/2006/relationships/hyperlink" Target="http://uibm.gov.it/" TargetMode="External"/><Relationship Id="rId215" Type="http://schemas.openxmlformats.org/officeDocument/2006/relationships/hyperlink" Target="http://salute.gov.it/" TargetMode="External"/><Relationship Id="rId236" Type="http://schemas.openxmlformats.org/officeDocument/2006/relationships/hyperlink" Target="http://nic.it/" TargetMode="External"/><Relationship Id="rId257" Type="http://schemas.openxmlformats.org/officeDocument/2006/relationships/hyperlink" Target="http://vigilfuoco.i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
  <sheetViews>
    <sheetView workbookViewId="0">
      <selection activeCell="A2" sqref="A1:L101"/>
    </sheetView>
  </sheetViews>
  <sheetFormatPr defaultRowHeight="12.75" x14ac:dyDescent="0.2"/>
  <sheetData>
    <row r="1" spans="1:12" x14ac:dyDescent="0.2">
      <c r="A1" s="12" t="s">
        <v>3148</v>
      </c>
      <c r="B1" s="12" t="s">
        <v>3149</v>
      </c>
      <c r="C1" s="12" t="s">
        <v>4</v>
      </c>
      <c r="D1" s="12" t="s">
        <v>5</v>
      </c>
      <c r="E1" s="12" t="s">
        <v>3150</v>
      </c>
      <c r="F1" s="12" t="s">
        <v>3151</v>
      </c>
      <c r="G1" s="12" t="s">
        <v>3152</v>
      </c>
      <c r="H1" s="12" t="s">
        <v>3153</v>
      </c>
      <c r="I1" s="12" t="s">
        <v>3154</v>
      </c>
      <c r="J1" s="12" t="s">
        <v>3155</v>
      </c>
      <c r="K1" s="12" t="s">
        <v>3156</v>
      </c>
      <c r="L1" s="12" t="s">
        <v>3157</v>
      </c>
    </row>
    <row r="2" spans="1:12" x14ac:dyDescent="0.2">
      <c r="A2" s="12" t="s">
        <v>3195</v>
      </c>
      <c r="B2" s="12" t="s">
        <v>3196</v>
      </c>
      <c r="C2" s="12">
        <v>162</v>
      </c>
      <c r="D2" s="12">
        <v>82</v>
      </c>
      <c r="E2" s="12" t="s">
        <v>3158</v>
      </c>
      <c r="F2" s="12" t="s">
        <v>3163</v>
      </c>
      <c r="G2" s="12" t="s">
        <v>3160</v>
      </c>
      <c r="H2" s="12" t="s">
        <v>3161</v>
      </c>
      <c r="I2" s="12" t="s">
        <v>3161</v>
      </c>
      <c r="J2" s="12" t="s">
        <v>3161</v>
      </c>
      <c r="K2" s="12"/>
      <c r="L2" s="12"/>
    </row>
    <row r="3" spans="1:12" x14ac:dyDescent="0.2">
      <c r="A3" s="12" t="s">
        <v>3197</v>
      </c>
      <c r="B3" s="12" t="s">
        <v>3198</v>
      </c>
      <c r="C3" s="12">
        <v>644</v>
      </c>
      <c r="D3" s="12">
        <v>213</v>
      </c>
      <c r="E3" s="12" t="s">
        <v>3158</v>
      </c>
      <c r="F3" s="12" t="s">
        <v>3189</v>
      </c>
      <c r="G3" s="12" t="s">
        <v>3160</v>
      </c>
      <c r="H3" s="12" t="s">
        <v>3160</v>
      </c>
      <c r="I3" s="12"/>
      <c r="J3" s="12"/>
      <c r="K3" s="12"/>
      <c r="L3" s="12"/>
    </row>
    <row r="4" spans="1:12" x14ac:dyDescent="0.2">
      <c r="A4" s="12" t="s">
        <v>3199</v>
      </c>
      <c r="B4" s="12" t="s">
        <v>3200</v>
      </c>
      <c r="C4" s="12">
        <v>646</v>
      </c>
      <c r="D4" s="12">
        <v>445</v>
      </c>
      <c r="E4" s="12" t="s">
        <v>3158</v>
      </c>
      <c r="F4" s="12" t="s">
        <v>3194</v>
      </c>
      <c r="G4" s="12" t="s">
        <v>3160</v>
      </c>
      <c r="H4" s="12" t="s">
        <v>3161</v>
      </c>
      <c r="I4" s="12" t="s">
        <v>3161</v>
      </c>
      <c r="J4" s="12" t="s">
        <v>3161</v>
      </c>
      <c r="K4" s="12"/>
      <c r="L4" s="12"/>
    </row>
    <row r="5" spans="1:12" x14ac:dyDescent="0.2">
      <c r="A5" s="12" t="s">
        <v>3201</v>
      </c>
      <c r="B5" s="12" t="s">
        <v>3202</v>
      </c>
      <c r="C5" s="12">
        <v>821</v>
      </c>
      <c r="D5" s="12">
        <v>541</v>
      </c>
      <c r="E5" s="12" t="s">
        <v>3158</v>
      </c>
      <c r="F5" s="12" t="s">
        <v>3182</v>
      </c>
      <c r="G5" s="12" t="s">
        <v>3160</v>
      </c>
      <c r="H5" s="12" t="s">
        <v>3161</v>
      </c>
      <c r="I5" s="12" t="s">
        <v>3161</v>
      </c>
      <c r="J5" s="12" t="s">
        <v>3161</v>
      </c>
      <c r="K5" s="12"/>
      <c r="L5" s="12"/>
    </row>
    <row r="6" spans="1:12" x14ac:dyDescent="0.2">
      <c r="A6" s="12" t="s">
        <v>3203</v>
      </c>
      <c r="B6" s="12" t="s">
        <v>3204</v>
      </c>
      <c r="C6" s="12">
        <v>1196</v>
      </c>
      <c r="D6" s="12">
        <v>293</v>
      </c>
      <c r="E6" s="12" t="s">
        <v>3158</v>
      </c>
      <c r="F6" s="12" t="s">
        <v>3189</v>
      </c>
      <c r="G6" s="12" t="s">
        <v>3160</v>
      </c>
      <c r="H6" s="12" t="s">
        <v>3161</v>
      </c>
      <c r="I6" s="12" t="s">
        <v>3160</v>
      </c>
      <c r="J6" s="12" t="s">
        <v>3160</v>
      </c>
      <c r="K6" s="12"/>
      <c r="L6" s="12"/>
    </row>
    <row r="7" spans="1:12" x14ac:dyDescent="0.2">
      <c r="A7" s="12" t="s">
        <v>3205</v>
      </c>
      <c r="B7" s="12" t="s">
        <v>3206</v>
      </c>
      <c r="C7" s="12">
        <v>1299</v>
      </c>
      <c r="D7" s="12">
        <v>300</v>
      </c>
      <c r="E7" s="12" t="s">
        <v>3158</v>
      </c>
      <c r="F7" s="12" t="s">
        <v>3162</v>
      </c>
      <c r="G7" s="12" t="s">
        <v>3160</v>
      </c>
      <c r="H7" s="12" t="s">
        <v>3161</v>
      </c>
      <c r="I7" s="12" t="s">
        <v>3161</v>
      </c>
      <c r="J7" s="12" t="s">
        <v>3161</v>
      </c>
      <c r="K7" s="12"/>
      <c r="L7" s="12"/>
    </row>
    <row r="8" spans="1:12" x14ac:dyDescent="0.2">
      <c r="A8" s="12" t="s">
        <v>3207</v>
      </c>
      <c r="B8" s="12" t="s">
        <v>3208</v>
      </c>
      <c r="C8" s="12">
        <v>1556</v>
      </c>
      <c r="D8" s="12">
        <v>325</v>
      </c>
      <c r="E8" s="12" t="s">
        <v>3158</v>
      </c>
      <c r="F8" s="12" t="s">
        <v>3165</v>
      </c>
      <c r="G8" s="12" t="s">
        <v>3160</v>
      </c>
      <c r="H8" s="12" t="s">
        <v>3161</v>
      </c>
      <c r="I8" s="12" t="s">
        <v>3161</v>
      </c>
      <c r="J8" s="12" t="s">
        <v>3161</v>
      </c>
      <c r="K8" s="12"/>
      <c r="L8" s="12"/>
    </row>
    <row r="9" spans="1:12" x14ac:dyDescent="0.2">
      <c r="A9" s="12" t="s">
        <v>3209</v>
      </c>
      <c r="B9" s="12" t="s">
        <v>3210</v>
      </c>
      <c r="C9" s="12">
        <v>2101</v>
      </c>
      <c r="D9" s="12">
        <v>579</v>
      </c>
      <c r="E9" s="12" t="s">
        <v>3158</v>
      </c>
      <c r="F9" s="12" t="s">
        <v>3163</v>
      </c>
      <c r="G9" s="12" t="s">
        <v>3160</v>
      </c>
      <c r="H9" s="12" t="s">
        <v>3161</v>
      </c>
      <c r="I9" s="12" t="s">
        <v>3161</v>
      </c>
      <c r="J9" s="12" t="s">
        <v>3161</v>
      </c>
      <c r="K9" s="12"/>
      <c r="L9" s="12"/>
    </row>
    <row r="10" spans="1:12" x14ac:dyDescent="0.2">
      <c r="A10" s="12" t="s">
        <v>3211</v>
      </c>
      <c r="B10" s="12" t="s">
        <v>3212</v>
      </c>
      <c r="C10" s="12">
        <v>2357</v>
      </c>
      <c r="D10" s="12">
        <v>567</v>
      </c>
      <c r="E10" s="12" t="s">
        <v>3158</v>
      </c>
      <c r="F10" s="12" t="s">
        <v>3177</v>
      </c>
      <c r="G10" s="12" t="s">
        <v>3160</v>
      </c>
      <c r="H10" s="12" t="s">
        <v>3161</v>
      </c>
      <c r="I10" s="12" t="s">
        <v>3161</v>
      </c>
      <c r="J10" s="12" t="s">
        <v>3161</v>
      </c>
      <c r="K10" s="12"/>
      <c r="L10" s="12"/>
    </row>
    <row r="11" spans="1:12" x14ac:dyDescent="0.2">
      <c r="A11" s="12" t="s">
        <v>3213</v>
      </c>
      <c r="B11" s="12" t="s">
        <v>3214</v>
      </c>
      <c r="C11" s="12">
        <v>2824</v>
      </c>
      <c r="D11" s="12">
        <v>2246</v>
      </c>
      <c r="E11" s="12" t="s">
        <v>3158</v>
      </c>
      <c r="F11" s="12" t="s">
        <v>3163</v>
      </c>
      <c r="G11" s="12" t="s">
        <v>3160</v>
      </c>
      <c r="H11" s="12" t="s">
        <v>3161</v>
      </c>
      <c r="I11" s="12" t="s">
        <v>3161</v>
      </c>
      <c r="J11" s="12" t="s">
        <v>3161</v>
      </c>
      <c r="K11" s="12" t="s">
        <v>3161</v>
      </c>
      <c r="L11" s="12"/>
    </row>
    <row r="12" spans="1:12" x14ac:dyDescent="0.2">
      <c r="A12" s="12" t="s">
        <v>3215</v>
      </c>
      <c r="B12" s="12" t="s">
        <v>3216</v>
      </c>
      <c r="C12" s="12">
        <v>3135</v>
      </c>
      <c r="D12" s="12">
        <v>1082</v>
      </c>
      <c r="E12" s="12" t="s">
        <v>3158</v>
      </c>
      <c r="F12" s="12" t="s">
        <v>3177</v>
      </c>
      <c r="G12" s="12" t="s">
        <v>3160</v>
      </c>
      <c r="H12" s="12" t="s">
        <v>3161</v>
      </c>
      <c r="I12" s="12" t="s">
        <v>3161</v>
      </c>
      <c r="J12" s="12" t="s">
        <v>3161</v>
      </c>
      <c r="K12" s="12"/>
      <c r="L12" s="12"/>
    </row>
    <row r="13" spans="1:12" x14ac:dyDescent="0.2">
      <c r="A13" s="12" t="s">
        <v>3217</v>
      </c>
      <c r="B13" s="12" t="s">
        <v>3218</v>
      </c>
      <c r="C13" s="12">
        <v>3245</v>
      </c>
      <c r="D13" s="12">
        <v>1154</v>
      </c>
      <c r="E13" s="12" t="s">
        <v>3158</v>
      </c>
      <c r="F13" s="12" t="s">
        <v>3175</v>
      </c>
      <c r="G13" s="12" t="s">
        <v>3160</v>
      </c>
      <c r="H13" s="12" t="s">
        <v>3161</v>
      </c>
      <c r="I13" s="12" t="s">
        <v>3161</v>
      </c>
      <c r="J13" s="12" t="s">
        <v>3161</v>
      </c>
      <c r="K13" s="12"/>
      <c r="L13" s="12"/>
    </row>
    <row r="14" spans="1:12" x14ac:dyDescent="0.2">
      <c r="A14" s="12" t="s">
        <v>3219</v>
      </c>
      <c r="B14" s="12" t="s">
        <v>3220</v>
      </c>
      <c r="C14" s="12">
        <v>3393</v>
      </c>
      <c r="D14" s="12">
        <v>935</v>
      </c>
      <c r="E14" s="12" t="s">
        <v>3158</v>
      </c>
      <c r="F14" s="12" t="s">
        <v>3170</v>
      </c>
      <c r="G14" s="12" t="s">
        <v>3160</v>
      </c>
      <c r="H14" s="12" t="s">
        <v>3161</v>
      </c>
      <c r="I14" s="12" t="s">
        <v>3161</v>
      </c>
      <c r="J14" s="12" t="s">
        <v>3161</v>
      </c>
      <c r="K14" s="12"/>
      <c r="L14" s="12"/>
    </row>
    <row r="15" spans="1:12" x14ac:dyDescent="0.2">
      <c r="A15" s="12" t="s">
        <v>3221</v>
      </c>
      <c r="B15" s="12" t="s">
        <v>3222</v>
      </c>
      <c r="C15" s="12">
        <v>3496</v>
      </c>
      <c r="D15" s="12">
        <v>915</v>
      </c>
      <c r="E15" s="12" t="s">
        <v>3158</v>
      </c>
      <c r="F15" s="12" t="s">
        <v>3175</v>
      </c>
      <c r="G15" s="12" t="s">
        <v>3160</v>
      </c>
      <c r="H15" s="12" t="s">
        <v>3161</v>
      </c>
      <c r="I15" s="12" t="s">
        <v>3161</v>
      </c>
      <c r="J15" s="12" t="s">
        <v>3161</v>
      </c>
      <c r="K15" s="12"/>
      <c r="L15" s="12"/>
    </row>
    <row r="16" spans="1:12" x14ac:dyDescent="0.2">
      <c r="A16" s="12" t="s">
        <v>3223</v>
      </c>
      <c r="B16" s="12" t="s">
        <v>3224</v>
      </c>
      <c r="C16" s="12">
        <v>3502</v>
      </c>
      <c r="D16" s="12">
        <v>717</v>
      </c>
      <c r="E16" s="12" t="s">
        <v>3158</v>
      </c>
      <c r="F16" s="12" t="s">
        <v>3225</v>
      </c>
      <c r="G16" s="12" t="s">
        <v>3160</v>
      </c>
      <c r="H16" s="12" t="s">
        <v>3161</v>
      </c>
      <c r="I16" s="12" t="s">
        <v>3161</v>
      </c>
      <c r="J16" s="12" t="s">
        <v>3161</v>
      </c>
      <c r="K16" s="12"/>
      <c r="L16" s="12"/>
    </row>
    <row r="17" spans="1:12" x14ac:dyDescent="0.2">
      <c r="A17" s="12" t="s">
        <v>3226</v>
      </c>
      <c r="B17" s="12" t="s">
        <v>3227</v>
      </c>
      <c r="C17" s="12">
        <v>3551</v>
      </c>
      <c r="D17" s="12">
        <v>796</v>
      </c>
      <c r="E17" s="12" t="s">
        <v>3158</v>
      </c>
      <c r="F17" s="12" t="s">
        <v>3191</v>
      </c>
      <c r="G17" s="12" t="s">
        <v>3160</v>
      </c>
      <c r="H17" s="12" t="s">
        <v>3161</v>
      </c>
      <c r="I17" s="12" t="s">
        <v>3161</v>
      </c>
      <c r="J17" s="12" t="s">
        <v>3161</v>
      </c>
      <c r="K17" s="12" t="s">
        <v>3161</v>
      </c>
      <c r="L17" s="12"/>
    </row>
    <row r="18" spans="1:12" x14ac:dyDescent="0.2">
      <c r="A18" s="12" t="s">
        <v>3228</v>
      </c>
      <c r="B18" s="12" t="s">
        <v>3229</v>
      </c>
      <c r="C18" s="12">
        <v>4073</v>
      </c>
      <c r="D18" s="12">
        <v>4747</v>
      </c>
      <c r="E18" s="12" t="s">
        <v>3158</v>
      </c>
      <c r="F18" s="12" t="s">
        <v>3182</v>
      </c>
      <c r="G18" s="12" t="s">
        <v>3160</v>
      </c>
      <c r="H18" s="12" t="s">
        <v>3161</v>
      </c>
      <c r="I18" s="12" t="s">
        <v>3161</v>
      </c>
      <c r="J18" s="12" t="s">
        <v>3161</v>
      </c>
      <c r="K18" s="12"/>
      <c r="L18" s="12"/>
    </row>
    <row r="19" spans="1:12" x14ac:dyDescent="0.2">
      <c r="A19" s="12" t="s">
        <v>3230</v>
      </c>
      <c r="B19" s="12" t="s">
        <v>3231</v>
      </c>
      <c r="C19" s="12">
        <v>4454</v>
      </c>
      <c r="D19" s="12">
        <v>978</v>
      </c>
      <c r="E19" s="12" t="s">
        <v>3158</v>
      </c>
      <c r="F19" s="12" t="s">
        <v>3232</v>
      </c>
      <c r="G19" s="12" t="s">
        <v>3160</v>
      </c>
      <c r="H19" s="12" t="s">
        <v>3161</v>
      </c>
      <c r="I19" s="12" t="s">
        <v>3161</v>
      </c>
      <c r="J19" s="12" t="s">
        <v>3161</v>
      </c>
      <c r="K19" s="12"/>
      <c r="L19" s="12"/>
    </row>
    <row r="20" spans="1:12" x14ac:dyDescent="0.2">
      <c r="A20" s="12" t="s">
        <v>3233</v>
      </c>
      <c r="B20" s="12" t="s">
        <v>3234</v>
      </c>
      <c r="C20" s="12">
        <v>5033</v>
      </c>
      <c r="D20" s="12">
        <v>1559</v>
      </c>
      <c r="E20" s="12" t="s">
        <v>3158</v>
      </c>
      <c r="F20" s="12" t="s">
        <v>3189</v>
      </c>
      <c r="G20" s="12" t="s">
        <v>3160</v>
      </c>
      <c r="H20" s="12" t="s">
        <v>3161</v>
      </c>
      <c r="I20" s="12" t="s">
        <v>3161</v>
      </c>
      <c r="J20" s="12" t="s">
        <v>3161</v>
      </c>
      <c r="K20" s="12"/>
      <c r="L20" s="12"/>
    </row>
    <row r="21" spans="1:12" x14ac:dyDescent="0.2">
      <c r="A21" s="12" t="s">
        <v>3235</v>
      </c>
      <c r="B21" s="12" t="s">
        <v>3236</v>
      </c>
      <c r="C21" s="12">
        <v>5488</v>
      </c>
      <c r="D21" s="12">
        <v>1660</v>
      </c>
      <c r="E21" s="12" t="s">
        <v>3158</v>
      </c>
      <c r="F21" s="12" t="s">
        <v>3162</v>
      </c>
      <c r="G21" s="12" t="s">
        <v>3160</v>
      </c>
      <c r="H21" s="12" t="s">
        <v>3161</v>
      </c>
      <c r="I21" s="12" t="s">
        <v>3161</v>
      </c>
      <c r="J21" s="12" t="s">
        <v>3161</v>
      </c>
      <c r="K21" s="12" t="s">
        <v>3161</v>
      </c>
      <c r="L21" s="12"/>
    </row>
    <row r="22" spans="1:12" x14ac:dyDescent="0.2">
      <c r="A22" s="12" t="s">
        <v>3237</v>
      </c>
      <c r="B22" s="12" t="s">
        <v>3238</v>
      </c>
      <c r="C22" s="12">
        <v>5620</v>
      </c>
      <c r="D22" s="12">
        <v>1755</v>
      </c>
      <c r="E22" s="12" t="s">
        <v>3158</v>
      </c>
      <c r="F22" s="12" t="s">
        <v>3163</v>
      </c>
      <c r="G22" s="12" t="s">
        <v>3160</v>
      </c>
      <c r="H22" s="12" t="s">
        <v>3161</v>
      </c>
      <c r="I22" s="12" t="s">
        <v>3161</v>
      </c>
      <c r="J22" s="12" t="s">
        <v>3161</v>
      </c>
      <c r="K22" s="12"/>
      <c r="L22" s="12"/>
    </row>
    <row r="23" spans="1:12" x14ac:dyDescent="0.2">
      <c r="A23" s="12" t="s">
        <v>3239</v>
      </c>
      <c r="B23" s="12" t="s">
        <v>3240</v>
      </c>
      <c r="C23" s="12">
        <v>5756</v>
      </c>
      <c r="D23" s="12">
        <v>1599</v>
      </c>
      <c r="E23" s="12" t="s">
        <v>3158</v>
      </c>
      <c r="F23" s="12" t="s">
        <v>3241</v>
      </c>
      <c r="G23" s="12" t="s">
        <v>3160</v>
      </c>
      <c r="H23" s="12" t="s">
        <v>3161</v>
      </c>
      <c r="I23" s="12" t="s">
        <v>3161</v>
      </c>
      <c r="J23" s="12" t="s">
        <v>3161</v>
      </c>
      <c r="K23" s="12"/>
      <c r="L23" s="12"/>
    </row>
    <row r="24" spans="1:12" x14ac:dyDescent="0.2">
      <c r="A24" s="12" t="s">
        <v>3242</v>
      </c>
      <c r="B24" s="12" t="s">
        <v>3243</v>
      </c>
      <c r="C24" s="12">
        <v>5798</v>
      </c>
      <c r="D24" s="12">
        <v>1406</v>
      </c>
      <c r="E24" s="12" t="s">
        <v>3166</v>
      </c>
      <c r="F24" s="12" t="s">
        <v>3167</v>
      </c>
      <c r="G24" s="12" t="s">
        <v>3161</v>
      </c>
      <c r="H24" s="12" t="s">
        <v>3161</v>
      </c>
      <c r="I24" s="12" t="s">
        <v>3160</v>
      </c>
      <c r="J24" s="12" t="s">
        <v>3160</v>
      </c>
      <c r="K24" s="12"/>
      <c r="L24" s="12"/>
    </row>
    <row r="25" spans="1:12" x14ac:dyDescent="0.2">
      <c r="A25" s="12" t="s">
        <v>3244</v>
      </c>
      <c r="B25" s="12" t="s">
        <v>3245</v>
      </c>
      <c r="C25" s="12">
        <v>6939</v>
      </c>
      <c r="D25" s="12">
        <v>2810</v>
      </c>
      <c r="E25" s="12" t="s">
        <v>3158</v>
      </c>
      <c r="F25" s="12" t="s">
        <v>3189</v>
      </c>
      <c r="G25" s="12" t="s">
        <v>3160</v>
      </c>
      <c r="H25" s="12" t="s">
        <v>3161</v>
      </c>
      <c r="I25" s="12" t="s">
        <v>3161</v>
      </c>
      <c r="J25" s="12" t="s">
        <v>3161</v>
      </c>
      <c r="K25" s="12"/>
      <c r="L25" s="12"/>
    </row>
    <row r="26" spans="1:12" x14ac:dyDescent="0.2">
      <c r="A26" s="12" t="s">
        <v>3246</v>
      </c>
      <c r="B26" s="12" t="s">
        <v>3247</v>
      </c>
      <c r="C26" s="12">
        <v>7083</v>
      </c>
      <c r="D26" s="12">
        <v>1964</v>
      </c>
      <c r="E26" s="12" t="s">
        <v>3158</v>
      </c>
      <c r="F26" s="12" t="s">
        <v>3188</v>
      </c>
      <c r="G26" s="12" t="s">
        <v>3160</v>
      </c>
      <c r="H26" s="12" t="s">
        <v>3161</v>
      </c>
      <c r="I26" s="12" t="s">
        <v>3161</v>
      </c>
      <c r="J26" s="12" t="s">
        <v>3161</v>
      </c>
      <c r="K26" s="12"/>
      <c r="L26" s="12"/>
    </row>
    <row r="27" spans="1:12" x14ac:dyDescent="0.2">
      <c r="A27" s="12" t="s">
        <v>3248</v>
      </c>
      <c r="B27" s="12" t="s">
        <v>3249</v>
      </c>
      <c r="C27" s="12">
        <v>7496</v>
      </c>
      <c r="D27" s="12">
        <v>1458</v>
      </c>
      <c r="E27" s="12" t="s">
        <v>3172</v>
      </c>
      <c r="F27" s="12" t="s">
        <v>3173</v>
      </c>
      <c r="G27" s="12" t="s">
        <v>3160</v>
      </c>
      <c r="H27" s="12" t="s">
        <v>3160</v>
      </c>
      <c r="I27" s="12"/>
      <c r="J27" s="12"/>
      <c r="K27" s="12"/>
      <c r="L27" s="12"/>
    </row>
    <row r="28" spans="1:12" x14ac:dyDescent="0.2">
      <c r="A28" s="12" t="s">
        <v>3250</v>
      </c>
      <c r="B28" s="12" t="s">
        <v>3251</v>
      </c>
      <c r="C28" s="12">
        <v>7847</v>
      </c>
      <c r="D28" s="12">
        <v>1607</v>
      </c>
      <c r="E28" s="12" t="s">
        <v>3158</v>
      </c>
      <c r="F28" s="12" t="s">
        <v>3164</v>
      </c>
      <c r="G28" s="12" t="s">
        <v>3160</v>
      </c>
      <c r="H28" s="12" t="s">
        <v>3161</v>
      </c>
      <c r="I28" s="12" t="s">
        <v>3161</v>
      </c>
      <c r="J28" s="12" t="s">
        <v>3161</v>
      </c>
      <c r="K28" s="12" t="s">
        <v>3161</v>
      </c>
      <c r="L28" s="12"/>
    </row>
    <row r="29" spans="1:12" x14ac:dyDescent="0.2">
      <c r="A29" s="12" t="s">
        <v>3252</v>
      </c>
      <c r="B29" s="12" t="s">
        <v>3253</v>
      </c>
      <c r="C29" s="12">
        <v>8056</v>
      </c>
      <c r="D29" s="12">
        <v>1522</v>
      </c>
      <c r="E29" s="12" t="s">
        <v>3158</v>
      </c>
      <c r="F29" s="12" t="s">
        <v>3189</v>
      </c>
      <c r="G29" s="12" t="s">
        <v>3160</v>
      </c>
      <c r="H29" s="12" t="s">
        <v>3161</v>
      </c>
      <c r="I29" s="12" t="s">
        <v>3160</v>
      </c>
      <c r="J29" s="12" t="s">
        <v>3161</v>
      </c>
      <c r="K29" s="12"/>
      <c r="L29" s="12"/>
    </row>
    <row r="30" spans="1:12" x14ac:dyDescent="0.2">
      <c r="A30" s="12" t="s">
        <v>3254</v>
      </c>
      <c r="B30" s="12" t="s">
        <v>3255</v>
      </c>
      <c r="C30" s="12">
        <v>8070</v>
      </c>
      <c r="D30" s="12">
        <v>1449</v>
      </c>
      <c r="E30" s="12" t="s">
        <v>3158</v>
      </c>
      <c r="F30" s="12" t="s">
        <v>3185</v>
      </c>
      <c r="G30" s="12" t="s">
        <v>3160</v>
      </c>
      <c r="H30" s="12" t="s">
        <v>3161</v>
      </c>
      <c r="I30" s="12" t="s">
        <v>3161</v>
      </c>
      <c r="J30" s="12" t="s">
        <v>3161</v>
      </c>
      <c r="K30" s="12"/>
      <c r="L30" s="12"/>
    </row>
    <row r="31" spans="1:12" x14ac:dyDescent="0.2">
      <c r="A31" s="12" t="s">
        <v>3256</v>
      </c>
      <c r="B31" s="12" t="s">
        <v>3257</v>
      </c>
      <c r="C31" s="12">
        <v>8204</v>
      </c>
      <c r="D31" s="12">
        <v>2624</v>
      </c>
      <c r="E31" s="12" t="s">
        <v>3158</v>
      </c>
      <c r="F31" s="12" t="s">
        <v>3178</v>
      </c>
      <c r="G31" s="12" t="s">
        <v>3160</v>
      </c>
      <c r="H31" s="12" t="s">
        <v>3161</v>
      </c>
      <c r="I31" s="12" t="s">
        <v>3161</v>
      </c>
      <c r="J31" s="12" t="s">
        <v>3161</v>
      </c>
      <c r="K31" s="12" t="s">
        <v>3161</v>
      </c>
      <c r="L31" s="12"/>
    </row>
    <row r="32" spans="1:12" x14ac:dyDescent="0.2">
      <c r="A32" s="12" t="s">
        <v>3258</v>
      </c>
      <c r="B32" s="12" t="s">
        <v>3259</v>
      </c>
      <c r="C32" s="12">
        <v>9037</v>
      </c>
      <c r="D32" s="12">
        <v>1589</v>
      </c>
      <c r="E32" s="12" t="s">
        <v>3158</v>
      </c>
      <c r="F32" s="12" t="s">
        <v>3177</v>
      </c>
      <c r="G32" s="12" t="s">
        <v>3160</v>
      </c>
      <c r="H32" s="12" t="s">
        <v>3161</v>
      </c>
      <c r="I32" s="12" t="s">
        <v>3161</v>
      </c>
      <c r="J32" s="12" t="s">
        <v>3161</v>
      </c>
      <c r="K32" s="12"/>
      <c r="L32" s="12"/>
    </row>
    <row r="33" spans="1:12" x14ac:dyDescent="0.2">
      <c r="A33" s="12" t="s">
        <v>3260</v>
      </c>
      <c r="B33" s="12" t="s">
        <v>3261</v>
      </c>
      <c r="C33" s="12">
        <v>9128</v>
      </c>
      <c r="D33" s="12">
        <v>2145</v>
      </c>
      <c r="E33" s="12" t="s">
        <v>3158</v>
      </c>
      <c r="F33" s="12" t="s">
        <v>3169</v>
      </c>
      <c r="G33" s="12" t="s">
        <v>3160</v>
      </c>
      <c r="H33" s="12" t="s">
        <v>3161</v>
      </c>
      <c r="I33" s="12" t="s">
        <v>3161</v>
      </c>
      <c r="J33" s="12" t="s">
        <v>3161</v>
      </c>
      <c r="K33" s="12"/>
      <c r="L33" s="12"/>
    </row>
    <row r="34" spans="1:12" x14ac:dyDescent="0.2">
      <c r="A34" s="12" t="s">
        <v>3262</v>
      </c>
      <c r="B34" s="12" t="s">
        <v>3263</v>
      </c>
      <c r="C34" s="12">
        <v>9840</v>
      </c>
      <c r="D34" s="12">
        <v>1882</v>
      </c>
      <c r="E34" s="12" t="s">
        <v>3166</v>
      </c>
      <c r="F34" s="12" t="s">
        <v>3179</v>
      </c>
      <c r="G34" s="12" t="s">
        <v>3160</v>
      </c>
      <c r="H34" s="12" t="s">
        <v>3161</v>
      </c>
      <c r="I34" s="12" t="s">
        <v>3161</v>
      </c>
      <c r="J34" s="12" t="s">
        <v>3160</v>
      </c>
      <c r="K34" s="12"/>
      <c r="L34" s="12"/>
    </row>
    <row r="35" spans="1:12" x14ac:dyDescent="0.2">
      <c r="A35" s="12" t="s">
        <v>3264</v>
      </c>
      <c r="B35" s="12" t="s">
        <v>3265</v>
      </c>
      <c r="C35" s="12">
        <v>10066</v>
      </c>
      <c r="D35" s="12">
        <v>3017</v>
      </c>
      <c r="E35" s="12" t="s">
        <v>3158</v>
      </c>
      <c r="F35" s="12" t="s">
        <v>3192</v>
      </c>
      <c r="G35" s="12" t="s">
        <v>3160</v>
      </c>
      <c r="H35" s="12" t="s">
        <v>3161</v>
      </c>
      <c r="I35" s="12" t="s">
        <v>3161</v>
      </c>
      <c r="J35" s="12" t="s">
        <v>3160</v>
      </c>
      <c r="K35" s="12"/>
      <c r="L35" s="12"/>
    </row>
    <row r="36" spans="1:12" x14ac:dyDescent="0.2">
      <c r="A36" s="12" t="s">
        <v>3266</v>
      </c>
      <c r="B36" s="12" t="s">
        <v>3267</v>
      </c>
      <c r="C36" s="12">
        <v>10190</v>
      </c>
      <c r="D36" s="12">
        <v>1838</v>
      </c>
      <c r="E36" s="12" t="s">
        <v>3158</v>
      </c>
      <c r="F36" s="12" t="s">
        <v>3163</v>
      </c>
      <c r="G36" s="12" t="s">
        <v>3160</v>
      </c>
      <c r="H36" s="12" t="s">
        <v>3161</v>
      </c>
      <c r="I36" s="12" t="s">
        <v>3161</v>
      </c>
      <c r="J36" s="12" t="s">
        <v>3161</v>
      </c>
      <c r="K36" s="12"/>
      <c r="L36" s="12"/>
    </row>
    <row r="37" spans="1:12" x14ac:dyDescent="0.2">
      <c r="A37" s="12" t="s">
        <v>3268</v>
      </c>
      <c r="B37" s="12" t="s">
        <v>3269</v>
      </c>
      <c r="C37" s="12">
        <v>10251</v>
      </c>
      <c r="D37" s="12">
        <v>2641</v>
      </c>
      <c r="E37" s="12" t="s">
        <v>3158</v>
      </c>
      <c r="F37" s="12" t="s">
        <v>3171</v>
      </c>
      <c r="G37" s="12" t="s">
        <v>3160</v>
      </c>
      <c r="H37" s="12" t="s">
        <v>3161</v>
      </c>
      <c r="I37" s="12" t="s">
        <v>3161</v>
      </c>
      <c r="J37" s="12" t="s">
        <v>3161</v>
      </c>
      <c r="K37" s="12"/>
      <c r="L37" s="12"/>
    </row>
    <row r="38" spans="1:12" x14ac:dyDescent="0.2">
      <c r="A38" s="12" t="s">
        <v>3270</v>
      </c>
      <c r="B38" s="12" t="s">
        <v>3271</v>
      </c>
      <c r="C38" s="12">
        <v>10310</v>
      </c>
      <c r="D38" s="12">
        <v>2048</v>
      </c>
      <c r="E38" s="12" t="s">
        <v>3166</v>
      </c>
      <c r="F38" s="12" t="s">
        <v>3179</v>
      </c>
      <c r="G38" s="12" t="s">
        <v>3160</v>
      </c>
      <c r="H38" s="12" t="s">
        <v>3161</v>
      </c>
      <c r="I38" s="12" t="s">
        <v>3161</v>
      </c>
      <c r="J38" s="12" t="s">
        <v>3161</v>
      </c>
      <c r="K38" s="12"/>
      <c r="L38" s="12"/>
    </row>
    <row r="39" spans="1:12" x14ac:dyDescent="0.2">
      <c r="A39" s="12" t="s">
        <v>3272</v>
      </c>
      <c r="B39" s="12" t="s">
        <v>3273</v>
      </c>
      <c r="C39" s="12">
        <v>10959</v>
      </c>
      <c r="D39" s="12">
        <v>3398</v>
      </c>
      <c r="E39" s="12" t="s">
        <v>3158</v>
      </c>
      <c r="F39" s="12" t="s">
        <v>3177</v>
      </c>
      <c r="G39" s="12" t="s">
        <v>3160</v>
      </c>
      <c r="H39" s="12" t="s">
        <v>3161</v>
      </c>
      <c r="I39" s="12" t="s">
        <v>3161</v>
      </c>
      <c r="J39" s="12" t="s">
        <v>3161</v>
      </c>
      <c r="K39" s="12"/>
      <c r="L39" s="12"/>
    </row>
    <row r="40" spans="1:12" x14ac:dyDescent="0.2">
      <c r="A40" s="12" t="s">
        <v>3274</v>
      </c>
      <c r="B40" s="12" t="s">
        <v>3275</v>
      </c>
      <c r="C40" s="12">
        <v>11399</v>
      </c>
      <c r="D40" s="12">
        <v>1087</v>
      </c>
      <c r="E40" s="12" t="s">
        <v>3158</v>
      </c>
      <c r="F40" s="12" t="s">
        <v>3177</v>
      </c>
      <c r="G40" s="12" t="s">
        <v>3160</v>
      </c>
      <c r="H40" s="12" t="s">
        <v>3161</v>
      </c>
      <c r="I40" s="12" t="s">
        <v>3161</v>
      </c>
      <c r="J40" s="12" t="s">
        <v>3161</v>
      </c>
      <c r="K40" s="12"/>
      <c r="L40" s="12"/>
    </row>
    <row r="41" spans="1:12" x14ac:dyDescent="0.2">
      <c r="A41" s="12" t="s">
        <v>3276</v>
      </c>
      <c r="B41" s="12" t="s">
        <v>3277</v>
      </c>
      <c r="C41" s="12">
        <v>11485</v>
      </c>
      <c r="D41" s="12">
        <v>2390</v>
      </c>
      <c r="E41" s="12" t="s">
        <v>3158</v>
      </c>
      <c r="F41" s="12" t="s">
        <v>3163</v>
      </c>
      <c r="G41" s="12" t="s">
        <v>3160</v>
      </c>
      <c r="H41" s="12" t="s">
        <v>3161</v>
      </c>
      <c r="I41" s="12" t="s">
        <v>3161</v>
      </c>
      <c r="J41" s="12" t="s">
        <v>3161</v>
      </c>
      <c r="K41" s="12" t="s">
        <v>3161</v>
      </c>
      <c r="L41" s="12"/>
    </row>
    <row r="42" spans="1:12" x14ac:dyDescent="0.2">
      <c r="A42" s="12" t="s">
        <v>3278</v>
      </c>
      <c r="B42" s="12" t="s">
        <v>3279</v>
      </c>
      <c r="C42" s="12">
        <v>12599</v>
      </c>
      <c r="D42" s="12">
        <v>3996</v>
      </c>
      <c r="E42" s="12" t="s">
        <v>3158</v>
      </c>
      <c r="F42" s="12" t="s">
        <v>3170</v>
      </c>
      <c r="G42" s="12" t="s">
        <v>3160</v>
      </c>
      <c r="H42" s="12" t="s">
        <v>3161</v>
      </c>
      <c r="I42" s="12" t="s">
        <v>3161</v>
      </c>
      <c r="J42" s="12" t="s">
        <v>3161</v>
      </c>
      <c r="K42" s="12" t="s">
        <v>3161</v>
      </c>
      <c r="L42" s="12"/>
    </row>
    <row r="43" spans="1:12" x14ac:dyDescent="0.2">
      <c r="A43" s="12" t="s">
        <v>3280</v>
      </c>
      <c r="B43" s="12" t="s">
        <v>3281</v>
      </c>
      <c r="C43" s="12">
        <v>12789</v>
      </c>
      <c r="D43" s="12">
        <v>3406</v>
      </c>
      <c r="E43" s="12" t="s">
        <v>3158</v>
      </c>
      <c r="F43" s="12" t="s">
        <v>3171</v>
      </c>
      <c r="G43" s="12" t="s">
        <v>3161</v>
      </c>
      <c r="H43" s="12" t="s">
        <v>3161</v>
      </c>
      <c r="I43" s="12" t="s">
        <v>3161</v>
      </c>
      <c r="J43" s="12" t="s">
        <v>3161</v>
      </c>
      <c r="K43" s="12"/>
      <c r="L43" s="12"/>
    </row>
    <row r="44" spans="1:12" x14ac:dyDescent="0.2">
      <c r="A44" s="12" t="s">
        <v>3282</v>
      </c>
      <c r="B44" s="12" t="s">
        <v>3283</v>
      </c>
      <c r="C44" s="12">
        <v>13448</v>
      </c>
      <c r="D44" s="12">
        <v>3242</v>
      </c>
      <c r="E44" s="12" t="s">
        <v>3158</v>
      </c>
      <c r="F44" s="12" t="s">
        <v>2956</v>
      </c>
      <c r="G44" s="12" t="s">
        <v>3161</v>
      </c>
      <c r="H44" s="12" t="s">
        <v>3161</v>
      </c>
      <c r="I44" s="12" t="s">
        <v>3160</v>
      </c>
      <c r="J44" s="12" t="s">
        <v>3161</v>
      </c>
      <c r="K44" s="12"/>
      <c r="L44" s="12"/>
    </row>
    <row r="45" spans="1:12" x14ac:dyDescent="0.2">
      <c r="A45" s="12" t="s">
        <v>3284</v>
      </c>
      <c r="B45" s="12" t="s">
        <v>3285</v>
      </c>
      <c r="C45" s="12">
        <v>13479</v>
      </c>
      <c r="D45" s="12">
        <v>2602</v>
      </c>
      <c r="E45" s="12" t="s">
        <v>3158</v>
      </c>
      <c r="F45" s="12" t="s">
        <v>3159</v>
      </c>
      <c r="G45" s="12" t="s">
        <v>3160</v>
      </c>
      <c r="H45" s="12" t="s">
        <v>3161</v>
      </c>
      <c r="I45" s="12" t="s">
        <v>3161</v>
      </c>
      <c r="J45" s="12" t="s">
        <v>3161</v>
      </c>
      <c r="K45" s="12"/>
      <c r="L45" s="12"/>
    </row>
    <row r="46" spans="1:12" x14ac:dyDescent="0.2">
      <c r="A46" s="12" t="s">
        <v>3286</v>
      </c>
      <c r="B46" s="12" t="s">
        <v>3287</v>
      </c>
      <c r="C46" s="12">
        <v>13491</v>
      </c>
      <c r="D46" s="12">
        <v>5003</v>
      </c>
      <c r="E46" s="12" t="s">
        <v>3158</v>
      </c>
      <c r="F46" s="12" t="s">
        <v>3163</v>
      </c>
      <c r="G46" s="12" t="s">
        <v>3160</v>
      </c>
      <c r="H46" s="12" t="s">
        <v>3161</v>
      </c>
      <c r="I46" s="12" t="s">
        <v>3161</v>
      </c>
      <c r="J46" s="12" t="s">
        <v>3161</v>
      </c>
      <c r="K46" s="12"/>
      <c r="L46" s="12"/>
    </row>
    <row r="47" spans="1:12" x14ac:dyDescent="0.2">
      <c r="A47" s="12" t="s">
        <v>3288</v>
      </c>
      <c r="B47" s="12" t="s">
        <v>3289</v>
      </c>
      <c r="C47" s="12">
        <v>14081</v>
      </c>
      <c r="D47" s="12">
        <v>5576</v>
      </c>
      <c r="E47" s="12" t="s">
        <v>3158</v>
      </c>
      <c r="F47" s="12" t="s">
        <v>3163</v>
      </c>
      <c r="G47" s="12" t="s">
        <v>3160</v>
      </c>
      <c r="H47" s="12" t="s">
        <v>3161</v>
      </c>
      <c r="I47" s="12" t="s">
        <v>3161</v>
      </c>
      <c r="J47" s="12" t="s">
        <v>3161</v>
      </c>
      <c r="K47" s="12" t="s">
        <v>3161</v>
      </c>
      <c r="L47" s="12"/>
    </row>
    <row r="48" spans="1:12" x14ac:dyDescent="0.2">
      <c r="A48" s="12" t="s">
        <v>3290</v>
      </c>
      <c r="B48" s="12" t="s">
        <v>3291</v>
      </c>
      <c r="C48" s="12">
        <v>14538</v>
      </c>
      <c r="D48" s="12">
        <v>4631</v>
      </c>
      <c r="E48" s="12" t="s">
        <v>3158</v>
      </c>
      <c r="F48" s="12" t="s">
        <v>3176</v>
      </c>
      <c r="G48" s="12" t="s">
        <v>3160</v>
      </c>
      <c r="H48" s="12" t="s">
        <v>3161</v>
      </c>
      <c r="I48" s="12" t="s">
        <v>3161</v>
      </c>
      <c r="J48" s="12" t="s">
        <v>3161</v>
      </c>
      <c r="K48" s="12"/>
      <c r="L48" s="12"/>
    </row>
    <row r="49" spans="1:12" x14ac:dyDescent="0.2">
      <c r="A49" s="12" t="s">
        <v>3292</v>
      </c>
      <c r="B49" s="12" t="s">
        <v>3293</v>
      </c>
      <c r="C49" s="12">
        <v>15709</v>
      </c>
      <c r="D49" s="12">
        <v>3562</v>
      </c>
      <c r="E49" s="12" t="s">
        <v>3158</v>
      </c>
      <c r="F49" s="12" t="s">
        <v>2956</v>
      </c>
      <c r="G49" s="12" t="s">
        <v>3160</v>
      </c>
      <c r="H49" s="12" t="s">
        <v>3161</v>
      </c>
      <c r="I49" s="12" t="s">
        <v>3161</v>
      </c>
      <c r="J49" s="12" t="s">
        <v>3161</v>
      </c>
      <c r="K49" s="12"/>
      <c r="L49" s="12"/>
    </row>
    <row r="50" spans="1:12" x14ac:dyDescent="0.2">
      <c r="A50" s="12" t="s">
        <v>3294</v>
      </c>
      <c r="B50" s="12" t="s">
        <v>3295</v>
      </c>
      <c r="C50" s="12">
        <v>16314</v>
      </c>
      <c r="D50" s="12">
        <v>4141</v>
      </c>
      <c r="E50" s="12" t="s">
        <v>3158</v>
      </c>
      <c r="F50" s="12" t="s">
        <v>3187</v>
      </c>
      <c r="G50" s="12" t="s">
        <v>3160</v>
      </c>
      <c r="H50" s="12" t="s">
        <v>3161</v>
      </c>
      <c r="I50" s="12" t="s">
        <v>3161</v>
      </c>
      <c r="J50" s="12" t="s">
        <v>3160</v>
      </c>
      <c r="K50" s="12"/>
      <c r="L50" s="12"/>
    </row>
    <row r="51" spans="1:12" x14ac:dyDescent="0.2">
      <c r="A51" s="12" t="s">
        <v>3296</v>
      </c>
      <c r="B51" s="12" t="s">
        <v>3297</v>
      </c>
      <c r="C51" s="12">
        <v>16373</v>
      </c>
      <c r="D51" s="12">
        <v>3170</v>
      </c>
      <c r="E51" s="12" t="s">
        <v>3158</v>
      </c>
      <c r="F51" s="12" t="s">
        <v>3191</v>
      </c>
      <c r="G51" s="12" t="s">
        <v>3160</v>
      </c>
      <c r="H51" s="12" t="s">
        <v>3161</v>
      </c>
      <c r="I51" s="12" t="s">
        <v>3161</v>
      </c>
      <c r="J51" s="12" t="s">
        <v>3161</v>
      </c>
      <c r="K51" s="12"/>
      <c r="L51" s="12"/>
    </row>
    <row r="52" spans="1:12" x14ac:dyDescent="0.2">
      <c r="A52" s="12" t="s">
        <v>3298</v>
      </c>
      <c r="B52" s="12" t="s">
        <v>3299</v>
      </c>
      <c r="C52" s="12">
        <v>16420</v>
      </c>
      <c r="D52" s="12">
        <v>3060</v>
      </c>
      <c r="E52" s="12" t="s">
        <v>3158</v>
      </c>
      <c r="F52" s="12" t="s">
        <v>3300</v>
      </c>
      <c r="G52" s="12" t="s">
        <v>3160</v>
      </c>
      <c r="H52" s="12" t="s">
        <v>3161</v>
      </c>
      <c r="I52" s="12" t="s">
        <v>3161</v>
      </c>
      <c r="J52" s="12" t="s">
        <v>3160</v>
      </c>
      <c r="K52" s="12"/>
      <c r="L52" s="12"/>
    </row>
    <row r="53" spans="1:12" x14ac:dyDescent="0.2">
      <c r="A53" s="12" t="s">
        <v>3301</v>
      </c>
      <c r="B53" s="12" t="s">
        <v>3302</v>
      </c>
      <c r="C53" s="12">
        <v>16513</v>
      </c>
      <c r="D53" s="12">
        <v>4149</v>
      </c>
      <c r="E53" s="12" t="s">
        <v>3158</v>
      </c>
      <c r="F53" s="12" t="s">
        <v>3185</v>
      </c>
      <c r="G53" s="12" t="s">
        <v>3160</v>
      </c>
      <c r="H53" s="12" t="s">
        <v>3161</v>
      </c>
      <c r="I53" s="12" t="s">
        <v>3161</v>
      </c>
      <c r="J53" s="12" t="s">
        <v>3161</v>
      </c>
      <c r="K53" s="12"/>
      <c r="L53" s="12"/>
    </row>
    <row r="54" spans="1:12" x14ac:dyDescent="0.2">
      <c r="A54" s="12" t="s">
        <v>3303</v>
      </c>
      <c r="B54" s="12" t="s">
        <v>3304</v>
      </c>
      <c r="C54" s="12">
        <v>16673</v>
      </c>
      <c r="D54" s="12">
        <v>3091</v>
      </c>
      <c r="E54" s="12" t="s">
        <v>3166</v>
      </c>
      <c r="F54" s="12" t="s">
        <v>3167</v>
      </c>
      <c r="G54" s="12" t="s">
        <v>3161</v>
      </c>
      <c r="H54" s="12" t="s">
        <v>3161</v>
      </c>
      <c r="I54" s="12" t="s">
        <v>3160</v>
      </c>
      <c r="J54" s="12" t="s">
        <v>3160</v>
      </c>
      <c r="K54" s="12"/>
      <c r="L54" s="12"/>
    </row>
    <row r="55" spans="1:12" x14ac:dyDescent="0.2">
      <c r="A55" s="12" t="s">
        <v>3305</v>
      </c>
      <c r="B55" s="12" t="s">
        <v>3306</v>
      </c>
      <c r="C55" s="12">
        <v>17174</v>
      </c>
      <c r="D55" s="12">
        <v>3244</v>
      </c>
      <c r="E55" s="12" t="s">
        <v>3158</v>
      </c>
      <c r="F55" s="12" t="s">
        <v>3163</v>
      </c>
      <c r="G55" s="12" t="s">
        <v>3160</v>
      </c>
      <c r="H55" s="12" t="s">
        <v>3161</v>
      </c>
      <c r="I55" s="12" t="s">
        <v>3161</v>
      </c>
      <c r="J55" s="12" t="s">
        <v>3161</v>
      </c>
      <c r="K55" s="12"/>
      <c r="L55" s="12"/>
    </row>
    <row r="56" spans="1:12" x14ac:dyDescent="0.2">
      <c r="A56" s="12" t="s">
        <v>3307</v>
      </c>
      <c r="B56" s="12" t="s">
        <v>3308</v>
      </c>
      <c r="C56" s="12">
        <v>19044</v>
      </c>
      <c r="D56" s="12">
        <v>3545</v>
      </c>
      <c r="E56" s="12" t="s">
        <v>3158</v>
      </c>
      <c r="F56" s="12" t="s">
        <v>3309</v>
      </c>
      <c r="G56" s="12" t="s">
        <v>3160</v>
      </c>
      <c r="H56" s="12" t="s">
        <v>3161</v>
      </c>
      <c r="I56" s="12" t="s">
        <v>3161</v>
      </c>
      <c r="J56" s="12" t="s">
        <v>3161</v>
      </c>
      <c r="K56" s="12"/>
      <c r="L56" s="12"/>
    </row>
    <row r="57" spans="1:12" x14ac:dyDescent="0.2">
      <c r="A57" s="12" t="s">
        <v>3310</v>
      </c>
      <c r="B57" s="12" t="s">
        <v>3311</v>
      </c>
      <c r="C57" s="12">
        <v>19893</v>
      </c>
      <c r="D57" s="12">
        <v>3213</v>
      </c>
      <c r="E57" s="12" t="s">
        <v>3158</v>
      </c>
      <c r="F57" s="12" t="s">
        <v>3163</v>
      </c>
      <c r="G57" s="12" t="s">
        <v>3160</v>
      </c>
      <c r="H57" s="12" t="s">
        <v>3161</v>
      </c>
      <c r="I57" s="12" t="s">
        <v>3161</v>
      </c>
      <c r="J57" s="12" t="s">
        <v>3160</v>
      </c>
      <c r="K57" s="12"/>
      <c r="L57" s="12"/>
    </row>
    <row r="58" spans="1:12" x14ac:dyDescent="0.2">
      <c r="A58" s="12" t="s">
        <v>3312</v>
      </c>
      <c r="B58" s="12" t="s">
        <v>3313</v>
      </c>
      <c r="C58" s="12">
        <v>20052</v>
      </c>
      <c r="D58" s="12">
        <v>4052</v>
      </c>
      <c r="E58" s="12" t="s">
        <v>3158</v>
      </c>
      <c r="F58" s="12" t="s">
        <v>3185</v>
      </c>
      <c r="G58" s="12" t="s">
        <v>3160</v>
      </c>
      <c r="H58" s="12" t="s">
        <v>3161</v>
      </c>
      <c r="I58" s="12" t="s">
        <v>3161</v>
      </c>
      <c r="J58" s="12" t="s">
        <v>3160</v>
      </c>
      <c r="K58" s="12"/>
      <c r="L58" s="12"/>
    </row>
    <row r="59" spans="1:12" x14ac:dyDescent="0.2">
      <c r="A59" s="12" t="s">
        <v>3314</v>
      </c>
      <c r="B59" s="12" t="s">
        <v>3315</v>
      </c>
      <c r="C59" s="12">
        <v>20619</v>
      </c>
      <c r="D59" s="12">
        <v>4800</v>
      </c>
      <c r="E59" s="12" t="s">
        <v>3158</v>
      </c>
      <c r="F59" s="12" t="s">
        <v>3177</v>
      </c>
      <c r="G59" s="12" t="s">
        <v>3160</v>
      </c>
      <c r="H59" s="12" t="s">
        <v>3161</v>
      </c>
      <c r="I59" s="12" t="s">
        <v>3161</v>
      </c>
      <c r="J59" s="12" t="s">
        <v>3161</v>
      </c>
      <c r="K59" s="12"/>
      <c r="L59" s="12"/>
    </row>
    <row r="60" spans="1:12" x14ac:dyDescent="0.2">
      <c r="A60" s="12" t="s">
        <v>3316</v>
      </c>
      <c r="B60" s="12" t="s">
        <v>3317</v>
      </c>
      <c r="C60" s="12">
        <v>20724</v>
      </c>
      <c r="D60" s="12">
        <v>5781</v>
      </c>
      <c r="E60" s="12" t="s">
        <v>3158</v>
      </c>
      <c r="F60" s="12" t="s">
        <v>3176</v>
      </c>
      <c r="G60" s="12" t="s">
        <v>3160</v>
      </c>
      <c r="H60" s="12" t="s">
        <v>3161</v>
      </c>
      <c r="I60" s="12" t="s">
        <v>3161</v>
      </c>
      <c r="J60" s="12" t="s">
        <v>3160</v>
      </c>
      <c r="K60" s="12"/>
      <c r="L60" s="12"/>
    </row>
    <row r="61" spans="1:12" x14ac:dyDescent="0.2">
      <c r="A61" s="12" t="s">
        <v>3318</v>
      </c>
      <c r="B61" s="12" t="s">
        <v>3319</v>
      </c>
      <c r="C61" s="12">
        <v>21422</v>
      </c>
      <c r="D61" s="12">
        <v>16096</v>
      </c>
      <c r="E61" s="12" t="s">
        <v>3158</v>
      </c>
      <c r="F61" s="12" t="s">
        <v>3184</v>
      </c>
      <c r="G61" s="12" t="s">
        <v>3160</v>
      </c>
      <c r="H61" s="12" t="s">
        <v>3161</v>
      </c>
      <c r="I61" s="12" t="s">
        <v>3161</v>
      </c>
      <c r="J61" s="12" t="s">
        <v>3161</v>
      </c>
      <c r="K61" s="12"/>
      <c r="L61" s="12"/>
    </row>
    <row r="62" spans="1:12" x14ac:dyDescent="0.2">
      <c r="A62" s="12" t="s">
        <v>3320</v>
      </c>
      <c r="B62" s="12" t="s">
        <v>3321</v>
      </c>
      <c r="C62" s="12">
        <v>22413</v>
      </c>
      <c r="D62" s="12">
        <v>4629</v>
      </c>
      <c r="E62" s="12" t="s">
        <v>3158</v>
      </c>
      <c r="F62" s="12" t="s">
        <v>3190</v>
      </c>
      <c r="G62" s="12" t="s">
        <v>3160</v>
      </c>
      <c r="H62" s="12" t="s">
        <v>3161</v>
      </c>
      <c r="I62" s="12" t="s">
        <v>3161</v>
      </c>
      <c r="J62" s="12" t="s">
        <v>3161</v>
      </c>
      <c r="K62" s="12"/>
      <c r="L62" s="12"/>
    </row>
    <row r="63" spans="1:12" x14ac:dyDescent="0.2">
      <c r="A63" s="12" t="s">
        <v>3322</v>
      </c>
      <c r="B63" s="12" t="s">
        <v>3323</v>
      </c>
      <c r="C63" s="12">
        <v>23036</v>
      </c>
      <c r="D63" s="12">
        <v>4402</v>
      </c>
      <c r="E63" s="12" t="s">
        <v>3158</v>
      </c>
      <c r="F63" s="12" t="s">
        <v>3180</v>
      </c>
      <c r="G63" s="12" t="s">
        <v>3161</v>
      </c>
      <c r="H63" s="12" t="s">
        <v>3161</v>
      </c>
      <c r="I63" s="12" t="s">
        <v>3161</v>
      </c>
      <c r="J63" s="12" t="s">
        <v>3160</v>
      </c>
      <c r="K63" s="12"/>
      <c r="L63" s="12"/>
    </row>
    <row r="64" spans="1:12" x14ac:dyDescent="0.2">
      <c r="A64" s="12" t="s">
        <v>3324</v>
      </c>
      <c r="B64" s="12" t="s">
        <v>3325</v>
      </c>
      <c r="C64" s="12">
        <v>23060</v>
      </c>
      <c r="D64" s="12">
        <v>4388</v>
      </c>
      <c r="E64" s="12" t="s">
        <v>3158</v>
      </c>
      <c r="F64" s="12" t="s">
        <v>3165</v>
      </c>
      <c r="G64" s="12" t="s">
        <v>3160</v>
      </c>
      <c r="H64" s="12" t="s">
        <v>3161</v>
      </c>
      <c r="I64" s="12" t="s">
        <v>3161</v>
      </c>
      <c r="J64" s="12" t="s">
        <v>3161</v>
      </c>
      <c r="K64" s="12"/>
      <c r="L64" s="12"/>
    </row>
    <row r="65" spans="1:12" x14ac:dyDescent="0.2">
      <c r="A65" s="12" t="s">
        <v>3326</v>
      </c>
      <c r="B65" s="12" t="s">
        <v>3327</v>
      </c>
      <c r="C65" s="12">
        <v>23338</v>
      </c>
      <c r="D65" s="12">
        <v>5480</v>
      </c>
      <c r="E65" s="12" t="s">
        <v>3158</v>
      </c>
      <c r="F65" s="12" t="s">
        <v>3170</v>
      </c>
      <c r="G65" s="12" t="s">
        <v>3160</v>
      </c>
      <c r="H65" s="12" t="s">
        <v>3161</v>
      </c>
      <c r="I65" s="12" t="s">
        <v>3161</v>
      </c>
      <c r="J65" s="12" t="s">
        <v>3161</v>
      </c>
      <c r="K65" s="12"/>
      <c r="L65" s="12"/>
    </row>
    <row r="66" spans="1:12" x14ac:dyDescent="0.2">
      <c r="A66" s="12" t="s">
        <v>3328</v>
      </c>
      <c r="B66" s="12" t="s">
        <v>3329</v>
      </c>
      <c r="C66" s="12">
        <v>24398</v>
      </c>
      <c r="D66" s="12">
        <v>6606</v>
      </c>
      <c r="E66" s="12" t="s">
        <v>3158</v>
      </c>
      <c r="F66" s="12" t="s">
        <v>3163</v>
      </c>
      <c r="G66" s="12" t="s">
        <v>3160</v>
      </c>
      <c r="H66" s="12" t="s">
        <v>3161</v>
      </c>
      <c r="I66" s="12" t="s">
        <v>3161</v>
      </c>
      <c r="J66" s="12" t="s">
        <v>3161</v>
      </c>
      <c r="K66" s="12"/>
      <c r="L66" s="12"/>
    </row>
    <row r="67" spans="1:12" x14ac:dyDescent="0.2">
      <c r="A67" s="12" t="s">
        <v>3330</v>
      </c>
      <c r="B67" s="12" t="s">
        <v>3331</v>
      </c>
      <c r="C67" s="12">
        <v>24543</v>
      </c>
      <c r="D67" s="12">
        <v>8863</v>
      </c>
      <c r="E67" s="12" t="s">
        <v>3158</v>
      </c>
      <c r="F67" s="12" t="s">
        <v>3165</v>
      </c>
      <c r="G67" s="12" t="s">
        <v>3160</v>
      </c>
      <c r="H67" s="12" t="s">
        <v>3161</v>
      </c>
      <c r="I67" s="12" t="s">
        <v>3161</v>
      </c>
      <c r="J67" s="12" t="s">
        <v>3161</v>
      </c>
      <c r="K67" s="12"/>
      <c r="L67" s="12"/>
    </row>
    <row r="68" spans="1:12" x14ac:dyDescent="0.2">
      <c r="A68" s="12" t="s">
        <v>3332</v>
      </c>
      <c r="B68" s="12" t="s">
        <v>3333</v>
      </c>
      <c r="C68" s="12">
        <v>24633</v>
      </c>
      <c r="D68" s="12">
        <v>6879</v>
      </c>
      <c r="E68" s="12" t="s">
        <v>3158</v>
      </c>
      <c r="F68" s="12" t="s">
        <v>3165</v>
      </c>
      <c r="G68" s="12" t="s">
        <v>3160</v>
      </c>
      <c r="H68" s="12" t="s">
        <v>3161</v>
      </c>
      <c r="I68" s="12" t="s">
        <v>3161</v>
      </c>
      <c r="J68" s="12" t="s">
        <v>3161</v>
      </c>
      <c r="K68" s="12"/>
      <c r="L68" s="12"/>
    </row>
    <row r="69" spans="1:12" x14ac:dyDescent="0.2">
      <c r="A69" s="12" t="s">
        <v>3334</v>
      </c>
      <c r="B69" s="12" t="s">
        <v>3335</v>
      </c>
      <c r="C69" s="12">
        <v>25049</v>
      </c>
      <c r="D69" s="12">
        <v>9669</v>
      </c>
      <c r="E69" s="12" t="s">
        <v>3158</v>
      </c>
      <c r="F69" s="12" t="s">
        <v>3176</v>
      </c>
      <c r="G69" s="12" t="s">
        <v>3161</v>
      </c>
      <c r="H69" s="12" t="s">
        <v>3161</v>
      </c>
      <c r="I69" s="12" t="s">
        <v>3160</v>
      </c>
      <c r="J69" s="12" t="s">
        <v>3160</v>
      </c>
      <c r="K69" s="12"/>
      <c r="L69" s="12"/>
    </row>
    <row r="70" spans="1:12" x14ac:dyDescent="0.2">
      <c r="A70" s="12" t="s">
        <v>3336</v>
      </c>
      <c r="B70" s="12" t="s">
        <v>3337</v>
      </c>
      <c r="C70" s="12">
        <v>25471</v>
      </c>
      <c r="D70" s="12">
        <v>5863</v>
      </c>
      <c r="E70" s="12" t="s">
        <v>3158</v>
      </c>
      <c r="F70" s="12" t="s">
        <v>3169</v>
      </c>
      <c r="G70" s="12" t="s">
        <v>3160</v>
      </c>
      <c r="H70" s="12" t="s">
        <v>3161</v>
      </c>
      <c r="I70" s="12" t="s">
        <v>3161</v>
      </c>
      <c r="J70" s="12" t="s">
        <v>3161</v>
      </c>
      <c r="K70" s="12"/>
      <c r="L70" s="12"/>
    </row>
    <row r="71" spans="1:12" x14ac:dyDescent="0.2">
      <c r="A71" s="12" t="s">
        <v>3338</v>
      </c>
      <c r="B71" s="12" t="s">
        <v>3339</v>
      </c>
      <c r="C71" s="12">
        <v>25797</v>
      </c>
      <c r="D71" s="12">
        <v>8148</v>
      </c>
      <c r="E71" s="12" t="s">
        <v>3158</v>
      </c>
      <c r="F71" s="12" t="s">
        <v>3189</v>
      </c>
      <c r="G71" s="12" t="s">
        <v>3160</v>
      </c>
      <c r="H71" s="12" t="s">
        <v>3161</v>
      </c>
      <c r="I71" s="12" t="s">
        <v>3160</v>
      </c>
      <c r="J71" s="12" t="s">
        <v>3160</v>
      </c>
      <c r="K71" s="12"/>
      <c r="L71" s="12"/>
    </row>
    <row r="72" spans="1:12" x14ac:dyDescent="0.2">
      <c r="A72" s="12" t="s">
        <v>3340</v>
      </c>
      <c r="B72" s="12" t="s">
        <v>3341</v>
      </c>
      <c r="C72" s="12">
        <v>25887</v>
      </c>
      <c r="D72" s="12">
        <v>7618</v>
      </c>
      <c r="E72" s="12" t="s">
        <v>3158</v>
      </c>
      <c r="F72" s="12" t="s">
        <v>3183</v>
      </c>
      <c r="G72" s="12" t="s">
        <v>3160</v>
      </c>
      <c r="H72" s="12" t="s">
        <v>3161</v>
      </c>
      <c r="I72" s="12" t="s">
        <v>3161</v>
      </c>
      <c r="J72" s="12" t="s">
        <v>3160</v>
      </c>
      <c r="K72" s="12"/>
      <c r="L72" s="12"/>
    </row>
    <row r="73" spans="1:12" x14ac:dyDescent="0.2">
      <c r="A73" s="12" t="s">
        <v>3342</v>
      </c>
      <c r="B73" s="12" t="s">
        <v>3343</v>
      </c>
      <c r="C73" s="12">
        <v>28846</v>
      </c>
      <c r="D73" s="12">
        <v>5975</v>
      </c>
      <c r="E73" s="12" t="s">
        <v>3158</v>
      </c>
      <c r="F73" s="12" t="s">
        <v>3186</v>
      </c>
      <c r="G73" s="12" t="s">
        <v>3160</v>
      </c>
      <c r="H73" s="12" t="s">
        <v>3161</v>
      </c>
      <c r="I73" s="12" t="s">
        <v>3161</v>
      </c>
      <c r="J73" s="12" t="s">
        <v>3160</v>
      </c>
      <c r="K73" s="12"/>
      <c r="L73" s="12"/>
    </row>
    <row r="74" spans="1:12" x14ac:dyDescent="0.2">
      <c r="A74" s="12" t="s">
        <v>3344</v>
      </c>
      <c r="B74" s="12" t="s">
        <v>3345</v>
      </c>
      <c r="C74" s="12">
        <v>29663</v>
      </c>
      <c r="D74" s="12">
        <v>5827</v>
      </c>
      <c r="E74" s="12" t="s">
        <v>3166</v>
      </c>
      <c r="F74" s="12" t="s">
        <v>3181</v>
      </c>
      <c r="G74" s="12" t="s">
        <v>3160</v>
      </c>
      <c r="H74" s="12" t="s">
        <v>3161</v>
      </c>
      <c r="I74" s="12" t="s">
        <v>3161</v>
      </c>
      <c r="J74" s="12" t="s">
        <v>3161</v>
      </c>
      <c r="K74" s="12"/>
      <c r="L74" s="12"/>
    </row>
    <row r="75" spans="1:12" x14ac:dyDescent="0.2">
      <c r="A75" s="12" t="s">
        <v>3346</v>
      </c>
      <c r="B75" s="12" t="s">
        <v>3347</v>
      </c>
      <c r="C75" s="12">
        <v>31727</v>
      </c>
      <c r="D75" s="12">
        <v>4237</v>
      </c>
      <c r="E75" s="12" t="s">
        <v>3158</v>
      </c>
      <c r="F75" s="12" t="s">
        <v>3188</v>
      </c>
      <c r="G75" s="12" t="s">
        <v>3160</v>
      </c>
      <c r="H75" s="12" t="s">
        <v>3161</v>
      </c>
      <c r="I75" s="12" t="s">
        <v>3161</v>
      </c>
      <c r="J75" s="12" t="s">
        <v>3161</v>
      </c>
      <c r="K75" s="12" t="s">
        <v>3161</v>
      </c>
      <c r="L75" s="12"/>
    </row>
    <row r="76" spans="1:12" x14ac:dyDescent="0.2">
      <c r="A76" s="12" t="s">
        <v>3348</v>
      </c>
      <c r="B76" s="12" t="s">
        <v>3349</v>
      </c>
      <c r="C76" s="12">
        <v>32598</v>
      </c>
      <c r="D76" s="12">
        <v>9333</v>
      </c>
      <c r="E76" s="12" t="s">
        <v>3158</v>
      </c>
      <c r="F76" s="12" t="s">
        <v>3176</v>
      </c>
      <c r="G76" s="12" t="s">
        <v>3160</v>
      </c>
      <c r="H76" s="12" t="s">
        <v>3161</v>
      </c>
      <c r="I76" s="12" t="s">
        <v>3160</v>
      </c>
      <c r="J76" s="12" t="s">
        <v>3160</v>
      </c>
      <c r="K76" s="12"/>
      <c r="L76" s="12"/>
    </row>
    <row r="77" spans="1:12" x14ac:dyDescent="0.2">
      <c r="A77" s="12" t="s">
        <v>3350</v>
      </c>
      <c r="B77" s="12" t="s">
        <v>3351</v>
      </c>
      <c r="C77" s="12">
        <v>34062</v>
      </c>
      <c r="D77" s="12">
        <v>8269</v>
      </c>
      <c r="E77" s="12" t="s">
        <v>3158</v>
      </c>
      <c r="F77" s="12" t="s">
        <v>3164</v>
      </c>
      <c r="G77" s="12" t="s">
        <v>3160</v>
      </c>
      <c r="H77" s="12" t="s">
        <v>3161</v>
      </c>
      <c r="I77" s="12" t="s">
        <v>3161</v>
      </c>
      <c r="J77" s="12" t="s">
        <v>3161</v>
      </c>
      <c r="K77" s="12" t="s">
        <v>3161</v>
      </c>
      <c r="L77" s="12"/>
    </row>
    <row r="78" spans="1:12" x14ac:dyDescent="0.2">
      <c r="A78" s="12" t="s">
        <v>3352</v>
      </c>
      <c r="B78" s="12" t="s">
        <v>3353</v>
      </c>
      <c r="C78" s="12">
        <v>34162</v>
      </c>
      <c r="D78" s="12">
        <v>10398</v>
      </c>
      <c r="E78" s="12" t="s">
        <v>3158</v>
      </c>
      <c r="F78" s="12" t="s">
        <v>3354</v>
      </c>
      <c r="G78" s="12" t="s">
        <v>3160</v>
      </c>
      <c r="H78" s="12" t="s">
        <v>3161</v>
      </c>
      <c r="I78" s="12" t="s">
        <v>3161</v>
      </c>
      <c r="J78" s="12" t="s">
        <v>3161</v>
      </c>
      <c r="K78" s="12"/>
      <c r="L78" s="12"/>
    </row>
    <row r="79" spans="1:12" x14ac:dyDescent="0.2">
      <c r="A79" s="12" t="s">
        <v>3355</v>
      </c>
      <c r="B79" s="12" t="s">
        <v>3356</v>
      </c>
      <c r="C79" s="12">
        <v>34800</v>
      </c>
      <c r="D79" s="12">
        <v>13968</v>
      </c>
      <c r="E79" s="12" t="s">
        <v>3158</v>
      </c>
      <c r="F79" s="12" t="s">
        <v>3176</v>
      </c>
      <c r="G79" s="12" t="s">
        <v>3160</v>
      </c>
      <c r="H79" s="12" t="s">
        <v>3161</v>
      </c>
      <c r="I79" s="12" t="s">
        <v>3161</v>
      </c>
      <c r="J79" s="12" t="s">
        <v>3160</v>
      </c>
      <c r="K79" s="12"/>
      <c r="L79" s="12"/>
    </row>
    <row r="80" spans="1:12" x14ac:dyDescent="0.2">
      <c r="A80" s="12" t="s">
        <v>3357</v>
      </c>
      <c r="B80" s="12" t="s">
        <v>3358</v>
      </c>
      <c r="C80" s="12">
        <v>35290</v>
      </c>
      <c r="D80" s="12">
        <v>6960</v>
      </c>
      <c r="E80" s="12" t="s">
        <v>3158</v>
      </c>
      <c r="F80" s="12" t="s">
        <v>3174</v>
      </c>
      <c r="G80" s="12" t="s">
        <v>3160</v>
      </c>
      <c r="H80" s="12" t="s">
        <v>3161</v>
      </c>
      <c r="I80" s="12" t="s">
        <v>3161</v>
      </c>
      <c r="J80" s="12" t="s">
        <v>3161</v>
      </c>
      <c r="K80" s="12"/>
      <c r="L80" s="12"/>
    </row>
    <row r="81" spans="1:12" x14ac:dyDescent="0.2">
      <c r="A81" s="12" t="s">
        <v>3359</v>
      </c>
      <c r="B81" s="12" t="s">
        <v>3360</v>
      </c>
      <c r="C81" s="12">
        <v>35674</v>
      </c>
      <c r="D81" s="12">
        <v>7392</v>
      </c>
      <c r="E81" s="12" t="s">
        <v>3158</v>
      </c>
      <c r="F81" s="12" t="s">
        <v>3175</v>
      </c>
      <c r="G81" s="12" t="s">
        <v>3160</v>
      </c>
      <c r="H81" s="12" t="s">
        <v>3161</v>
      </c>
      <c r="I81" s="12" t="s">
        <v>3161</v>
      </c>
      <c r="J81" s="12" t="s">
        <v>3161</v>
      </c>
      <c r="K81" s="12" t="s">
        <v>3161</v>
      </c>
      <c r="L81" s="12"/>
    </row>
    <row r="82" spans="1:12" x14ac:dyDescent="0.2">
      <c r="A82" s="12" t="s">
        <v>3361</v>
      </c>
      <c r="B82" s="12" t="s">
        <v>3362</v>
      </c>
      <c r="C82" s="12">
        <v>37117</v>
      </c>
      <c r="D82" s="12">
        <v>9349</v>
      </c>
      <c r="E82" s="12" t="s">
        <v>3158</v>
      </c>
      <c r="F82" s="12" t="s">
        <v>3165</v>
      </c>
      <c r="G82" s="12" t="s">
        <v>3160</v>
      </c>
      <c r="H82" s="12" t="s">
        <v>3161</v>
      </c>
      <c r="I82" s="12" t="s">
        <v>3161</v>
      </c>
      <c r="J82" s="12" t="s">
        <v>3161</v>
      </c>
      <c r="K82" s="12"/>
      <c r="L82" s="12"/>
    </row>
    <row r="83" spans="1:12" x14ac:dyDescent="0.2">
      <c r="A83" s="12" t="s">
        <v>3363</v>
      </c>
      <c r="B83" s="12" t="s">
        <v>3364</v>
      </c>
      <c r="C83" s="12">
        <v>38019</v>
      </c>
      <c r="D83" s="12">
        <v>9741</v>
      </c>
      <c r="E83" s="12" t="s">
        <v>3158</v>
      </c>
      <c r="F83" s="12" t="s">
        <v>3170</v>
      </c>
      <c r="G83" s="12" t="s">
        <v>3160</v>
      </c>
      <c r="H83" s="12" t="s">
        <v>3161</v>
      </c>
      <c r="I83" s="12" t="s">
        <v>3161</v>
      </c>
      <c r="J83" s="12" t="s">
        <v>3161</v>
      </c>
      <c r="K83" s="12"/>
      <c r="L83" s="12"/>
    </row>
    <row r="84" spans="1:12" x14ac:dyDescent="0.2">
      <c r="A84" s="12" t="s">
        <v>3365</v>
      </c>
      <c r="B84" s="12" t="s">
        <v>3366</v>
      </c>
      <c r="C84" s="12">
        <v>38028</v>
      </c>
      <c r="D84" s="12">
        <v>9143</v>
      </c>
      <c r="E84" s="12" t="s">
        <v>3158</v>
      </c>
      <c r="F84" s="12" t="s">
        <v>3171</v>
      </c>
      <c r="G84" s="12" t="s">
        <v>3160</v>
      </c>
      <c r="H84" s="12" t="s">
        <v>3161</v>
      </c>
      <c r="I84" s="12" t="s">
        <v>3161</v>
      </c>
      <c r="J84" s="12" t="s">
        <v>3161</v>
      </c>
      <c r="K84" s="12"/>
      <c r="L84" s="12"/>
    </row>
    <row r="85" spans="1:12" x14ac:dyDescent="0.2">
      <c r="A85" s="12" t="s">
        <v>3367</v>
      </c>
      <c r="B85" s="12" t="s">
        <v>3368</v>
      </c>
      <c r="C85" s="12">
        <v>38100</v>
      </c>
      <c r="D85" s="12">
        <v>8857</v>
      </c>
      <c r="E85" s="12" t="s">
        <v>3158</v>
      </c>
      <c r="F85" s="12" t="s">
        <v>3169</v>
      </c>
      <c r="G85" s="12" t="s">
        <v>3160</v>
      </c>
      <c r="H85" s="12" t="s">
        <v>3161</v>
      </c>
      <c r="I85" s="12" t="s">
        <v>3161</v>
      </c>
      <c r="J85" s="12" t="s">
        <v>3161</v>
      </c>
      <c r="K85" s="12" t="s">
        <v>46</v>
      </c>
      <c r="L85" s="12"/>
    </row>
    <row r="86" spans="1:12" x14ac:dyDescent="0.2">
      <c r="A86" s="12" t="s">
        <v>3369</v>
      </c>
      <c r="B86" s="12" t="s">
        <v>3370</v>
      </c>
      <c r="C86" s="12">
        <v>38987</v>
      </c>
      <c r="D86" s="12">
        <v>18037</v>
      </c>
      <c r="E86" s="12" t="s">
        <v>3158</v>
      </c>
      <c r="F86" s="12" t="s">
        <v>3176</v>
      </c>
      <c r="G86" s="12" t="s">
        <v>3160</v>
      </c>
      <c r="H86" s="12" t="s">
        <v>3161</v>
      </c>
      <c r="I86" s="12" t="s">
        <v>3160</v>
      </c>
      <c r="J86" s="12" t="s">
        <v>3160</v>
      </c>
      <c r="K86" s="12"/>
      <c r="L86" s="12"/>
    </row>
    <row r="87" spans="1:12" x14ac:dyDescent="0.2">
      <c r="A87" s="12" t="s">
        <v>3371</v>
      </c>
      <c r="B87" s="12" t="s">
        <v>3372</v>
      </c>
      <c r="C87" s="12">
        <v>39056</v>
      </c>
      <c r="D87" s="12">
        <v>19744</v>
      </c>
      <c r="E87" s="12" t="s">
        <v>3158</v>
      </c>
      <c r="F87" s="12" t="s">
        <v>3189</v>
      </c>
      <c r="G87" s="12" t="s">
        <v>3160</v>
      </c>
      <c r="H87" s="12" t="s">
        <v>3161</v>
      </c>
      <c r="I87" s="12" t="s">
        <v>3161</v>
      </c>
      <c r="J87" s="12" t="s">
        <v>3160</v>
      </c>
      <c r="K87" s="12"/>
      <c r="L87" s="12"/>
    </row>
    <row r="88" spans="1:12" x14ac:dyDescent="0.2">
      <c r="A88" s="12" t="s">
        <v>3373</v>
      </c>
      <c r="B88" s="12" t="s">
        <v>3374</v>
      </c>
      <c r="C88" s="12">
        <v>39431</v>
      </c>
      <c r="D88" s="12">
        <v>8167</v>
      </c>
      <c r="E88" s="12" t="s">
        <v>3158</v>
      </c>
      <c r="F88" s="12" t="s">
        <v>3193</v>
      </c>
      <c r="G88" s="12" t="s">
        <v>3160</v>
      </c>
      <c r="H88" s="12" t="s">
        <v>3161</v>
      </c>
      <c r="I88" s="12" t="s">
        <v>3161</v>
      </c>
      <c r="J88" s="12" t="s">
        <v>3161</v>
      </c>
      <c r="K88" s="12"/>
      <c r="L88" s="12"/>
    </row>
    <row r="89" spans="1:12" x14ac:dyDescent="0.2">
      <c r="A89" s="12" t="s">
        <v>3375</v>
      </c>
      <c r="B89" s="12" t="s">
        <v>3376</v>
      </c>
      <c r="C89" s="12">
        <v>42242</v>
      </c>
      <c r="D89" s="12">
        <v>10997</v>
      </c>
      <c r="E89" s="12" t="s">
        <v>3158</v>
      </c>
      <c r="F89" s="12" t="s">
        <v>3169</v>
      </c>
      <c r="G89" s="12" t="s">
        <v>3160</v>
      </c>
      <c r="H89" s="12" t="s">
        <v>3161</v>
      </c>
      <c r="I89" s="12" t="s">
        <v>3161</v>
      </c>
      <c r="J89" s="12" t="s">
        <v>3161</v>
      </c>
      <c r="K89" s="12" t="s">
        <v>3161</v>
      </c>
      <c r="L89" s="12"/>
    </row>
    <row r="90" spans="1:12" x14ac:dyDescent="0.2">
      <c r="A90" s="12" t="s">
        <v>3377</v>
      </c>
      <c r="B90" s="12" t="s">
        <v>3378</v>
      </c>
      <c r="C90" s="12">
        <v>42639</v>
      </c>
      <c r="D90" s="12">
        <v>10344</v>
      </c>
      <c r="E90" s="12" t="s">
        <v>3166</v>
      </c>
      <c r="F90" s="12" t="s">
        <v>3167</v>
      </c>
      <c r="G90" s="12" t="s">
        <v>3161</v>
      </c>
      <c r="H90" s="12" t="s">
        <v>3161</v>
      </c>
      <c r="I90" s="12" t="s">
        <v>3160</v>
      </c>
      <c r="J90" s="12" t="s">
        <v>3160</v>
      </c>
      <c r="K90" s="12"/>
      <c r="L90" s="12"/>
    </row>
    <row r="91" spans="1:12" x14ac:dyDescent="0.2">
      <c r="A91" s="12" t="s">
        <v>3379</v>
      </c>
      <c r="B91" s="12" t="s">
        <v>3380</v>
      </c>
      <c r="C91" s="12">
        <v>42699</v>
      </c>
      <c r="D91" s="12">
        <v>12507</v>
      </c>
      <c r="E91" s="12" t="s">
        <v>3158</v>
      </c>
      <c r="F91" s="12" t="s">
        <v>3177</v>
      </c>
      <c r="G91" s="12" t="s">
        <v>3160</v>
      </c>
      <c r="H91" s="12" t="s">
        <v>3161</v>
      </c>
      <c r="I91" s="12" t="s">
        <v>3161</v>
      </c>
      <c r="J91" s="12" t="s">
        <v>3161</v>
      </c>
      <c r="K91" s="12"/>
      <c r="L91" s="12"/>
    </row>
    <row r="92" spans="1:12" x14ac:dyDescent="0.2">
      <c r="A92" s="12" t="s">
        <v>3381</v>
      </c>
      <c r="B92" s="12" t="s">
        <v>3382</v>
      </c>
      <c r="C92" s="12">
        <v>42935</v>
      </c>
      <c r="D92" s="12">
        <v>11328</v>
      </c>
      <c r="E92" s="12" t="s">
        <v>3158</v>
      </c>
      <c r="F92" s="12" t="s">
        <v>3163</v>
      </c>
      <c r="G92" s="12" t="s">
        <v>3160</v>
      </c>
      <c r="H92" s="12" t="s">
        <v>3161</v>
      </c>
      <c r="I92" s="12" t="s">
        <v>3161</v>
      </c>
      <c r="J92" s="12" t="s">
        <v>3161</v>
      </c>
      <c r="K92" s="12"/>
      <c r="L92" s="12"/>
    </row>
    <row r="93" spans="1:12" x14ac:dyDescent="0.2">
      <c r="A93" s="12" t="s">
        <v>3383</v>
      </c>
      <c r="B93" s="12" t="s">
        <v>3384</v>
      </c>
      <c r="C93" s="12">
        <v>43762</v>
      </c>
      <c r="D93" s="12">
        <v>10996</v>
      </c>
      <c r="E93" s="12" t="s">
        <v>3158</v>
      </c>
      <c r="F93" s="12" t="s">
        <v>3177</v>
      </c>
      <c r="G93" s="12" t="s">
        <v>3160</v>
      </c>
      <c r="H93" s="12" t="s">
        <v>3161</v>
      </c>
      <c r="I93" s="12" t="s">
        <v>3161</v>
      </c>
      <c r="J93" s="12" t="s">
        <v>3161</v>
      </c>
      <c r="K93" s="12"/>
      <c r="L93" s="12"/>
    </row>
    <row r="94" spans="1:12" x14ac:dyDescent="0.2">
      <c r="A94" s="12" t="s">
        <v>3385</v>
      </c>
      <c r="B94" s="12" t="s">
        <v>3386</v>
      </c>
      <c r="C94" s="12">
        <v>44225</v>
      </c>
      <c r="D94" s="12">
        <v>15676</v>
      </c>
      <c r="E94" s="12" t="s">
        <v>3158</v>
      </c>
      <c r="F94" s="12" t="s">
        <v>3176</v>
      </c>
      <c r="G94" s="12" t="s">
        <v>3160</v>
      </c>
      <c r="H94" s="12" t="s">
        <v>3161</v>
      </c>
      <c r="I94" s="12" t="s">
        <v>3161</v>
      </c>
      <c r="J94" s="12" t="s">
        <v>3161</v>
      </c>
      <c r="K94" s="12"/>
      <c r="L94" s="12"/>
    </row>
    <row r="95" spans="1:12" x14ac:dyDescent="0.2">
      <c r="A95" s="12" t="s">
        <v>3387</v>
      </c>
      <c r="B95" s="12" t="s">
        <v>3388</v>
      </c>
      <c r="C95" s="12">
        <v>44817</v>
      </c>
      <c r="D95" s="12">
        <v>17688</v>
      </c>
      <c r="E95" s="12" t="s">
        <v>3158</v>
      </c>
      <c r="F95" s="12" t="s">
        <v>3176</v>
      </c>
      <c r="G95" s="12" t="s">
        <v>3160</v>
      </c>
      <c r="H95" s="12" t="s">
        <v>3160</v>
      </c>
      <c r="I95" s="12"/>
      <c r="J95" s="12"/>
      <c r="K95" s="12"/>
      <c r="L95" s="12"/>
    </row>
    <row r="96" spans="1:12" x14ac:dyDescent="0.2">
      <c r="A96" s="12" t="s">
        <v>3389</v>
      </c>
      <c r="B96" s="12" t="s">
        <v>3390</v>
      </c>
      <c r="C96" s="12">
        <v>45275</v>
      </c>
      <c r="D96" s="12">
        <v>9228</v>
      </c>
      <c r="E96" s="12" t="s">
        <v>3158</v>
      </c>
      <c r="F96" s="12" t="s">
        <v>3163</v>
      </c>
      <c r="G96" s="12" t="s">
        <v>3160</v>
      </c>
      <c r="H96" s="12" t="s">
        <v>3161</v>
      </c>
      <c r="I96" s="12" t="s">
        <v>3161</v>
      </c>
      <c r="J96" s="12" t="s">
        <v>3161</v>
      </c>
      <c r="K96" s="12"/>
      <c r="L96" s="12"/>
    </row>
    <row r="97" spans="1:12" x14ac:dyDescent="0.2">
      <c r="A97" s="12" t="s">
        <v>3391</v>
      </c>
      <c r="B97" s="12" t="s">
        <v>3392</v>
      </c>
      <c r="C97" s="12">
        <v>46287</v>
      </c>
      <c r="D97" s="12">
        <v>15561</v>
      </c>
      <c r="E97" s="12" t="s">
        <v>3158</v>
      </c>
      <c r="F97" s="12" t="s">
        <v>3176</v>
      </c>
      <c r="G97" s="12" t="s">
        <v>3160</v>
      </c>
      <c r="H97" s="12" t="s">
        <v>3161</v>
      </c>
      <c r="I97" s="12" t="s">
        <v>3160</v>
      </c>
      <c r="J97" s="12" t="s">
        <v>3160</v>
      </c>
      <c r="K97" s="12"/>
      <c r="L97" s="12"/>
    </row>
    <row r="98" spans="1:12" x14ac:dyDescent="0.2">
      <c r="A98" s="12" t="s">
        <v>3393</v>
      </c>
      <c r="B98" s="12" t="s">
        <v>3394</v>
      </c>
      <c r="C98" s="12">
        <v>46414</v>
      </c>
      <c r="D98" s="12">
        <v>11022</v>
      </c>
      <c r="E98" s="12" t="s">
        <v>3158</v>
      </c>
      <c r="F98" s="12" t="s">
        <v>3168</v>
      </c>
      <c r="G98" s="12" t="s">
        <v>3161</v>
      </c>
      <c r="H98" s="12" t="s">
        <v>3161</v>
      </c>
      <c r="I98" s="12" t="s">
        <v>3161</v>
      </c>
      <c r="J98" s="12" t="s">
        <v>3161</v>
      </c>
      <c r="K98" s="12"/>
      <c r="L98" s="12"/>
    </row>
    <row r="99" spans="1:12" x14ac:dyDescent="0.2">
      <c r="A99" s="12" t="s">
        <v>3395</v>
      </c>
      <c r="B99" s="12" t="s">
        <v>3396</v>
      </c>
      <c r="C99" s="12">
        <v>47630</v>
      </c>
      <c r="D99" s="12">
        <v>9505</v>
      </c>
      <c r="E99" s="12" t="s">
        <v>3158</v>
      </c>
      <c r="F99" s="12" t="s">
        <v>3191</v>
      </c>
      <c r="G99" s="12" t="s">
        <v>3160</v>
      </c>
      <c r="H99" s="12" t="s">
        <v>3161</v>
      </c>
      <c r="I99" s="12" t="s">
        <v>3161</v>
      </c>
      <c r="J99" s="12" t="s">
        <v>3161</v>
      </c>
      <c r="K99" s="12"/>
      <c r="L99" s="12"/>
    </row>
    <row r="100" spans="1:12" x14ac:dyDescent="0.2">
      <c r="A100" s="12" t="s">
        <v>3397</v>
      </c>
      <c r="B100" s="12" t="s">
        <v>3398</v>
      </c>
      <c r="C100" s="12">
        <v>49737</v>
      </c>
      <c r="D100" s="12">
        <v>11769</v>
      </c>
      <c r="E100" s="12" t="s">
        <v>3158</v>
      </c>
      <c r="F100" s="12" t="s">
        <v>3165</v>
      </c>
      <c r="G100" s="12" t="s">
        <v>3161</v>
      </c>
      <c r="H100" s="12" t="s">
        <v>3161</v>
      </c>
      <c r="I100" s="12" t="s">
        <v>3160</v>
      </c>
      <c r="J100" s="12" t="s">
        <v>3160</v>
      </c>
      <c r="K100" s="12"/>
      <c r="L100" s="12"/>
    </row>
    <row r="101" spans="1:12" x14ac:dyDescent="0.2">
      <c r="A101" s="12" t="s">
        <v>3399</v>
      </c>
      <c r="B101" s="12" t="s">
        <v>3400</v>
      </c>
      <c r="C101" s="12">
        <v>51495</v>
      </c>
      <c r="D101" s="12">
        <v>20212</v>
      </c>
      <c r="E101" s="12" t="s">
        <v>3158</v>
      </c>
      <c r="F101" s="12" t="s">
        <v>3176</v>
      </c>
      <c r="G101" s="12" t="s">
        <v>3160</v>
      </c>
      <c r="H101" s="12" t="s">
        <v>3161</v>
      </c>
      <c r="I101" s="12" t="s">
        <v>3161</v>
      </c>
      <c r="J101" s="12" t="s">
        <v>3160</v>
      </c>
      <c r="K101" s="12"/>
      <c r="L101" s="12"/>
    </row>
    <row r="102" spans="1:12" x14ac:dyDescent="0.2">
      <c r="A102" s="12"/>
      <c r="B102" s="12"/>
      <c r="C102" s="12"/>
      <c r="D102" s="12"/>
      <c r="E102" s="12"/>
      <c r="F102" s="12"/>
      <c r="G102" s="12"/>
      <c r="H102" s="12"/>
      <c r="I102" s="12"/>
      <c r="J102" s="12"/>
      <c r="K102" s="12"/>
      <c r="L102" s="12"/>
    </row>
    <row r="103" spans="1:12" x14ac:dyDescent="0.2">
      <c r="A103" s="13" t="s">
        <v>3401</v>
      </c>
      <c r="B103" s="13" t="s">
        <v>3402</v>
      </c>
      <c r="C103" s="13" t="s">
        <v>3403</v>
      </c>
      <c r="D103" s="13" t="s">
        <v>3404</v>
      </c>
      <c r="E103" s="12"/>
      <c r="F103" s="12"/>
      <c r="G103" s="12"/>
      <c r="H103" s="12"/>
      <c r="I103" s="12"/>
      <c r="J103" s="12"/>
      <c r="K103" s="12"/>
      <c r="L103" s="12"/>
    </row>
    <row r="104" spans="1:12" x14ac:dyDescent="0.2">
      <c r="A104" s="12">
        <f>COUNTIF(H2:H101, "Yes")</f>
        <v>97</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
  <sheetViews>
    <sheetView topLeftCell="D1" workbookViewId="0">
      <pane ySplit="1" topLeftCell="A86" activePane="bottomLeft" state="frozen"/>
      <selection pane="bottomLeft" activeCell="A103" sqref="A103:L114"/>
    </sheetView>
  </sheetViews>
  <sheetFormatPr defaultRowHeight="12.75" x14ac:dyDescent="0.2"/>
  <sheetData>
    <row r="1" spans="1:35" x14ac:dyDescent="0.2">
      <c r="A1" s="12"/>
      <c r="B1" s="12"/>
      <c r="C1" s="12"/>
      <c r="D1" s="12"/>
      <c r="E1" s="12"/>
      <c r="F1" s="12"/>
      <c r="G1" s="12"/>
      <c r="H1" s="12"/>
      <c r="I1" s="12"/>
      <c r="J1" s="12"/>
      <c r="K1" s="12" t="s">
        <v>3430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row>
    <row r="2" spans="1:35" x14ac:dyDescent="0.2">
      <c r="A2" s="12"/>
      <c r="B2" s="12"/>
      <c r="C2" s="12"/>
      <c r="D2" s="12"/>
      <c r="E2" s="12"/>
      <c r="F2" s="12"/>
      <c r="G2" s="12"/>
      <c r="H2" s="12"/>
      <c r="I2" s="12"/>
      <c r="J2" s="12"/>
      <c r="K2" s="12" t="s">
        <v>3234</v>
      </c>
      <c r="L2" s="12" t="s">
        <v>3431</v>
      </c>
      <c r="M2" s="12" t="s">
        <v>46</v>
      </c>
      <c r="N2" s="12" t="s">
        <v>209</v>
      </c>
      <c r="O2" s="12" t="b">
        <v>1</v>
      </c>
      <c r="P2" s="12" t="b">
        <v>0</v>
      </c>
      <c r="Q2" s="12" t="b">
        <v>0</v>
      </c>
      <c r="R2" s="12" t="b">
        <v>0</v>
      </c>
      <c r="S2" s="12" t="b">
        <v>0</v>
      </c>
      <c r="T2" s="12" t="b">
        <v>0</v>
      </c>
      <c r="U2" s="12" t="b">
        <v>0</v>
      </c>
      <c r="V2" s="12" t="b">
        <v>1</v>
      </c>
      <c r="W2" s="12" t="b">
        <v>0</v>
      </c>
      <c r="X2" s="12" t="b">
        <v>0</v>
      </c>
      <c r="Y2" s="12" t="b">
        <v>0</v>
      </c>
      <c r="Z2" s="12" t="b">
        <v>1</v>
      </c>
      <c r="AA2" s="12">
        <v>1</v>
      </c>
      <c r="AB2" s="12" t="s">
        <v>53</v>
      </c>
      <c r="AC2" s="12" t="s">
        <v>54</v>
      </c>
      <c r="AD2" s="12" t="s">
        <v>56</v>
      </c>
      <c r="AE2" s="12" t="s">
        <v>56</v>
      </c>
      <c r="AF2" s="12">
        <v>0</v>
      </c>
      <c r="AG2" s="12">
        <v>0</v>
      </c>
      <c r="AH2" s="12" t="s">
        <v>302</v>
      </c>
      <c r="AI2" s="12" t="s">
        <v>3432</v>
      </c>
    </row>
    <row r="3" spans="1:35" x14ac:dyDescent="0.2">
      <c r="A3" s="12"/>
      <c r="B3" s="12"/>
      <c r="C3" s="12"/>
      <c r="D3" s="12"/>
      <c r="E3" s="12"/>
      <c r="F3" s="12"/>
      <c r="G3" s="12"/>
      <c r="H3" s="12"/>
      <c r="I3" s="12"/>
      <c r="J3" s="12"/>
      <c r="K3" s="12" t="s">
        <v>3227</v>
      </c>
      <c r="L3" s="12" t="s">
        <v>3433</v>
      </c>
      <c r="M3" s="12" t="s">
        <v>46</v>
      </c>
      <c r="N3" s="12" t="s">
        <v>108</v>
      </c>
      <c r="O3" s="12" t="b">
        <v>0</v>
      </c>
      <c r="P3" s="12" t="b">
        <v>0</v>
      </c>
      <c r="Q3" s="12" t="b">
        <v>0</v>
      </c>
      <c r="R3" s="12" t="b">
        <v>0</v>
      </c>
      <c r="S3" s="12" t="b">
        <v>0</v>
      </c>
      <c r="T3" s="12" t="b">
        <v>0</v>
      </c>
      <c r="U3" s="12" t="b">
        <v>0</v>
      </c>
      <c r="V3" s="12" t="b">
        <v>0</v>
      </c>
      <c r="W3" s="12" t="b">
        <v>0</v>
      </c>
      <c r="X3" s="12" t="b">
        <v>0</v>
      </c>
      <c r="Y3" s="12" t="b">
        <v>0</v>
      </c>
      <c r="Z3" s="12" t="b">
        <v>1</v>
      </c>
      <c r="AA3" s="12">
        <v>4</v>
      </c>
      <c r="AB3" s="12" t="s">
        <v>53</v>
      </c>
      <c r="AC3" s="12" t="s">
        <v>54</v>
      </c>
      <c r="AD3" s="12" t="s">
        <v>56</v>
      </c>
      <c r="AE3" s="12" t="s">
        <v>56</v>
      </c>
      <c r="AF3" s="12">
        <v>0</v>
      </c>
      <c r="AG3" s="12">
        <v>0</v>
      </c>
      <c r="AH3" s="12" t="s">
        <v>143</v>
      </c>
      <c r="AI3" s="12" t="s">
        <v>3434</v>
      </c>
    </row>
    <row r="4" spans="1:35" x14ac:dyDescent="0.2">
      <c r="A4" s="12"/>
      <c r="B4" s="12"/>
      <c r="C4" s="12"/>
      <c r="D4" s="12"/>
      <c r="E4" s="12"/>
      <c r="F4" s="12"/>
      <c r="G4" s="12"/>
      <c r="H4" s="12"/>
      <c r="I4" s="12"/>
      <c r="J4" s="12"/>
      <c r="K4" s="12" t="s">
        <v>3214</v>
      </c>
      <c r="L4" s="12" t="s">
        <v>3435</v>
      </c>
      <c r="M4" s="12" t="s">
        <v>46</v>
      </c>
      <c r="N4" s="12" t="s">
        <v>49</v>
      </c>
      <c r="O4" s="12" t="b">
        <v>1</v>
      </c>
      <c r="P4" s="12" t="b">
        <v>0</v>
      </c>
      <c r="Q4" s="12" t="b">
        <v>0</v>
      </c>
      <c r="R4" s="12" t="b">
        <v>0</v>
      </c>
      <c r="S4" s="12" t="b">
        <v>0</v>
      </c>
      <c r="T4" s="12" t="b">
        <v>0</v>
      </c>
      <c r="U4" s="12" t="b">
        <v>0</v>
      </c>
      <c r="V4" s="12" t="b">
        <v>1</v>
      </c>
      <c r="W4" s="12" t="b">
        <v>0</v>
      </c>
      <c r="X4" s="12" t="b">
        <v>0</v>
      </c>
      <c r="Y4" s="12" t="b">
        <v>0</v>
      </c>
      <c r="Z4" s="12" t="b">
        <v>1</v>
      </c>
      <c r="AA4" s="12">
        <v>2</v>
      </c>
      <c r="AB4" s="12" t="s">
        <v>53</v>
      </c>
      <c r="AC4" s="12" t="s">
        <v>54</v>
      </c>
      <c r="AD4" s="12" t="s">
        <v>56</v>
      </c>
      <c r="AE4" s="12" t="s">
        <v>56</v>
      </c>
      <c r="AF4" s="12">
        <v>0</v>
      </c>
      <c r="AG4" s="12">
        <v>0</v>
      </c>
      <c r="AH4" s="12" t="s">
        <v>462</v>
      </c>
      <c r="AI4" s="12" t="s">
        <v>3436</v>
      </c>
    </row>
    <row r="5" spans="1:35" x14ac:dyDescent="0.2">
      <c r="A5" s="12"/>
      <c r="B5" s="12"/>
      <c r="C5" s="12"/>
      <c r="D5" s="12"/>
      <c r="E5" s="12"/>
      <c r="F5" s="12"/>
      <c r="G5" s="12"/>
      <c r="H5" s="12"/>
      <c r="I5" s="12"/>
      <c r="J5" s="12"/>
      <c r="K5" s="12" t="s">
        <v>3231</v>
      </c>
      <c r="L5" s="12" t="s">
        <v>3437</v>
      </c>
      <c r="M5" s="12" t="s">
        <v>46</v>
      </c>
      <c r="N5" s="12" t="s">
        <v>67</v>
      </c>
      <c r="O5" s="12" t="b">
        <v>1</v>
      </c>
      <c r="P5" s="12" t="b">
        <v>0</v>
      </c>
      <c r="Q5" s="12" t="b">
        <v>0</v>
      </c>
      <c r="R5" s="12" t="b">
        <v>0</v>
      </c>
      <c r="S5" s="12" t="b">
        <v>0</v>
      </c>
      <c r="T5" s="12" t="b">
        <v>0</v>
      </c>
      <c r="U5" s="12" t="b">
        <v>1</v>
      </c>
      <c r="V5" s="12" t="b">
        <v>1</v>
      </c>
      <c r="W5" s="12" t="b">
        <v>0</v>
      </c>
      <c r="X5" s="12" t="b">
        <v>0</v>
      </c>
      <c r="Y5" s="12" t="b">
        <v>0</v>
      </c>
      <c r="Z5" s="12" t="b">
        <v>1</v>
      </c>
      <c r="AA5" s="12">
        <v>2</v>
      </c>
      <c r="AB5" s="12" t="s">
        <v>155</v>
      </c>
      <c r="AC5" s="12" t="s">
        <v>54</v>
      </c>
      <c r="AD5" s="12" t="s">
        <v>56</v>
      </c>
      <c r="AE5" s="12" t="s">
        <v>56</v>
      </c>
      <c r="AF5" s="12">
        <v>0</v>
      </c>
      <c r="AG5" s="12">
        <v>0</v>
      </c>
      <c r="AH5" s="12" t="s">
        <v>3438</v>
      </c>
      <c r="AI5" s="12" t="s">
        <v>3439</v>
      </c>
    </row>
    <row r="6" spans="1:35" x14ac:dyDescent="0.2">
      <c r="A6" s="12"/>
      <c r="B6" s="12"/>
      <c r="C6" s="12"/>
      <c r="D6" s="12"/>
      <c r="E6" s="12"/>
      <c r="F6" s="12"/>
      <c r="G6" s="12"/>
      <c r="H6" s="12"/>
      <c r="I6" s="12"/>
      <c r="J6" s="12"/>
      <c r="K6" s="12" t="s">
        <v>3210</v>
      </c>
      <c r="L6" s="12" t="s">
        <v>3440</v>
      </c>
      <c r="M6" s="12" t="s">
        <v>46</v>
      </c>
      <c r="N6" s="12" t="s">
        <v>49</v>
      </c>
      <c r="O6" s="12" t="b">
        <v>1</v>
      </c>
      <c r="P6" s="12" t="b">
        <v>0</v>
      </c>
      <c r="Q6" s="12" t="b">
        <v>0</v>
      </c>
      <c r="R6" s="12" t="b">
        <v>0</v>
      </c>
      <c r="S6" s="12" t="b">
        <v>0</v>
      </c>
      <c r="T6" s="12" t="b">
        <v>0</v>
      </c>
      <c r="U6" s="12" t="b">
        <v>1</v>
      </c>
      <c r="V6" s="12" t="b">
        <v>0</v>
      </c>
      <c r="W6" s="12" t="b">
        <v>0</v>
      </c>
      <c r="X6" s="12" t="b">
        <v>0</v>
      </c>
      <c r="Y6" s="12" t="b">
        <v>0</v>
      </c>
      <c r="Z6" s="12" t="b">
        <v>1</v>
      </c>
      <c r="AA6" s="12">
        <v>2</v>
      </c>
      <c r="AB6" s="12" t="s">
        <v>53</v>
      </c>
      <c r="AC6" s="12" t="s">
        <v>54</v>
      </c>
      <c r="AD6" s="12" t="s">
        <v>56</v>
      </c>
      <c r="AE6" s="12" t="s">
        <v>56</v>
      </c>
      <c r="AF6" s="12">
        <v>0</v>
      </c>
      <c r="AG6" s="12">
        <v>0</v>
      </c>
      <c r="AH6" s="12" t="s">
        <v>57</v>
      </c>
      <c r="AI6" s="12" t="s">
        <v>3441</v>
      </c>
    </row>
    <row r="7" spans="1:35" x14ac:dyDescent="0.2">
      <c r="A7" s="12"/>
      <c r="B7" s="12"/>
      <c r="C7" s="12"/>
      <c r="D7" s="12"/>
      <c r="E7" s="12"/>
      <c r="F7" s="12"/>
      <c r="G7" s="12"/>
      <c r="H7" s="12"/>
      <c r="I7" s="12"/>
      <c r="J7" s="12"/>
      <c r="K7" s="12" t="s">
        <v>3200</v>
      </c>
      <c r="L7" s="12" t="s">
        <v>3442</v>
      </c>
      <c r="M7" s="12" t="s">
        <v>46</v>
      </c>
      <c r="N7" s="12" t="s">
        <v>49</v>
      </c>
      <c r="O7" s="12" t="b">
        <v>1</v>
      </c>
      <c r="P7" s="12" t="b">
        <v>0</v>
      </c>
      <c r="Q7" s="12" t="b">
        <v>0</v>
      </c>
      <c r="R7" s="12" t="b">
        <v>0</v>
      </c>
      <c r="S7" s="12" t="b">
        <v>0</v>
      </c>
      <c r="T7" s="12" t="b">
        <v>0</v>
      </c>
      <c r="U7" s="12" t="b">
        <v>0</v>
      </c>
      <c r="V7" s="12" t="b">
        <v>0</v>
      </c>
      <c r="W7" s="12" t="b">
        <v>0</v>
      </c>
      <c r="X7" s="12" t="b">
        <v>0</v>
      </c>
      <c r="Y7" s="12" t="b">
        <v>0</v>
      </c>
      <c r="Z7" s="12" t="b">
        <v>1</v>
      </c>
      <c r="AA7" s="12">
        <v>2</v>
      </c>
      <c r="AB7" s="12" t="s">
        <v>53</v>
      </c>
      <c r="AC7" s="12" t="s">
        <v>54</v>
      </c>
      <c r="AD7" s="12">
        <v>0</v>
      </c>
      <c r="AE7" s="12" t="b">
        <v>0</v>
      </c>
      <c r="AF7" s="12">
        <v>0</v>
      </c>
      <c r="AG7" s="12">
        <v>0</v>
      </c>
      <c r="AH7" s="12" t="s">
        <v>212</v>
      </c>
      <c r="AI7" s="12" t="s">
        <v>3443</v>
      </c>
    </row>
    <row r="8" spans="1:35" x14ac:dyDescent="0.2">
      <c r="A8" s="12"/>
      <c r="B8" s="12"/>
      <c r="C8" s="12"/>
      <c r="D8" s="12"/>
      <c r="E8" s="12"/>
      <c r="F8" s="12"/>
      <c r="G8" s="12"/>
      <c r="H8" s="12"/>
      <c r="I8" s="12"/>
      <c r="J8" s="12"/>
      <c r="K8" s="12" t="s">
        <v>3204</v>
      </c>
      <c r="L8" s="12" t="s">
        <v>3444</v>
      </c>
      <c r="M8" s="12" t="s">
        <v>46</v>
      </c>
      <c r="N8" s="12" t="s">
        <v>108</v>
      </c>
      <c r="O8" s="12" t="b">
        <v>1</v>
      </c>
      <c r="P8" s="12" t="b">
        <v>0</v>
      </c>
      <c r="Q8" s="12" t="b">
        <v>0</v>
      </c>
      <c r="R8" s="12" t="b">
        <v>0</v>
      </c>
      <c r="S8" s="12" t="b">
        <v>0</v>
      </c>
      <c r="T8" s="12" t="b">
        <v>0</v>
      </c>
      <c r="U8" s="12" t="b">
        <v>1</v>
      </c>
      <c r="V8" s="12" t="b">
        <v>0</v>
      </c>
      <c r="W8" s="12" t="b">
        <v>0</v>
      </c>
      <c r="X8" s="12" t="b">
        <v>0</v>
      </c>
      <c r="Y8" s="12" t="b">
        <v>0</v>
      </c>
      <c r="Z8" s="12" t="b">
        <v>1</v>
      </c>
      <c r="AA8" s="12">
        <v>2</v>
      </c>
      <c r="AB8" s="12" t="s">
        <v>54</v>
      </c>
      <c r="AC8" s="12" t="s">
        <v>54</v>
      </c>
      <c r="AD8" s="12" t="s">
        <v>56</v>
      </c>
      <c r="AE8" s="12" t="s">
        <v>56</v>
      </c>
      <c r="AF8" s="12">
        <v>0</v>
      </c>
      <c r="AG8" s="12">
        <v>0</v>
      </c>
      <c r="AH8" s="12" t="s">
        <v>91</v>
      </c>
      <c r="AI8" s="12" t="s">
        <v>3445</v>
      </c>
    </row>
    <row r="9" spans="1:35" x14ac:dyDescent="0.2">
      <c r="A9" s="12"/>
      <c r="B9" s="12"/>
      <c r="C9" s="12"/>
      <c r="D9" s="12"/>
      <c r="E9" s="12"/>
      <c r="F9" s="12"/>
      <c r="G9" s="12"/>
      <c r="H9" s="12"/>
      <c r="I9" s="12"/>
      <c r="J9" s="12"/>
      <c r="K9" s="12" t="s">
        <v>3218</v>
      </c>
      <c r="L9" s="12" t="s">
        <v>3446</v>
      </c>
      <c r="M9" s="12" t="s">
        <v>46</v>
      </c>
      <c r="N9" s="12" t="s">
        <v>49</v>
      </c>
      <c r="O9" s="12" t="b">
        <v>1</v>
      </c>
      <c r="P9" s="12" t="b">
        <v>0</v>
      </c>
      <c r="Q9" s="12" t="b">
        <v>0</v>
      </c>
      <c r="R9" s="12" t="b">
        <v>0</v>
      </c>
      <c r="S9" s="12" t="b">
        <v>0</v>
      </c>
      <c r="T9" s="12" t="b">
        <v>0</v>
      </c>
      <c r="U9" s="12" t="b">
        <v>1</v>
      </c>
      <c r="V9" s="12" t="b">
        <v>0</v>
      </c>
      <c r="W9" s="12" t="b">
        <v>0</v>
      </c>
      <c r="X9" s="12" t="b">
        <v>0</v>
      </c>
      <c r="Y9" s="12" t="b">
        <v>0</v>
      </c>
      <c r="Z9" s="12" t="b">
        <v>1</v>
      </c>
      <c r="AA9" s="12">
        <v>4</v>
      </c>
      <c r="AB9" s="12" t="s">
        <v>53</v>
      </c>
      <c r="AC9" s="12" t="s">
        <v>54</v>
      </c>
      <c r="AD9" s="12">
        <v>0</v>
      </c>
      <c r="AE9" s="12" t="b">
        <v>0</v>
      </c>
      <c r="AF9" s="12">
        <v>0</v>
      </c>
      <c r="AG9" s="12">
        <v>0</v>
      </c>
      <c r="AH9" s="12" t="s">
        <v>462</v>
      </c>
      <c r="AI9" s="12" t="s">
        <v>3436</v>
      </c>
    </row>
    <row r="10" spans="1:35" x14ac:dyDescent="0.2">
      <c r="A10" s="12"/>
      <c r="B10" s="12"/>
      <c r="C10" s="12"/>
      <c r="D10" s="12"/>
      <c r="E10" s="12"/>
      <c r="F10" s="12"/>
      <c r="G10" s="12"/>
      <c r="H10" s="12"/>
      <c r="I10" s="12"/>
      <c r="J10" s="12"/>
      <c r="K10" s="12" t="s">
        <v>3253</v>
      </c>
      <c r="L10" s="12" t="s">
        <v>3447</v>
      </c>
      <c r="M10" s="12" t="s">
        <v>46</v>
      </c>
      <c r="N10" s="12" t="s">
        <v>67</v>
      </c>
      <c r="O10" s="12" t="b">
        <v>0</v>
      </c>
      <c r="P10" s="12" t="b">
        <v>0</v>
      </c>
      <c r="Q10" s="12" t="b">
        <v>0</v>
      </c>
      <c r="R10" s="12" t="b">
        <v>0</v>
      </c>
      <c r="S10" s="12" t="b">
        <v>0</v>
      </c>
      <c r="T10" s="12" t="b">
        <v>0</v>
      </c>
      <c r="U10" s="12" t="b">
        <v>1</v>
      </c>
      <c r="V10" s="12" t="b">
        <v>0</v>
      </c>
      <c r="W10" s="12" t="b">
        <v>0</v>
      </c>
      <c r="X10" s="12" t="b">
        <v>0</v>
      </c>
      <c r="Y10" s="12" t="b">
        <v>0</v>
      </c>
      <c r="Z10" s="12" t="b">
        <v>1</v>
      </c>
      <c r="AA10" s="12">
        <v>4</v>
      </c>
      <c r="AB10" s="12" t="s">
        <v>53</v>
      </c>
      <c r="AC10" s="12" t="s">
        <v>54</v>
      </c>
      <c r="AD10" s="12" t="s">
        <v>56</v>
      </c>
      <c r="AE10" s="12" t="s">
        <v>56</v>
      </c>
      <c r="AF10" s="12">
        <v>0</v>
      </c>
      <c r="AG10" s="12">
        <v>0</v>
      </c>
      <c r="AH10" s="12" t="s">
        <v>3438</v>
      </c>
      <c r="AI10" s="12" t="s">
        <v>3439</v>
      </c>
    </row>
    <row r="11" spans="1:35" x14ac:dyDescent="0.2">
      <c r="A11" s="12"/>
      <c r="B11" s="12"/>
      <c r="C11" s="12"/>
      <c r="D11" s="12"/>
      <c r="E11" s="12"/>
      <c r="F11" s="12"/>
      <c r="G11" s="12"/>
      <c r="H11" s="12"/>
      <c r="I11" s="12"/>
      <c r="J11" s="12"/>
      <c r="K11" s="12" t="s">
        <v>3240</v>
      </c>
      <c r="L11" s="12" t="s">
        <v>3448</v>
      </c>
      <c r="M11" s="12" t="s">
        <v>46</v>
      </c>
      <c r="N11" s="12" t="s">
        <v>49</v>
      </c>
      <c r="O11" s="12" t="b">
        <v>1</v>
      </c>
      <c r="P11" s="12" t="b">
        <v>0</v>
      </c>
      <c r="Q11" s="12" t="b">
        <v>0</v>
      </c>
      <c r="R11" s="12" t="b">
        <v>0</v>
      </c>
      <c r="S11" s="12" t="b">
        <v>0</v>
      </c>
      <c r="T11" s="12" t="b">
        <v>0</v>
      </c>
      <c r="U11" s="12" t="b">
        <v>0</v>
      </c>
      <c r="V11" s="12" t="b">
        <v>0</v>
      </c>
      <c r="W11" s="12" t="b">
        <v>0</v>
      </c>
      <c r="X11" s="12" t="b">
        <v>0</v>
      </c>
      <c r="Y11" s="12" t="b">
        <v>0</v>
      </c>
      <c r="Z11" s="12" t="b">
        <v>1</v>
      </c>
      <c r="AA11" s="12">
        <v>2</v>
      </c>
      <c r="AB11" s="12" t="s">
        <v>53</v>
      </c>
      <c r="AC11" s="12" t="s">
        <v>54</v>
      </c>
      <c r="AD11" s="12" t="s">
        <v>56</v>
      </c>
      <c r="AE11" s="12" t="s">
        <v>56</v>
      </c>
      <c r="AF11" s="12">
        <v>0</v>
      </c>
      <c r="AG11" s="12">
        <v>0</v>
      </c>
      <c r="AH11" s="12" t="s">
        <v>57</v>
      </c>
      <c r="AI11" s="12" t="s">
        <v>3441</v>
      </c>
    </row>
    <row r="12" spans="1:35" x14ac:dyDescent="0.2">
      <c r="A12" s="12"/>
      <c r="B12" s="12"/>
      <c r="C12" s="12"/>
      <c r="D12" s="12"/>
      <c r="E12" s="12"/>
      <c r="F12" s="12"/>
      <c r="G12" s="12"/>
      <c r="H12" s="12"/>
      <c r="I12" s="12"/>
      <c r="J12" s="12"/>
      <c r="K12" s="12" t="s">
        <v>3196</v>
      </c>
      <c r="L12" s="12" t="s">
        <v>3449</v>
      </c>
      <c r="M12" s="12" t="s">
        <v>46</v>
      </c>
      <c r="N12" s="12" t="s">
        <v>49</v>
      </c>
      <c r="O12" s="12" t="b">
        <v>0</v>
      </c>
      <c r="P12" s="12" t="b">
        <v>0</v>
      </c>
      <c r="Q12" s="12" t="b">
        <v>0</v>
      </c>
      <c r="R12" s="12" t="b">
        <v>0</v>
      </c>
      <c r="S12" s="12" t="b">
        <v>0</v>
      </c>
      <c r="T12" s="12" t="b">
        <v>0</v>
      </c>
      <c r="U12" s="12" t="b">
        <v>0</v>
      </c>
      <c r="V12" s="12" t="b">
        <v>0</v>
      </c>
      <c r="W12" s="12" t="b">
        <v>0</v>
      </c>
      <c r="X12" s="12" t="b">
        <v>0</v>
      </c>
      <c r="Y12" s="12" t="b">
        <v>0</v>
      </c>
      <c r="Z12" s="12" t="b">
        <v>1</v>
      </c>
      <c r="AA12" s="12">
        <v>4</v>
      </c>
      <c r="AB12" s="12" t="s">
        <v>53</v>
      </c>
      <c r="AC12" s="12" t="s">
        <v>54</v>
      </c>
      <c r="AD12" s="12" t="s">
        <v>56</v>
      </c>
      <c r="AE12" s="12" t="s">
        <v>56</v>
      </c>
      <c r="AF12" s="12">
        <v>0</v>
      </c>
      <c r="AG12" s="12">
        <v>16</v>
      </c>
      <c r="AH12" s="12" t="s">
        <v>332</v>
      </c>
      <c r="AI12" s="12" t="s">
        <v>3450</v>
      </c>
    </row>
    <row r="13" spans="1:35" x14ac:dyDescent="0.2">
      <c r="A13" s="12"/>
      <c r="B13" s="12"/>
      <c r="C13" s="12"/>
      <c r="D13" s="12"/>
      <c r="E13" s="12"/>
      <c r="F13" s="12"/>
      <c r="G13" s="12"/>
      <c r="H13" s="12"/>
      <c r="I13" s="12"/>
      <c r="J13" s="12"/>
      <c r="K13" s="12" t="s">
        <v>3222</v>
      </c>
      <c r="L13" s="12" t="s">
        <v>3451</v>
      </c>
      <c r="M13" s="12" t="s">
        <v>46</v>
      </c>
      <c r="N13" s="12" t="s">
        <v>49</v>
      </c>
      <c r="O13" s="12" t="b">
        <v>1</v>
      </c>
      <c r="P13" s="12" t="b">
        <v>0</v>
      </c>
      <c r="Q13" s="12" t="b">
        <v>0</v>
      </c>
      <c r="R13" s="12" t="b">
        <v>0</v>
      </c>
      <c r="S13" s="12" t="b">
        <v>0</v>
      </c>
      <c r="T13" s="12" t="b">
        <v>0</v>
      </c>
      <c r="U13" s="12" t="b">
        <v>0</v>
      </c>
      <c r="V13" s="12" t="b">
        <v>0</v>
      </c>
      <c r="W13" s="12" t="b">
        <v>0</v>
      </c>
      <c r="X13" s="12" t="b">
        <v>0</v>
      </c>
      <c r="Y13" s="12" t="b">
        <v>0</v>
      </c>
      <c r="Z13" s="12" t="b">
        <v>1</v>
      </c>
      <c r="AA13" s="12">
        <v>2</v>
      </c>
      <c r="AB13" s="12" t="s">
        <v>53</v>
      </c>
      <c r="AC13" s="12" t="s">
        <v>54</v>
      </c>
      <c r="AD13" s="12" t="s">
        <v>56</v>
      </c>
      <c r="AE13" s="12" t="s">
        <v>56</v>
      </c>
      <c r="AF13" s="12">
        <v>0</v>
      </c>
      <c r="AG13" s="12">
        <v>0</v>
      </c>
      <c r="AH13" s="12" t="s">
        <v>57</v>
      </c>
      <c r="AI13" s="12" t="s">
        <v>3441</v>
      </c>
    </row>
    <row r="14" spans="1:35" x14ac:dyDescent="0.2">
      <c r="A14" s="12"/>
      <c r="B14" s="12"/>
      <c r="C14" s="12"/>
      <c r="D14" s="12"/>
      <c r="E14" s="12"/>
      <c r="F14" s="12"/>
      <c r="G14" s="12"/>
      <c r="H14" s="12"/>
      <c r="I14" s="12"/>
      <c r="J14" s="12"/>
      <c r="K14" s="12" t="s">
        <v>3243</v>
      </c>
      <c r="L14" s="12" t="s">
        <v>3452</v>
      </c>
      <c r="M14" s="12" t="s">
        <v>46</v>
      </c>
      <c r="N14" s="12" t="s">
        <v>108</v>
      </c>
      <c r="O14" s="12" t="b">
        <v>1</v>
      </c>
      <c r="P14" s="12" t="b">
        <v>0</v>
      </c>
      <c r="Q14" s="12" t="b">
        <v>0</v>
      </c>
      <c r="R14" s="12" t="b">
        <v>0</v>
      </c>
      <c r="S14" s="12" t="b">
        <v>0</v>
      </c>
      <c r="T14" s="12" t="b">
        <v>0</v>
      </c>
      <c r="U14" s="12" t="b">
        <v>1</v>
      </c>
      <c r="V14" s="12" t="b">
        <v>0</v>
      </c>
      <c r="W14" s="12" t="b">
        <v>0</v>
      </c>
      <c r="X14" s="12" t="b">
        <v>0</v>
      </c>
      <c r="Y14" s="12" t="b">
        <v>0</v>
      </c>
      <c r="Z14" s="12" t="b">
        <v>1</v>
      </c>
      <c r="AA14" s="12">
        <v>2</v>
      </c>
      <c r="AB14" s="12" t="s">
        <v>54</v>
      </c>
      <c r="AC14" s="12" t="s">
        <v>54</v>
      </c>
      <c r="AD14" s="12" t="s">
        <v>56</v>
      </c>
      <c r="AE14" s="12" t="s">
        <v>56</v>
      </c>
      <c r="AF14" s="12">
        <v>0</v>
      </c>
      <c r="AG14" s="12">
        <v>0</v>
      </c>
      <c r="AH14" s="12" t="s">
        <v>3453</v>
      </c>
      <c r="AI14" s="12" t="s">
        <v>3454</v>
      </c>
    </row>
    <row r="15" spans="1:35" x14ac:dyDescent="0.2">
      <c r="A15" s="12"/>
      <c r="B15" s="12"/>
      <c r="C15" s="12"/>
      <c r="D15" s="12"/>
      <c r="E15" s="12"/>
      <c r="F15" s="12"/>
      <c r="G15" s="12"/>
      <c r="H15" s="12"/>
      <c r="I15" s="12"/>
      <c r="J15" s="12"/>
      <c r="K15" s="12" t="s">
        <v>3247</v>
      </c>
      <c r="L15" s="12" t="s">
        <v>3455</v>
      </c>
      <c r="M15" s="12" t="s">
        <v>46</v>
      </c>
      <c r="N15" s="12" t="s">
        <v>49</v>
      </c>
      <c r="O15" s="12" t="b">
        <v>1</v>
      </c>
      <c r="P15" s="12" t="b">
        <v>0</v>
      </c>
      <c r="Q15" s="12" t="b">
        <v>0</v>
      </c>
      <c r="R15" s="12" t="b">
        <v>0</v>
      </c>
      <c r="S15" s="12" t="b">
        <v>0</v>
      </c>
      <c r="T15" s="12" t="b">
        <v>0</v>
      </c>
      <c r="U15" s="12" t="b">
        <v>1</v>
      </c>
      <c r="V15" s="12" t="b">
        <v>0</v>
      </c>
      <c r="W15" s="12" t="b">
        <v>0</v>
      </c>
      <c r="X15" s="12" t="b">
        <v>0</v>
      </c>
      <c r="Y15" s="12" t="b">
        <v>0</v>
      </c>
      <c r="Z15" s="12" t="b">
        <v>1</v>
      </c>
      <c r="AA15" s="12">
        <v>2</v>
      </c>
      <c r="AB15" s="12" t="s">
        <v>53</v>
      </c>
      <c r="AC15" s="12" t="s">
        <v>54</v>
      </c>
      <c r="AD15" s="12" t="s">
        <v>56</v>
      </c>
      <c r="AE15" s="12" t="s">
        <v>56</v>
      </c>
      <c r="AF15" s="12">
        <v>0</v>
      </c>
      <c r="AG15" s="12">
        <v>0</v>
      </c>
      <c r="AH15" s="12" t="s">
        <v>57</v>
      </c>
      <c r="AI15" s="12" t="s">
        <v>3441</v>
      </c>
    </row>
    <row r="16" spans="1:35" x14ac:dyDescent="0.2">
      <c r="A16" s="12"/>
      <c r="B16" s="12"/>
      <c r="C16" s="12"/>
      <c r="D16" s="12"/>
      <c r="E16" s="12"/>
      <c r="F16" s="12"/>
      <c r="G16" s="12"/>
      <c r="H16" s="12"/>
      <c r="I16" s="12"/>
      <c r="J16" s="12"/>
      <c r="K16" s="12" t="s">
        <v>3257</v>
      </c>
      <c r="L16" s="12" t="s">
        <v>3456</v>
      </c>
      <c r="M16" s="12" t="s">
        <v>46</v>
      </c>
      <c r="N16" s="12" t="s">
        <v>108</v>
      </c>
      <c r="O16" s="12" t="b">
        <v>1</v>
      </c>
      <c r="P16" s="12" t="b">
        <v>0</v>
      </c>
      <c r="Q16" s="12" t="b">
        <v>0</v>
      </c>
      <c r="R16" s="12" t="b">
        <v>0</v>
      </c>
      <c r="S16" s="12" t="b">
        <v>0</v>
      </c>
      <c r="T16" s="12" t="b">
        <v>0</v>
      </c>
      <c r="U16" s="12" t="b">
        <v>0</v>
      </c>
      <c r="V16" s="12" t="b">
        <v>0</v>
      </c>
      <c r="W16" s="12" t="b">
        <v>0</v>
      </c>
      <c r="X16" s="12" t="b">
        <v>0</v>
      </c>
      <c r="Y16" s="12" t="b">
        <v>0</v>
      </c>
      <c r="Z16" s="12" t="b">
        <v>1</v>
      </c>
      <c r="AA16" s="12">
        <v>2</v>
      </c>
      <c r="AB16" s="12" t="s">
        <v>53</v>
      </c>
      <c r="AC16" s="12" t="s">
        <v>54</v>
      </c>
      <c r="AD16" s="12" t="s">
        <v>56</v>
      </c>
      <c r="AE16" s="12" t="s">
        <v>56</v>
      </c>
      <c r="AF16" s="12">
        <v>0</v>
      </c>
      <c r="AG16" s="12">
        <v>0</v>
      </c>
      <c r="AH16" s="12" t="s">
        <v>143</v>
      </c>
      <c r="AI16" s="12" t="s">
        <v>3434</v>
      </c>
    </row>
    <row r="17" spans="1:35" x14ac:dyDescent="0.2">
      <c r="A17" s="12"/>
      <c r="B17" s="12"/>
      <c r="C17" s="12"/>
      <c r="D17" s="12"/>
      <c r="E17" s="12"/>
      <c r="F17" s="12"/>
      <c r="G17" s="12"/>
      <c r="H17" s="12"/>
      <c r="I17" s="12"/>
      <c r="J17" s="12"/>
      <c r="K17" s="12" t="s">
        <v>3265</v>
      </c>
      <c r="L17" s="12" t="s">
        <v>3457</v>
      </c>
      <c r="M17" s="12" t="s">
        <v>46</v>
      </c>
      <c r="N17" s="12" t="s">
        <v>108</v>
      </c>
      <c r="O17" s="12" t="b">
        <v>1</v>
      </c>
      <c r="P17" s="12" t="b">
        <v>0</v>
      </c>
      <c r="Q17" s="12" t="b">
        <v>0</v>
      </c>
      <c r="R17" s="12" t="b">
        <v>0</v>
      </c>
      <c r="S17" s="12" t="b">
        <v>0</v>
      </c>
      <c r="T17" s="12" t="b">
        <v>0</v>
      </c>
      <c r="U17" s="12" t="b">
        <v>0</v>
      </c>
      <c r="V17" s="12" t="b">
        <v>0</v>
      </c>
      <c r="W17" s="12" t="b">
        <v>0</v>
      </c>
      <c r="X17" s="12" t="b">
        <v>0</v>
      </c>
      <c r="Y17" s="12" t="b">
        <v>0</v>
      </c>
      <c r="Z17" s="12" t="b">
        <v>1</v>
      </c>
      <c r="AA17" s="12">
        <v>2</v>
      </c>
      <c r="AB17" s="12" t="s">
        <v>54</v>
      </c>
      <c r="AC17" s="12" t="s">
        <v>54</v>
      </c>
      <c r="AD17" s="12" t="s">
        <v>56</v>
      </c>
      <c r="AE17" s="12" t="s">
        <v>56</v>
      </c>
      <c r="AF17" s="12">
        <v>0</v>
      </c>
      <c r="AG17" s="12">
        <v>0</v>
      </c>
      <c r="AH17" s="12" t="s">
        <v>91</v>
      </c>
      <c r="AI17" s="12" t="s">
        <v>3458</v>
      </c>
    </row>
    <row r="18" spans="1:35" x14ac:dyDescent="0.2">
      <c r="A18" s="12"/>
      <c r="B18" s="12"/>
      <c r="C18" s="12"/>
      <c r="D18" s="12"/>
      <c r="E18" s="12"/>
      <c r="F18" s="12"/>
      <c r="G18" s="12"/>
      <c r="H18" s="12"/>
      <c r="I18" s="12"/>
      <c r="J18" s="12"/>
      <c r="K18" s="12" t="s">
        <v>3267</v>
      </c>
      <c r="L18" s="12" t="s">
        <v>3459</v>
      </c>
      <c r="M18" s="12" t="s">
        <v>46</v>
      </c>
      <c r="N18" s="12" t="s">
        <v>49</v>
      </c>
      <c r="O18" s="12" t="b">
        <v>1</v>
      </c>
      <c r="P18" s="12" t="b">
        <v>0</v>
      </c>
      <c r="Q18" s="12" t="b">
        <v>0</v>
      </c>
      <c r="R18" s="12" t="b">
        <v>0</v>
      </c>
      <c r="S18" s="12" t="b">
        <v>0</v>
      </c>
      <c r="T18" s="12" t="b">
        <v>0</v>
      </c>
      <c r="U18" s="12" t="b">
        <v>0</v>
      </c>
      <c r="V18" s="12" t="b">
        <v>0</v>
      </c>
      <c r="W18" s="12" t="b">
        <v>0</v>
      </c>
      <c r="X18" s="12" t="b">
        <v>0</v>
      </c>
      <c r="Y18" s="12" t="b">
        <v>0</v>
      </c>
      <c r="Z18" s="12" t="b">
        <v>1</v>
      </c>
      <c r="AA18" s="12">
        <v>2</v>
      </c>
      <c r="AB18" s="12" t="s">
        <v>53</v>
      </c>
      <c r="AC18" s="12" t="s">
        <v>54</v>
      </c>
      <c r="AD18" s="12" t="s">
        <v>56</v>
      </c>
      <c r="AE18" s="12" t="s">
        <v>56</v>
      </c>
      <c r="AF18" s="12">
        <v>0</v>
      </c>
      <c r="AG18" s="12">
        <v>0</v>
      </c>
      <c r="AH18" s="12" t="s">
        <v>57</v>
      </c>
      <c r="AI18" s="12" t="s">
        <v>3441</v>
      </c>
    </row>
    <row r="19" spans="1:35" x14ac:dyDescent="0.2">
      <c r="A19" s="12"/>
      <c r="B19" s="12"/>
      <c r="C19" s="12"/>
      <c r="D19" s="12"/>
      <c r="E19" s="12"/>
      <c r="F19" s="12"/>
      <c r="G19" s="12"/>
      <c r="H19" s="12"/>
      <c r="I19" s="12"/>
      <c r="J19" s="12"/>
      <c r="K19" s="12" t="s">
        <v>3261</v>
      </c>
      <c r="L19" s="12" t="s">
        <v>3460</v>
      </c>
      <c r="M19" s="12" t="s">
        <v>46</v>
      </c>
      <c r="N19" s="12" t="s">
        <v>49</v>
      </c>
      <c r="O19" s="12" t="b">
        <v>1</v>
      </c>
      <c r="P19" s="12" t="b">
        <v>0</v>
      </c>
      <c r="Q19" s="12" t="b">
        <v>0</v>
      </c>
      <c r="R19" s="12" t="b">
        <v>0</v>
      </c>
      <c r="S19" s="12" t="b">
        <v>0</v>
      </c>
      <c r="T19" s="12" t="b">
        <v>0</v>
      </c>
      <c r="U19" s="12" t="b">
        <v>0</v>
      </c>
      <c r="V19" s="12" t="b">
        <v>0</v>
      </c>
      <c r="W19" s="12" t="b">
        <v>0</v>
      </c>
      <c r="X19" s="12" t="b">
        <v>0</v>
      </c>
      <c r="Y19" s="12" t="b">
        <v>0</v>
      </c>
      <c r="Z19" s="12" t="b">
        <v>1</v>
      </c>
      <c r="AA19" s="12">
        <v>2</v>
      </c>
      <c r="AB19" s="12" t="s">
        <v>53</v>
      </c>
      <c r="AC19" s="12" t="s">
        <v>54</v>
      </c>
      <c r="AD19" s="12" t="s">
        <v>56</v>
      </c>
      <c r="AE19" s="12" t="s">
        <v>56</v>
      </c>
      <c r="AF19" s="12">
        <v>0</v>
      </c>
      <c r="AG19" s="12">
        <v>0</v>
      </c>
      <c r="AH19" s="12" t="s">
        <v>57</v>
      </c>
      <c r="AI19" s="12" t="s">
        <v>3441</v>
      </c>
    </row>
    <row r="20" spans="1:35" x14ac:dyDescent="0.2">
      <c r="A20" s="12"/>
      <c r="B20" s="12"/>
      <c r="C20" s="12"/>
      <c r="D20" s="12"/>
      <c r="E20" s="12"/>
      <c r="F20" s="12"/>
      <c r="G20" s="12"/>
      <c r="H20" s="12"/>
      <c r="I20" s="12"/>
      <c r="J20" s="12"/>
      <c r="K20" s="12" t="s">
        <v>3279</v>
      </c>
      <c r="L20" s="12" t="s">
        <v>3461</v>
      </c>
      <c r="M20" s="12" t="s">
        <v>46</v>
      </c>
      <c r="N20" s="12" t="s">
        <v>108</v>
      </c>
      <c r="O20" s="12" t="b">
        <v>1</v>
      </c>
      <c r="P20" s="12" t="b">
        <v>0</v>
      </c>
      <c r="Q20" s="12" t="b">
        <v>0</v>
      </c>
      <c r="R20" s="12" t="b">
        <v>0</v>
      </c>
      <c r="S20" s="12" t="b">
        <v>0</v>
      </c>
      <c r="T20" s="12" t="b">
        <v>0</v>
      </c>
      <c r="U20" s="12" t="b">
        <v>0</v>
      </c>
      <c r="V20" s="12" t="b">
        <v>0</v>
      </c>
      <c r="W20" s="12" t="b">
        <v>0</v>
      </c>
      <c r="X20" s="12" t="b">
        <v>0</v>
      </c>
      <c r="Y20" s="12" t="b">
        <v>0</v>
      </c>
      <c r="Z20" s="12" t="b">
        <v>1</v>
      </c>
      <c r="AA20" s="12">
        <v>2</v>
      </c>
      <c r="AB20" s="12" t="s">
        <v>53</v>
      </c>
      <c r="AC20" s="12" t="s">
        <v>54</v>
      </c>
      <c r="AD20" s="12" t="s">
        <v>56</v>
      </c>
      <c r="AE20" s="12" t="s">
        <v>56</v>
      </c>
      <c r="AF20" s="12">
        <v>0</v>
      </c>
      <c r="AG20" s="12">
        <v>0</v>
      </c>
      <c r="AH20" s="12" t="s">
        <v>143</v>
      </c>
      <c r="AI20" s="12" t="s">
        <v>3434</v>
      </c>
    </row>
    <row r="21" spans="1:35" x14ac:dyDescent="0.2">
      <c r="A21" s="12"/>
      <c r="B21" s="12"/>
      <c r="C21" s="12"/>
      <c r="D21" s="12"/>
      <c r="E21" s="12"/>
      <c r="F21" s="12"/>
      <c r="G21" s="12"/>
      <c r="H21" s="12"/>
      <c r="I21" s="12"/>
      <c r="J21" s="12"/>
      <c r="K21" s="12" t="s">
        <v>3273</v>
      </c>
      <c r="L21" s="12" t="s">
        <v>3462</v>
      </c>
      <c r="M21" s="12" t="s">
        <v>46</v>
      </c>
      <c r="N21" s="12" t="s">
        <v>49</v>
      </c>
      <c r="O21" s="12" t="b">
        <v>1</v>
      </c>
      <c r="P21" s="12" t="b">
        <v>0</v>
      </c>
      <c r="Q21" s="12" t="b">
        <v>0</v>
      </c>
      <c r="R21" s="12" t="b">
        <v>0</v>
      </c>
      <c r="S21" s="12" t="b">
        <v>0</v>
      </c>
      <c r="T21" s="12" t="b">
        <v>0</v>
      </c>
      <c r="U21" s="12" t="b">
        <v>1</v>
      </c>
      <c r="V21" s="12" t="b">
        <v>0</v>
      </c>
      <c r="W21" s="12" t="b">
        <v>0</v>
      </c>
      <c r="X21" s="12" t="b">
        <v>0</v>
      </c>
      <c r="Y21" s="12" t="b">
        <v>0</v>
      </c>
      <c r="Z21" s="12" t="b">
        <v>1</v>
      </c>
      <c r="AA21" s="12">
        <v>2</v>
      </c>
      <c r="AB21" s="12" t="s">
        <v>53</v>
      </c>
      <c r="AC21" s="12" t="s">
        <v>54</v>
      </c>
      <c r="AD21" s="12" t="s">
        <v>56</v>
      </c>
      <c r="AE21" s="12" t="s">
        <v>56</v>
      </c>
      <c r="AF21" s="12">
        <v>0</v>
      </c>
      <c r="AG21" s="12">
        <v>0</v>
      </c>
      <c r="AH21" s="12" t="s">
        <v>57</v>
      </c>
      <c r="AI21" s="12" t="s">
        <v>3441</v>
      </c>
    </row>
    <row r="22" spans="1:35" x14ac:dyDescent="0.2">
      <c r="A22" s="12"/>
      <c r="B22" s="12"/>
      <c r="C22" s="12"/>
      <c r="D22" s="12"/>
      <c r="E22" s="12"/>
      <c r="F22" s="12"/>
      <c r="G22" s="12"/>
      <c r="H22" s="12"/>
      <c r="I22" s="12"/>
      <c r="J22" s="12"/>
      <c r="K22" s="12" t="s">
        <v>3275</v>
      </c>
      <c r="L22" s="12" t="s">
        <v>3462</v>
      </c>
      <c r="M22" s="12" t="s">
        <v>46</v>
      </c>
      <c r="N22" s="12" t="s">
        <v>49</v>
      </c>
      <c r="O22" s="12" t="b">
        <v>1</v>
      </c>
      <c r="P22" s="12" t="b">
        <v>0</v>
      </c>
      <c r="Q22" s="12" t="b">
        <v>0</v>
      </c>
      <c r="R22" s="12" t="b">
        <v>0</v>
      </c>
      <c r="S22" s="12" t="b">
        <v>0</v>
      </c>
      <c r="T22" s="12" t="b">
        <v>0</v>
      </c>
      <c r="U22" s="12" t="b">
        <v>1</v>
      </c>
      <c r="V22" s="12" t="b">
        <v>0</v>
      </c>
      <c r="W22" s="12" t="b">
        <v>0</v>
      </c>
      <c r="X22" s="12" t="b">
        <v>0</v>
      </c>
      <c r="Y22" s="12" t="b">
        <v>0</v>
      </c>
      <c r="Z22" s="12" t="b">
        <v>1</v>
      </c>
      <c r="AA22" s="12">
        <v>2</v>
      </c>
      <c r="AB22" s="12" t="s">
        <v>53</v>
      </c>
      <c r="AC22" s="12" t="s">
        <v>54</v>
      </c>
      <c r="AD22" s="12" t="s">
        <v>56</v>
      </c>
      <c r="AE22" s="12" t="s">
        <v>56</v>
      </c>
      <c r="AF22" s="12">
        <v>0</v>
      </c>
      <c r="AG22" s="12">
        <v>0</v>
      </c>
      <c r="AH22" s="12" t="s">
        <v>57</v>
      </c>
      <c r="AI22" s="12" t="s">
        <v>3441</v>
      </c>
    </row>
    <row r="23" spans="1:35" x14ac:dyDescent="0.2">
      <c r="A23" s="12"/>
      <c r="B23" s="12"/>
      <c r="C23" s="12"/>
      <c r="D23" s="12"/>
      <c r="E23" s="12"/>
      <c r="F23" s="12"/>
      <c r="G23" s="12"/>
      <c r="H23" s="12"/>
      <c r="I23" s="12"/>
      <c r="J23" s="12"/>
      <c r="K23" s="12" t="s">
        <v>3281</v>
      </c>
      <c r="L23" s="12" t="s">
        <v>3463</v>
      </c>
      <c r="M23" s="12" t="s">
        <v>46</v>
      </c>
      <c r="N23" s="12" t="s">
        <v>49</v>
      </c>
      <c r="O23" s="12" t="b">
        <v>1</v>
      </c>
      <c r="P23" s="12" t="b">
        <v>0</v>
      </c>
      <c r="Q23" s="12" t="b">
        <v>0</v>
      </c>
      <c r="R23" s="12" t="b">
        <v>0</v>
      </c>
      <c r="S23" s="12" t="b">
        <v>0</v>
      </c>
      <c r="T23" s="12" t="b">
        <v>0</v>
      </c>
      <c r="U23" s="12" t="b">
        <v>0</v>
      </c>
      <c r="V23" s="12" t="b">
        <v>0</v>
      </c>
      <c r="W23" s="12" t="b">
        <v>0</v>
      </c>
      <c r="X23" s="12" t="b">
        <v>0</v>
      </c>
      <c r="Y23" s="12" t="b">
        <v>0</v>
      </c>
      <c r="Z23" s="12" t="b">
        <v>1</v>
      </c>
      <c r="AA23" s="12">
        <v>2</v>
      </c>
      <c r="AB23" s="12" t="s">
        <v>53</v>
      </c>
      <c r="AC23" s="12" t="s">
        <v>54</v>
      </c>
      <c r="AD23" s="12" t="s">
        <v>56</v>
      </c>
      <c r="AE23" s="12" t="s">
        <v>56</v>
      </c>
      <c r="AF23" s="12">
        <v>0</v>
      </c>
      <c r="AG23" s="12">
        <v>0</v>
      </c>
      <c r="AH23" s="12" t="s">
        <v>57</v>
      </c>
      <c r="AI23" s="12" t="s">
        <v>3441</v>
      </c>
    </row>
    <row r="24" spans="1:35" x14ac:dyDescent="0.2">
      <c r="A24" s="12"/>
      <c r="B24" s="12"/>
      <c r="C24" s="12"/>
      <c r="D24" s="12"/>
      <c r="E24" s="12"/>
      <c r="F24" s="12"/>
      <c r="G24" s="12"/>
      <c r="H24" s="12"/>
      <c r="I24" s="12"/>
      <c r="J24" s="12"/>
      <c r="K24" s="12" t="s">
        <v>3299</v>
      </c>
      <c r="L24" s="12" t="s">
        <v>3464</v>
      </c>
      <c r="M24" s="12" t="s">
        <v>46</v>
      </c>
      <c r="N24" s="12" t="s">
        <v>108</v>
      </c>
      <c r="O24" s="12" t="b">
        <v>1</v>
      </c>
      <c r="P24" s="12" t="b">
        <v>0</v>
      </c>
      <c r="Q24" s="12" t="b">
        <v>0</v>
      </c>
      <c r="R24" s="12" t="b">
        <v>0</v>
      </c>
      <c r="S24" s="12" t="b">
        <v>0</v>
      </c>
      <c r="T24" s="12" t="b">
        <v>0</v>
      </c>
      <c r="U24" s="12" t="b">
        <v>1</v>
      </c>
      <c r="V24" s="12" t="b">
        <v>0</v>
      </c>
      <c r="W24" s="12" t="b">
        <v>0</v>
      </c>
      <c r="X24" s="12" t="b">
        <v>0</v>
      </c>
      <c r="Y24" s="12" t="b">
        <v>0</v>
      </c>
      <c r="Z24" s="12" t="b">
        <v>1</v>
      </c>
      <c r="AA24" s="12">
        <v>2</v>
      </c>
      <c r="AB24" s="12" t="s">
        <v>54</v>
      </c>
      <c r="AC24" s="12" t="s">
        <v>54</v>
      </c>
      <c r="AD24" s="12" t="s">
        <v>56</v>
      </c>
      <c r="AE24" s="12" t="s">
        <v>56</v>
      </c>
      <c r="AF24" s="12">
        <v>0</v>
      </c>
      <c r="AG24" s="12">
        <v>0</v>
      </c>
      <c r="AH24" s="12" t="s">
        <v>91</v>
      </c>
      <c r="AI24" s="12" t="s">
        <v>3445</v>
      </c>
    </row>
    <row r="25" spans="1:35" x14ac:dyDescent="0.2">
      <c r="A25" s="12"/>
      <c r="B25" s="12"/>
      <c r="C25" s="12"/>
      <c r="D25" s="12"/>
      <c r="E25" s="12"/>
      <c r="F25" s="12"/>
      <c r="G25" s="12"/>
      <c r="H25" s="12"/>
      <c r="I25" s="12"/>
      <c r="J25" s="12"/>
      <c r="K25" s="12" t="s">
        <v>3293</v>
      </c>
      <c r="L25" s="12" t="s">
        <v>3465</v>
      </c>
      <c r="M25" s="12" t="s">
        <v>46</v>
      </c>
      <c r="N25" s="12" t="s">
        <v>49</v>
      </c>
      <c r="O25" s="12" t="b">
        <v>1</v>
      </c>
      <c r="P25" s="12" t="b">
        <v>0</v>
      </c>
      <c r="Q25" s="12" t="b">
        <v>0</v>
      </c>
      <c r="R25" s="12" t="b">
        <v>0</v>
      </c>
      <c r="S25" s="12" t="b">
        <v>0</v>
      </c>
      <c r="T25" s="12" t="b">
        <v>0</v>
      </c>
      <c r="U25" s="12" t="b">
        <v>0</v>
      </c>
      <c r="V25" s="12" t="b">
        <v>0</v>
      </c>
      <c r="W25" s="12" t="b">
        <v>0</v>
      </c>
      <c r="X25" s="12" t="b">
        <v>0</v>
      </c>
      <c r="Y25" s="12" t="b">
        <v>0</v>
      </c>
      <c r="Z25" s="12" t="b">
        <v>1</v>
      </c>
      <c r="AA25" s="12">
        <v>2</v>
      </c>
      <c r="AB25" s="12" t="s">
        <v>53</v>
      </c>
      <c r="AC25" s="12" t="s">
        <v>54</v>
      </c>
      <c r="AD25" s="12" t="s">
        <v>56</v>
      </c>
      <c r="AE25" s="12" t="s">
        <v>56</v>
      </c>
      <c r="AF25" s="12">
        <v>0</v>
      </c>
      <c r="AG25" s="12">
        <v>0</v>
      </c>
      <c r="AH25" s="12" t="s">
        <v>57</v>
      </c>
      <c r="AI25" s="12" t="s">
        <v>3441</v>
      </c>
    </row>
    <row r="26" spans="1:35" x14ac:dyDescent="0.2">
      <c r="A26" s="12"/>
      <c r="B26" s="12"/>
      <c r="C26" s="12"/>
      <c r="D26" s="12"/>
      <c r="E26" s="12"/>
      <c r="F26" s="12"/>
      <c r="G26" s="12"/>
      <c r="H26" s="12"/>
      <c r="I26" s="12"/>
      <c r="J26" s="12"/>
      <c r="K26" s="12" t="s">
        <v>3302</v>
      </c>
      <c r="L26" s="12" t="s">
        <v>3466</v>
      </c>
      <c r="M26" s="12" t="s">
        <v>46</v>
      </c>
      <c r="N26" s="12" t="s">
        <v>49</v>
      </c>
      <c r="O26" s="12" t="b">
        <v>1</v>
      </c>
      <c r="P26" s="12" t="b">
        <v>0</v>
      </c>
      <c r="Q26" s="12" t="b">
        <v>0</v>
      </c>
      <c r="R26" s="12" t="b">
        <v>0</v>
      </c>
      <c r="S26" s="12" t="b">
        <v>0</v>
      </c>
      <c r="T26" s="12" t="b">
        <v>0</v>
      </c>
      <c r="U26" s="12" t="b">
        <v>0</v>
      </c>
      <c r="V26" s="12" t="b">
        <v>0</v>
      </c>
      <c r="W26" s="12" t="b">
        <v>0</v>
      </c>
      <c r="X26" s="12" t="b">
        <v>0</v>
      </c>
      <c r="Y26" s="12" t="b">
        <v>0</v>
      </c>
      <c r="Z26" s="12" t="b">
        <v>1</v>
      </c>
      <c r="AA26" s="12">
        <v>2</v>
      </c>
      <c r="AB26" s="12" t="s">
        <v>53</v>
      </c>
      <c r="AC26" s="12" t="s">
        <v>54</v>
      </c>
      <c r="AD26" s="12" t="s">
        <v>56</v>
      </c>
      <c r="AE26" s="12" t="s">
        <v>56</v>
      </c>
      <c r="AF26" s="12">
        <v>0</v>
      </c>
      <c r="AG26" s="12">
        <v>0</v>
      </c>
      <c r="AH26" s="12" t="s">
        <v>57</v>
      </c>
      <c r="AI26" s="12" t="s">
        <v>3441</v>
      </c>
    </row>
    <row r="27" spans="1:35" x14ac:dyDescent="0.2">
      <c r="A27" s="12"/>
      <c r="B27" s="12"/>
      <c r="C27" s="12"/>
      <c r="D27" s="12"/>
      <c r="E27" s="12"/>
      <c r="F27" s="12"/>
      <c r="G27" s="12"/>
      <c r="H27" s="12"/>
      <c r="I27" s="12"/>
      <c r="J27" s="12"/>
      <c r="K27" s="12" t="s">
        <v>3308</v>
      </c>
      <c r="L27" s="12" t="s">
        <v>3467</v>
      </c>
      <c r="M27" s="12" t="s">
        <v>46</v>
      </c>
      <c r="N27" s="12" t="s">
        <v>47</v>
      </c>
      <c r="O27" s="12" t="b">
        <v>1</v>
      </c>
      <c r="P27" s="12" t="b">
        <v>0</v>
      </c>
      <c r="Q27" s="12" t="b">
        <v>0</v>
      </c>
      <c r="R27" s="12" t="b">
        <v>0</v>
      </c>
      <c r="S27" s="12" t="b">
        <v>0</v>
      </c>
      <c r="T27" s="12" t="b">
        <v>0</v>
      </c>
      <c r="U27" s="12" t="b">
        <v>1</v>
      </c>
      <c r="V27" s="12" t="b">
        <v>1</v>
      </c>
      <c r="W27" s="12" t="b">
        <v>0</v>
      </c>
      <c r="X27" s="12" t="b">
        <v>0</v>
      </c>
      <c r="Y27" s="12" t="b">
        <v>0</v>
      </c>
      <c r="Z27" s="12" t="b">
        <v>1</v>
      </c>
      <c r="AA27" s="12">
        <v>1</v>
      </c>
      <c r="AB27" s="12" t="s">
        <v>53</v>
      </c>
      <c r="AC27" s="12" t="s">
        <v>54</v>
      </c>
      <c r="AD27" s="12">
        <v>0</v>
      </c>
      <c r="AE27" s="12" t="b">
        <v>0</v>
      </c>
      <c r="AF27" s="12">
        <v>0</v>
      </c>
      <c r="AG27" s="12">
        <v>0</v>
      </c>
      <c r="AH27" s="12" t="s">
        <v>91</v>
      </c>
      <c r="AI27" s="12" t="s">
        <v>3458</v>
      </c>
    </row>
    <row r="28" spans="1:35" x14ac:dyDescent="0.2">
      <c r="A28" s="12"/>
      <c r="B28" s="12"/>
      <c r="C28" s="12"/>
      <c r="D28" s="12"/>
      <c r="E28" s="12"/>
      <c r="F28" s="12"/>
      <c r="G28" s="12"/>
      <c r="H28" s="12"/>
      <c r="I28" s="12"/>
      <c r="J28" s="12"/>
      <c r="K28" s="12" t="s">
        <v>3289</v>
      </c>
      <c r="L28" s="12" t="s">
        <v>3468</v>
      </c>
      <c r="M28" s="12" t="s">
        <v>46</v>
      </c>
      <c r="N28" s="12" t="s">
        <v>49</v>
      </c>
      <c r="O28" s="12" t="b">
        <v>1</v>
      </c>
      <c r="P28" s="12" t="b">
        <v>0</v>
      </c>
      <c r="Q28" s="12" t="b">
        <v>0</v>
      </c>
      <c r="R28" s="12" t="b">
        <v>0</v>
      </c>
      <c r="S28" s="12" t="b">
        <v>0</v>
      </c>
      <c r="T28" s="12" t="b">
        <v>0</v>
      </c>
      <c r="U28" s="12" t="b">
        <v>0</v>
      </c>
      <c r="V28" s="12" t="b">
        <v>0</v>
      </c>
      <c r="W28" s="12" t="b">
        <v>0</v>
      </c>
      <c r="X28" s="12" t="b">
        <v>0</v>
      </c>
      <c r="Y28" s="12" t="b">
        <v>0</v>
      </c>
      <c r="Z28" s="12" t="b">
        <v>1</v>
      </c>
      <c r="AA28" s="12">
        <v>4</v>
      </c>
      <c r="AB28" s="12" t="s">
        <v>53</v>
      </c>
      <c r="AC28" s="12" t="s">
        <v>54</v>
      </c>
      <c r="AD28" s="12">
        <v>0</v>
      </c>
      <c r="AE28" s="12" t="b">
        <v>0</v>
      </c>
      <c r="AF28" s="12">
        <v>0</v>
      </c>
      <c r="AG28" s="12">
        <v>0</v>
      </c>
      <c r="AH28" s="12" t="s">
        <v>590</v>
      </c>
      <c r="AI28" s="12" t="s">
        <v>3469</v>
      </c>
    </row>
    <row r="29" spans="1:35" x14ac:dyDescent="0.2">
      <c r="A29" s="12"/>
      <c r="B29" s="12"/>
      <c r="C29" s="12"/>
      <c r="D29" s="12"/>
      <c r="E29" s="12"/>
      <c r="F29" s="12"/>
      <c r="G29" s="12"/>
      <c r="H29" s="12"/>
      <c r="I29" s="12"/>
      <c r="J29" s="12"/>
      <c r="K29" s="12" t="s">
        <v>3315</v>
      </c>
      <c r="L29" s="12" t="s">
        <v>3462</v>
      </c>
      <c r="M29" s="12" t="s">
        <v>46</v>
      </c>
      <c r="N29" s="12" t="s">
        <v>49</v>
      </c>
      <c r="O29" s="12" t="b">
        <v>1</v>
      </c>
      <c r="P29" s="12" t="b">
        <v>0</v>
      </c>
      <c r="Q29" s="12" t="b">
        <v>0</v>
      </c>
      <c r="R29" s="12" t="b">
        <v>0</v>
      </c>
      <c r="S29" s="12" t="b">
        <v>0</v>
      </c>
      <c r="T29" s="12" t="b">
        <v>0</v>
      </c>
      <c r="U29" s="12" t="b">
        <v>1</v>
      </c>
      <c r="V29" s="12" t="b">
        <v>0</v>
      </c>
      <c r="W29" s="12" t="b">
        <v>0</v>
      </c>
      <c r="X29" s="12" t="b">
        <v>0</v>
      </c>
      <c r="Y29" s="12" t="b">
        <v>0</v>
      </c>
      <c r="Z29" s="12" t="b">
        <v>1</v>
      </c>
      <c r="AA29" s="12">
        <v>2</v>
      </c>
      <c r="AB29" s="12" t="s">
        <v>53</v>
      </c>
      <c r="AC29" s="12" t="s">
        <v>54</v>
      </c>
      <c r="AD29" s="12" t="s">
        <v>56</v>
      </c>
      <c r="AE29" s="12" t="s">
        <v>56</v>
      </c>
      <c r="AF29" s="12">
        <v>0</v>
      </c>
      <c r="AG29" s="12">
        <v>0</v>
      </c>
      <c r="AH29" s="12" t="s">
        <v>57</v>
      </c>
      <c r="AI29" s="12" t="s">
        <v>3441</v>
      </c>
    </row>
    <row r="30" spans="1:35" x14ac:dyDescent="0.2">
      <c r="A30" s="12"/>
      <c r="B30" s="12"/>
      <c r="C30" s="12"/>
      <c r="D30" s="12"/>
      <c r="E30" s="12"/>
      <c r="F30" s="12"/>
      <c r="G30" s="12"/>
      <c r="H30" s="12"/>
      <c r="I30" s="12"/>
      <c r="J30" s="12"/>
      <c r="K30" s="12" t="s">
        <v>3311</v>
      </c>
      <c r="L30" s="12" t="s">
        <v>3470</v>
      </c>
      <c r="M30" s="12" t="s">
        <v>46</v>
      </c>
      <c r="N30" s="12" t="s">
        <v>49</v>
      </c>
      <c r="O30" s="12" t="b">
        <v>1</v>
      </c>
      <c r="P30" s="12" t="b">
        <v>0</v>
      </c>
      <c r="Q30" s="12" t="b">
        <v>0</v>
      </c>
      <c r="R30" s="12" t="b">
        <v>0</v>
      </c>
      <c r="S30" s="12" t="b">
        <v>0</v>
      </c>
      <c r="T30" s="12" t="b">
        <v>0</v>
      </c>
      <c r="U30" s="12" t="b">
        <v>0</v>
      </c>
      <c r="V30" s="12" t="b">
        <v>0</v>
      </c>
      <c r="W30" s="12" t="b">
        <v>0</v>
      </c>
      <c r="X30" s="12" t="b">
        <v>0</v>
      </c>
      <c r="Y30" s="12" t="b">
        <v>0</v>
      </c>
      <c r="Z30" s="12" t="b">
        <v>1</v>
      </c>
      <c r="AA30" s="12">
        <v>2</v>
      </c>
      <c r="AB30" s="12" t="s">
        <v>53</v>
      </c>
      <c r="AC30" s="12" t="s">
        <v>54</v>
      </c>
      <c r="AD30" s="12" t="s">
        <v>56</v>
      </c>
      <c r="AE30" s="12" t="s">
        <v>56</v>
      </c>
      <c r="AF30" s="12">
        <v>0</v>
      </c>
      <c r="AG30" s="12">
        <v>0</v>
      </c>
      <c r="AH30" s="12" t="s">
        <v>57</v>
      </c>
      <c r="AI30" s="12" t="s">
        <v>3441</v>
      </c>
    </row>
    <row r="31" spans="1:35" x14ac:dyDescent="0.2">
      <c r="A31" s="12"/>
      <c r="B31" s="12"/>
      <c r="C31" s="12"/>
      <c r="D31" s="12"/>
      <c r="E31" s="12"/>
      <c r="F31" s="12"/>
      <c r="G31" s="12"/>
      <c r="H31" s="12"/>
      <c r="I31" s="12"/>
      <c r="J31" s="12"/>
      <c r="K31" s="12" t="s">
        <v>3319</v>
      </c>
      <c r="L31" s="12" t="s">
        <v>3471</v>
      </c>
      <c r="M31" s="12" t="s">
        <v>46</v>
      </c>
      <c r="N31" s="12" t="s">
        <v>49</v>
      </c>
      <c r="O31" s="12" t="b">
        <v>1</v>
      </c>
      <c r="P31" s="12" t="b">
        <v>0</v>
      </c>
      <c r="Q31" s="12" t="b">
        <v>0</v>
      </c>
      <c r="R31" s="12" t="b">
        <v>0</v>
      </c>
      <c r="S31" s="12" t="b">
        <v>0</v>
      </c>
      <c r="T31" s="12" t="b">
        <v>0</v>
      </c>
      <c r="U31" s="12" t="b">
        <v>0</v>
      </c>
      <c r="V31" s="12" t="b">
        <v>0</v>
      </c>
      <c r="W31" s="12" t="b">
        <v>0</v>
      </c>
      <c r="X31" s="12" t="b">
        <v>0</v>
      </c>
      <c r="Y31" s="12" t="b">
        <v>0</v>
      </c>
      <c r="Z31" s="12" t="b">
        <v>1</v>
      </c>
      <c r="AA31" s="12">
        <v>2</v>
      </c>
      <c r="AB31" s="12" t="s">
        <v>53</v>
      </c>
      <c r="AC31" s="12" t="s">
        <v>54</v>
      </c>
      <c r="AD31" s="12" t="s">
        <v>56</v>
      </c>
      <c r="AE31" s="12" t="s">
        <v>56</v>
      </c>
      <c r="AF31" s="12">
        <v>0</v>
      </c>
      <c r="AG31" s="12">
        <v>0</v>
      </c>
      <c r="AH31" s="12" t="s">
        <v>57</v>
      </c>
      <c r="AI31" s="12" t="s">
        <v>3441</v>
      </c>
    </row>
    <row r="32" spans="1:35" x14ac:dyDescent="0.2">
      <c r="A32" s="12"/>
      <c r="B32" s="12"/>
      <c r="C32" s="12"/>
      <c r="D32" s="12"/>
      <c r="E32" s="12"/>
      <c r="F32" s="12"/>
      <c r="G32" s="12"/>
      <c r="H32" s="12"/>
      <c r="I32" s="12"/>
      <c r="J32" s="12"/>
      <c r="K32" s="12" t="s">
        <v>3325</v>
      </c>
      <c r="L32" s="12" t="s">
        <v>3472</v>
      </c>
      <c r="M32" s="12" t="s">
        <v>46</v>
      </c>
      <c r="N32" s="12" t="s">
        <v>49</v>
      </c>
      <c r="O32" s="12" t="b">
        <v>1</v>
      </c>
      <c r="P32" s="12" t="b">
        <v>0</v>
      </c>
      <c r="Q32" s="12" t="b">
        <v>0</v>
      </c>
      <c r="R32" s="12" t="b">
        <v>0</v>
      </c>
      <c r="S32" s="12" t="b">
        <v>0</v>
      </c>
      <c r="T32" s="12" t="b">
        <v>0</v>
      </c>
      <c r="U32" s="12" t="b">
        <v>1</v>
      </c>
      <c r="V32" s="12" t="b">
        <v>0</v>
      </c>
      <c r="W32" s="12" t="b">
        <v>0</v>
      </c>
      <c r="X32" s="12" t="b">
        <v>0</v>
      </c>
      <c r="Y32" s="12" t="b">
        <v>0</v>
      </c>
      <c r="Z32" s="12" t="b">
        <v>1</v>
      </c>
      <c r="AA32" s="12">
        <v>2</v>
      </c>
      <c r="AB32" s="12" t="s">
        <v>53</v>
      </c>
      <c r="AC32" s="12" t="s">
        <v>54</v>
      </c>
      <c r="AD32" s="12" t="s">
        <v>56</v>
      </c>
      <c r="AE32" s="12" t="s">
        <v>56</v>
      </c>
      <c r="AF32" s="12">
        <v>0</v>
      </c>
      <c r="AG32" s="12">
        <v>16</v>
      </c>
      <c r="AH32" s="12" t="s">
        <v>91</v>
      </c>
      <c r="AI32" s="12" t="s">
        <v>3473</v>
      </c>
    </row>
    <row r="33" spans="1:35" x14ac:dyDescent="0.2">
      <c r="A33" s="12"/>
      <c r="B33" s="12"/>
      <c r="C33" s="12"/>
      <c r="D33" s="12"/>
      <c r="E33" s="12"/>
      <c r="F33" s="12"/>
      <c r="G33" s="12"/>
      <c r="H33" s="12"/>
      <c r="I33" s="12"/>
      <c r="J33" s="12"/>
      <c r="K33" s="12" t="s">
        <v>3335</v>
      </c>
      <c r="L33" s="12" t="s">
        <v>3474</v>
      </c>
      <c r="M33" s="12" t="s">
        <v>46</v>
      </c>
      <c r="N33" s="12" t="s">
        <v>108</v>
      </c>
      <c r="O33" s="12" t="b">
        <v>1</v>
      </c>
      <c r="P33" s="12" t="b">
        <v>0</v>
      </c>
      <c r="Q33" s="12" t="b">
        <v>0</v>
      </c>
      <c r="R33" s="12" t="b">
        <v>0</v>
      </c>
      <c r="S33" s="12" t="b">
        <v>0</v>
      </c>
      <c r="T33" s="12" t="b">
        <v>0</v>
      </c>
      <c r="U33" s="12" t="b">
        <v>0</v>
      </c>
      <c r="V33" s="12" t="b">
        <v>0</v>
      </c>
      <c r="W33" s="12" t="b">
        <v>0</v>
      </c>
      <c r="X33" s="12" t="b">
        <v>0</v>
      </c>
      <c r="Y33" s="12" t="b">
        <v>0</v>
      </c>
      <c r="Z33" s="12" t="b">
        <v>1</v>
      </c>
      <c r="AA33" s="12">
        <v>4</v>
      </c>
      <c r="AB33" s="12" t="s">
        <v>54</v>
      </c>
      <c r="AC33" s="12" t="s">
        <v>54</v>
      </c>
      <c r="AD33" s="12">
        <v>0</v>
      </c>
      <c r="AE33" s="12" t="b">
        <v>0</v>
      </c>
      <c r="AF33" s="12">
        <v>0</v>
      </c>
      <c r="AG33" s="12">
        <v>0</v>
      </c>
      <c r="AH33" s="12" t="s">
        <v>93</v>
      </c>
      <c r="AI33" s="12" t="s">
        <v>3475</v>
      </c>
    </row>
    <row r="34" spans="1:35" x14ac:dyDescent="0.2">
      <c r="A34" s="12"/>
      <c r="B34" s="12"/>
      <c r="C34" s="12"/>
      <c r="D34" s="12"/>
      <c r="E34" s="12"/>
      <c r="F34" s="12"/>
      <c r="G34" s="12"/>
      <c r="H34" s="12"/>
      <c r="I34" s="12"/>
      <c r="J34" s="12"/>
      <c r="K34" s="12" t="s">
        <v>3285</v>
      </c>
      <c r="L34" s="12" t="s">
        <v>3476</v>
      </c>
      <c r="M34" s="12" t="s">
        <v>46</v>
      </c>
      <c r="N34" s="12" t="s">
        <v>49</v>
      </c>
      <c r="O34" s="12" t="b">
        <v>0</v>
      </c>
      <c r="P34" s="12" t="b">
        <v>0</v>
      </c>
      <c r="Q34" s="12" t="b">
        <v>0</v>
      </c>
      <c r="R34" s="12" t="b">
        <v>0</v>
      </c>
      <c r="S34" s="12" t="b">
        <v>0</v>
      </c>
      <c r="T34" s="12" t="b">
        <v>0</v>
      </c>
      <c r="U34" s="12" t="b">
        <v>0</v>
      </c>
      <c r="V34" s="12" t="b">
        <v>0</v>
      </c>
      <c r="W34" s="12" t="b">
        <v>0</v>
      </c>
      <c r="X34" s="12" t="b">
        <v>0</v>
      </c>
      <c r="Y34" s="12" t="b">
        <v>0</v>
      </c>
      <c r="Z34" s="12" t="b">
        <v>1</v>
      </c>
      <c r="AA34" s="12">
        <v>4</v>
      </c>
      <c r="AB34" s="12" t="s">
        <v>53</v>
      </c>
      <c r="AC34" s="12" t="s">
        <v>54</v>
      </c>
      <c r="AD34" s="12" t="s">
        <v>56</v>
      </c>
      <c r="AE34" s="12" t="s">
        <v>56</v>
      </c>
      <c r="AF34" s="12">
        <v>0</v>
      </c>
      <c r="AG34" s="12">
        <v>0</v>
      </c>
      <c r="AH34" s="12" t="s">
        <v>302</v>
      </c>
      <c r="AI34" s="12" t="s">
        <v>3432</v>
      </c>
    </row>
    <row r="35" spans="1:35" x14ac:dyDescent="0.2">
      <c r="A35" s="12"/>
      <c r="B35" s="12"/>
      <c r="C35" s="12"/>
      <c r="D35" s="12"/>
      <c r="E35" s="12"/>
      <c r="F35" s="12"/>
      <c r="G35" s="12"/>
      <c r="H35" s="12"/>
      <c r="I35" s="12"/>
      <c r="J35" s="12"/>
      <c r="K35" s="12" t="s">
        <v>3323</v>
      </c>
      <c r="L35" s="12" t="s">
        <v>3477</v>
      </c>
      <c r="M35" s="12" t="s">
        <v>46</v>
      </c>
      <c r="N35" s="12" t="s">
        <v>108</v>
      </c>
      <c r="O35" s="12" t="b">
        <v>1</v>
      </c>
      <c r="P35" s="12" t="b">
        <v>0</v>
      </c>
      <c r="Q35" s="12" t="b">
        <v>0</v>
      </c>
      <c r="R35" s="12" t="b">
        <v>0</v>
      </c>
      <c r="S35" s="12" t="b">
        <v>0</v>
      </c>
      <c r="T35" s="12" t="b">
        <v>0</v>
      </c>
      <c r="U35" s="12" t="b">
        <v>1</v>
      </c>
      <c r="V35" s="12" t="b">
        <v>0</v>
      </c>
      <c r="W35" s="12" t="b">
        <v>0</v>
      </c>
      <c r="X35" s="12" t="b">
        <v>0</v>
      </c>
      <c r="Y35" s="12" t="b">
        <v>0</v>
      </c>
      <c r="Z35" s="12" t="b">
        <v>1</v>
      </c>
      <c r="AA35" s="12">
        <v>2</v>
      </c>
      <c r="AB35" s="12" t="s">
        <v>54</v>
      </c>
      <c r="AC35" s="12" t="s">
        <v>54</v>
      </c>
      <c r="AD35" s="12" t="s">
        <v>56</v>
      </c>
      <c r="AE35" s="12" t="s">
        <v>56</v>
      </c>
      <c r="AF35" s="12">
        <v>0</v>
      </c>
      <c r="AG35" s="12">
        <v>0</v>
      </c>
      <c r="AH35" s="12" t="s">
        <v>143</v>
      </c>
      <c r="AI35" s="12" t="s">
        <v>3434</v>
      </c>
    </row>
    <row r="36" spans="1:35" x14ac:dyDescent="0.2">
      <c r="A36" s="12"/>
      <c r="B36" s="12"/>
      <c r="C36" s="12"/>
      <c r="D36" s="12"/>
      <c r="E36" s="12"/>
      <c r="F36" s="12"/>
      <c r="G36" s="12"/>
      <c r="H36" s="12"/>
      <c r="I36" s="12"/>
      <c r="J36" s="12"/>
      <c r="K36" s="12" t="s">
        <v>3339</v>
      </c>
      <c r="L36" s="12" t="s">
        <v>3478</v>
      </c>
      <c r="M36" s="12" t="s">
        <v>46</v>
      </c>
      <c r="N36" s="12" t="s">
        <v>47</v>
      </c>
      <c r="O36" s="12" t="b">
        <v>1</v>
      </c>
      <c r="P36" s="12" t="b">
        <v>0</v>
      </c>
      <c r="Q36" s="12" t="b">
        <v>0</v>
      </c>
      <c r="R36" s="12" t="b">
        <v>0</v>
      </c>
      <c r="S36" s="12" t="b">
        <v>0</v>
      </c>
      <c r="T36" s="12" t="b">
        <v>0</v>
      </c>
      <c r="U36" s="12" t="b">
        <v>1</v>
      </c>
      <c r="V36" s="12" t="b">
        <v>0</v>
      </c>
      <c r="W36" s="12" t="b">
        <v>1</v>
      </c>
      <c r="X36" s="12" t="b">
        <v>0</v>
      </c>
      <c r="Y36" s="12" t="b">
        <v>0</v>
      </c>
      <c r="Z36" s="12" t="b">
        <v>1</v>
      </c>
      <c r="AA36" s="12">
        <v>4</v>
      </c>
      <c r="AB36" s="12" t="s">
        <v>54</v>
      </c>
      <c r="AC36" s="12" t="s">
        <v>54</v>
      </c>
      <c r="AD36" s="12">
        <v>0</v>
      </c>
      <c r="AE36" s="12" t="b">
        <v>0</v>
      </c>
      <c r="AF36" s="12">
        <v>0</v>
      </c>
      <c r="AG36" s="12">
        <v>16</v>
      </c>
      <c r="AH36" s="12" t="s">
        <v>332</v>
      </c>
      <c r="AI36" s="12" t="s">
        <v>3450</v>
      </c>
    </row>
    <row r="37" spans="1:35" x14ac:dyDescent="0.2">
      <c r="A37" s="12"/>
      <c r="B37" s="12"/>
      <c r="C37" s="12"/>
      <c r="D37" s="12"/>
      <c r="E37" s="12"/>
      <c r="F37" s="12"/>
      <c r="G37" s="12"/>
      <c r="H37" s="12"/>
      <c r="I37" s="12"/>
      <c r="J37" s="12"/>
      <c r="K37" s="12" t="s">
        <v>3343</v>
      </c>
      <c r="L37" s="12" t="s">
        <v>3479</v>
      </c>
      <c r="M37" s="12" t="s">
        <v>46</v>
      </c>
      <c r="N37" s="12" t="s">
        <v>209</v>
      </c>
      <c r="O37" s="12" t="b">
        <v>1</v>
      </c>
      <c r="P37" s="12" t="b">
        <v>0</v>
      </c>
      <c r="Q37" s="12" t="b">
        <v>0</v>
      </c>
      <c r="R37" s="12" t="b">
        <v>0</v>
      </c>
      <c r="S37" s="12" t="b">
        <v>0</v>
      </c>
      <c r="T37" s="12" t="b">
        <v>0</v>
      </c>
      <c r="U37" s="12" t="b">
        <v>0</v>
      </c>
      <c r="V37" s="12" t="b">
        <v>0</v>
      </c>
      <c r="W37" s="12" t="b">
        <v>0</v>
      </c>
      <c r="X37" s="12" t="b">
        <v>0</v>
      </c>
      <c r="Y37" s="12" t="b">
        <v>0</v>
      </c>
      <c r="Z37" s="12" t="b">
        <v>1</v>
      </c>
      <c r="AA37" s="12">
        <v>1</v>
      </c>
      <c r="AB37" s="12" t="s">
        <v>54</v>
      </c>
      <c r="AC37" s="12" t="s">
        <v>54</v>
      </c>
      <c r="AD37" s="12" t="s">
        <v>56</v>
      </c>
      <c r="AE37" s="12" t="s">
        <v>56</v>
      </c>
      <c r="AF37" s="12">
        <v>0</v>
      </c>
      <c r="AG37" s="12">
        <v>0</v>
      </c>
      <c r="AH37" s="12" t="s">
        <v>57</v>
      </c>
      <c r="AI37" s="12" t="s">
        <v>3441</v>
      </c>
    </row>
    <row r="38" spans="1:35" x14ac:dyDescent="0.2">
      <c r="A38" s="12"/>
      <c r="B38" s="12"/>
      <c r="C38" s="12"/>
      <c r="D38" s="12"/>
      <c r="E38" s="12"/>
      <c r="F38" s="12"/>
      <c r="G38" s="12"/>
      <c r="H38" s="12"/>
      <c r="I38" s="12"/>
      <c r="J38" s="12"/>
      <c r="K38" s="12" t="s">
        <v>3329</v>
      </c>
      <c r="L38" s="12" t="s">
        <v>3480</v>
      </c>
      <c r="M38" s="12" t="s">
        <v>46</v>
      </c>
      <c r="N38" s="12" t="s">
        <v>49</v>
      </c>
      <c r="O38" s="12" t="b">
        <v>1</v>
      </c>
      <c r="P38" s="12" t="b">
        <v>0</v>
      </c>
      <c r="Q38" s="12" t="b">
        <v>0</v>
      </c>
      <c r="R38" s="12" t="b">
        <v>0</v>
      </c>
      <c r="S38" s="12" t="b">
        <v>0</v>
      </c>
      <c r="T38" s="12" t="b">
        <v>0</v>
      </c>
      <c r="U38" s="12" t="b">
        <v>0</v>
      </c>
      <c r="V38" s="12" t="b">
        <v>0</v>
      </c>
      <c r="W38" s="12" t="b">
        <v>0</v>
      </c>
      <c r="X38" s="12" t="b">
        <v>0</v>
      </c>
      <c r="Y38" s="12" t="b">
        <v>0</v>
      </c>
      <c r="Z38" s="12" t="b">
        <v>1</v>
      </c>
      <c r="AA38" s="12">
        <v>4</v>
      </c>
      <c r="AB38" s="12" t="s">
        <v>53</v>
      </c>
      <c r="AC38" s="12" t="s">
        <v>54</v>
      </c>
      <c r="AD38" s="12">
        <v>0</v>
      </c>
      <c r="AE38" s="12" t="b">
        <v>0</v>
      </c>
      <c r="AF38" s="12">
        <v>0</v>
      </c>
      <c r="AG38" s="12">
        <v>0</v>
      </c>
      <c r="AH38" s="12" t="s">
        <v>590</v>
      </c>
      <c r="AI38" s="12" t="s">
        <v>3469</v>
      </c>
    </row>
    <row r="39" spans="1:35" x14ac:dyDescent="0.2">
      <c r="A39" s="12"/>
      <c r="B39" s="12"/>
      <c r="C39" s="12"/>
      <c r="D39" s="12"/>
      <c r="E39" s="12"/>
      <c r="F39" s="12"/>
      <c r="G39" s="12"/>
      <c r="H39" s="12"/>
      <c r="I39" s="12"/>
      <c r="J39" s="12"/>
      <c r="K39" s="12" t="s">
        <v>3349</v>
      </c>
      <c r="L39" s="12" t="s">
        <v>3481</v>
      </c>
      <c r="M39" s="12" t="s">
        <v>46</v>
      </c>
      <c r="N39" s="12" t="s">
        <v>108</v>
      </c>
      <c r="O39" s="12" t="b">
        <v>1</v>
      </c>
      <c r="P39" s="12" t="b">
        <v>0</v>
      </c>
      <c r="Q39" s="12" t="b">
        <v>0</v>
      </c>
      <c r="R39" s="12" t="b">
        <v>0</v>
      </c>
      <c r="S39" s="12" t="b">
        <v>0</v>
      </c>
      <c r="T39" s="12" t="b">
        <v>0</v>
      </c>
      <c r="U39" s="12" t="b">
        <v>0</v>
      </c>
      <c r="V39" s="12" t="b">
        <v>0</v>
      </c>
      <c r="W39" s="12" t="b">
        <v>0</v>
      </c>
      <c r="X39" s="12" t="b">
        <v>0</v>
      </c>
      <c r="Y39" s="12" t="b">
        <v>0</v>
      </c>
      <c r="Z39" s="12" t="b">
        <v>0</v>
      </c>
      <c r="AA39" s="12">
        <v>2</v>
      </c>
      <c r="AB39" s="12" t="s">
        <v>54</v>
      </c>
      <c r="AC39" s="12" t="s">
        <v>54</v>
      </c>
      <c r="AD39" s="12" t="s">
        <v>56</v>
      </c>
      <c r="AE39" s="12" t="s">
        <v>56</v>
      </c>
      <c r="AF39" s="12">
        <v>0</v>
      </c>
      <c r="AG39" s="12">
        <v>0</v>
      </c>
      <c r="AH39" s="12" t="s">
        <v>480</v>
      </c>
      <c r="AI39" s="12" t="s">
        <v>3482</v>
      </c>
    </row>
    <row r="40" spans="1:35" x14ac:dyDescent="0.2">
      <c r="A40" s="12"/>
      <c r="B40" s="12"/>
      <c r="C40" s="12"/>
      <c r="D40" s="12"/>
      <c r="E40" s="12"/>
      <c r="F40" s="12"/>
      <c r="G40" s="12"/>
      <c r="H40" s="12"/>
      <c r="I40" s="12"/>
      <c r="J40" s="12"/>
      <c r="K40" s="12" t="s">
        <v>3356</v>
      </c>
      <c r="L40" s="12" t="s">
        <v>3483</v>
      </c>
      <c r="M40" s="12" t="s">
        <v>46</v>
      </c>
      <c r="N40" s="12" t="s">
        <v>209</v>
      </c>
      <c r="O40" s="12" t="b">
        <v>1</v>
      </c>
      <c r="P40" s="12" t="b">
        <v>0</v>
      </c>
      <c r="Q40" s="12" t="b">
        <v>0</v>
      </c>
      <c r="R40" s="12" t="b">
        <v>0</v>
      </c>
      <c r="S40" s="12" t="b">
        <v>0</v>
      </c>
      <c r="T40" s="12" t="b">
        <v>0</v>
      </c>
      <c r="U40" s="12" t="b">
        <v>0</v>
      </c>
      <c r="V40" s="12" t="b">
        <v>0</v>
      </c>
      <c r="W40" s="12" t="b">
        <v>0</v>
      </c>
      <c r="X40" s="12" t="b">
        <v>0</v>
      </c>
      <c r="Y40" s="12" t="b">
        <v>0</v>
      </c>
      <c r="Z40" s="12" t="b">
        <v>1</v>
      </c>
      <c r="AA40" s="12">
        <v>0</v>
      </c>
      <c r="AB40" s="12" t="s">
        <v>54</v>
      </c>
      <c r="AC40" s="12" t="s">
        <v>54</v>
      </c>
      <c r="AD40" s="12" t="s">
        <v>56</v>
      </c>
      <c r="AE40" s="12" t="s">
        <v>56</v>
      </c>
      <c r="AF40" s="12">
        <v>0</v>
      </c>
      <c r="AG40" s="12">
        <v>16</v>
      </c>
      <c r="AH40" s="12" t="s">
        <v>462</v>
      </c>
      <c r="AI40" s="12" t="s">
        <v>3484</v>
      </c>
    </row>
    <row r="41" spans="1:35" x14ac:dyDescent="0.2">
      <c r="A41" s="12"/>
      <c r="B41" s="12"/>
      <c r="C41" s="12"/>
      <c r="D41" s="12"/>
      <c r="E41" s="12"/>
      <c r="F41" s="12"/>
      <c r="G41" s="12"/>
      <c r="H41" s="12"/>
      <c r="I41" s="12"/>
      <c r="J41" s="12"/>
      <c r="K41" s="12" t="s">
        <v>3345</v>
      </c>
      <c r="L41" s="12" t="s">
        <v>3485</v>
      </c>
      <c r="M41" s="12" t="s">
        <v>46</v>
      </c>
      <c r="N41" s="12" t="s">
        <v>108</v>
      </c>
      <c r="O41" s="12" t="b">
        <v>1</v>
      </c>
      <c r="P41" s="12" t="b">
        <v>0</v>
      </c>
      <c r="Q41" s="12" t="b">
        <v>0</v>
      </c>
      <c r="R41" s="12" t="b">
        <v>0</v>
      </c>
      <c r="S41" s="12" t="b">
        <v>0</v>
      </c>
      <c r="T41" s="12" t="b">
        <v>0</v>
      </c>
      <c r="U41" s="12" t="b">
        <v>1</v>
      </c>
      <c r="V41" s="12" t="b">
        <v>0</v>
      </c>
      <c r="W41" s="12" t="b">
        <v>0</v>
      </c>
      <c r="X41" s="12" t="b">
        <v>0</v>
      </c>
      <c r="Y41" s="12" t="b">
        <v>0</v>
      </c>
      <c r="Z41" s="12" t="b">
        <v>1</v>
      </c>
      <c r="AA41" s="12">
        <v>2</v>
      </c>
      <c r="AB41" s="12" t="s">
        <v>54</v>
      </c>
      <c r="AC41" s="12" t="s">
        <v>54</v>
      </c>
      <c r="AD41" s="12" t="s">
        <v>56</v>
      </c>
      <c r="AE41" s="12" t="s">
        <v>56</v>
      </c>
      <c r="AF41" s="12">
        <v>0</v>
      </c>
      <c r="AG41" s="12">
        <v>0</v>
      </c>
      <c r="AH41" s="12" t="s">
        <v>91</v>
      </c>
      <c r="AI41" s="12" t="s">
        <v>3458</v>
      </c>
    </row>
    <row r="42" spans="1:35" x14ac:dyDescent="0.2">
      <c r="A42" s="12"/>
      <c r="B42" s="12"/>
      <c r="C42" s="12"/>
      <c r="D42" s="12"/>
      <c r="E42" s="12"/>
      <c r="F42" s="12"/>
      <c r="G42" s="12"/>
      <c r="H42" s="12"/>
      <c r="I42" s="12"/>
      <c r="J42" s="12"/>
      <c r="K42" s="12" t="s">
        <v>3358</v>
      </c>
      <c r="L42" s="12" t="s">
        <v>3486</v>
      </c>
      <c r="M42" s="12" t="s">
        <v>46</v>
      </c>
      <c r="N42" s="12" t="s">
        <v>209</v>
      </c>
      <c r="O42" s="12" t="b">
        <v>1</v>
      </c>
      <c r="P42" s="12" t="b">
        <v>0</v>
      </c>
      <c r="Q42" s="12" t="b">
        <v>0</v>
      </c>
      <c r="R42" s="12" t="b">
        <v>0</v>
      </c>
      <c r="S42" s="12" t="b">
        <v>0</v>
      </c>
      <c r="T42" s="12" t="b">
        <v>0</v>
      </c>
      <c r="U42" s="12" t="b">
        <v>0</v>
      </c>
      <c r="V42" s="12" t="b">
        <v>0</v>
      </c>
      <c r="W42" s="12" t="b">
        <v>0</v>
      </c>
      <c r="X42" s="12" t="b">
        <v>0</v>
      </c>
      <c r="Y42" s="12" t="b">
        <v>0</v>
      </c>
      <c r="Z42" s="12" t="b">
        <v>1</v>
      </c>
      <c r="AA42" s="12">
        <v>2</v>
      </c>
      <c r="AB42" s="12" t="s">
        <v>53</v>
      </c>
      <c r="AC42" s="12" t="s">
        <v>54</v>
      </c>
      <c r="AD42" s="12" t="s">
        <v>56</v>
      </c>
      <c r="AE42" s="12" t="s">
        <v>56</v>
      </c>
      <c r="AF42" s="12">
        <v>0</v>
      </c>
      <c r="AG42" s="12">
        <v>0</v>
      </c>
      <c r="AH42" s="12" t="s">
        <v>91</v>
      </c>
      <c r="AI42" s="12" t="s">
        <v>3445</v>
      </c>
    </row>
    <row r="43" spans="1:35" x14ac:dyDescent="0.2">
      <c r="A43" s="12"/>
      <c r="B43" s="12"/>
      <c r="C43" s="12"/>
      <c r="D43" s="12"/>
      <c r="E43" s="12"/>
      <c r="F43" s="12"/>
      <c r="G43" s="12"/>
      <c r="H43" s="12"/>
      <c r="I43" s="12"/>
      <c r="J43" s="12"/>
      <c r="K43" s="12" t="s">
        <v>3362</v>
      </c>
      <c r="L43" s="12" t="s">
        <v>3487</v>
      </c>
      <c r="M43" s="12" t="s">
        <v>46</v>
      </c>
      <c r="N43" s="12" t="s">
        <v>49</v>
      </c>
      <c r="O43" s="12" t="b">
        <v>1</v>
      </c>
      <c r="P43" s="12" t="b">
        <v>0</v>
      </c>
      <c r="Q43" s="12" t="b">
        <v>0</v>
      </c>
      <c r="R43" s="12" t="b">
        <v>0</v>
      </c>
      <c r="S43" s="12" t="b">
        <v>0</v>
      </c>
      <c r="T43" s="12" t="b">
        <v>0</v>
      </c>
      <c r="U43" s="12" t="b">
        <v>1</v>
      </c>
      <c r="V43" s="12" t="b">
        <v>1</v>
      </c>
      <c r="W43" s="12" t="b">
        <v>0</v>
      </c>
      <c r="X43" s="12" t="b">
        <v>0</v>
      </c>
      <c r="Y43" s="12" t="b">
        <v>0</v>
      </c>
      <c r="Z43" s="12" t="b">
        <v>1</v>
      </c>
      <c r="AA43" s="12">
        <v>2</v>
      </c>
      <c r="AB43" s="12" t="s">
        <v>53</v>
      </c>
      <c r="AC43" s="12" t="s">
        <v>54</v>
      </c>
      <c r="AD43" s="12" t="s">
        <v>56</v>
      </c>
      <c r="AE43" s="12" t="s">
        <v>56</v>
      </c>
      <c r="AF43" s="12">
        <v>0</v>
      </c>
      <c r="AG43" s="12">
        <v>0</v>
      </c>
      <c r="AH43" s="12" t="s">
        <v>302</v>
      </c>
      <c r="AI43" s="12" t="s">
        <v>3432</v>
      </c>
    </row>
    <row r="44" spans="1:35" x14ac:dyDescent="0.2">
      <c r="A44" s="12"/>
      <c r="B44" s="12"/>
      <c r="C44" s="12"/>
      <c r="D44" s="12"/>
      <c r="E44" s="12"/>
      <c r="F44" s="12"/>
      <c r="G44" s="12"/>
      <c r="H44" s="12"/>
      <c r="I44" s="12"/>
      <c r="J44" s="12"/>
      <c r="K44" s="12" t="s">
        <v>3364</v>
      </c>
      <c r="L44" s="12" t="s">
        <v>3488</v>
      </c>
      <c r="M44" s="12" t="s">
        <v>46</v>
      </c>
      <c r="N44" s="12" t="s">
        <v>49</v>
      </c>
      <c r="O44" s="12" t="b">
        <v>1</v>
      </c>
      <c r="P44" s="12" t="b">
        <v>0</v>
      </c>
      <c r="Q44" s="12" t="b">
        <v>0</v>
      </c>
      <c r="R44" s="12" t="b">
        <v>0</v>
      </c>
      <c r="S44" s="12" t="b">
        <v>0</v>
      </c>
      <c r="T44" s="12" t="b">
        <v>0</v>
      </c>
      <c r="U44" s="12" t="b">
        <v>0</v>
      </c>
      <c r="V44" s="12" t="b">
        <v>0</v>
      </c>
      <c r="W44" s="12" t="b">
        <v>0</v>
      </c>
      <c r="X44" s="12" t="b">
        <v>0</v>
      </c>
      <c r="Y44" s="12" t="b">
        <v>0</v>
      </c>
      <c r="Z44" s="12" t="b">
        <v>1</v>
      </c>
      <c r="AA44" s="12">
        <v>2</v>
      </c>
      <c r="AB44" s="12" t="s">
        <v>53</v>
      </c>
      <c r="AC44" s="12" t="s">
        <v>54</v>
      </c>
      <c r="AD44" s="12" t="s">
        <v>56</v>
      </c>
      <c r="AE44" s="12" t="s">
        <v>56</v>
      </c>
      <c r="AF44" s="12">
        <v>0</v>
      </c>
      <c r="AG44" s="12">
        <v>0</v>
      </c>
      <c r="AH44" s="12" t="s">
        <v>91</v>
      </c>
      <c r="AI44" s="12" t="s">
        <v>3445</v>
      </c>
    </row>
    <row r="45" spans="1:35" x14ac:dyDescent="0.2">
      <c r="A45" s="12"/>
      <c r="B45" s="12"/>
      <c r="C45" s="12"/>
      <c r="D45" s="12"/>
      <c r="E45" s="12"/>
      <c r="F45" s="12"/>
      <c r="G45" s="12"/>
      <c r="H45" s="12"/>
      <c r="I45" s="12"/>
      <c r="J45" s="12"/>
      <c r="K45" s="12" t="s">
        <v>3366</v>
      </c>
      <c r="L45" s="12" t="s">
        <v>3489</v>
      </c>
      <c r="M45" s="12" t="s">
        <v>46</v>
      </c>
      <c r="N45" s="12" t="s">
        <v>49</v>
      </c>
      <c r="O45" s="12" t="b">
        <v>1</v>
      </c>
      <c r="P45" s="12" t="b">
        <v>0</v>
      </c>
      <c r="Q45" s="12" t="b">
        <v>0</v>
      </c>
      <c r="R45" s="12" t="b">
        <v>0</v>
      </c>
      <c r="S45" s="12" t="b">
        <v>0</v>
      </c>
      <c r="T45" s="12" t="b">
        <v>0</v>
      </c>
      <c r="U45" s="12" t="b">
        <v>0</v>
      </c>
      <c r="V45" s="12" t="b">
        <v>0</v>
      </c>
      <c r="W45" s="12" t="b">
        <v>0</v>
      </c>
      <c r="X45" s="12" t="b">
        <v>0</v>
      </c>
      <c r="Y45" s="12" t="b">
        <v>0</v>
      </c>
      <c r="Z45" s="12" t="b">
        <v>1</v>
      </c>
      <c r="AA45" s="12">
        <v>2</v>
      </c>
      <c r="AB45" s="12" t="s">
        <v>53</v>
      </c>
      <c r="AC45" s="12" t="s">
        <v>54</v>
      </c>
      <c r="AD45" s="12" t="s">
        <v>56</v>
      </c>
      <c r="AE45" s="12" t="s">
        <v>56</v>
      </c>
      <c r="AF45" s="12">
        <v>0</v>
      </c>
      <c r="AG45" s="12">
        <v>0</v>
      </c>
      <c r="AH45" s="12" t="s">
        <v>57</v>
      </c>
      <c r="AI45" s="12" t="s">
        <v>3441</v>
      </c>
    </row>
    <row r="46" spans="1:35" x14ac:dyDescent="0.2">
      <c r="A46" s="12"/>
      <c r="B46" s="12"/>
      <c r="C46" s="12"/>
      <c r="D46" s="12"/>
      <c r="E46" s="12"/>
      <c r="F46" s="12"/>
      <c r="G46" s="12"/>
      <c r="H46" s="12"/>
      <c r="I46" s="12"/>
      <c r="J46" s="12"/>
      <c r="K46" s="12" t="s">
        <v>3372</v>
      </c>
      <c r="L46" s="12" t="s">
        <v>3490</v>
      </c>
      <c r="M46" s="12" t="s">
        <v>46</v>
      </c>
      <c r="N46" s="12" t="s">
        <v>108</v>
      </c>
      <c r="O46" s="12" t="b">
        <v>1</v>
      </c>
      <c r="P46" s="12" t="b">
        <v>0</v>
      </c>
      <c r="Q46" s="12" t="b">
        <v>0</v>
      </c>
      <c r="R46" s="12" t="b">
        <v>0</v>
      </c>
      <c r="S46" s="12" t="b">
        <v>0</v>
      </c>
      <c r="T46" s="12" t="b">
        <v>0</v>
      </c>
      <c r="U46" s="12" t="b">
        <v>1</v>
      </c>
      <c r="V46" s="12" t="b">
        <v>0</v>
      </c>
      <c r="W46" s="12" t="b">
        <v>0</v>
      </c>
      <c r="X46" s="12" t="b">
        <v>0</v>
      </c>
      <c r="Y46" s="12" t="b">
        <v>0</v>
      </c>
      <c r="Z46" s="12" t="b">
        <v>1</v>
      </c>
      <c r="AA46" s="12">
        <v>2</v>
      </c>
      <c r="AB46" s="12" t="s">
        <v>54</v>
      </c>
      <c r="AC46" s="12" t="s">
        <v>54</v>
      </c>
      <c r="AD46" s="12" t="s">
        <v>56</v>
      </c>
      <c r="AE46" s="12" t="s">
        <v>56</v>
      </c>
      <c r="AF46" s="12">
        <v>0</v>
      </c>
      <c r="AG46" s="12">
        <v>0</v>
      </c>
      <c r="AH46" s="12" t="s">
        <v>91</v>
      </c>
      <c r="AI46" s="12" t="s">
        <v>3445</v>
      </c>
    </row>
    <row r="47" spans="1:35" x14ac:dyDescent="0.2">
      <c r="A47" s="12"/>
      <c r="B47" s="12"/>
      <c r="C47" s="12"/>
      <c r="D47" s="12"/>
      <c r="E47" s="12"/>
      <c r="F47" s="12"/>
      <c r="G47" s="12"/>
      <c r="H47" s="12"/>
      <c r="I47" s="12"/>
      <c r="J47" s="12"/>
      <c r="K47" s="12" t="s">
        <v>3386</v>
      </c>
      <c r="L47" s="12" t="s">
        <v>3491</v>
      </c>
      <c r="M47" s="12" t="s">
        <v>46</v>
      </c>
      <c r="N47" s="12" t="s">
        <v>49</v>
      </c>
      <c r="O47" s="12" t="b">
        <v>0</v>
      </c>
      <c r="P47" s="12" t="b">
        <v>0</v>
      </c>
      <c r="Q47" s="12" t="b">
        <v>0</v>
      </c>
      <c r="R47" s="12" t="b">
        <v>0</v>
      </c>
      <c r="S47" s="12" t="b">
        <v>0</v>
      </c>
      <c r="T47" s="12" t="b">
        <v>0</v>
      </c>
      <c r="U47" s="12" t="b">
        <v>0</v>
      </c>
      <c r="V47" s="12" t="b">
        <v>0</v>
      </c>
      <c r="W47" s="12" t="b">
        <v>0</v>
      </c>
      <c r="X47" s="12" t="b">
        <v>0</v>
      </c>
      <c r="Y47" s="12" t="b">
        <v>0</v>
      </c>
      <c r="Z47" s="12" t="b">
        <v>1</v>
      </c>
      <c r="AA47" s="12">
        <v>4</v>
      </c>
      <c r="AB47" s="12" t="s">
        <v>53</v>
      </c>
      <c r="AC47" s="12" t="s">
        <v>54</v>
      </c>
      <c r="AD47" s="12" t="s">
        <v>56</v>
      </c>
      <c r="AE47" s="12" t="s">
        <v>56</v>
      </c>
      <c r="AF47" s="12">
        <v>0</v>
      </c>
      <c r="AG47" s="12">
        <v>0</v>
      </c>
      <c r="AH47" s="12" t="s">
        <v>91</v>
      </c>
      <c r="AI47" s="12" t="s">
        <v>3445</v>
      </c>
    </row>
    <row r="48" spans="1:35" x14ac:dyDescent="0.2">
      <c r="A48" s="12"/>
      <c r="B48" s="12"/>
      <c r="C48" s="12"/>
      <c r="D48" s="12"/>
      <c r="E48" s="12"/>
      <c r="F48" s="12"/>
      <c r="G48" s="12"/>
      <c r="H48" s="12"/>
      <c r="I48" s="12"/>
      <c r="J48" s="12"/>
      <c r="K48" s="12" t="s">
        <v>3376</v>
      </c>
      <c r="L48" s="12" t="s">
        <v>3492</v>
      </c>
      <c r="M48" s="12" t="s">
        <v>46</v>
      </c>
      <c r="N48" s="12" t="s">
        <v>49</v>
      </c>
      <c r="O48" s="12" t="b">
        <v>1</v>
      </c>
      <c r="P48" s="12" t="b">
        <v>0</v>
      </c>
      <c r="Q48" s="12" t="b">
        <v>0</v>
      </c>
      <c r="R48" s="12" t="b">
        <v>0</v>
      </c>
      <c r="S48" s="12" t="b">
        <v>0</v>
      </c>
      <c r="T48" s="12" t="b">
        <v>0</v>
      </c>
      <c r="U48" s="12" t="b">
        <v>0</v>
      </c>
      <c r="V48" s="12" t="b">
        <v>0</v>
      </c>
      <c r="W48" s="12" t="b">
        <v>0</v>
      </c>
      <c r="X48" s="12" t="b">
        <v>0</v>
      </c>
      <c r="Y48" s="12" t="b">
        <v>0</v>
      </c>
      <c r="Z48" s="12" t="b">
        <v>1</v>
      </c>
      <c r="AA48" s="12">
        <v>2</v>
      </c>
      <c r="AB48" s="12" t="s">
        <v>53</v>
      </c>
      <c r="AC48" s="12" t="s">
        <v>54</v>
      </c>
      <c r="AD48" s="12" t="s">
        <v>56</v>
      </c>
      <c r="AE48" s="12" t="s">
        <v>56</v>
      </c>
      <c r="AF48" s="12">
        <v>0</v>
      </c>
      <c r="AG48" s="12">
        <v>0</v>
      </c>
      <c r="AH48" s="12" t="s">
        <v>57</v>
      </c>
      <c r="AI48" s="12" t="s">
        <v>3441</v>
      </c>
    </row>
    <row r="49" spans="1:35" x14ac:dyDescent="0.2">
      <c r="A49" s="12"/>
      <c r="B49" s="12"/>
      <c r="C49" s="12"/>
      <c r="D49" s="12"/>
      <c r="E49" s="12"/>
      <c r="F49" s="12"/>
      <c r="G49" s="12"/>
      <c r="H49" s="12"/>
      <c r="I49" s="12"/>
      <c r="J49" s="12"/>
      <c r="K49" s="12" t="s">
        <v>3390</v>
      </c>
      <c r="L49" s="12" t="s">
        <v>3493</v>
      </c>
      <c r="M49" s="12" t="s">
        <v>46</v>
      </c>
      <c r="N49" s="12" t="s">
        <v>49</v>
      </c>
      <c r="O49" s="12" t="b">
        <v>0</v>
      </c>
      <c r="P49" s="12" t="b">
        <v>0</v>
      </c>
      <c r="Q49" s="12" t="b">
        <v>0</v>
      </c>
      <c r="R49" s="12" t="b">
        <v>0</v>
      </c>
      <c r="S49" s="12" t="b">
        <v>0</v>
      </c>
      <c r="T49" s="12" t="b">
        <v>0</v>
      </c>
      <c r="U49" s="12" t="b">
        <v>0</v>
      </c>
      <c r="V49" s="12" t="b">
        <v>0</v>
      </c>
      <c r="W49" s="12" t="b">
        <v>0</v>
      </c>
      <c r="X49" s="12" t="b">
        <v>0</v>
      </c>
      <c r="Y49" s="12" t="b">
        <v>0</v>
      </c>
      <c r="Z49" s="12" t="s">
        <v>56</v>
      </c>
      <c r="AA49" s="12">
        <v>4</v>
      </c>
      <c r="AB49" s="12" t="s">
        <v>53</v>
      </c>
      <c r="AC49" s="12" t="s">
        <v>54</v>
      </c>
      <c r="AD49" s="12" t="s">
        <v>56</v>
      </c>
      <c r="AE49" s="12" t="s">
        <v>56</v>
      </c>
      <c r="AF49" s="12">
        <v>0</v>
      </c>
      <c r="AG49" s="12">
        <v>0</v>
      </c>
      <c r="AH49" s="12" t="s">
        <v>57</v>
      </c>
      <c r="AI49" s="12" t="s">
        <v>3441</v>
      </c>
    </row>
    <row r="50" spans="1:35" x14ac:dyDescent="0.2">
      <c r="A50" s="12"/>
      <c r="B50" s="12"/>
      <c r="C50" s="12"/>
      <c r="D50" s="12"/>
      <c r="E50" s="12"/>
      <c r="F50" s="12"/>
      <c r="G50" s="12"/>
      <c r="H50" s="12"/>
      <c r="I50" s="12"/>
      <c r="J50" s="12"/>
      <c r="K50" s="12" t="s">
        <v>3384</v>
      </c>
      <c r="L50" s="12" t="s">
        <v>3462</v>
      </c>
      <c r="M50" s="12" t="s">
        <v>46</v>
      </c>
      <c r="N50" s="12" t="s">
        <v>49</v>
      </c>
      <c r="O50" s="12" t="b">
        <v>1</v>
      </c>
      <c r="P50" s="12" t="b">
        <v>0</v>
      </c>
      <c r="Q50" s="12" t="b">
        <v>0</v>
      </c>
      <c r="R50" s="12" t="b">
        <v>0</v>
      </c>
      <c r="S50" s="12" t="b">
        <v>0</v>
      </c>
      <c r="T50" s="12" t="b">
        <v>0</v>
      </c>
      <c r="U50" s="12" t="b">
        <v>1</v>
      </c>
      <c r="V50" s="12" t="b">
        <v>0</v>
      </c>
      <c r="W50" s="12" t="b">
        <v>0</v>
      </c>
      <c r="X50" s="12" t="b">
        <v>0</v>
      </c>
      <c r="Y50" s="12" t="b">
        <v>0</v>
      </c>
      <c r="Z50" s="12" t="b">
        <v>1</v>
      </c>
      <c r="AA50" s="12">
        <v>2</v>
      </c>
      <c r="AB50" s="12" t="s">
        <v>53</v>
      </c>
      <c r="AC50" s="12" t="s">
        <v>54</v>
      </c>
      <c r="AD50" s="12" t="s">
        <v>56</v>
      </c>
      <c r="AE50" s="12" t="s">
        <v>56</v>
      </c>
      <c r="AF50" s="12">
        <v>0</v>
      </c>
      <c r="AG50" s="12">
        <v>0</v>
      </c>
      <c r="AH50" s="12" t="s">
        <v>57</v>
      </c>
      <c r="AI50" s="12" t="s">
        <v>3441</v>
      </c>
    </row>
    <row r="51" spans="1:35" x14ac:dyDescent="0.2">
      <c r="A51" s="12"/>
      <c r="B51" s="12"/>
      <c r="C51" s="12"/>
      <c r="D51" s="12"/>
      <c r="E51" s="12"/>
      <c r="F51" s="12"/>
      <c r="G51" s="12"/>
      <c r="H51" s="12"/>
      <c r="I51" s="12"/>
      <c r="J51" s="12"/>
      <c r="K51" s="12" t="s">
        <v>3400</v>
      </c>
      <c r="L51" s="12" t="s">
        <v>3494</v>
      </c>
      <c r="M51" s="12" t="s">
        <v>46</v>
      </c>
      <c r="N51" s="12" t="s">
        <v>108</v>
      </c>
      <c r="O51" s="12" t="b">
        <v>0</v>
      </c>
      <c r="P51" s="12" t="b">
        <v>0</v>
      </c>
      <c r="Q51" s="12" t="b">
        <v>0</v>
      </c>
      <c r="R51" s="12" t="b">
        <v>0</v>
      </c>
      <c r="S51" s="12" t="b">
        <v>0</v>
      </c>
      <c r="T51" s="12" t="b">
        <v>0</v>
      </c>
      <c r="U51" s="12" t="b">
        <v>0</v>
      </c>
      <c r="V51" s="12" t="b">
        <v>0</v>
      </c>
      <c r="W51" s="12" t="b">
        <v>0</v>
      </c>
      <c r="X51" s="12" t="b">
        <v>0</v>
      </c>
      <c r="Y51" s="12" t="b">
        <v>0</v>
      </c>
      <c r="Z51" s="12" t="s">
        <v>56</v>
      </c>
      <c r="AA51" s="12">
        <v>4</v>
      </c>
      <c r="AB51" s="12" t="s">
        <v>54</v>
      </c>
      <c r="AC51" s="12" t="s">
        <v>54</v>
      </c>
      <c r="AD51" s="12" t="s">
        <v>56</v>
      </c>
      <c r="AE51" s="12" t="s">
        <v>56</v>
      </c>
      <c r="AF51" s="12">
        <v>0</v>
      </c>
      <c r="AG51" s="12">
        <v>0</v>
      </c>
      <c r="AH51" s="12" t="s">
        <v>96</v>
      </c>
      <c r="AI51" s="12" t="s">
        <v>3495</v>
      </c>
    </row>
    <row r="52" spans="1:35" x14ac:dyDescent="0.2">
      <c r="A52" s="12"/>
      <c r="B52" s="12"/>
      <c r="C52" s="12"/>
      <c r="D52" s="12"/>
      <c r="E52" s="12"/>
      <c r="F52" s="12"/>
      <c r="G52" s="12"/>
      <c r="H52" s="12"/>
      <c r="I52" s="12"/>
      <c r="J52" s="12"/>
      <c r="K52" s="12" t="s">
        <v>3396</v>
      </c>
      <c r="L52" s="12" t="s">
        <v>3496</v>
      </c>
      <c r="M52" s="12" t="s">
        <v>46</v>
      </c>
      <c r="N52" s="12" t="s">
        <v>49</v>
      </c>
      <c r="O52" s="12" t="b">
        <v>0</v>
      </c>
      <c r="P52" s="12" t="b">
        <v>0</v>
      </c>
      <c r="Q52" s="12" t="b">
        <v>0</v>
      </c>
      <c r="R52" s="12" t="b">
        <v>0</v>
      </c>
      <c r="S52" s="12" t="b">
        <v>0</v>
      </c>
      <c r="T52" s="12" t="b">
        <v>0</v>
      </c>
      <c r="U52" s="12" t="b">
        <v>0</v>
      </c>
      <c r="V52" s="12" t="b">
        <v>0</v>
      </c>
      <c r="W52" s="12" t="b">
        <v>0</v>
      </c>
      <c r="X52" s="12" t="b">
        <v>0</v>
      </c>
      <c r="Y52" s="12" t="b">
        <v>0</v>
      </c>
      <c r="Z52" s="12" t="b">
        <v>1</v>
      </c>
      <c r="AA52" s="12">
        <v>4</v>
      </c>
      <c r="AB52" s="12" t="s">
        <v>53</v>
      </c>
      <c r="AC52" s="12" t="s">
        <v>54</v>
      </c>
      <c r="AD52" s="12" t="s">
        <v>56</v>
      </c>
      <c r="AE52" s="12" t="s">
        <v>56</v>
      </c>
      <c r="AF52" s="12">
        <v>0</v>
      </c>
      <c r="AG52" s="12">
        <v>0</v>
      </c>
      <c r="AH52" s="12" t="s">
        <v>57</v>
      </c>
      <c r="AI52" s="12" t="s">
        <v>3441</v>
      </c>
    </row>
    <row r="53" spans="1:35" x14ac:dyDescent="0.2">
      <c r="A53" s="12"/>
      <c r="B53" s="12"/>
      <c r="C53" s="12"/>
      <c r="D53" s="12"/>
      <c r="E53" s="12"/>
      <c r="F53" s="12"/>
      <c r="G53" s="12"/>
      <c r="H53" s="12"/>
      <c r="I53" s="12"/>
      <c r="J53" s="12"/>
      <c r="K53" s="12" t="s">
        <v>3368</v>
      </c>
      <c r="L53" s="12" t="s">
        <v>3497</v>
      </c>
      <c r="M53" s="12" t="s">
        <v>46</v>
      </c>
      <c r="N53" s="12" t="s">
        <v>49</v>
      </c>
      <c r="O53" s="12" t="b">
        <v>1</v>
      </c>
      <c r="P53" s="12" t="b">
        <v>0</v>
      </c>
      <c r="Q53" s="12" t="b">
        <v>0</v>
      </c>
      <c r="R53" s="12" t="b">
        <v>0</v>
      </c>
      <c r="S53" s="12" t="b">
        <v>0</v>
      </c>
      <c r="T53" s="12" t="b">
        <v>0</v>
      </c>
      <c r="U53" s="12" t="b">
        <v>1</v>
      </c>
      <c r="V53" s="12" t="b">
        <v>0</v>
      </c>
      <c r="W53" s="12" t="b">
        <v>0</v>
      </c>
      <c r="X53" s="12" t="b">
        <v>0</v>
      </c>
      <c r="Y53" s="12" t="b">
        <v>0</v>
      </c>
      <c r="Z53" s="12" t="b">
        <v>1</v>
      </c>
      <c r="AA53" s="12">
        <v>4</v>
      </c>
      <c r="AB53" s="12" t="s">
        <v>53</v>
      </c>
      <c r="AC53" s="12" t="s">
        <v>54</v>
      </c>
      <c r="AD53" s="12">
        <v>0</v>
      </c>
      <c r="AE53" s="12" t="b">
        <v>0</v>
      </c>
      <c r="AF53" s="12">
        <v>0</v>
      </c>
      <c r="AG53" s="12">
        <v>16</v>
      </c>
      <c r="AH53" s="12" t="s">
        <v>302</v>
      </c>
      <c r="AI53" s="12" t="s">
        <v>3498</v>
      </c>
    </row>
    <row r="54" spans="1:35" x14ac:dyDescent="0.2">
      <c r="A54" s="12"/>
      <c r="B54" s="12"/>
      <c r="C54" s="12"/>
      <c r="D54" s="12"/>
      <c r="E54" s="12"/>
      <c r="F54" s="12"/>
      <c r="G54" s="12"/>
      <c r="H54" s="12"/>
      <c r="I54" s="12"/>
      <c r="J54" s="12"/>
      <c r="K54" s="12" t="s">
        <v>3392</v>
      </c>
      <c r="L54" s="12" t="s">
        <v>3499</v>
      </c>
      <c r="M54" s="12" t="s">
        <v>46</v>
      </c>
      <c r="N54" s="12" t="s">
        <v>108</v>
      </c>
      <c r="O54" s="12" t="b">
        <v>1</v>
      </c>
      <c r="P54" s="12" t="b">
        <v>0</v>
      </c>
      <c r="Q54" s="12" t="b">
        <v>0</v>
      </c>
      <c r="R54" s="12" t="b">
        <v>0</v>
      </c>
      <c r="S54" s="12" t="b">
        <v>0</v>
      </c>
      <c r="T54" s="12" t="b">
        <v>0</v>
      </c>
      <c r="U54" s="12" t="b">
        <v>1</v>
      </c>
      <c r="V54" s="12" t="b">
        <v>0</v>
      </c>
      <c r="W54" s="12" t="b">
        <v>0</v>
      </c>
      <c r="X54" s="12" t="b">
        <v>0</v>
      </c>
      <c r="Y54" s="12" t="b">
        <v>0</v>
      </c>
      <c r="Z54" s="12" t="b">
        <v>1</v>
      </c>
      <c r="AA54" s="12">
        <v>4</v>
      </c>
      <c r="AB54" s="12" t="s">
        <v>54</v>
      </c>
      <c r="AC54" s="12" t="s">
        <v>54</v>
      </c>
      <c r="AD54" s="12">
        <v>0</v>
      </c>
      <c r="AE54" s="12" t="b">
        <v>0</v>
      </c>
      <c r="AF54" s="12">
        <v>0</v>
      </c>
      <c r="AG54" s="12">
        <v>0</v>
      </c>
      <c r="AH54" s="12" t="s">
        <v>462</v>
      </c>
      <c r="AI54" s="12" t="s">
        <v>3436</v>
      </c>
    </row>
    <row r="55" spans="1:35" x14ac:dyDescent="0.2">
      <c r="A55" s="12"/>
      <c r="B55" s="12"/>
      <c r="C55" s="12"/>
      <c r="D55" s="12"/>
      <c r="E55" s="12"/>
      <c r="F55" s="12"/>
      <c r="G55" s="12"/>
      <c r="H55" s="12"/>
      <c r="I55" s="12"/>
      <c r="J55" s="12"/>
      <c r="K55" s="12" t="s">
        <v>3202</v>
      </c>
      <c r="L55" s="12" t="s">
        <v>3500</v>
      </c>
      <c r="M55" s="12" t="s">
        <v>46</v>
      </c>
      <c r="N55" s="12" t="s">
        <v>49</v>
      </c>
      <c r="O55" s="12" t="b">
        <v>1</v>
      </c>
      <c r="P55" s="12" t="b">
        <v>0</v>
      </c>
      <c r="Q55" s="12" t="b">
        <v>0</v>
      </c>
      <c r="R55" s="12" t="b">
        <v>0</v>
      </c>
      <c r="S55" s="12" t="b">
        <v>0</v>
      </c>
      <c r="T55" s="12" t="b">
        <v>0</v>
      </c>
      <c r="U55" s="12" t="b">
        <v>0</v>
      </c>
      <c r="V55" s="12" t="b">
        <v>0</v>
      </c>
      <c r="W55" s="12" t="b">
        <v>0</v>
      </c>
      <c r="X55" s="12" t="b">
        <v>0</v>
      </c>
      <c r="Y55" s="12" t="b">
        <v>0</v>
      </c>
      <c r="Z55" s="12" t="b">
        <v>1</v>
      </c>
      <c r="AA55" s="12">
        <v>2</v>
      </c>
      <c r="AB55" s="12" t="s">
        <v>53</v>
      </c>
      <c r="AC55" s="12" t="s">
        <v>54</v>
      </c>
      <c r="AD55" s="12" t="s">
        <v>56</v>
      </c>
      <c r="AE55" s="12" t="s">
        <v>56</v>
      </c>
      <c r="AF55" s="12">
        <v>0</v>
      </c>
      <c r="AG55" s="12">
        <v>0</v>
      </c>
      <c r="AH55" s="12" t="s">
        <v>57</v>
      </c>
      <c r="AI55" s="12" t="s">
        <v>3441</v>
      </c>
    </row>
    <row r="56" spans="1:35" x14ac:dyDescent="0.2">
      <c r="A56" s="12"/>
      <c r="B56" s="12"/>
      <c r="C56" s="12"/>
      <c r="D56" s="12"/>
      <c r="E56" s="12"/>
      <c r="F56" s="12"/>
      <c r="G56" s="12"/>
      <c r="H56" s="12"/>
      <c r="I56" s="12"/>
      <c r="J56" s="12"/>
      <c r="K56" s="12" t="s">
        <v>3208</v>
      </c>
      <c r="L56" s="12" t="s">
        <v>3501</v>
      </c>
      <c r="M56" s="12" t="s">
        <v>46</v>
      </c>
      <c r="N56" s="12" t="s">
        <v>49</v>
      </c>
      <c r="O56" s="12" t="b">
        <v>1</v>
      </c>
      <c r="P56" s="12" t="b">
        <v>0</v>
      </c>
      <c r="Q56" s="12" t="b">
        <v>0</v>
      </c>
      <c r="R56" s="12" t="b">
        <v>0</v>
      </c>
      <c r="S56" s="12" t="b">
        <v>0</v>
      </c>
      <c r="T56" s="12" t="b">
        <v>0</v>
      </c>
      <c r="U56" s="12" t="b">
        <v>1</v>
      </c>
      <c r="V56" s="12" t="b">
        <v>0</v>
      </c>
      <c r="W56" s="12" t="b">
        <v>0</v>
      </c>
      <c r="X56" s="12" t="b">
        <v>0</v>
      </c>
      <c r="Y56" s="12" t="b">
        <v>0</v>
      </c>
      <c r="Z56" s="12" t="b">
        <v>1</v>
      </c>
      <c r="AA56" s="12">
        <v>2</v>
      </c>
      <c r="AB56" s="12" t="s">
        <v>53</v>
      </c>
      <c r="AC56" s="12" t="s">
        <v>54</v>
      </c>
      <c r="AD56" s="12" t="s">
        <v>56</v>
      </c>
      <c r="AE56" s="12" t="s">
        <v>56</v>
      </c>
      <c r="AF56" s="12">
        <v>0</v>
      </c>
      <c r="AG56" s="12">
        <v>0</v>
      </c>
      <c r="AH56" s="12" t="s">
        <v>302</v>
      </c>
      <c r="AI56" s="12" t="s">
        <v>3432</v>
      </c>
    </row>
    <row r="57" spans="1:35" x14ac:dyDescent="0.2">
      <c r="A57" s="12"/>
      <c r="B57" s="12"/>
      <c r="C57" s="12"/>
      <c r="D57" s="12"/>
      <c r="E57" s="12"/>
      <c r="F57" s="12"/>
      <c r="G57" s="12"/>
      <c r="H57" s="12"/>
      <c r="I57" s="12"/>
      <c r="J57" s="12"/>
      <c r="K57" s="12" t="s">
        <v>3216</v>
      </c>
      <c r="L57" s="12" t="s">
        <v>3462</v>
      </c>
      <c r="M57" s="12" t="s">
        <v>46</v>
      </c>
      <c r="N57" s="12" t="s">
        <v>49</v>
      </c>
      <c r="O57" s="12" t="b">
        <v>1</v>
      </c>
      <c r="P57" s="12" t="b">
        <v>0</v>
      </c>
      <c r="Q57" s="12" t="b">
        <v>0</v>
      </c>
      <c r="R57" s="12" t="b">
        <v>0</v>
      </c>
      <c r="S57" s="12" t="b">
        <v>0</v>
      </c>
      <c r="T57" s="12" t="b">
        <v>0</v>
      </c>
      <c r="U57" s="12" t="b">
        <v>1</v>
      </c>
      <c r="V57" s="12" t="b">
        <v>0</v>
      </c>
      <c r="W57" s="12" t="b">
        <v>0</v>
      </c>
      <c r="X57" s="12" t="b">
        <v>0</v>
      </c>
      <c r="Y57" s="12" t="b">
        <v>0</v>
      </c>
      <c r="Z57" s="12" t="b">
        <v>1</v>
      </c>
      <c r="AA57" s="12">
        <v>2</v>
      </c>
      <c r="AB57" s="12" t="s">
        <v>53</v>
      </c>
      <c r="AC57" s="12" t="s">
        <v>54</v>
      </c>
      <c r="AD57" s="12" t="s">
        <v>56</v>
      </c>
      <c r="AE57" s="12" t="s">
        <v>56</v>
      </c>
      <c r="AF57" s="12">
        <v>0</v>
      </c>
      <c r="AG57" s="12">
        <v>0</v>
      </c>
      <c r="AH57" s="12" t="s">
        <v>57</v>
      </c>
      <c r="AI57" s="12" t="s">
        <v>3441</v>
      </c>
    </row>
    <row r="58" spans="1:35" x14ac:dyDescent="0.2">
      <c r="A58" s="12"/>
      <c r="B58" s="12"/>
      <c r="C58" s="12"/>
      <c r="D58" s="12"/>
      <c r="E58" s="12"/>
      <c r="F58" s="12"/>
      <c r="G58" s="12"/>
      <c r="H58" s="12"/>
      <c r="I58" s="12"/>
      <c r="J58" s="12"/>
      <c r="K58" s="12" t="s">
        <v>3224</v>
      </c>
      <c r="L58" s="12" t="s">
        <v>3502</v>
      </c>
      <c r="M58" s="12" t="s">
        <v>46</v>
      </c>
      <c r="N58" s="12" t="s">
        <v>49</v>
      </c>
      <c r="O58" s="12" t="b">
        <v>1</v>
      </c>
      <c r="P58" s="12" t="b">
        <v>0</v>
      </c>
      <c r="Q58" s="12" t="b">
        <v>0</v>
      </c>
      <c r="R58" s="12" t="b">
        <v>0</v>
      </c>
      <c r="S58" s="12" t="b">
        <v>0</v>
      </c>
      <c r="T58" s="12" t="b">
        <v>0</v>
      </c>
      <c r="U58" s="12" t="b">
        <v>0</v>
      </c>
      <c r="V58" s="12" t="b">
        <v>1</v>
      </c>
      <c r="W58" s="12" t="b">
        <v>0</v>
      </c>
      <c r="X58" s="12" t="b">
        <v>0</v>
      </c>
      <c r="Y58" s="12" t="b">
        <v>0</v>
      </c>
      <c r="Z58" s="12" t="b">
        <v>1</v>
      </c>
      <c r="AA58" s="12">
        <v>2</v>
      </c>
      <c r="AB58" s="12" t="s">
        <v>53</v>
      </c>
      <c r="AC58" s="12" t="s">
        <v>54</v>
      </c>
      <c r="AD58" s="12" t="s">
        <v>56</v>
      </c>
      <c r="AE58" s="12" t="s">
        <v>56</v>
      </c>
      <c r="AF58" s="12">
        <v>0</v>
      </c>
      <c r="AG58" s="12">
        <v>0</v>
      </c>
      <c r="AH58" s="12" t="s">
        <v>462</v>
      </c>
      <c r="AI58" s="12" t="s">
        <v>3503</v>
      </c>
    </row>
    <row r="59" spans="1:35" x14ac:dyDescent="0.2">
      <c r="A59" s="12"/>
      <c r="B59" s="12"/>
      <c r="C59" s="12"/>
      <c r="D59" s="12"/>
      <c r="E59" s="12"/>
      <c r="F59" s="12"/>
      <c r="G59" s="12"/>
      <c r="H59" s="12"/>
      <c r="I59" s="12"/>
      <c r="J59" s="12"/>
      <c r="K59" s="12" t="s">
        <v>3378</v>
      </c>
      <c r="L59" s="12" t="s">
        <v>3504</v>
      </c>
      <c r="M59" s="12" t="s">
        <v>46</v>
      </c>
      <c r="N59" s="12" t="s">
        <v>108</v>
      </c>
      <c r="O59" s="12" t="b">
        <v>1</v>
      </c>
      <c r="P59" s="12" t="b">
        <v>0</v>
      </c>
      <c r="Q59" s="12" t="b">
        <v>0</v>
      </c>
      <c r="R59" s="12" t="b">
        <v>0</v>
      </c>
      <c r="S59" s="12" t="b">
        <v>0</v>
      </c>
      <c r="T59" s="12" t="b">
        <v>0</v>
      </c>
      <c r="U59" s="12" t="b">
        <v>1</v>
      </c>
      <c r="V59" s="12" t="b">
        <v>0</v>
      </c>
      <c r="W59" s="12" t="b">
        <v>0</v>
      </c>
      <c r="X59" s="12" t="b">
        <v>0</v>
      </c>
      <c r="Y59" s="12" t="b">
        <v>0</v>
      </c>
      <c r="Z59" s="12" t="b">
        <v>1</v>
      </c>
      <c r="AA59" s="12">
        <v>2</v>
      </c>
      <c r="AB59" s="12" t="s">
        <v>54</v>
      </c>
      <c r="AC59" s="12" t="s">
        <v>54</v>
      </c>
      <c r="AD59" s="12" t="s">
        <v>56</v>
      </c>
      <c r="AE59" s="12" t="s">
        <v>56</v>
      </c>
      <c r="AF59" s="12">
        <v>0</v>
      </c>
      <c r="AG59" s="12">
        <v>0</v>
      </c>
      <c r="AH59" s="12" t="s">
        <v>212</v>
      </c>
      <c r="AI59" s="12" t="s">
        <v>3505</v>
      </c>
    </row>
    <row r="60" spans="1:35" x14ac:dyDescent="0.2">
      <c r="A60" s="12"/>
      <c r="B60" s="12"/>
      <c r="C60" s="12"/>
      <c r="D60" s="12"/>
      <c r="E60" s="12"/>
      <c r="F60" s="12"/>
      <c r="G60" s="12"/>
      <c r="H60" s="12"/>
      <c r="I60" s="12"/>
      <c r="J60" s="12"/>
      <c r="K60" s="12" t="s">
        <v>3229</v>
      </c>
      <c r="L60" s="12" t="s">
        <v>3506</v>
      </c>
      <c r="M60" s="12" t="s">
        <v>46</v>
      </c>
      <c r="N60" s="12" t="s">
        <v>108</v>
      </c>
      <c r="O60" s="12" t="b">
        <v>1</v>
      </c>
      <c r="P60" s="12" t="b">
        <v>0</v>
      </c>
      <c r="Q60" s="12" t="b">
        <v>0</v>
      </c>
      <c r="R60" s="12" t="b">
        <v>0</v>
      </c>
      <c r="S60" s="12" t="b">
        <v>0</v>
      </c>
      <c r="T60" s="12" t="b">
        <v>0</v>
      </c>
      <c r="U60" s="12" t="b">
        <v>0</v>
      </c>
      <c r="V60" s="12" t="b">
        <v>0</v>
      </c>
      <c r="W60" s="12" t="b">
        <v>0</v>
      </c>
      <c r="X60" s="12" t="b">
        <v>0</v>
      </c>
      <c r="Y60" s="12" t="b">
        <v>0</v>
      </c>
      <c r="Z60" s="12" t="b">
        <v>1</v>
      </c>
      <c r="AA60" s="12">
        <v>2</v>
      </c>
      <c r="AB60" s="12" t="s">
        <v>53</v>
      </c>
      <c r="AC60" s="12" t="s">
        <v>54</v>
      </c>
      <c r="AD60" s="12" t="s">
        <v>56</v>
      </c>
      <c r="AE60" s="12" t="s">
        <v>56</v>
      </c>
      <c r="AF60" s="12">
        <v>0</v>
      </c>
      <c r="AG60" s="12">
        <v>0</v>
      </c>
      <c r="AH60" s="12" t="s">
        <v>143</v>
      </c>
      <c r="AI60" s="12" t="s">
        <v>3434</v>
      </c>
    </row>
    <row r="61" spans="1:35" x14ac:dyDescent="0.2">
      <c r="A61" s="12"/>
      <c r="B61" s="12"/>
      <c r="C61" s="12"/>
      <c r="D61" s="12"/>
      <c r="E61" s="12"/>
      <c r="F61" s="12"/>
      <c r="G61" s="12"/>
      <c r="H61" s="12"/>
      <c r="I61" s="12"/>
      <c r="J61" s="12"/>
      <c r="K61" s="12" t="s">
        <v>3220</v>
      </c>
      <c r="L61" s="12" t="s">
        <v>3507</v>
      </c>
      <c r="M61" s="12" t="s">
        <v>46</v>
      </c>
      <c r="N61" s="12" t="s">
        <v>49</v>
      </c>
      <c r="O61" s="12" t="b">
        <v>1</v>
      </c>
      <c r="P61" s="12" t="b">
        <v>0</v>
      </c>
      <c r="Q61" s="12" t="b">
        <v>0</v>
      </c>
      <c r="R61" s="12" t="b">
        <v>0</v>
      </c>
      <c r="S61" s="12" t="b">
        <v>0</v>
      </c>
      <c r="T61" s="12" t="b">
        <v>0</v>
      </c>
      <c r="U61" s="12" t="b">
        <v>0</v>
      </c>
      <c r="V61" s="12" t="b">
        <v>0</v>
      </c>
      <c r="W61" s="12" t="b">
        <v>0</v>
      </c>
      <c r="X61" s="12" t="b">
        <v>0</v>
      </c>
      <c r="Y61" s="12" t="b">
        <v>0</v>
      </c>
      <c r="Z61" s="12" t="b">
        <v>1</v>
      </c>
      <c r="AA61" s="12">
        <v>2</v>
      </c>
      <c r="AB61" s="12" t="s">
        <v>53</v>
      </c>
      <c r="AC61" s="12" t="s">
        <v>54</v>
      </c>
      <c r="AD61" s="12" t="s">
        <v>56</v>
      </c>
      <c r="AE61" s="12" t="s">
        <v>56</v>
      </c>
      <c r="AF61" s="12">
        <v>0</v>
      </c>
      <c r="AG61" s="12">
        <v>0</v>
      </c>
      <c r="AH61" s="12" t="s">
        <v>57</v>
      </c>
      <c r="AI61" s="12" t="s">
        <v>3441</v>
      </c>
    </row>
    <row r="62" spans="1:35" x14ac:dyDescent="0.2">
      <c r="A62" s="12"/>
      <c r="B62" s="12"/>
      <c r="C62" s="12"/>
      <c r="D62" s="12"/>
      <c r="E62" s="12"/>
      <c r="F62" s="12"/>
      <c r="G62" s="12"/>
      <c r="H62" s="12"/>
      <c r="I62" s="12"/>
      <c r="J62" s="12"/>
      <c r="K62" s="12" t="s">
        <v>3263</v>
      </c>
      <c r="L62" s="12" t="s">
        <v>3508</v>
      </c>
      <c r="M62" s="12" t="s">
        <v>46</v>
      </c>
      <c r="N62" s="12" t="s">
        <v>108</v>
      </c>
      <c r="O62" s="12" t="b">
        <v>1</v>
      </c>
      <c r="P62" s="12" t="b">
        <v>0</v>
      </c>
      <c r="Q62" s="12" t="b">
        <v>0</v>
      </c>
      <c r="R62" s="12" t="b">
        <v>0</v>
      </c>
      <c r="S62" s="12" t="b">
        <v>0</v>
      </c>
      <c r="T62" s="12" t="b">
        <v>0</v>
      </c>
      <c r="U62" s="12" t="b">
        <v>0</v>
      </c>
      <c r="V62" s="12" t="b">
        <v>0</v>
      </c>
      <c r="W62" s="12" t="b">
        <v>0</v>
      </c>
      <c r="X62" s="12" t="b">
        <v>0</v>
      </c>
      <c r="Y62" s="12" t="b">
        <v>0</v>
      </c>
      <c r="Z62" s="12" t="b">
        <v>1</v>
      </c>
      <c r="AA62" s="12">
        <v>2</v>
      </c>
      <c r="AB62" s="12" t="s">
        <v>54</v>
      </c>
      <c r="AC62" s="12" t="s">
        <v>54</v>
      </c>
      <c r="AD62" s="12" t="s">
        <v>56</v>
      </c>
      <c r="AE62" s="12" t="s">
        <v>56</v>
      </c>
      <c r="AF62" s="12">
        <v>0</v>
      </c>
      <c r="AG62" s="12">
        <v>0</v>
      </c>
      <c r="AH62" s="12" t="s">
        <v>91</v>
      </c>
      <c r="AI62" s="12" t="s">
        <v>3458</v>
      </c>
    </row>
    <row r="63" spans="1:35" x14ac:dyDescent="0.2">
      <c r="A63" s="12"/>
      <c r="B63" s="12"/>
      <c r="C63" s="12"/>
      <c r="D63" s="12"/>
      <c r="E63" s="12"/>
      <c r="F63" s="12"/>
      <c r="G63" s="12"/>
      <c r="H63" s="12"/>
      <c r="I63" s="12"/>
      <c r="J63" s="12"/>
      <c r="K63" s="12" t="s">
        <v>3245</v>
      </c>
      <c r="L63" s="12" t="s">
        <v>3509</v>
      </c>
      <c r="M63" s="12" t="s">
        <v>46</v>
      </c>
      <c r="N63" s="12" t="s">
        <v>49</v>
      </c>
      <c r="O63" s="12" t="b">
        <v>0</v>
      </c>
      <c r="P63" s="12" t="b">
        <v>0</v>
      </c>
      <c r="Q63" s="12" t="b">
        <v>0</v>
      </c>
      <c r="R63" s="12" t="b">
        <v>0</v>
      </c>
      <c r="S63" s="12" t="b">
        <v>0</v>
      </c>
      <c r="T63" s="12" t="b">
        <v>0</v>
      </c>
      <c r="U63" s="12" t="b">
        <v>0</v>
      </c>
      <c r="V63" s="12" t="b">
        <v>0</v>
      </c>
      <c r="W63" s="12" t="b">
        <v>0</v>
      </c>
      <c r="X63" s="12" t="b">
        <v>0</v>
      </c>
      <c r="Y63" s="12" t="b">
        <v>0</v>
      </c>
      <c r="Z63" s="12" t="b">
        <v>1</v>
      </c>
      <c r="AA63" s="12">
        <v>4</v>
      </c>
      <c r="AB63" s="12" t="s">
        <v>53</v>
      </c>
      <c r="AC63" s="12" t="s">
        <v>54</v>
      </c>
      <c r="AD63" s="12" t="s">
        <v>56</v>
      </c>
      <c r="AE63" s="12" t="s">
        <v>56</v>
      </c>
      <c r="AF63" s="12">
        <v>0</v>
      </c>
      <c r="AG63" s="12">
        <v>0</v>
      </c>
      <c r="AH63" s="12" t="s">
        <v>91</v>
      </c>
      <c r="AI63" s="12" t="s">
        <v>3445</v>
      </c>
    </row>
    <row r="64" spans="1:35" x14ac:dyDescent="0.2">
      <c r="A64" s="12"/>
      <c r="B64" s="12"/>
      <c r="C64" s="12"/>
      <c r="D64" s="12"/>
      <c r="E64" s="12"/>
      <c r="F64" s="12"/>
      <c r="G64" s="12"/>
      <c r="H64" s="12"/>
      <c r="I64" s="12"/>
      <c r="J64" s="12"/>
      <c r="K64" s="12" t="s">
        <v>3238</v>
      </c>
      <c r="L64" s="12" t="s">
        <v>3510</v>
      </c>
      <c r="M64" s="12" t="s">
        <v>46</v>
      </c>
      <c r="N64" s="12" t="s">
        <v>49</v>
      </c>
      <c r="O64" s="12" t="b">
        <v>1</v>
      </c>
      <c r="P64" s="12" t="b">
        <v>0</v>
      </c>
      <c r="Q64" s="12" t="b">
        <v>0</v>
      </c>
      <c r="R64" s="12" t="b">
        <v>0</v>
      </c>
      <c r="S64" s="12" t="b">
        <v>0</v>
      </c>
      <c r="T64" s="12" t="b">
        <v>0</v>
      </c>
      <c r="U64" s="12" t="b">
        <v>0</v>
      </c>
      <c r="V64" s="12" t="b">
        <v>0</v>
      </c>
      <c r="W64" s="12" t="b">
        <v>0</v>
      </c>
      <c r="X64" s="12" t="b">
        <v>0</v>
      </c>
      <c r="Y64" s="12" t="b">
        <v>0</v>
      </c>
      <c r="Z64" s="12" t="b">
        <v>1</v>
      </c>
      <c r="AA64" s="12">
        <v>2</v>
      </c>
      <c r="AB64" s="12" t="s">
        <v>53</v>
      </c>
      <c r="AC64" s="12" t="s">
        <v>54</v>
      </c>
      <c r="AD64" s="12" t="s">
        <v>56</v>
      </c>
      <c r="AE64" s="12" t="s">
        <v>56</v>
      </c>
      <c r="AF64" s="12">
        <v>0</v>
      </c>
      <c r="AG64" s="12">
        <v>0</v>
      </c>
      <c r="AH64" s="12" t="s">
        <v>91</v>
      </c>
      <c r="AI64" s="12" t="s">
        <v>3445</v>
      </c>
    </row>
    <row r="65" spans="1:35" x14ac:dyDescent="0.2">
      <c r="A65" s="12"/>
      <c r="B65" s="12"/>
      <c r="C65" s="12"/>
      <c r="D65" s="12"/>
      <c r="E65" s="12"/>
      <c r="F65" s="12"/>
      <c r="G65" s="12"/>
      <c r="H65" s="12"/>
      <c r="I65" s="12"/>
      <c r="J65" s="12"/>
      <c r="K65" s="12" t="s">
        <v>3251</v>
      </c>
      <c r="L65" s="12" t="s">
        <v>3511</v>
      </c>
      <c r="M65" s="12" t="s">
        <v>46</v>
      </c>
      <c r="N65" s="12" t="s">
        <v>49</v>
      </c>
      <c r="O65" s="12" t="b">
        <v>1</v>
      </c>
      <c r="P65" s="12" t="b">
        <v>0</v>
      </c>
      <c r="Q65" s="12" t="b">
        <v>0</v>
      </c>
      <c r="R65" s="12" t="b">
        <v>0</v>
      </c>
      <c r="S65" s="12" t="b">
        <v>0</v>
      </c>
      <c r="T65" s="12" t="b">
        <v>0</v>
      </c>
      <c r="U65" s="12" t="b">
        <v>0</v>
      </c>
      <c r="V65" s="12" t="b">
        <v>0</v>
      </c>
      <c r="W65" s="12" t="b">
        <v>0</v>
      </c>
      <c r="X65" s="12" t="b">
        <v>0</v>
      </c>
      <c r="Y65" s="12" t="b">
        <v>0</v>
      </c>
      <c r="Z65" s="12" t="b">
        <v>1</v>
      </c>
      <c r="AA65" s="12">
        <v>2</v>
      </c>
      <c r="AB65" s="12" t="s">
        <v>53</v>
      </c>
      <c r="AC65" s="12" t="s">
        <v>54</v>
      </c>
      <c r="AD65" s="12" t="s">
        <v>56</v>
      </c>
      <c r="AE65" s="12" t="s">
        <v>56</v>
      </c>
      <c r="AF65" s="12">
        <v>0</v>
      </c>
      <c r="AG65" s="12">
        <v>0</v>
      </c>
      <c r="AH65" s="12" t="s">
        <v>57</v>
      </c>
      <c r="AI65" s="12" t="s">
        <v>3441</v>
      </c>
    </row>
    <row r="66" spans="1:35" x14ac:dyDescent="0.2">
      <c r="A66" s="12"/>
      <c r="B66" s="12"/>
      <c r="C66" s="12"/>
      <c r="D66" s="12"/>
      <c r="E66" s="12"/>
      <c r="F66" s="12"/>
      <c r="G66" s="12"/>
      <c r="H66" s="12"/>
      <c r="I66" s="12"/>
      <c r="J66" s="12"/>
      <c r="K66" s="12" t="s">
        <v>3269</v>
      </c>
      <c r="L66" s="12" t="s">
        <v>3512</v>
      </c>
      <c r="M66" s="12" t="s">
        <v>46</v>
      </c>
      <c r="N66" s="12" t="s">
        <v>49</v>
      </c>
      <c r="O66" s="12" t="b">
        <v>0</v>
      </c>
      <c r="P66" s="12" t="b">
        <v>0</v>
      </c>
      <c r="Q66" s="12" t="b">
        <v>0</v>
      </c>
      <c r="R66" s="12" t="b">
        <v>0</v>
      </c>
      <c r="S66" s="12" t="b">
        <v>0</v>
      </c>
      <c r="T66" s="12" t="b">
        <v>0</v>
      </c>
      <c r="U66" s="12" t="b">
        <v>0</v>
      </c>
      <c r="V66" s="12" t="b">
        <v>0</v>
      </c>
      <c r="W66" s="12" t="b">
        <v>0</v>
      </c>
      <c r="X66" s="12" t="b">
        <v>0</v>
      </c>
      <c r="Y66" s="12" t="b">
        <v>0</v>
      </c>
      <c r="Z66" s="12" t="s">
        <v>56</v>
      </c>
      <c r="AA66" s="12">
        <v>4</v>
      </c>
      <c r="AB66" s="12" t="s">
        <v>53</v>
      </c>
      <c r="AC66" s="12" t="s">
        <v>54</v>
      </c>
      <c r="AD66" s="12" t="s">
        <v>56</v>
      </c>
      <c r="AE66" s="12" t="s">
        <v>56</v>
      </c>
      <c r="AF66" s="12">
        <v>0</v>
      </c>
      <c r="AG66" s="12">
        <v>0</v>
      </c>
      <c r="AH66" s="12" t="s">
        <v>57</v>
      </c>
      <c r="AI66" s="12" t="s">
        <v>3441</v>
      </c>
    </row>
    <row r="67" spans="1:35" x14ac:dyDescent="0.2">
      <c r="A67" s="12"/>
      <c r="B67" s="12"/>
      <c r="C67" s="12"/>
      <c r="D67" s="12"/>
      <c r="E67" s="12"/>
      <c r="F67" s="12"/>
      <c r="G67" s="12"/>
      <c r="H67" s="12"/>
      <c r="I67" s="12"/>
      <c r="J67" s="12"/>
      <c r="K67" s="12" t="s">
        <v>3291</v>
      </c>
      <c r="L67" s="12" t="s">
        <v>3513</v>
      </c>
      <c r="M67" s="12" t="s">
        <v>46</v>
      </c>
      <c r="N67" s="12" t="s">
        <v>49</v>
      </c>
      <c r="O67" s="12" t="b">
        <v>0</v>
      </c>
      <c r="P67" s="12" t="b">
        <v>0</v>
      </c>
      <c r="Q67" s="12" t="b">
        <v>0</v>
      </c>
      <c r="R67" s="12" t="b">
        <v>0</v>
      </c>
      <c r="S67" s="12" t="b">
        <v>0</v>
      </c>
      <c r="T67" s="12" t="b">
        <v>0</v>
      </c>
      <c r="U67" s="12" t="b">
        <v>0</v>
      </c>
      <c r="V67" s="12" t="b">
        <v>0</v>
      </c>
      <c r="W67" s="12" t="b">
        <v>0</v>
      </c>
      <c r="X67" s="12" t="b">
        <v>0</v>
      </c>
      <c r="Y67" s="12" t="b">
        <v>0</v>
      </c>
      <c r="Z67" s="12" t="b">
        <v>1</v>
      </c>
      <c r="AA67" s="12">
        <v>4</v>
      </c>
      <c r="AB67" s="12" t="s">
        <v>53</v>
      </c>
      <c r="AC67" s="12" t="s">
        <v>54</v>
      </c>
      <c r="AD67" s="12" t="s">
        <v>56</v>
      </c>
      <c r="AE67" s="12" t="s">
        <v>56</v>
      </c>
      <c r="AF67" s="12">
        <v>0</v>
      </c>
      <c r="AG67" s="12">
        <v>0</v>
      </c>
      <c r="AH67" s="12" t="s">
        <v>302</v>
      </c>
      <c r="AI67" s="12" t="s">
        <v>3432</v>
      </c>
    </row>
    <row r="68" spans="1:35" x14ac:dyDescent="0.2">
      <c r="A68" s="12"/>
      <c r="B68" s="12"/>
      <c r="C68" s="12"/>
      <c r="D68" s="12"/>
      <c r="E68" s="12"/>
      <c r="F68" s="12"/>
      <c r="G68" s="12"/>
      <c r="H68" s="12"/>
      <c r="I68" s="12"/>
      <c r="J68" s="12"/>
      <c r="K68" s="12" t="s">
        <v>3277</v>
      </c>
      <c r="L68" s="12" t="s">
        <v>3493</v>
      </c>
      <c r="M68" s="12" t="s">
        <v>46</v>
      </c>
      <c r="N68" s="12" t="s">
        <v>49</v>
      </c>
      <c r="O68" s="12" t="b">
        <v>0</v>
      </c>
      <c r="P68" s="12" t="b">
        <v>0</v>
      </c>
      <c r="Q68" s="12" t="b">
        <v>0</v>
      </c>
      <c r="R68" s="12" t="b">
        <v>0</v>
      </c>
      <c r="S68" s="12" t="b">
        <v>0</v>
      </c>
      <c r="T68" s="12" t="b">
        <v>0</v>
      </c>
      <c r="U68" s="12" t="b">
        <v>0</v>
      </c>
      <c r="V68" s="12" t="b">
        <v>0</v>
      </c>
      <c r="W68" s="12" t="b">
        <v>0</v>
      </c>
      <c r="X68" s="12" t="b">
        <v>0</v>
      </c>
      <c r="Y68" s="12" t="b">
        <v>0</v>
      </c>
      <c r="Z68" s="12" t="s">
        <v>56</v>
      </c>
      <c r="AA68" s="12">
        <v>4</v>
      </c>
      <c r="AB68" s="12" t="s">
        <v>53</v>
      </c>
      <c r="AC68" s="12" t="s">
        <v>54</v>
      </c>
      <c r="AD68" s="12" t="s">
        <v>56</v>
      </c>
      <c r="AE68" s="12" t="s">
        <v>56</v>
      </c>
      <c r="AF68" s="12">
        <v>0</v>
      </c>
      <c r="AG68" s="12">
        <v>0</v>
      </c>
      <c r="AH68" s="12" t="s">
        <v>57</v>
      </c>
      <c r="AI68" s="12" t="s">
        <v>3441</v>
      </c>
    </row>
    <row r="69" spans="1:35" x14ac:dyDescent="0.2">
      <c r="A69" s="12"/>
      <c r="B69" s="12"/>
      <c r="C69" s="12"/>
      <c r="D69" s="12"/>
      <c r="E69" s="12"/>
      <c r="F69" s="12"/>
      <c r="G69" s="12"/>
      <c r="H69" s="12"/>
      <c r="I69" s="12"/>
      <c r="J69" s="12"/>
      <c r="K69" s="12" t="s">
        <v>3297</v>
      </c>
      <c r="L69" s="12" t="s">
        <v>3514</v>
      </c>
      <c r="M69" s="12" t="s">
        <v>46</v>
      </c>
      <c r="N69" s="12" t="s">
        <v>108</v>
      </c>
      <c r="O69" s="12" t="b">
        <v>1</v>
      </c>
      <c r="P69" s="12" t="b">
        <v>0</v>
      </c>
      <c r="Q69" s="12" t="b">
        <v>0</v>
      </c>
      <c r="R69" s="12" t="b">
        <v>0</v>
      </c>
      <c r="S69" s="12" t="b">
        <v>0</v>
      </c>
      <c r="T69" s="12" t="b">
        <v>0</v>
      </c>
      <c r="U69" s="12" t="b">
        <v>1</v>
      </c>
      <c r="V69" s="12" t="b">
        <v>0</v>
      </c>
      <c r="W69" s="12" t="b">
        <v>0</v>
      </c>
      <c r="X69" s="12" t="b">
        <v>0</v>
      </c>
      <c r="Y69" s="12" t="b">
        <v>0</v>
      </c>
      <c r="Z69" s="12" t="b">
        <v>1</v>
      </c>
      <c r="AA69" s="12">
        <v>2</v>
      </c>
      <c r="AB69" s="12" t="s">
        <v>155</v>
      </c>
      <c r="AC69" s="12" t="s">
        <v>54</v>
      </c>
      <c r="AD69" s="12" t="s">
        <v>56</v>
      </c>
      <c r="AE69" s="12" t="s">
        <v>56</v>
      </c>
      <c r="AF69" s="12">
        <v>0</v>
      </c>
      <c r="AG69" s="12">
        <v>0</v>
      </c>
      <c r="AH69" s="12" t="s">
        <v>57</v>
      </c>
      <c r="AI69" s="12" t="s">
        <v>3441</v>
      </c>
    </row>
    <row r="70" spans="1:35" x14ac:dyDescent="0.2">
      <c r="A70" s="12"/>
      <c r="B70" s="12"/>
      <c r="C70" s="12"/>
      <c r="D70" s="12"/>
      <c r="E70" s="12"/>
      <c r="F70" s="12"/>
      <c r="G70" s="12"/>
      <c r="H70" s="12"/>
      <c r="I70" s="12"/>
      <c r="J70" s="12"/>
      <c r="K70" s="12" t="s">
        <v>3304</v>
      </c>
      <c r="L70" s="12" t="s">
        <v>3515</v>
      </c>
      <c r="M70" s="12" t="s">
        <v>46</v>
      </c>
      <c r="N70" s="12" t="s">
        <v>108</v>
      </c>
      <c r="O70" s="12" t="b">
        <v>1</v>
      </c>
      <c r="P70" s="12" t="b">
        <v>0</v>
      </c>
      <c r="Q70" s="12" t="b">
        <v>0</v>
      </c>
      <c r="R70" s="12" t="b">
        <v>0</v>
      </c>
      <c r="S70" s="12" t="b">
        <v>0</v>
      </c>
      <c r="T70" s="12" t="b">
        <v>0</v>
      </c>
      <c r="U70" s="12" t="b">
        <v>1</v>
      </c>
      <c r="V70" s="12" t="b">
        <v>0</v>
      </c>
      <c r="W70" s="12" t="b">
        <v>0</v>
      </c>
      <c r="X70" s="12" t="b">
        <v>0</v>
      </c>
      <c r="Y70" s="12" t="b">
        <v>0</v>
      </c>
      <c r="Z70" s="12" t="b">
        <v>1</v>
      </c>
      <c r="AA70" s="12">
        <v>2</v>
      </c>
      <c r="AB70" s="12" t="s">
        <v>54</v>
      </c>
      <c r="AC70" s="12" t="s">
        <v>54</v>
      </c>
      <c r="AD70" s="12" t="s">
        <v>56</v>
      </c>
      <c r="AE70" s="12" t="s">
        <v>56</v>
      </c>
      <c r="AF70" s="12">
        <v>0</v>
      </c>
      <c r="AG70" s="12">
        <v>0</v>
      </c>
      <c r="AH70" s="12" t="s">
        <v>3453</v>
      </c>
      <c r="AI70" s="12" t="s">
        <v>3454</v>
      </c>
    </row>
    <row r="71" spans="1:35" x14ac:dyDescent="0.2">
      <c r="A71" s="12"/>
      <c r="B71" s="12"/>
      <c r="C71" s="12"/>
      <c r="D71" s="12"/>
      <c r="E71" s="12"/>
      <c r="F71" s="12"/>
      <c r="G71" s="12"/>
      <c r="H71" s="12"/>
      <c r="I71" s="12"/>
      <c r="J71" s="12"/>
      <c r="K71" s="12" t="s">
        <v>3295</v>
      </c>
      <c r="L71" s="12" t="s">
        <v>3516</v>
      </c>
      <c r="M71" s="12" t="s">
        <v>46</v>
      </c>
      <c r="N71" s="12" t="s">
        <v>108</v>
      </c>
      <c r="O71" s="12" t="b">
        <v>1</v>
      </c>
      <c r="P71" s="12" t="b">
        <v>0</v>
      </c>
      <c r="Q71" s="12" t="b">
        <v>0</v>
      </c>
      <c r="R71" s="12" t="b">
        <v>0</v>
      </c>
      <c r="S71" s="12" t="b">
        <v>0</v>
      </c>
      <c r="T71" s="12" t="b">
        <v>0</v>
      </c>
      <c r="U71" s="12" t="b">
        <v>0</v>
      </c>
      <c r="V71" s="12" t="b">
        <v>0</v>
      </c>
      <c r="W71" s="12" t="b">
        <v>0</v>
      </c>
      <c r="X71" s="12" t="b">
        <v>0</v>
      </c>
      <c r="Y71" s="12" t="b">
        <v>0</v>
      </c>
      <c r="Z71" s="12" t="b">
        <v>1</v>
      </c>
      <c r="AA71" s="12">
        <v>2</v>
      </c>
      <c r="AB71" s="12" t="s">
        <v>53</v>
      </c>
      <c r="AC71" s="12" t="s">
        <v>3517</v>
      </c>
      <c r="AD71" s="12" t="s">
        <v>56</v>
      </c>
      <c r="AE71" s="12" t="s">
        <v>56</v>
      </c>
      <c r="AF71" s="12">
        <v>0</v>
      </c>
      <c r="AG71" s="12">
        <v>0</v>
      </c>
      <c r="AH71" s="12" t="s">
        <v>57</v>
      </c>
      <c r="AI71" s="12" t="s">
        <v>3441</v>
      </c>
    </row>
    <row r="72" spans="1:35" x14ac:dyDescent="0.2">
      <c r="A72" s="12"/>
      <c r="B72" s="12"/>
      <c r="C72" s="12"/>
      <c r="D72" s="12"/>
      <c r="E72" s="12"/>
      <c r="F72" s="12"/>
      <c r="G72" s="12"/>
      <c r="H72" s="12"/>
      <c r="I72" s="12"/>
      <c r="J72" s="12"/>
      <c r="K72" s="12" t="s">
        <v>3306</v>
      </c>
      <c r="L72" s="12" t="s">
        <v>3518</v>
      </c>
      <c r="M72" s="12" t="s">
        <v>46</v>
      </c>
      <c r="N72" s="12" t="s">
        <v>49</v>
      </c>
      <c r="O72" s="12" t="b">
        <v>1</v>
      </c>
      <c r="P72" s="12" t="b">
        <v>0</v>
      </c>
      <c r="Q72" s="12" t="b">
        <v>0</v>
      </c>
      <c r="R72" s="12" t="b">
        <v>0</v>
      </c>
      <c r="S72" s="12" t="b">
        <v>0</v>
      </c>
      <c r="T72" s="12" t="b">
        <v>0</v>
      </c>
      <c r="U72" s="12" t="b">
        <v>0</v>
      </c>
      <c r="V72" s="12" t="b">
        <v>0</v>
      </c>
      <c r="W72" s="12" t="b">
        <v>0</v>
      </c>
      <c r="X72" s="12" t="b">
        <v>0</v>
      </c>
      <c r="Y72" s="12" t="b">
        <v>0</v>
      </c>
      <c r="Z72" s="12" t="b">
        <v>1</v>
      </c>
      <c r="AA72" s="12">
        <v>2</v>
      </c>
      <c r="AB72" s="12" t="s">
        <v>53</v>
      </c>
      <c r="AC72" s="12" t="s">
        <v>54</v>
      </c>
      <c r="AD72" s="12" t="s">
        <v>56</v>
      </c>
      <c r="AE72" s="12" t="s">
        <v>56</v>
      </c>
      <c r="AF72" s="12">
        <v>0</v>
      </c>
      <c r="AG72" s="12">
        <v>0</v>
      </c>
      <c r="AH72" s="12" t="s">
        <v>57</v>
      </c>
      <c r="AI72" s="12" t="s">
        <v>3441</v>
      </c>
    </row>
    <row r="73" spans="1:35" x14ac:dyDescent="0.2">
      <c r="A73" s="12"/>
      <c r="B73" s="12"/>
      <c r="C73" s="12"/>
      <c r="D73" s="12"/>
      <c r="E73" s="12"/>
      <c r="F73" s="12"/>
      <c r="G73" s="12"/>
      <c r="H73" s="12"/>
      <c r="I73" s="12"/>
      <c r="J73" s="12"/>
      <c r="K73" s="12" t="s">
        <v>3327</v>
      </c>
      <c r="L73" s="12" t="s">
        <v>3519</v>
      </c>
      <c r="M73" s="12" t="s">
        <v>46</v>
      </c>
      <c r="N73" s="12" t="s">
        <v>49</v>
      </c>
      <c r="O73" s="12" t="b">
        <v>1</v>
      </c>
      <c r="P73" s="12" t="b">
        <v>0</v>
      </c>
      <c r="Q73" s="12" t="b">
        <v>0</v>
      </c>
      <c r="R73" s="12" t="b">
        <v>0</v>
      </c>
      <c r="S73" s="12" t="b">
        <v>0</v>
      </c>
      <c r="T73" s="12" t="b">
        <v>0</v>
      </c>
      <c r="U73" s="12" t="b">
        <v>0</v>
      </c>
      <c r="V73" s="12" t="b">
        <v>1</v>
      </c>
      <c r="W73" s="12" t="b">
        <v>0</v>
      </c>
      <c r="X73" s="12" t="b">
        <v>0</v>
      </c>
      <c r="Y73" s="12" t="b">
        <v>0</v>
      </c>
      <c r="Z73" s="12" t="b">
        <v>1</v>
      </c>
      <c r="AA73" s="12">
        <v>2</v>
      </c>
      <c r="AB73" s="12" t="s">
        <v>53</v>
      </c>
      <c r="AC73" s="12" t="s">
        <v>54</v>
      </c>
      <c r="AD73" s="12" t="s">
        <v>56</v>
      </c>
      <c r="AE73" s="12" t="s">
        <v>56</v>
      </c>
      <c r="AF73" s="12">
        <v>0</v>
      </c>
      <c r="AG73" s="12">
        <v>16</v>
      </c>
      <c r="AH73" s="12" t="s">
        <v>302</v>
      </c>
      <c r="AI73" s="12" t="s">
        <v>3520</v>
      </c>
    </row>
    <row r="74" spans="1:35" x14ac:dyDescent="0.2">
      <c r="A74" s="12"/>
      <c r="B74" s="12"/>
      <c r="C74" s="12"/>
      <c r="D74" s="12"/>
      <c r="E74" s="12"/>
      <c r="F74" s="12"/>
      <c r="G74" s="12"/>
      <c r="H74" s="12"/>
      <c r="I74" s="12"/>
      <c r="J74" s="12"/>
      <c r="K74" s="12" t="s">
        <v>3317</v>
      </c>
      <c r="L74" s="12" t="s">
        <v>3521</v>
      </c>
      <c r="M74" s="12" t="s">
        <v>46</v>
      </c>
      <c r="N74" s="12" t="s">
        <v>47</v>
      </c>
      <c r="O74" s="12" t="b">
        <v>1</v>
      </c>
      <c r="P74" s="12" t="b">
        <v>0</v>
      </c>
      <c r="Q74" s="12" t="b">
        <v>0</v>
      </c>
      <c r="R74" s="12" t="b">
        <v>0</v>
      </c>
      <c r="S74" s="12" t="b">
        <v>0</v>
      </c>
      <c r="T74" s="12" t="b">
        <v>0</v>
      </c>
      <c r="U74" s="12" t="b">
        <v>1</v>
      </c>
      <c r="V74" s="12" t="b">
        <v>0</v>
      </c>
      <c r="W74" s="12" t="b">
        <v>1</v>
      </c>
      <c r="X74" s="12" t="b">
        <v>0</v>
      </c>
      <c r="Y74" s="12" t="b">
        <v>0</v>
      </c>
      <c r="Z74" s="12" t="b">
        <v>1</v>
      </c>
      <c r="AA74" s="12">
        <v>2</v>
      </c>
      <c r="AB74" s="12" t="s">
        <v>53</v>
      </c>
      <c r="AC74" s="12" t="s">
        <v>54</v>
      </c>
      <c r="AD74" s="12" t="s">
        <v>56</v>
      </c>
      <c r="AE74" s="12" t="s">
        <v>56</v>
      </c>
      <c r="AF74" s="12">
        <v>0</v>
      </c>
      <c r="AG74" s="12">
        <v>0</v>
      </c>
      <c r="AH74" s="12" t="s">
        <v>57</v>
      </c>
      <c r="AI74" s="12" t="s">
        <v>3441</v>
      </c>
    </row>
    <row r="75" spans="1:35" x14ac:dyDescent="0.2">
      <c r="A75" s="12"/>
      <c r="B75" s="12"/>
      <c r="C75" s="12"/>
      <c r="D75" s="12"/>
      <c r="E75" s="12"/>
      <c r="F75" s="12"/>
      <c r="G75" s="12"/>
      <c r="H75" s="12"/>
      <c r="I75" s="12"/>
      <c r="J75" s="12"/>
      <c r="K75" s="12" t="s">
        <v>3331</v>
      </c>
      <c r="L75" s="12" t="s">
        <v>3522</v>
      </c>
      <c r="M75" s="12" t="s">
        <v>46</v>
      </c>
      <c r="N75" s="12" t="s">
        <v>47</v>
      </c>
      <c r="O75" s="12" t="b">
        <v>0</v>
      </c>
      <c r="P75" s="12" t="b">
        <v>0</v>
      </c>
      <c r="Q75" s="12" t="b">
        <v>0</v>
      </c>
      <c r="R75" s="12" t="b">
        <v>0</v>
      </c>
      <c r="S75" s="12" t="b">
        <v>0</v>
      </c>
      <c r="T75" s="12" t="b">
        <v>0</v>
      </c>
      <c r="U75" s="12" t="b">
        <v>0</v>
      </c>
      <c r="V75" s="12" t="b">
        <v>0</v>
      </c>
      <c r="W75" s="12" t="b">
        <v>0</v>
      </c>
      <c r="X75" s="12" t="b">
        <v>0</v>
      </c>
      <c r="Y75" s="12" t="b">
        <v>0</v>
      </c>
      <c r="Z75" s="12" t="s">
        <v>56</v>
      </c>
      <c r="AA75" s="12">
        <v>4</v>
      </c>
      <c r="AB75" s="12" t="s">
        <v>53</v>
      </c>
      <c r="AC75" s="12" t="s">
        <v>54</v>
      </c>
      <c r="AD75" s="12">
        <v>0</v>
      </c>
      <c r="AE75" s="12" t="b">
        <v>1</v>
      </c>
      <c r="AF75" s="12">
        <v>0</v>
      </c>
      <c r="AG75" s="12">
        <v>16</v>
      </c>
      <c r="AH75" s="12" t="s">
        <v>3453</v>
      </c>
      <c r="AI75" s="12" t="s">
        <v>3523</v>
      </c>
    </row>
    <row r="76" spans="1:35" x14ac:dyDescent="0.2">
      <c r="A76" s="12"/>
      <c r="B76" s="12"/>
      <c r="C76" s="12"/>
      <c r="D76" s="12"/>
      <c r="E76" s="12"/>
      <c r="F76" s="12"/>
      <c r="G76" s="12"/>
      <c r="H76" s="12"/>
      <c r="I76" s="12"/>
      <c r="J76" s="12"/>
      <c r="K76" s="12" t="s">
        <v>3353</v>
      </c>
      <c r="L76" s="12" t="s">
        <v>3524</v>
      </c>
      <c r="M76" s="12" t="s">
        <v>46</v>
      </c>
      <c r="N76" s="12" t="s">
        <v>49</v>
      </c>
      <c r="O76" s="12" t="b">
        <v>1</v>
      </c>
      <c r="P76" s="12" t="b">
        <v>0</v>
      </c>
      <c r="Q76" s="12" t="b">
        <v>0</v>
      </c>
      <c r="R76" s="12" t="b">
        <v>0</v>
      </c>
      <c r="S76" s="12" t="b">
        <v>0</v>
      </c>
      <c r="T76" s="12" t="b">
        <v>0</v>
      </c>
      <c r="U76" s="12" t="b">
        <v>0</v>
      </c>
      <c r="V76" s="12" t="b">
        <v>1</v>
      </c>
      <c r="W76" s="12" t="b">
        <v>0</v>
      </c>
      <c r="X76" s="12" t="b">
        <v>0</v>
      </c>
      <c r="Y76" s="12" t="b">
        <v>0</v>
      </c>
      <c r="Z76" s="12" t="b">
        <v>1</v>
      </c>
      <c r="AA76" s="12">
        <v>2</v>
      </c>
      <c r="AB76" s="12" t="s">
        <v>53</v>
      </c>
      <c r="AC76" s="12" t="s">
        <v>54</v>
      </c>
      <c r="AD76" s="12" t="s">
        <v>56</v>
      </c>
      <c r="AE76" s="12" t="s">
        <v>56</v>
      </c>
      <c r="AF76" s="12">
        <v>0</v>
      </c>
      <c r="AG76" s="12">
        <v>0</v>
      </c>
      <c r="AH76" s="12" t="s">
        <v>91</v>
      </c>
      <c r="AI76" s="12" t="s">
        <v>3445</v>
      </c>
    </row>
    <row r="77" spans="1:35" x14ac:dyDescent="0.2">
      <c r="A77" s="12"/>
      <c r="B77" s="12"/>
      <c r="C77" s="12"/>
      <c r="D77" s="12"/>
      <c r="E77" s="12"/>
      <c r="F77" s="12"/>
      <c r="G77" s="12"/>
      <c r="H77" s="12"/>
      <c r="I77" s="12"/>
      <c r="J77" s="12"/>
      <c r="K77" s="12" t="s">
        <v>3347</v>
      </c>
      <c r="L77" s="12" t="s">
        <v>3525</v>
      </c>
      <c r="M77" s="12" t="s">
        <v>46</v>
      </c>
      <c r="N77" s="12" t="s">
        <v>209</v>
      </c>
      <c r="O77" s="12" t="b">
        <v>1</v>
      </c>
      <c r="P77" s="12" t="b">
        <v>0</v>
      </c>
      <c r="Q77" s="12" t="b">
        <v>0</v>
      </c>
      <c r="R77" s="12" t="b">
        <v>0</v>
      </c>
      <c r="S77" s="12" t="b">
        <v>0</v>
      </c>
      <c r="T77" s="12" t="b">
        <v>0</v>
      </c>
      <c r="U77" s="12" t="b">
        <v>1</v>
      </c>
      <c r="V77" s="12" t="b">
        <v>0</v>
      </c>
      <c r="W77" s="12" t="b">
        <v>0</v>
      </c>
      <c r="X77" s="12" t="b">
        <v>0</v>
      </c>
      <c r="Y77" s="12" t="b">
        <v>0</v>
      </c>
      <c r="Z77" s="12" t="b">
        <v>1</v>
      </c>
      <c r="AA77" s="12">
        <v>1</v>
      </c>
      <c r="AB77" s="12" t="s">
        <v>53</v>
      </c>
      <c r="AC77" s="12" t="s">
        <v>54</v>
      </c>
      <c r="AD77" s="12" t="s">
        <v>56</v>
      </c>
      <c r="AE77" s="12" t="s">
        <v>56</v>
      </c>
      <c r="AF77" s="12">
        <v>0</v>
      </c>
      <c r="AG77" s="12">
        <v>0</v>
      </c>
      <c r="AH77" s="12" t="s">
        <v>462</v>
      </c>
      <c r="AI77" s="12" t="s">
        <v>3503</v>
      </c>
    </row>
    <row r="78" spans="1:35" x14ac:dyDescent="0.2">
      <c r="A78" s="12"/>
      <c r="B78" s="12"/>
      <c r="C78" s="12"/>
      <c r="D78" s="12"/>
      <c r="E78" s="12"/>
      <c r="F78" s="12"/>
      <c r="G78" s="12"/>
      <c r="H78" s="12"/>
      <c r="I78" s="12"/>
      <c r="J78" s="12"/>
      <c r="K78" s="12" t="s">
        <v>3370</v>
      </c>
      <c r="L78" s="12" t="s">
        <v>3526</v>
      </c>
      <c r="M78" s="12" t="s">
        <v>46</v>
      </c>
      <c r="N78" s="12" t="s">
        <v>47</v>
      </c>
      <c r="O78" s="12" t="b">
        <v>1</v>
      </c>
      <c r="P78" s="12" t="b">
        <v>0</v>
      </c>
      <c r="Q78" s="12" t="b">
        <v>0</v>
      </c>
      <c r="R78" s="12" t="b">
        <v>0</v>
      </c>
      <c r="S78" s="12" t="b">
        <v>0</v>
      </c>
      <c r="T78" s="12" t="b">
        <v>0</v>
      </c>
      <c r="U78" s="12" t="b">
        <v>0</v>
      </c>
      <c r="V78" s="12" t="b">
        <v>0</v>
      </c>
      <c r="W78" s="12" t="b">
        <v>0</v>
      </c>
      <c r="X78" s="12" t="b">
        <v>0</v>
      </c>
      <c r="Y78" s="12" t="b">
        <v>0</v>
      </c>
      <c r="Z78" s="12" t="b">
        <v>1</v>
      </c>
      <c r="AA78" s="12">
        <v>1</v>
      </c>
      <c r="AB78" s="12" t="s">
        <v>54</v>
      </c>
      <c r="AC78" s="12" t="s">
        <v>54</v>
      </c>
      <c r="AD78" s="12">
        <v>0</v>
      </c>
      <c r="AE78" s="12" t="b">
        <v>0</v>
      </c>
      <c r="AF78" s="12">
        <v>0</v>
      </c>
      <c r="AG78" s="12">
        <v>16</v>
      </c>
      <c r="AH78" s="12" t="s">
        <v>91</v>
      </c>
      <c r="AI78" s="12" t="s">
        <v>3473</v>
      </c>
    </row>
    <row r="79" spans="1:35" x14ac:dyDescent="0.2">
      <c r="A79" s="12"/>
      <c r="B79" s="12"/>
      <c r="C79" s="12"/>
      <c r="D79" s="12"/>
      <c r="E79" s="12"/>
      <c r="F79" s="12"/>
      <c r="G79" s="12"/>
      <c r="H79" s="12"/>
      <c r="I79" s="12"/>
      <c r="J79" s="12"/>
      <c r="K79" s="12" t="s">
        <v>3283</v>
      </c>
      <c r="L79" s="12" t="s">
        <v>3527</v>
      </c>
      <c r="M79" s="12" t="s">
        <v>46</v>
      </c>
      <c r="N79" s="12" t="s">
        <v>49</v>
      </c>
      <c r="O79" s="12" t="b">
        <v>1</v>
      </c>
      <c r="P79" s="12" t="b">
        <v>0</v>
      </c>
      <c r="Q79" s="12" t="b">
        <v>0</v>
      </c>
      <c r="R79" s="12" t="b">
        <v>0</v>
      </c>
      <c r="S79" s="12" t="b">
        <v>0</v>
      </c>
      <c r="T79" s="12" t="b">
        <v>0</v>
      </c>
      <c r="U79" s="12" t="b">
        <v>1</v>
      </c>
      <c r="V79" s="12" t="b">
        <v>0</v>
      </c>
      <c r="W79" s="12" t="b">
        <v>0</v>
      </c>
      <c r="X79" s="12" t="b">
        <v>0</v>
      </c>
      <c r="Y79" s="12" t="b">
        <v>0</v>
      </c>
      <c r="Z79" s="12" t="b">
        <v>1</v>
      </c>
      <c r="AA79" s="12">
        <v>2</v>
      </c>
      <c r="AB79" s="12" t="s">
        <v>53</v>
      </c>
      <c r="AC79" s="12" t="s">
        <v>54</v>
      </c>
      <c r="AD79" s="12" t="s">
        <v>56</v>
      </c>
      <c r="AE79" s="12" t="s">
        <v>56</v>
      </c>
      <c r="AF79" s="12">
        <v>0</v>
      </c>
      <c r="AG79" s="12">
        <v>0</v>
      </c>
      <c r="AH79" s="12" t="s">
        <v>212</v>
      </c>
      <c r="AI79" s="12" t="s">
        <v>3505</v>
      </c>
    </row>
    <row r="80" spans="1:35" x14ac:dyDescent="0.2">
      <c r="A80" s="12"/>
      <c r="B80" s="12"/>
      <c r="C80" s="12"/>
      <c r="D80" s="12"/>
      <c r="E80" s="12"/>
      <c r="F80" s="12"/>
      <c r="G80" s="12"/>
      <c r="H80" s="12"/>
      <c r="I80" s="12"/>
      <c r="J80" s="12"/>
      <c r="K80" s="12" t="s">
        <v>3341</v>
      </c>
      <c r="L80" s="12" t="s">
        <v>3528</v>
      </c>
      <c r="M80" s="12" t="s">
        <v>46</v>
      </c>
      <c r="N80" s="12" t="s">
        <v>108</v>
      </c>
      <c r="O80" s="12" t="b">
        <v>1</v>
      </c>
      <c r="P80" s="12" t="b">
        <v>0</v>
      </c>
      <c r="Q80" s="12" t="b">
        <v>0</v>
      </c>
      <c r="R80" s="12" t="b">
        <v>0</v>
      </c>
      <c r="S80" s="12" t="b">
        <v>0</v>
      </c>
      <c r="T80" s="12" t="b">
        <v>0</v>
      </c>
      <c r="U80" s="12" t="b">
        <v>0</v>
      </c>
      <c r="V80" s="12" t="b">
        <v>0</v>
      </c>
      <c r="W80" s="12" t="b">
        <v>0</v>
      </c>
      <c r="X80" s="12" t="b">
        <v>0</v>
      </c>
      <c r="Y80" s="12" t="b">
        <v>0</v>
      </c>
      <c r="Z80" s="12" t="b">
        <v>1</v>
      </c>
      <c r="AA80" s="12">
        <v>2</v>
      </c>
      <c r="AB80" s="12" t="s">
        <v>54</v>
      </c>
      <c r="AC80" s="12" t="s">
        <v>54</v>
      </c>
      <c r="AD80" s="12" t="s">
        <v>56</v>
      </c>
      <c r="AE80" s="12" t="s">
        <v>56</v>
      </c>
      <c r="AF80" s="12">
        <v>0</v>
      </c>
      <c r="AG80" s="12">
        <v>0</v>
      </c>
      <c r="AH80" s="12" t="s">
        <v>57</v>
      </c>
      <c r="AI80" s="12" t="s">
        <v>3441</v>
      </c>
    </row>
    <row r="81" spans="1:35" x14ac:dyDescent="0.2">
      <c r="A81" s="12"/>
      <c r="B81" s="12"/>
      <c r="C81" s="12"/>
      <c r="D81" s="12"/>
      <c r="E81" s="12"/>
      <c r="F81" s="12"/>
      <c r="G81" s="12"/>
      <c r="H81" s="12"/>
      <c r="I81" s="12"/>
      <c r="J81" s="12"/>
      <c r="K81" s="12" t="s">
        <v>3206</v>
      </c>
      <c r="L81" s="12" t="s">
        <v>3529</v>
      </c>
      <c r="M81" s="12" t="s">
        <v>46</v>
      </c>
      <c r="N81" s="12" t="s">
        <v>49</v>
      </c>
      <c r="O81" s="12" t="b">
        <v>0</v>
      </c>
      <c r="P81" s="12" t="b">
        <v>0</v>
      </c>
      <c r="Q81" s="12" t="b">
        <v>0</v>
      </c>
      <c r="R81" s="12" t="b">
        <v>0</v>
      </c>
      <c r="S81" s="12" t="b">
        <v>0</v>
      </c>
      <c r="T81" s="12" t="b">
        <v>0</v>
      </c>
      <c r="U81" s="12" t="b">
        <v>0</v>
      </c>
      <c r="V81" s="12" t="b">
        <v>0</v>
      </c>
      <c r="W81" s="12" t="b">
        <v>0</v>
      </c>
      <c r="X81" s="12" t="b">
        <v>0</v>
      </c>
      <c r="Y81" s="12" t="b">
        <v>0</v>
      </c>
      <c r="Z81" s="12" t="s">
        <v>56</v>
      </c>
      <c r="AA81" s="12">
        <v>4</v>
      </c>
      <c r="AB81" s="12" t="s">
        <v>53</v>
      </c>
      <c r="AC81" s="12" t="s">
        <v>54</v>
      </c>
      <c r="AD81" s="12" t="s">
        <v>56</v>
      </c>
      <c r="AE81" s="12" t="s">
        <v>56</v>
      </c>
      <c r="AF81" s="12">
        <v>0</v>
      </c>
      <c r="AG81" s="12">
        <v>0</v>
      </c>
      <c r="AH81" s="12" t="s">
        <v>443</v>
      </c>
      <c r="AI81" s="12" t="s">
        <v>3530</v>
      </c>
    </row>
    <row r="82" spans="1:35" x14ac:dyDescent="0.2">
      <c r="A82" s="12"/>
      <c r="B82" s="12"/>
      <c r="C82" s="12"/>
      <c r="D82" s="12"/>
      <c r="E82" s="12"/>
      <c r="F82" s="12"/>
      <c r="G82" s="12"/>
      <c r="H82" s="12"/>
      <c r="I82" s="12"/>
      <c r="J82" s="12"/>
      <c r="K82" s="12" t="s">
        <v>3271</v>
      </c>
      <c r="L82" s="12" t="s">
        <v>3531</v>
      </c>
      <c r="M82" s="12" t="s">
        <v>46</v>
      </c>
      <c r="N82" s="12" t="s">
        <v>49</v>
      </c>
      <c r="O82" s="12" t="b">
        <v>1</v>
      </c>
      <c r="P82" s="12" t="b">
        <v>0</v>
      </c>
      <c r="Q82" s="12" t="b">
        <v>0</v>
      </c>
      <c r="R82" s="12" t="b">
        <v>0</v>
      </c>
      <c r="S82" s="12" t="b">
        <v>0</v>
      </c>
      <c r="T82" s="12" t="b">
        <v>0</v>
      </c>
      <c r="U82" s="12" t="b">
        <v>0</v>
      </c>
      <c r="V82" s="12" t="b">
        <v>0</v>
      </c>
      <c r="W82" s="12" t="b">
        <v>0</v>
      </c>
      <c r="X82" s="12" t="b">
        <v>0</v>
      </c>
      <c r="Y82" s="12" t="b">
        <v>0</v>
      </c>
      <c r="Z82" s="12" t="b">
        <v>1</v>
      </c>
      <c r="AA82" s="12">
        <v>2</v>
      </c>
      <c r="AB82" s="12" t="s">
        <v>53</v>
      </c>
      <c r="AC82" s="12" t="s">
        <v>54</v>
      </c>
      <c r="AD82" s="12" t="s">
        <v>56</v>
      </c>
      <c r="AE82" s="12" t="s">
        <v>56</v>
      </c>
      <c r="AF82" s="12">
        <v>0</v>
      </c>
      <c r="AG82" s="12">
        <v>0</v>
      </c>
      <c r="AH82" s="12" t="s">
        <v>91</v>
      </c>
      <c r="AI82" s="12" t="s">
        <v>3445</v>
      </c>
    </row>
    <row r="83" spans="1:35" x14ac:dyDescent="0.2">
      <c r="A83" s="12"/>
      <c r="B83" s="12"/>
      <c r="C83" s="12"/>
      <c r="D83" s="12"/>
      <c r="E83" s="12"/>
      <c r="F83" s="12"/>
      <c r="G83" s="12"/>
      <c r="H83" s="12"/>
      <c r="I83" s="12"/>
      <c r="J83" s="12"/>
      <c r="K83" s="12" t="s">
        <v>3380</v>
      </c>
      <c r="L83" s="12" t="s">
        <v>3532</v>
      </c>
      <c r="M83" s="12" t="s">
        <v>46</v>
      </c>
      <c r="N83" s="12" t="s">
        <v>49</v>
      </c>
      <c r="O83" s="12" t="b">
        <v>1</v>
      </c>
      <c r="P83" s="12" t="b">
        <v>0</v>
      </c>
      <c r="Q83" s="12" t="b">
        <v>0</v>
      </c>
      <c r="R83" s="12" t="b">
        <v>0</v>
      </c>
      <c r="S83" s="12" t="b">
        <v>0</v>
      </c>
      <c r="T83" s="12" t="b">
        <v>0</v>
      </c>
      <c r="U83" s="12" t="b">
        <v>1</v>
      </c>
      <c r="V83" s="12" t="b">
        <v>0</v>
      </c>
      <c r="W83" s="12" t="b">
        <v>0</v>
      </c>
      <c r="X83" s="12" t="b">
        <v>0</v>
      </c>
      <c r="Y83" s="12" t="b">
        <v>0</v>
      </c>
      <c r="Z83" s="12" t="b">
        <v>1</v>
      </c>
      <c r="AA83" s="12">
        <v>2</v>
      </c>
      <c r="AB83" s="12" t="s">
        <v>53</v>
      </c>
      <c r="AC83" s="12" t="s">
        <v>54</v>
      </c>
      <c r="AD83" s="12" t="s">
        <v>56</v>
      </c>
      <c r="AE83" s="12" t="s">
        <v>56</v>
      </c>
      <c r="AF83" s="12">
        <v>0</v>
      </c>
      <c r="AG83" s="12">
        <v>0</v>
      </c>
      <c r="AH83" s="12" t="s">
        <v>57</v>
      </c>
      <c r="AI83" s="12" t="s">
        <v>3441</v>
      </c>
    </row>
    <row r="84" spans="1:35" x14ac:dyDescent="0.2">
      <c r="A84" s="12"/>
      <c r="B84" s="12"/>
      <c r="C84" s="12"/>
      <c r="D84" s="12"/>
      <c r="E84" s="12"/>
      <c r="F84" s="12"/>
      <c r="G84" s="12"/>
      <c r="H84" s="12"/>
      <c r="I84" s="12"/>
      <c r="J84" s="12"/>
      <c r="K84" s="12" t="s">
        <v>3321</v>
      </c>
      <c r="L84" s="12" t="s">
        <v>3533</v>
      </c>
      <c r="M84" s="12" t="s">
        <v>46</v>
      </c>
      <c r="N84" s="12" t="s">
        <v>49</v>
      </c>
      <c r="O84" s="12" t="b">
        <v>0</v>
      </c>
      <c r="P84" s="12" t="b">
        <v>0</v>
      </c>
      <c r="Q84" s="12" t="b">
        <v>0</v>
      </c>
      <c r="R84" s="12" t="b">
        <v>0</v>
      </c>
      <c r="S84" s="12" t="b">
        <v>0</v>
      </c>
      <c r="T84" s="12" t="b">
        <v>0</v>
      </c>
      <c r="U84" s="12" t="b">
        <v>0</v>
      </c>
      <c r="V84" s="12" t="b">
        <v>0</v>
      </c>
      <c r="W84" s="12" t="b">
        <v>0</v>
      </c>
      <c r="X84" s="12" t="b">
        <v>0</v>
      </c>
      <c r="Y84" s="12" t="b">
        <v>0</v>
      </c>
      <c r="Z84" s="12" t="b">
        <v>1</v>
      </c>
      <c r="AA84" s="12">
        <v>4</v>
      </c>
      <c r="AB84" s="12" t="s">
        <v>53</v>
      </c>
      <c r="AC84" s="12" t="s">
        <v>54</v>
      </c>
      <c r="AD84" s="12" t="s">
        <v>56</v>
      </c>
      <c r="AE84" s="12" t="s">
        <v>56</v>
      </c>
      <c r="AF84" s="12">
        <v>0</v>
      </c>
      <c r="AG84" s="12">
        <v>0</v>
      </c>
      <c r="AH84" s="12" t="s">
        <v>91</v>
      </c>
      <c r="AI84" s="12" t="s">
        <v>3458</v>
      </c>
    </row>
    <row r="85" spans="1:35" x14ac:dyDescent="0.2">
      <c r="A85" s="12"/>
      <c r="B85" s="12"/>
      <c r="C85" s="12"/>
      <c r="D85" s="12"/>
      <c r="E85" s="12"/>
      <c r="F85" s="12"/>
      <c r="G85" s="12"/>
      <c r="H85" s="12"/>
      <c r="I85" s="12"/>
      <c r="J85" s="12"/>
      <c r="K85" s="12" t="s">
        <v>3351</v>
      </c>
      <c r="L85" s="12" t="s">
        <v>3534</v>
      </c>
      <c r="M85" s="12" t="s">
        <v>46</v>
      </c>
      <c r="N85" s="12" t="s">
        <v>49</v>
      </c>
      <c r="O85" s="12" t="b">
        <v>1</v>
      </c>
      <c r="P85" s="12" t="b">
        <v>0</v>
      </c>
      <c r="Q85" s="12" t="b">
        <v>0</v>
      </c>
      <c r="R85" s="12" t="b">
        <v>0</v>
      </c>
      <c r="S85" s="12" t="b">
        <v>0</v>
      </c>
      <c r="T85" s="12" t="b">
        <v>0</v>
      </c>
      <c r="U85" s="12" t="b">
        <v>0</v>
      </c>
      <c r="V85" s="12" t="b">
        <v>1</v>
      </c>
      <c r="W85" s="12" t="b">
        <v>0</v>
      </c>
      <c r="X85" s="12" t="b">
        <v>0</v>
      </c>
      <c r="Y85" s="12" t="b">
        <v>0</v>
      </c>
      <c r="Z85" s="12" t="b">
        <v>1</v>
      </c>
      <c r="AA85" s="12">
        <v>4</v>
      </c>
      <c r="AB85" s="12" t="s">
        <v>53</v>
      </c>
      <c r="AC85" s="12" t="s">
        <v>54</v>
      </c>
      <c r="AD85" s="12" t="s">
        <v>56</v>
      </c>
      <c r="AE85" s="12" t="s">
        <v>56</v>
      </c>
      <c r="AF85" s="12">
        <v>0</v>
      </c>
      <c r="AG85" s="12">
        <v>16</v>
      </c>
      <c r="AH85" s="12" t="s">
        <v>590</v>
      </c>
      <c r="AI85" s="12" t="s">
        <v>3535</v>
      </c>
    </row>
    <row r="86" spans="1:35" x14ac:dyDescent="0.2">
      <c r="A86" s="12"/>
      <c r="B86" s="12"/>
      <c r="C86" s="12"/>
      <c r="D86" s="12"/>
      <c r="E86" s="12"/>
      <c r="F86" s="12"/>
      <c r="G86" s="12"/>
      <c r="H86" s="12"/>
      <c r="I86" s="12"/>
      <c r="J86" s="12"/>
      <c r="K86" s="12" t="s">
        <v>3255</v>
      </c>
      <c r="L86" s="12" t="s">
        <v>3536</v>
      </c>
      <c r="M86" s="12" t="s">
        <v>46</v>
      </c>
      <c r="N86" s="12" t="s">
        <v>49</v>
      </c>
      <c r="O86" s="12" t="b">
        <v>1</v>
      </c>
      <c r="P86" s="12" t="b">
        <v>0</v>
      </c>
      <c r="Q86" s="12" t="b">
        <v>0</v>
      </c>
      <c r="R86" s="12" t="b">
        <v>0</v>
      </c>
      <c r="S86" s="12" t="b">
        <v>0</v>
      </c>
      <c r="T86" s="12" t="b">
        <v>0</v>
      </c>
      <c r="U86" s="12" t="b">
        <v>0</v>
      </c>
      <c r="V86" s="12" t="b">
        <v>0</v>
      </c>
      <c r="W86" s="12" t="b">
        <v>0</v>
      </c>
      <c r="X86" s="12" t="b">
        <v>0</v>
      </c>
      <c r="Y86" s="12" t="b">
        <v>0</v>
      </c>
      <c r="Z86" s="12" t="b">
        <v>1</v>
      </c>
      <c r="AA86" s="12">
        <v>2</v>
      </c>
      <c r="AB86" s="12" t="s">
        <v>53</v>
      </c>
      <c r="AC86" s="12" t="s">
        <v>54</v>
      </c>
      <c r="AD86" s="12" t="s">
        <v>56</v>
      </c>
      <c r="AE86" s="12" t="s">
        <v>56</v>
      </c>
      <c r="AF86" s="12">
        <v>0</v>
      </c>
      <c r="AG86" s="12">
        <v>0</v>
      </c>
      <c r="AH86" s="12" t="s">
        <v>57</v>
      </c>
      <c r="AI86" s="12" t="s">
        <v>3441</v>
      </c>
    </row>
    <row r="87" spans="1:35" x14ac:dyDescent="0.2">
      <c r="A87" s="12"/>
      <c r="B87" s="12"/>
      <c r="C87" s="12"/>
      <c r="D87" s="12"/>
      <c r="E87" s="12"/>
      <c r="F87" s="12"/>
      <c r="G87" s="12"/>
      <c r="H87" s="12"/>
      <c r="I87" s="12"/>
      <c r="J87" s="12"/>
      <c r="K87" s="12" t="s">
        <v>3259</v>
      </c>
      <c r="L87" s="12" t="s">
        <v>3532</v>
      </c>
      <c r="M87" s="12" t="s">
        <v>46</v>
      </c>
      <c r="N87" s="12" t="s">
        <v>49</v>
      </c>
      <c r="O87" s="12" t="b">
        <v>1</v>
      </c>
      <c r="P87" s="12" t="b">
        <v>0</v>
      </c>
      <c r="Q87" s="12" t="b">
        <v>0</v>
      </c>
      <c r="R87" s="12" t="b">
        <v>0</v>
      </c>
      <c r="S87" s="12" t="b">
        <v>0</v>
      </c>
      <c r="T87" s="12" t="b">
        <v>0</v>
      </c>
      <c r="U87" s="12" t="b">
        <v>1</v>
      </c>
      <c r="V87" s="12" t="b">
        <v>0</v>
      </c>
      <c r="W87" s="12" t="b">
        <v>0</v>
      </c>
      <c r="X87" s="12" t="b">
        <v>0</v>
      </c>
      <c r="Y87" s="12" t="b">
        <v>0</v>
      </c>
      <c r="Z87" s="12" t="b">
        <v>1</v>
      </c>
      <c r="AA87" s="12">
        <v>2</v>
      </c>
      <c r="AB87" s="12" t="s">
        <v>53</v>
      </c>
      <c r="AC87" s="12" t="s">
        <v>54</v>
      </c>
      <c r="AD87" s="12" t="s">
        <v>56</v>
      </c>
      <c r="AE87" s="12" t="s">
        <v>56</v>
      </c>
      <c r="AF87" s="12">
        <v>0</v>
      </c>
      <c r="AG87" s="12">
        <v>0</v>
      </c>
      <c r="AH87" s="12" t="s">
        <v>57</v>
      </c>
      <c r="AI87" s="12" t="s">
        <v>3441</v>
      </c>
    </row>
    <row r="88" spans="1:35" x14ac:dyDescent="0.2">
      <c r="A88" s="12"/>
      <c r="B88" s="12"/>
      <c r="C88" s="12"/>
      <c r="D88" s="12"/>
      <c r="E88" s="12"/>
      <c r="F88" s="12"/>
      <c r="G88" s="12"/>
      <c r="H88" s="12"/>
      <c r="I88" s="12"/>
      <c r="J88" s="12"/>
      <c r="K88" s="12" t="s">
        <v>3398</v>
      </c>
      <c r="L88" s="12" t="s">
        <v>3537</v>
      </c>
      <c r="M88" s="12" t="s">
        <v>46</v>
      </c>
      <c r="N88" s="12" t="s">
        <v>108</v>
      </c>
      <c r="O88" s="12" t="b">
        <v>1</v>
      </c>
      <c r="P88" s="12" t="b">
        <v>0</v>
      </c>
      <c r="Q88" s="12" t="b">
        <v>0</v>
      </c>
      <c r="R88" s="12" t="b">
        <v>0</v>
      </c>
      <c r="S88" s="12" t="b">
        <v>0</v>
      </c>
      <c r="T88" s="12" t="b">
        <v>0</v>
      </c>
      <c r="U88" s="12" t="b">
        <v>1</v>
      </c>
      <c r="V88" s="12" t="b">
        <v>1</v>
      </c>
      <c r="W88" s="12" t="b">
        <v>0</v>
      </c>
      <c r="X88" s="12" t="b">
        <v>0</v>
      </c>
      <c r="Y88" s="12" t="b">
        <v>0</v>
      </c>
      <c r="Z88" s="12" t="b">
        <v>1</v>
      </c>
      <c r="AA88" s="12">
        <v>2</v>
      </c>
      <c r="AB88" s="12" t="s">
        <v>54</v>
      </c>
      <c r="AC88" s="12" t="s">
        <v>54</v>
      </c>
      <c r="AD88" s="12" t="s">
        <v>56</v>
      </c>
      <c r="AE88" s="12" t="s">
        <v>56</v>
      </c>
      <c r="AF88" s="12">
        <v>0</v>
      </c>
      <c r="AG88" s="12">
        <v>0</v>
      </c>
      <c r="AH88" s="12" t="s">
        <v>302</v>
      </c>
      <c r="AI88" s="12" t="s">
        <v>3432</v>
      </c>
    </row>
    <row r="89" spans="1:35" x14ac:dyDescent="0.2">
      <c r="A89" s="12"/>
      <c r="B89" s="12"/>
      <c r="C89" s="12"/>
      <c r="D89" s="12"/>
      <c r="E89" s="12"/>
      <c r="F89" s="12"/>
      <c r="G89" s="12"/>
      <c r="H89" s="12"/>
      <c r="I89" s="12"/>
      <c r="J89" s="12"/>
      <c r="K89" s="12" t="s">
        <v>3236</v>
      </c>
      <c r="L89" s="12" t="s">
        <v>3538</v>
      </c>
      <c r="M89" s="12" t="s">
        <v>46</v>
      </c>
      <c r="N89" s="12" t="s">
        <v>49</v>
      </c>
      <c r="O89" s="12" t="b">
        <v>0</v>
      </c>
      <c r="P89" s="12" t="b">
        <v>0</v>
      </c>
      <c r="Q89" s="12" t="b">
        <v>0</v>
      </c>
      <c r="R89" s="12" t="b">
        <v>0</v>
      </c>
      <c r="S89" s="12" t="b">
        <v>0</v>
      </c>
      <c r="T89" s="12" t="b">
        <v>0</v>
      </c>
      <c r="U89" s="12" t="b">
        <v>0</v>
      </c>
      <c r="V89" s="12" t="b">
        <v>1</v>
      </c>
      <c r="W89" s="12" t="b">
        <v>0</v>
      </c>
      <c r="X89" s="12" t="b">
        <v>0</v>
      </c>
      <c r="Y89" s="12" t="b">
        <v>0</v>
      </c>
      <c r="Z89" s="12" t="s">
        <v>56</v>
      </c>
      <c r="AA89" s="12">
        <v>4</v>
      </c>
      <c r="AB89" s="12" t="s">
        <v>53</v>
      </c>
      <c r="AC89" s="12" t="s">
        <v>54</v>
      </c>
      <c r="AD89" s="12" t="s">
        <v>56</v>
      </c>
      <c r="AE89" s="12" t="s">
        <v>56</v>
      </c>
      <c r="AF89" s="12">
        <v>0</v>
      </c>
      <c r="AG89" s="12">
        <v>0</v>
      </c>
      <c r="AH89" s="12" t="s">
        <v>91</v>
      </c>
      <c r="AI89" s="12" t="s">
        <v>3445</v>
      </c>
    </row>
    <row r="90" spans="1:35" x14ac:dyDescent="0.2">
      <c r="A90" s="12"/>
      <c r="B90" s="12"/>
      <c r="C90" s="12"/>
      <c r="D90" s="12"/>
      <c r="E90" s="12"/>
      <c r="F90" s="12"/>
      <c r="G90" s="12"/>
      <c r="H90" s="12"/>
      <c r="I90" s="12"/>
      <c r="J90" s="12"/>
      <c r="K90" s="12" t="s">
        <v>3337</v>
      </c>
      <c r="L90" s="12" t="s">
        <v>3539</v>
      </c>
      <c r="M90" s="12" t="s">
        <v>46</v>
      </c>
      <c r="N90" s="12" t="s">
        <v>49</v>
      </c>
      <c r="O90" s="12" t="b">
        <v>1</v>
      </c>
      <c r="P90" s="12" t="b">
        <v>0</v>
      </c>
      <c r="Q90" s="12" t="b">
        <v>0</v>
      </c>
      <c r="R90" s="12" t="b">
        <v>0</v>
      </c>
      <c r="S90" s="12" t="b">
        <v>0</v>
      </c>
      <c r="T90" s="12" t="b">
        <v>0</v>
      </c>
      <c r="U90" s="12" t="b">
        <v>0</v>
      </c>
      <c r="V90" s="12" t="b">
        <v>0</v>
      </c>
      <c r="W90" s="12" t="b">
        <v>0</v>
      </c>
      <c r="X90" s="12" t="b">
        <v>0</v>
      </c>
      <c r="Y90" s="12" t="b">
        <v>0</v>
      </c>
      <c r="Z90" s="12" t="b">
        <v>1</v>
      </c>
      <c r="AA90" s="12">
        <v>2</v>
      </c>
      <c r="AB90" s="12" t="s">
        <v>53</v>
      </c>
      <c r="AC90" s="12" t="s">
        <v>54</v>
      </c>
      <c r="AD90" s="12" t="s">
        <v>56</v>
      </c>
      <c r="AE90" s="12" t="s">
        <v>56</v>
      </c>
      <c r="AF90" s="12">
        <v>0</v>
      </c>
      <c r="AG90" s="12">
        <v>0</v>
      </c>
      <c r="AH90" s="12" t="s">
        <v>57</v>
      </c>
      <c r="AI90" s="12" t="s">
        <v>3441</v>
      </c>
    </row>
    <row r="91" spans="1:35" x14ac:dyDescent="0.2">
      <c r="A91" s="12"/>
      <c r="B91" s="12"/>
      <c r="C91" s="12"/>
      <c r="D91" s="12"/>
      <c r="E91" s="12"/>
      <c r="F91" s="12"/>
      <c r="G91" s="12"/>
      <c r="H91" s="12"/>
      <c r="I91" s="12"/>
      <c r="J91" s="12"/>
      <c r="K91" s="12" t="s">
        <v>3374</v>
      </c>
      <c r="L91" s="12" t="s">
        <v>3540</v>
      </c>
      <c r="M91" s="12" t="s">
        <v>46</v>
      </c>
      <c r="N91" s="12" t="s">
        <v>49</v>
      </c>
      <c r="O91" s="12" t="b">
        <v>1</v>
      </c>
      <c r="P91" s="12" t="b">
        <v>0</v>
      </c>
      <c r="Q91" s="12" t="b">
        <v>0</v>
      </c>
      <c r="R91" s="12" t="b">
        <v>0</v>
      </c>
      <c r="S91" s="12" t="b">
        <v>0</v>
      </c>
      <c r="T91" s="12" t="b">
        <v>0</v>
      </c>
      <c r="U91" s="12" t="b">
        <v>1</v>
      </c>
      <c r="V91" s="12" t="b">
        <v>0</v>
      </c>
      <c r="W91" s="12" t="b">
        <v>0</v>
      </c>
      <c r="X91" s="12" t="b">
        <v>0</v>
      </c>
      <c r="Y91" s="12" t="b">
        <v>0</v>
      </c>
      <c r="Z91" s="12" t="b">
        <v>1</v>
      </c>
      <c r="AA91" s="12">
        <v>2</v>
      </c>
      <c r="AB91" s="12" t="s">
        <v>53</v>
      </c>
      <c r="AC91" s="12" t="s">
        <v>54</v>
      </c>
      <c r="AD91" s="12" t="s">
        <v>56</v>
      </c>
      <c r="AE91" s="12" t="s">
        <v>56</v>
      </c>
      <c r="AF91" s="12">
        <v>0</v>
      </c>
      <c r="AG91" s="12">
        <v>0</v>
      </c>
      <c r="AH91" s="12" t="s">
        <v>212</v>
      </c>
      <c r="AI91" s="12" t="s">
        <v>3505</v>
      </c>
    </row>
    <row r="92" spans="1:35" x14ac:dyDescent="0.2">
      <c r="A92" s="12"/>
      <c r="B92" s="12"/>
      <c r="C92" s="12"/>
      <c r="D92" s="12"/>
      <c r="E92" s="12"/>
      <c r="F92" s="12"/>
      <c r="G92" s="12"/>
      <c r="H92" s="12"/>
      <c r="I92" s="12"/>
      <c r="J92" s="12"/>
      <c r="K92" s="12" t="s">
        <v>3360</v>
      </c>
      <c r="L92" s="12" t="s">
        <v>3541</v>
      </c>
      <c r="M92" s="12" t="s">
        <v>46</v>
      </c>
      <c r="N92" s="12" t="s">
        <v>209</v>
      </c>
      <c r="O92" s="12" t="b">
        <v>0</v>
      </c>
      <c r="P92" s="12" t="b">
        <v>0</v>
      </c>
      <c r="Q92" s="12" t="b">
        <v>0</v>
      </c>
      <c r="R92" s="12" t="b">
        <v>0</v>
      </c>
      <c r="S92" s="12" t="b">
        <v>0</v>
      </c>
      <c r="T92" s="12" t="b">
        <v>0</v>
      </c>
      <c r="U92" s="12" t="b">
        <v>1</v>
      </c>
      <c r="V92" s="12" t="b">
        <v>0</v>
      </c>
      <c r="W92" s="12" t="b">
        <v>0</v>
      </c>
      <c r="X92" s="12" t="b">
        <v>0</v>
      </c>
      <c r="Y92" s="12" t="b">
        <v>0</v>
      </c>
      <c r="Z92" s="12" t="s">
        <v>56</v>
      </c>
      <c r="AA92" s="12">
        <v>0</v>
      </c>
      <c r="AB92" s="12" t="s">
        <v>53</v>
      </c>
      <c r="AC92" s="12" t="s">
        <v>54</v>
      </c>
      <c r="AD92" s="12" t="s">
        <v>56</v>
      </c>
      <c r="AE92" s="12" t="s">
        <v>56</v>
      </c>
      <c r="AF92" s="12">
        <v>0</v>
      </c>
      <c r="AG92" s="12">
        <v>16</v>
      </c>
      <c r="AH92" s="12" t="s">
        <v>313</v>
      </c>
      <c r="AI92" s="12" t="s">
        <v>3542</v>
      </c>
    </row>
    <row r="93" spans="1:35" x14ac:dyDescent="0.2">
      <c r="A93" s="12"/>
      <c r="B93" s="12"/>
      <c r="C93" s="12"/>
      <c r="D93" s="12"/>
      <c r="E93" s="12"/>
      <c r="F93" s="12"/>
      <c r="G93" s="12"/>
      <c r="H93" s="12"/>
      <c r="I93" s="12"/>
      <c r="J93" s="12"/>
      <c r="K93" s="12" t="s">
        <v>3313</v>
      </c>
      <c r="L93" s="12" t="s">
        <v>3543</v>
      </c>
      <c r="M93" s="12" t="s">
        <v>46</v>
      </c>
      <c r="N93" s="12" t="s">
        <v>108</v>
      </c>
      <c r="O93" s="12" t="b">
        <v>1</v>
      </c>
      <c r="P93" s="12" t="b">
        <v>0</v>
      </c>
      <c r="Q93" s="12" t="b">
        <v>0</v>
      </c>
      <c r="R93" s="12" t="b">
        <v>0</v>
      </c>
      <c r="S93" s="12" t="b">
        <v>0</v>
      </c>
      <c r="T93" s="12" t="b">
        <v>0</v>
      </c>
      <c r="U93" s="12" t="b">
        <v>0</v>
      </c>
      <c r="V93" s="12" t="b">
        <v>0</v>
      </c>
      <c r="W93" s="12" t="b">
        <v>0</v>
      </c>
      <c r="X93" s="12" t="b">
        <v>0</v>
      </c>
      <c r="Y93" s="12" t="b">
        <v>0</v>
      </c>
      <c r="Z93" s="12" t="b">
        <v>1</v>
      </c>
      <c r="AA93" s="12">
        <v>2</v>
      </c>
      <c r="AB93" s="12" t="s">
        <v>54</v>
      </c>
      <c r="AC93" s="12" t="s">
        <v>54</v>
      </c>
      <c r="AD93" s="12" t="s">
        <v>56</v>
      </c>
      <c r="AE93" s="12" t="s">
        <v>56</v>
      </c>
      <c r="AF93" s="12">
        <v>0</v>
      </c>
      <c r="AG93" s="12">
        <v>0</v>
      </c>
      <c r="AH93" s="12" t="s">
        <v>57</v>
      </c>
      <c r="AI93" s="12" t="s">
        <v>3441</v>
      </c>
    </row>
    <row r="94" spans="1:35" x14ac:dyDescent="0.2">
      <c r="A94" s="12"/>
      <c r="B94" s="12"/>
      <c r="C94" s="12"/>
      <c r="D94" s="12"/>
      <c r="E94" s="12"/>
      <c r="F94" s="12"/>
      <c r="G94" s="12"/>
      <c r="H94" s="12"/>
      <c r="I94" s="12"/>
      <c r="J94" s="12"/>
      <c r="K94" s="12" t="s">
        <v>3333</v>
      </c>
      <c r="L94" s="12" t="s">
        <v>3544</v>
      </c>
      <c r="M94" s="12" t="s">
        <v>46</v>
      </c>
      <c r="N94" s="12" t="s">
        <v>49</v>
      </c>
      <c r="O94" s="12" t="b">
        <v>1</v>
      </c>
      <c r="P94" s="12" t="b">
        <v>0</v>
      </c>
      <c r="Q94" s="12" t="b">
        <v>0</v>
      </c>
      <c r="R94" s="12" t="b">
        <v>0</v>
      </c>
      <c r="S94" s="12" t="b">
        <v>0</v>
      </c>
      <c r="T94" s="12" t="b">
        <v>0</v>
      </c>
      <c r="U94" s="12" t="b">
        <v>0</v>
      </c>
      <c r="V94" s="12" t="b">
        <v>0</v>
      </c>
      <c r="W94" s="12" t="b">
        <v>0</v>
      </c>
      <c r="X94" s="12" t="b">
        <v>0</v>
      </c>
      <c r="Y94" s="12" t="b">
        <v>0</v>
      </c>
      <c r="Z94" s="12" t="b">
        <v>1</v>
      </c>
      <c r="AA94" s="12">
        <v>2</v>
      </c>
      <c r="AB94" s="12" t="s">
        <v>53</v>
      </c>
      <c r="AC94" s="12" t="s">
        <v>54</v>
      </c>
      <c r="AD94" s="12" t="s">
        <v>56</v>
      </c>
      <c r="AE94" s="12" t="s">
        <v>56</v>
      </c>
      <c r="AF94" s="12">
        <v>0</v>
      </c>
      <c r="AG94" s="12">
        <v>0</v>
      </c>
      <c r="AH94" s="12" t="s">
        <v>91</v>
      </c>
      <c r="AI94" s="12" t="s">
        <v>3445</v>
      </c>
    </row>
    <row r="95" spans="1:35" x14ac:dyDescent="0.2">
      <c r="A95" s="12"/>
      <c r="B95" s="12"/>
      <c r="C95" s="12"/>
      <c r="D95" s="12"/>
      <c r="E95" s="12"/>
      <c r="F95" s="12"/>
      <c r="G95" s="12"/>
      <c r="H95" s="12"/>
      <c r="I95" s="12"/>
      <c r="J95" s="12"/>
      <c r="K95" s="12" t="s">
        <v>3287</v>
      </c>
      <c r="L95" s="12" t="s">
        <v>3545</v>
      </c>
      <c r="M95" s="12" t="s">
        <v>46</v>
      </c>
      <c r="N95" s="12" t="s">
        <v>49</v>
      </c>
      <c r="O95" s="12" t="b">
        <v>1</v>
      </c>
      <c r="P95" s="12" t="b">
        <v>0</v>
      </c>
      <c r="Q95" s="12" t="b">
        <v>0</v>
      </c>
      <c r="R95" s="12" t="b">
        <v>0</v>
      </c>
      <c r="S95" s="12" t="b">
        <v>0</v>
      </c>
      <c r="T95" s="12" t="b">
        <v>0</v>
      </c>
      <c r="U95" s="12" t="b">
        <v>0</v>
      </c>
      <c r="V95" s="12" t="b">
        <v>1</v>
      </c>
      <c r="W95" s="12" t="b">
        <v>0</v>
      </c>
      <c r="X95" s="12" t="b">
        <v>0</v>
      </c>
      <c r="Y95" s="12" t="b">
        <v>0</v>
      </c>
      <c r="Z95" s="12" t="b">
        <v>1</v>
      </c>
      <c r="AA95" s="12">
        <v>2</v>
      </c>
      <c r="AB95" s="12" t="s">
        <v>53</v>
      </c>
      <c r="AC95" s="12" t="s">
        <v>54</v>
      </c>
      <c r="AD95" s="12" t="s">
        <v>56</v>
      </c>
      <c r="AE95" s="12" t="s">
        <v>56</v>
      </c>
      <c r="AF95" s="12">
        <v>0</v>
      </c>
      <c r="AG95" s="12">
        <v>0</v>
      </c>
      <c r="AH95" s="12" t="s">
        <v>590</v>
      </c>
      <c r="AI95" s="12" t="s">
        <v>3469</v>
      </c>
    </row>
    <row r="96" spans="1:35" x14ac:dyDescent="0.2">
      <c r="A96" s="12"/>
      <c r="B96" s="12"/>
      <c r="C96" s="12"/>
      <c r="D96" s="12"/>
      <c r="E96" s="12"/>
      <c r="F96" s="12"/>
      <c r="G96" s="12"/>
      <c r="H96" s="12"/>
      <c r="I96" s="12"/>
      <c r="J96" s="12"/>
      <c r="K96" s="12" t="s">
        <v>3212</v>
      </c>
      <c r="L96" s="12" t="s">
        <v>3546</v>
      </c>
      <c r="M96" s="12" t="s">
        <v>46</v>
      </c>
      <c r="N96" s="12" t="s">
        <v>49</v>
      </c>
      <c r="O96" s="12" t="b">
        <v>1</v>
      </c>
      <c r="P96" s="12" t="b">
        <v>0</v>
      </c>
      <c r="Q96" s="12" t="b">
        <v>0</v>
      </c>
      <c r="R96" s="12" t="b">
        <v>0</v>
      </c>
      <c r="S96" s="12" t="b">
        <v>0</v>
      </c>
      <c r="T96" s="12" t="b">
        <v>0</v>
      </c>
      <c r="U96" s="12" t="b">
        <v>1</v>
      </c>
      <c r="V96" s="12" t="b">
        <v>0</v>
      </c>
      <c r="W96" s="12" t="b">
        <v>0</v>
      </c>
      <c r="X96" s="12" t="b">
        <v>0</v>
      </c>
      <c r="Y96" s="12" t="b">
        <v>0</v>
      </c>
      <c r="Z96" s="12" t="b">
        <v>1</v>
      </c>
      <c r="AA96" s="12">
        <v>2</v>
      </c>
      <c r="AB96" s="12" t="s">
        <v>53</v>
      </c>
      <c r="AC96" s="12" t="s">
        <v>54</v>
      </c>
      <c r="AD96" s="12" t="s">
        <v>56</v>
      </c>
      <c r="AE96" s="12" t="s">
        <v>56</v>
      </c>
      <c r="AF96" s="12">
        <v>0</v>
      </c>
      <c r="AG96" s="12">
        <v>0</v>
      </c>
      <c r="AH96" s="12" t="s">
        <v>57</v>
      </c>
      <c r="AI96" s="12" t="s">
        <v>3441</v>
      </c>
    </row>
    <row r="97" spans="1:35" x14ac:dyDescent="0.2">
      <c r="A97" s="12"/>
      <c r="B97" s="12"/>
      <c r="C97" s="12"/>
      <c r="D97" s="12"/>
      <c r="E97" s="12"/>
      <c r="F97" s="12"/>
      <c r="G97" s="12"/>
      <c r="H97" s="12"/>
      <c r="I97" s="12"/>
      <c r="J97" s="12"/>
      <c r="K97" s="12" t="s">
        <v>3394</v>
      </c>
      <c r="L97" s="12" t="s">
        <v>3547</v>
      </c>
      <c r="M97" s="12" t="s">
        <v>46</v>
      </c>
      <c r="N97" s="12" t="s">
        <v>209</v>
      </c>
      <c r="O97" s="12" t="b">
        <v>1</v>
      </c>
      <c r="P97" s="12" t="b">
        <v>0</v>
      </c>
      <c r="Q97" s="12" t="b">
        <v>0</v>
      </c>
      <c r="R97" s="12" t="b">
        <v>0</v>
      </c>
      <c r="S97" s="12" t="b">
        <v>0</v>
      </c>
      <c r="T97" s="12" t="b">
        <v>0</v>
      </c>
      <c r="U97" s="12" t="b">
        <v>0</v>
      </c>
      <c r="V97" s="12" t="b">
        <v>0</v>
      </c>
      <c r="W97" s="12" t="b">
        <v>0</v>
      </c>
      <c r="X97" s="12" t="b">
        <v>0</v>
      </c>
      <c r="Y97" s="12" t="b">
        <v>0</v>
      </c>
      <c r="Z97" s="12" t="b">
        <v>1</v>
      </c>
      <c r="AA97" s="12">
        <v>1</v>
      </c>
      <c r="AB97" s="12" t="s">
        <v>53</v>
      </c>
      <c r="AC97" s="12" t="s">
        <v>54</v>
      </c>
      <c r="AD97" s="12">
        <v>0</v>
      </c>
      <c r="AE97" s="12" t="b">
        <v>0</v>
      </c>
      <c r="AF97" s="12">
        <v>0</v>
      </c>
      <c r="AG97" s="12">
        <v>0</v>
      </c>
      <c r="AH97" s="12" t="s">
        <v>57</v>
      </c>
      <c r="AI97" s="12" t="s">
        <v>3548</v>
      </c>
    </row>
    <row r="98" spans="1:35" x14ac:dyDescent="0.2">
      <c r="A98" s="12"/>
      <c r="B98" s="12"/>
      <c r="C98" s="12"/>
      <c r="D98" s="12"/>
      <c r="E98" s="12"/>
      <c r="F98" s="12"/>
      <c r="G98" s="12"/>
      <c r="H98" s="12"/>
      <c r="I98" s="12"/>
      <c r="J98" s="12"/>
      <c r="K98" s="12" t="s">
        <v>3382</v>
      </c>
      <c r="L98" s="12" t="s">
        <v>3549</v>
      </c>
      <c r="M98" s="12" t="s">
        <v>46</v>
      </c>
      <c r="N98" s="12" t="s">
        <v>49</v>
      </c>
      <c r="O98" s="12" t="b">
        <v>1</v>
      </c>
      <c r="P98" s="12" t="b">
        <v>0</v>
      </c>
      <c r="Q98" s="12" t="b">
        <v>0</v>
      </c>
      <c r="R98" s="12" t="b">
        <v>0</v>
      </c>
      <c r="S98" s="12" t="b">
        <v>0</v>
      </c>
      <c r="T98" s="12" t="b">
        <v>0</v>
      </c>
      <c r="U98" s="12" t="b">
        <v>0</v>
      </c>
      <c r="V98" s="12" t="b">
        <v>0</v>
      </c>
      <c r="W98" s="12" t="b">
        <v>0</v>
      </c>
      <c r="X98" s="12" t="b">
        <v>0</v>
      </c>
      <c r="Y98" s="12" t="b">
        <v>0</v>
      </c>
      <c r="Z98" s="12" t="b">
        <v>1</v>
      </c>
      <c r="AA98" s="12">
        <v>2</v>
      </c>
      <c r="AB98" s="12" t="s">
        <v>53</v>
      </c>
      <c r="AC98" s="12" t="s">
        <v>54</v>
      </c>
      <c r="AD98" s="12" t="s">
        <v>56</v>
      </c>
      <c r="AE98" s="12" t="s">
        <v>56</v>
      </c>
      <c r="AF98" s="12">
        <v>0</v>
      </c>
      <c r="AG98" s="12">
        <v>0</v>
      </c>
      <c r="AH98" s="12" t="s">
        <v>57</v>
      </c>
      <c r="AI98" s="12" t="s">
        <v>3441</v>
      </c>
    </row>
    <row r="103" spans="1:35" x14ac:dyDescent="0.2">
      <c r="A103" s="13" t="s">
        <v>3401</v>
      </c>
      <c r="B103" s="13" t="s">
        <v>3402</v>
      </c>
      <c r="D103" s="13" t="s">
        <v>3403</v>
      </c>
      <c r="G103" s="13" t="s">
        <v>3423</v>
      </c>
      <c r="J103" s="13" t="s">
        <v>3424</v>
      </c>
    </row>
    <row r="104" spans="1:35" x14ac:dyDescent="0.2">
      <c r="A104">
        <f>COUNTIF(M2:M101, "Ready")</f>
        <v>97</v>
      </c>
      <c r="B104" s="13" t="s">
        <v>3405</v>
      </c>
      <c r="C104">
        <f>COUNTIF(N2:N101, "A+")</f>
        <v>60</v>
      </c>
      <c r="D104" s="13" t="s">
        <v>3412</v>
      </c>
      <c r="E104">
        <f>COUNTIF(O2:O102, "TRUE")</f>
        <v>80</v>
      </c>
      <c r="F104">
        <f>E104/A104</f>
        <v>0.82474226804123707</v>
      </c>
      <c r="G104" s="13" t="s">
        <v>3425</v>
      </c>
      <c r="H104">
        <f>COUNTIF(Z2:Z960, "TRUE")</f>
        <v>88</v>
      </c>
      <c r="I104">
        <f>H104/A104</f>
        <v>0.90721649484536082</v>
      </c>
      <c r="J104" s="13" t="s">
        <v>3428</v>
      </c>
      <c r="K104">
        <f>COUNTIF(AD2:AD960, "2")</f>
        <v>0</v>
      </c>
      <c r="L104">
        <f>K104/A104</f>
        <v>0</v>
      </c>
    </row>
    <row r="105" spans="1:35" x14ac:dyDescent="0.2">
      <c r="B105" s="13" t="s">
        <v>3406</v>
      </c>
      <c r="C105">
        <f>COUNTIF(N2:N101, "A")</f>
        <v>23</v>
      </c>
      <c r="D105" s="13" t="s">
        <v>3413</v>
      </c>
      <c r="E105">
        <f>COUNTIF(U2:U102, "TRUE")</f>
        <v>35</v>
      </c>
      <c r="F105">
        <f>E105/A104</f>
        <v>0.36082474226804123</v>
      </c>
      <c r="G105" s="13" t="s">
        <v>3426</v>
      </c>
      <c r="H105">
        <f>A104-COUNTIF(AA2:AA960, "0")</f>
        <v>95</v>
      </c>
      <c r="I105">
        <f>H105/A104</f>
        <v>0.97938144329896903</v>
      </c>
      <c r="J105" s="13" t="s">
        <v>3429</v>
      </c>
      <c r="K105">
        <f>COUNTIF(AE2:AE960, "TRUE")</f>
        <v>1</v>
      </c>
      <c r="L105">
        <f>K105/A104</f>
        <v>1.0309278350515464E-2</v>
      </c>
    </row>
    <row r="106" spans="1:35" x14ac:dyDescent="0.2">
      <c r="B106" s="13" t="s">
        <v>3407</v>
      </c>
      <c r="C106">
        <f>COUNTIF(N2:N101, "A-")</f>
        <v>7</v>
      </c>
      <c r="D106" s="13" t="s">
        <v>3414</v>
      </c>
      <c r="E106">
        <f>COUNTIF(W2:W102, "TRUE")</f>
        <v>2</v>
      </c>
      <c r="F106">
        <f>E106/A104</f>
        <v>2.0618556701030927E-2</v>
      </c>
      <c r="G106" s="13" t="s">
        <v>3427</v>
      </c>
      <c r="H106">
        <f>COUNTIF(AB2:AB960, "present")</f>
        <v>74</v>
      </c>
      <c r="I106">
        <f>H106/A104</f>
        <v>0.76288659793814428</v>
      </c>
    </row>
    <row r="107" spans="1:35" x14ac:dyDescent="0.2">
      <c r="B107" s="13" t="s">
        <v>3408</v>
      </c>
      <c r="C107">
        <f>COUNTIF(N2:N101, "B")</f>
        <v>5</v>
      </c>
      <c r="D107" s="13" t="s">
        <v>3415</v>
      </c>
      <c r="E107">
        <f>COUNTIF(Q2:Q101, "TRUE")</f>
        <v>0</v>
      </c>
      <c r="F107">
        <f>E107/A104</f>
        <v>0</v>
      </c>
    </row>
    <row r="108" spans="1:35" x14ac:dyDescent="0.2">
      <c r="B108" s="13" t="s">
        <v>3409</v>
      </c>
      <c r="C108">
        <f>COUNTIF(N2:N101, "C")</f>
        <v>2</v>
      </c>
      <c r="D108" s="13" t="s">
        <v>3416</v>
      </c>
      <c r="E108">
        <f>COUNTIF(S2:S102, "TRUE")</f>
        <v>0</v>
      </c>
      <c r="F108">
        <f>E108/A104</f>
        <v>0</v>
      </c>
    </row>
    <row r="109" spans="1:35" x14ac:dyDescent="0.2">
      <c r="B109" s="13" t="s">
        <v>3410</v>
      </c>
      <c r="C109">
        <f>COUNTIF(N2:N101, "F")</f>
        <v>0</v>
      </c>
      <c r="D109" s="13" t="s">
        <v>3417</v>
      </c>
      <c r="E109">
        <f>COUNTIF(X2:X102, "TRUE")</f>
        <v>0</v>
      </c>
      <c r="F109">
        <f>E109/A104</f>
        <v>0</v>
      </c>
    </row>
    <row r="110" spans="1:35" x14ac:dyDescent="0.2">
      <c r="B110" s="13" t="s">
        <v>3411</v>
      </c>
      <c r="C110">
        <f>COUNTIF(N2:N101, "T")</f>
        <v>0</v>
      </c>
      <c r="D110" s="13" t="s">
        <v>3418</v>
      </c>
      <c r="E110">
        <f>COUNTIF(Y2:Y102, "TRUE")</f>
        <v>0</v>
      </c>
      <c r="F110">
        <f>E110/A104</f>
        <v>0</v>
      </c>
    </row>
    <row r="111" spans="1:35" x14ac:dyDescent="0.2">
      <c r="D111" s="13" t="s">
        <v>3419</v>
      </c>
      <c r="E111">
        <f>COUNTIF(R2:R102, "TRUE")</f>
        <v>0</v>
      </c>
      <c r="F111">
        <f>E111/A104</f>
        <v>0</v>
      </c>
    </row>
    <row r="112" spans="1:35" x14ac:dyDescent="0.2">
      <c r="C112">
        <f>SUM(C104:C110)</f>
        <v>97</v>
      </c>
      <c r="D112" s="13" t="s">
        <v>3420</v>
      </c>
      <c r="E112">
        <f>COUNTIF(V2:V102, "TRUE")</f>
        <v>12</v>
      </c>
      <c r="F112">
        <f>E112/A104</f>
        <v>0.12371134020618557</v>
      </c>
    </row>
    <row r="113" spans="4:6" x14ac:dyDescent="0.2">
      <c r="D113" s="13" t="s">
        <v>3421</v>
      </c>
      <c r="E113">
        <f>COUNTIF(T2:T102, "TRUE")</f>
        <v>0</v>
      </c>
      <c r="F113">
        <f>E113/A104</f>
        <v>0</v>
      </c>
    </row>
    <row r="114" spans="4:6" x14ac:dyDescent="0.2">
      <c r="D114" s="13" t="s">
        <v>3422</v>
      </c>
      <c r="E114">
        <f>COUNTIF(P2:P102, "TRUE")</f>
        <v>0</v>
      </c>
      <c r="F114">
        <f>E114/A104</f>
        <v>0</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
  <sheetViews>
    <sheetView topLeftCell="E1" workbookViewId="0">
      <pane ySplit="1" topLeftCell="A90" activePane="bottomLeft" state="frozen"/>
      <selection pane="bottomLeft" activeCell="A103" sqref="A103:L114"/>
    </sheetView>
  </sheetViews>
  <sheetFormatPr defaultColWidth="14.42578125" defaultRowHeight="15.75" customHeight="1" x14ac:dyDescent="0.2"/>
  <cols>
    <col min="1" max="2" width="20.28515625" customWidth="1"/>
    <col min="3" max="3" width="35.28515625" customWidth="1"/>
    <col min="4" max="4" width="37.42578125" customWidth="1"/>
    <col min="5" max="5" width="18.7109375" customWidth="1"/>
    <col min="6" max="6" width="18.140625" customWidth="1"/>
    <col min="7" max="7" width="21.7109375" customWidth="1"/>
    <col min="9" max="9" width="23.140625" customWidth="1"/>
    <col min="10" max="10" width="30.28515625" customWidth="1"/>
    <col min="11" max="11" width="26.28515625" customWidth="1"/>
  </cols>
  <sheetData>
    <row r="1" spans="1:35" ht="14.25" x14ac:dyDescent="0.25">
      <c r="A1" s="2"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ht="14.25" x14ac:dyDescent="0.25">
      <c r="A2" s="8" t="s">
        <v>1987</v>
      </c>
      <c r="B2" s="7" t="s">
        <v>1988</v>
      </c>
      <c r="C2" s="8" t="s">
        <v>1989</v>
      </c>
      <c r="D2" s="8" t="s">
        <v>1990</v>
      </c>
      <c r="E2" s="5">
        <v>1070</v>
      </c>
      <c r="F2" s="5">
        <v>992</v>
      </c>
      <c r="G2" s="8" t="s">
        <v>45</v>
      </c>
      <c r="H2" s="7" t="s">
        <v>1988</v>
      </c>
      <c r="I2" s="8" t="s">
        <v>1991</v>
      </c>
      <c r="J2" s="8" t="s">
        <v>37</v>
      </c>
      <c r="K2" s="8" t="s">
        <v>1990</v>
      </c>
      <c r="L2" s="8" t="s">
        <v>1998</v>
      </c>
      <c r="M2" s="8" t="s">
        <v>46</v>
      </c>
      <c r="N2" s="8" t="s">
        <v>49</v>
      </c>
      <c r="O2" s="6" t="b">
        <v>1</v>
      </c>
      <c r="P2" s="6" t="b">
        <v>0</v>
      </c>
      <c r="Q2" s="6" t="b">
        <v>0</v>
      </c>
      <c r="R2" s="6" t="b">
        <v>0</v>
      </c>
      <c r="S2" s="6" t="b">
        <v>0</v>
      </c>
      <c r="T2" s="6" t="b">
        <v>0</v>
      </c>
      <c r="U2" s="6" t="b">
        <v>1</v>
      </c>
      <c r="V2" s="6" t="b">
        <v>0</v>
      </c>
      <c r="W2" s="6" t="b">
        <v>0</v>
      </c>
      <c r="X2" s="6" t="b">
        <v>0</v>
      </c>
      <c r="Y2" s="6" t="b">
        <v>0</v>
      </c>
      <c r="Z2" s="6" t="b">
        <v>1</v>
      </c>
      <c r="AA2" s="5">
        <v>2</v>
      </c>
      <c r="AB2" s="8" t="s">
        <v>53</v>
      </c>
      <c r="AC2" s="8" t="s">
        <v>54</v>
      </c>
      <c r="AD2" s="8" t="s">
        <v>56</v>
      </c>
      <c r="AE2" s="8" t="s">
        <v>56</v>
      </c>
      <c r="AF2" s="5">
        <v>0</v>
      </c>
      <c r="AG2" s="5">
        <v>0</v>
      </c>
      <c r="AH2" s="8" t="s">
        <v>491</v>
      </c>
      <c r="AI2" s="8" t="s">
        <v>492</v>
      </c>
    </row>
    <row r="3" spans="1:35" ht="14.25" x14ac:dyDescent="0.25">
      <c r="A3" s="8" t="s">
        <v>2573</v>
      </c>
      <c r="B3" s="7" t="s">
        <v>2575</v>
      </c>
      <c r="C3" s="7" t="s">
        <v>2575</v>
      </c>
      <c r="D3" s="7" t="s">
        <v>2574</v>
      </c>
      <c r="E3" s="5">
        <v>3750</v>
      </c>
      <c r="F3" s="5">
        <v>150</v>
      </c>
      <c r="G3" s="8" t="s">
        <v>2576</v>
      </c>
      <c r="H3" s="7" t="s">
        <v>1988</v>
      </c>
      <c r="I3" s="8" t="s">
        <v>2577</v>
      </c>
      <c r="J3" s="8" t="s">
        <v>37</v>
      </c>
      <c r="K3" s="7" t="s">
        <v>2574</v>
      </c>
      <c r="L3" s="8" t="s">
        <v>1998</v>
      </c>
      <c r="M3" s="8" t="s">
        <v>46</v>
      </c>
      <c r="N3" s="8" t="s">
        <v>49</v>
      </c>
      <c r="O3" s="6" t="b">
        <v>1</v>
      </c>
      <c r="P3" s="6" t="b">
        <v>0</v>
      </c>
      <c r="Q3" s="6" t="b">
        <v>0</v>
      </c>
      <c r="R3" s="6" t="b">
        <v>0</v>
      </c>
      <c r="S3" s="6" t="b">
        <v>0</v>
      </c>
      <c r="T3" s="6" t="b">
        <v>0</v>
      </c>
      <c r="U3" s="6" t="b">
        <v>1</v>
      </c>
      <c r="V3" s="6" t="b">
        <v>0</v>
      </c>
      <c r="W3" s="6" t="b">
        <v>0</v>
      </c>
      <c r="X3" s="6" t="b">
        <v>0</v>
      </c>
      <c r="Y3" s="6" t="b">
        <v>0</v>
      </c>
      <c r="Z3" s="6" t="b">
        <v>1</v>
      </c>
      <c r="AA3" s="5">
        <v>2</v>
      </c>
      <c r="AB3" s="8" t="s">
        <v>53</v>
      </c>
      <c r="AC3" s="8" t="s">
        <v>54</v>
      </c>
      <c r="AD3" s="8" t="s">
        <v>56</v>
      </c>
      <c r="AE3" s="8" t="s">
        <v>56</v>
      </c>
      <c r="AF3" s="5">
        <v>0</v>
      </c>
      <c r="AG3" s="5">
        <v>0</v>
      </c>
      <c r="AH3" s="8" t="s">
        <v>491</v>
      </c>
      <c r="AI3" s="8" t="s">
        <v>492</v>
      </c>
    </row>
    <row r="4" spans="1:35" ht="14.25" x14ac:dyDescent="0.25">
      <c r="A4" s="8" t="s">
        <v>2921</v>
      </c>
      <c r="B4" s="7" t="s">
        <v>2922</v>
      </c>
      <c r="C4" s="7" t="s">
        <v>2922</v>
      </c>
      <c r="D4" s="7" t="s">
        <v>2923</v>
      </c>
      <c r="E4" s="5">
        <v>4406</v>
      </c>
      <c r="F4" s="5">
        <v>141</v>
      </c>
      <c r="G4" s="8" t="s">
        <v>2924</v>
      </c>
      <c r="H4" s="7" t="s">
        <v>1988</v>
      </c>
      <c r="I4" s="8" t="s">
        <v>2925</v>
      </c>
      <c r="J4" s="8" t="s">
        <v>37</v>
      </c>
      <c r="K4" s="7" t="s">
        <v>2923</v>
      </c>
      <c r="L4" s="8" t="s">
        <v>2926</v>
      </c>
      <c r="M4" s="8" t="s">
        <v>46</v>
      </c>
      <c r="N4" s="8" t="s">
        <v>108</v>
      </c>
      <c r="O4" s="6" t="b">
        <v>0</v>
      </c>
      <c r="P4" s="6" t="b">
        <v>0</v>
      </c>
      <c r="Q4" s="6" t="b">
        <v>0</v>
      </c>
      <c r="R4" s="6" t="b">
        <v>0</v>
      </c>
      <c r="S4" s="6" t="b">
        <v>0</v>
      </c>
      <c r="T4" s="6" t="b">
        <v>0</v>
      </c>
      <c r="U4" s="6" t="b">
        <v>0</v>
      </c>
      <c r="V4" s="6" t="b">
        <v>0</v>
      </c>
      <c r="W4" s="6" t="b">
        <v>0</v>
      </c>
      <c r="X4" s="6" t="b">
        <v>0</v>
      </c>
      <c r="Y4" s="6" t="b">
        <v>0</v>
      </c>
      <c r="Z4" s="8" t="s">
        <v>56</v>
      </c>
      <c r="AA4" s="5">
        <v>4</v>
      </c>
      <c r="AB4" s="8" t="s">
        <v>54</v>
      </c>
      <c r="AC4" s="8" t="s">
        <v>54</v>
      </c>
      <c r="AD4" s="8" t="s">
        <v>56</v>
      </c>
      <c r="AE4" s="8" t="s">
        <v>56</v>
      </c>
      <c r="AF4" s="5">
        <v>0</v>
      </c>
      <c r="AG4" s="5">
        <v>0</v>
      </c>
      <c r="AH4" s="8" t="s">
        <v>212</v>
      </c>
      <c r="AI4" s="8" t="s">
        <v>1411</v>
      </c>
    </row>
    <row r="5" spans="1:35" ht="14.25" x14ac:dyDescent="0.25">
      <c r="A5" s="8" t="s">
        <v>2632</v>
      </c>
      <c r="B5" s="7" t="s">
        <v>2633</v>
      </c>
      <c r="C5" s="7" t="s">
        <v>2633</v>
      </c>
      <c r="D5" s="7" t="s">
        <v>2449</v>
      </c>
      <c r="E5" s="5">
        <v>5051</v>
      </c>
      <c r="F5" s="5">
        <v>153</v>
      </c>
      <c r="G5" s="8" t="s">
        <v>45</v>
      </c>
      <c r="H5" s="7" t="s">
        <v>1988</v>
      </c>
      <c r="I5" s="8" t="s">
        <v>2634</v>
      </c>
      <c r="J5" s="8" t="s">
        <v>37</v>
      </c>
      <c r="K5" s="7" t="s">
        <v>2449</v>
      </c>
      <c r="L5" s="8" t="s">
        <v>1998</v>
      </c>
      <c r="M5" s="8" t="s">
        <v>46</v>
      </c>
      <c r="N5" s="8" t="s">
        <v>49</v>
      </c>
      <c r="O5" s="6" t="b">
        <v>1</v>
      </c>
      <c r="P5" s="6" t="b">
        <v>0</v>
      </c>
      <c r="Q5" s="6" t="b">
        <v>0</v>
      </c>
      <c r="R5" s="6" t="b">
        <v>0</v>
      </c>
      <c r="S5" s="6" t="b">
        <v>0</v>
      </c>
      <c r="T5" s="6" t="b">
        <v>0</v>
      </c>
      <c r="U5" s="6" t="b">
        <v>1</v>
      </c>
      <c r="V5" s="6" t="b">
        <v>0</v>
      </c>
      <c r="W5" s="6" t="b">
        <v>0</v>
      </c>
      <c r="X5" s="6" t="b">
        <v>0</v>
      </c>
      <c r="Y5" s="6" t="b">
        <v>0</v>
      </c>
      <c r="Z5" s="6" t="b">
        <v>1</v>
      </c>
      <c r="AA5" s="5">
        <v>2</v>
      </c>
      <c r="AB5" s="8" t="s">
        <v>53</v>
      </c>
      <c r="AC5" s="8" t="s">
        <v>54</v>
      </c>
      <c r="AD5" s="8" t="s">
        <v>56</v>
      </c>
      <c r="AE5" s="8" t="s">
        <v>56</v>
      </c>
      <c r="AF5" s="5">
        <v>0</v>
      </c>
      <c r="AG5" s="5">
        <v>0</v>
      </c>
      <c r="AH5" s="8" t="s">
        <v>491</v>
      </c>
      <c r="AI5" s="8" t="s">
        <v>492</v>
      </c>
    </row>
    <row r="6" spans="1:35" ht="14.25" x14ac:dyDescent="0.25">
      <c r="A6" s="8" t="s">
        <v>2005</v>
      </c>
      <c r="B6" s="7" t="s">
        <v>2006</v>
      </c>
      <c r="C6" s="7" t="s">
        <v>2006</v>
      </c>
      <c r="D6" s="7" t="s">
        <v>2007</v>
      </c>
      <c r="E6" s="5">
        <v>5556</v>
      </c>
      <c r="F6" s="5">
        <v>184</v>
      </c>
      <c r="G6" s="8" t="s">
        <v>2008</v>
      </c>
      <c r="H6" s="7" t="s">
        <v>1988</v>
      </c>
      <c r="I6" s="8" t="s">
        <v>2009</v>
      </c>
      <c r="J6" s="8" t="s">
        <v>37</v>
      </c>
      <c r="K6" s="7" t="s">
        <v>2007</v>
      </c>
      <c r="L6" s="8" t="s">
        <v>2010</v>
      </c>
      <c r="M6" s="8" t="s">
        <v>46</v>
      </c>
      <c r="N6" s="8" t="s">
        <v>108</v>
      </c>
      <c r="O6" s="6" t="b">
        <v>1</v>
      </c>
      <c r="P6" s="6" t="b">
        <v>0</v>
      </c>
      <c r="Q6" s="6" t="b">
        <v>0</v>
      </c>
      <c r="R6" s="6" t="b">
        <v>0</v>
      </c>
      <c r="S6" s="6" t="b">
        <v>0</v>
      </c>
      <c r="T6" s="6" t="b">
        <v>0</v>
      </c>
      <c r="U6" s="6" t="b">
        <v>0</v>
      </c>
      <c r="V6" s="6" t="b">
        <v>0</v>
      </c>
      <c r="W6" s="6" t="b">
        <v>0</v>
      </c>
      <c r="X6" s="6" t="b">
        <v>0</v>
      </c>
      <c r="Y6" s="6" t="b">
        <v>0</v>
      </c>
      <c r="Z6" s="6" t="b">
        <v>1</v>
      </c>
      <c r="AA6" s="5">
        <v>2</v>
      </c>
      <c r="AB6" s="8" t="s">
        <v>510</v>
      </c>
      <c r="AC6" s="8" t="s">
        <v>54</v>
      </c>
      <c r="AD6" s="8" t="s">
        <v>56</v>
      </c>
      <c r="AE6" s="8" t="s">
        <v>56</v>
      </c>
      <c r="AF6" s="5">
        <v>0</v>
      </c>
      <c r="AG6" s="5">
        <v>0</v>
      </c>
      <c r="AH6" s="8" t="s">
        <v>91</v>
      </c>
      <c r="AI6" s="8" t="s">
        <v>92</v>
      </c>
    </row>
    <row r="7" spans="1:35" ht="14.25" x14ac:dyDescent="0.25">
      <c r="A7" s="8" t="s">
        <v>2665</v>
      </c>
      <c r="B7" s="7" t="s">
        <v>2666</v>
      </c>
      <c r="C7" s="7" t="s">
        <v>2666</v>
      </c>
      <c r="D7" s="8" t="s">
        <v>37</v>
      </c>
      <c r="E7" s="5">
        <v>9812</v>
      </c>
      <c r="F7" s="5">
        <v>290</v>
      </c>
      <c r="G7" s="8" t="s">
        <v>2613</v>
      </c>
      <c r="H7" s="7" t="s">
        <v>1988</v>
      </c>
      <c r="I7" s="8" t="s">
        <v>2667</v>
      </c>
      <c r="J7" s="8" t="s">
        <v>37</v>
      </c>
      <c r="K7" s="3"/>
      <c r="L7" s="3"/>
      <c r="M7" s="3"/>
      <c r="N7" s="3"/>
      <c r="O7" s="3"/>
      <c r="P7" s="3"/>
      <c r="Q7" s="3"/>
      <c r="R7" s="3"/>
      <c r="S7" s="3"/>
      <c r="T7" s="3"/>
      <c r="U7" s="3"/>
      <c r="V7" s="3"/>
      <c r="W7" s="3"/>
      <c r="X7" s="3"/>
      <c r="Y7" s="3"/>
      <c r="Z7" s="3"/>
      <c r="AA7" s="3"/>
      <c r="AB7" s="3"/>
      <c r="AC7" s="3"/>
      <c r="AD7" s="3"/>
      <c r="AE7" s="3"/>
      <c r="AF7" s="3"/>
      <c r="AG7" s="3"/>
      <c r="AH7" s="3"/>
      <c r="AI7" s="3"/>
    </row>
    <row r="8" spans="1:35" ht="14.25" x14ac:dyDescent="0.25">
      <c r="A8" s="8" t="s">
        <v>2655</v>
      </c>
      <c r="B8" s="7" t="s">
        <v>2656</v>
      </c>
      <c r="C8" s="7" t="s">
        <v>2656</v>
      </c>
      <c r="D8" s="7" t="s">
        <v>2657</v>
      </c>
      <c r="E8" s="5">
        <v>10928</v>
      </c>
      <c r="F8" s="5">
        <v>9635</v>
      </c>
      <c r="G8" s="8" t="s">
        <v>45</v>
      </c>
      <c r="H8" s="7" t="s">
        <v>1988</v>
      </c>
      <c r="I8" s="8" t="s">
        <v>2658</v>
      </c>
      <c r="J8" s="8" t="s">
        <v>37</v>
      </c>
      <c r="K8" s="7" t="s">
        <v>2657</v>
      </c>
      <c r="L8" s="8" t="s">
        <v>1998</v>
      </c>
      <c r="M8" s="8" t="s">
        <v>46</v>
      </c>
      <c r="N8" s="8" t="s">
        <v>49</v>
      </c>
      <c r="O8" s="6" t="b">
        <v>1</v>
      </c>
      <c r="P8" s="6" t="b">
        <v>0</v>
      </c>
      <c r="Q8" s="6" t="b">
        <v>0</v>
      </c>
      <c r="R8" s="6" t="b">
        <v>0</v>
      </c>
      <c r="S8" s="6" t="b">
        <v>0</v>
      </c>
      <c r="T8" s="6" t="b">
        <v>0</v>
      </c>
      <c r="U8" s="6" t="b">
        <v>1</v>
      </c>
      <c r="V8" s="6" t="b">
        <v>0</v>
      </c>
      <c r="W8" s="6" t="b">
        <v>0</v>
      </c>
      <c r="X8" s="6" t="b">
        <v>0</v>
      </c>
      <c r="Y8" s="6" t="b">
        <v>0</v>
      </c>
      <c r="Z8" s="6" t="b">
        <v>1</v>
      </c>
      <c r="AA8" s="5">
        <v>2</v>
      </c>
      <c r="AB8" s="8" t="s">
        <v>53</v>
      </c>
      <c r="AC8" s="8" t="s">
        <v>54</v>
      </c>
      <c r="AD8" s="8" t="s">
        <v>56</v>
      </c>
      <c r="AE8" s="8" t="s">
        <v>56</v>
      </c>
      <c r="AF8" s="5">
        <v>0</v>
      </c>
      <c r="AG8" s="5">
        <v>0</v>
      </c>
      <c r="AH8" s="8" t="s">
        <v>491</v>
      </c>
      <c r="AI8" s="8" t="s">
        <v>492</v>
      </c>
    </row>
    <row r="9" spans="1:35" ht="14.25" x14ac:dyDescent="0.25">
      <c r="A9" s="8" t="s">
        <v>2704</v>
      </c>
      <c r="B9" s="7" t="s">
        <v>2705</v>
      </c>
      <c r="C9" s="8" t="s">
        <v>2706</v>
      </c>
      <c r="D9" s="8" t="s">
        <v>2707</v>
      </c>
      <c r="E9" s="5">
        <v>14860</v>
      </c>
      <c r="F9" s="5">
        <v>553</v>
      </c>
      <c r="G9" s="8" t="s">
        <v>45</v>
      </c>
      <c r="H9" s="7" t="s">
        <v>1988</v>
      </c>
      <c r="I9" s="8" t="s">
        <v>2708</v>
      </c>
      <c r="J9" s="8" t="s">
        <v>37</v>
      </c>
      <c r="K9" s="8" t="s">
        <v>2707</v>
      </c>
      <c r="L9" s="8" t="s">
        <v>1998</v>
      </c>
      <c r="M9" s="8" t="s">
        <v>46</v>
      </c>
      <c r="N9" s="8" t="s">
        <v>49</v>
      </c>
      <c r="O9" s="6" t="b">
        <v>1</v>
      </c>
      <c r="P9" s="6" t="b">
        <v>0</v>
      </c>
      <c r="Q9" s="6" t="b">
        <v>0</v>
      </c>
      <c r="R9" s="6" t="b">
        <v>0</v>
      </c>
      <c r="S9" s="6" t="b">
        <v>0</v>
      </c>
      <c r="T9" s="6" t="b">
        <v>0</v>
      </c>
      <c r="U9" s="6" t="b">
        <v>1</v>
      </c>
      <c r="V9" s="6" t="b">
        <v>0</v>
      </c>
      <c r="W9" s="6" t="b">
        <v>0</v>
      </c>
      <c r="X9" s="6" t="b">
        <v>0</v>
      </c>
      <c r="Y9" s="6" t="b">
        <v>0</v>
      </c>
      <c r="Z9" s="6" t="b">
        <v>1</v>
      </c>
      <c r="AA9" s="5">
        <v>2</v>
      </c>
      <c r="AB9" s="8" t="s">
        <v>53</v>
      </c>
      <c r="AC9" s="8" t="s">
        <v>54</v>
      </c>
      <c r="AD9" s="8" t="s">
        <v>56</v>
      </c>
      <c r="AE9" s="8" t="s">
        <v>56</v>
      </c>
      <c r="AF9" s="5">
        <v>0</v>
      </c>
      <c r="AG9" s="5">
        <v>0</v>
      </c>
      <c r="AH9" s="8" t="s">
        <v>491</v>
      </c>
      <c r="AI9" s="8" t="s">
        <v>492</v>
      </c>
    </row>
    <row r="10" spans="1:35" ht="14.25" x14ac:dyDescent="0.25">
      <c r="A10" s="8" t="s">
        <v>2012</v>
      </c>
      <c r="B10" s="7" t="s">
        <v>2013</v>
      </c>
      <c r="C10" s="8" t="s">
        <v>2014</v>
      </c>
      <c r="D10" s="8" t="s">
        <v>2015</v>
      </c>
      <c r="E10" s="5">
        <v>22296</v>
      </c>
      <c r="F10" s="5">
        <v>1341</v>
      </c>
      <c r="G10" s="8" t="s">
        <v>2016</v>
      </c>
      <c r="H10" s="7" t="s">
        <v>1988</v>
      </c>
      <c r="I10" s="8" t="s">
        <v>2017</v>
      </c>
      <c r="J10" s="8" t="s">
        <v>37</v>
      </c>
      <c r="K10" s="8" t="s">
        <v>2015</v>
      </c>
      <c r="L10" s="8" t="s">
        <v>2018</v>
      </c>
      <c r="M10" s="8" t="s">
        <v>46</v>
      </c>
      <c r="N10" s="8" t="s">
        <v>47</v>
      </c>
      <c r="O10" s="6" t="b">
        <v>1</v>
      </c>
      <c r="P10" s="6" t="b">
        <v>0</v>
      </c>
      <c r="Q10" s="6" t="b">
        <v>0</v>
      </c>
      <c r="R10" s="6" t="b">
        <v>0</v>
      </c>
      <c r="S10" s="6" t="b">
        <v>0</v>
      </c>
      <c r="T10" s="6" t="b">
        <v>0</v>
      </c>
      <c r="U10" s="6" t="b">
        <v>1</v>
      </c>
      <c r="V10" s="6" t="b">
        <v>0</v>
      </c>
      <c r="W10" s="6" t="b">
        <v>0</v>
      </c>
      <c r="X10" s="6" t="b">
        <v>0</v>
      </c>
      <c r="Y10" s="6" t="b">
        <v>0</v>
      </c>
      <c r="Z10" s="6" t="b">
        <v>0</v>
      </c>
      <c r="AA10" s="5">
        <v>4</v>
      </c>
      <c r="AB10" s="8" t="s">
        <v>54</v>
      </c>
      <c r="AC10" s="8" t="s">
        <v>54</v>
      </c>
      <c r="AD10" s="5">
        <v>2</v>
      </c>
      <c r="AE10" s="6" t="b">
        <v>1</v>
      </c>
      <c r="AF10" s="5">
        <v>0</v>
      </c>
      <c r="AG10" s="5">
        <v>0</v>
      </c>
      <c r="AH10" s="8" t="s">
        <v>188</v>
      </c>
      <c r="AI10" s="8" t="s">
        <v>2019</v>
      </c>
    </row>
    <row r="11" spans="1:35" ht="14.25" x14ac:dyDescent="0.25">
      <c r="A11" s="8" t="s">
        <v>2064</v>
      </c>
      <c r="B11" s="7" t="s">
        <v>2065</v>
      </c>
      <c r="C11" s="7" t="s">
        <v>2066</v>
      </c>
      <c r="D11" s="7" t="s">
        <v>2067</v>
      </c>
      <c r="E11" s="5">
        <v>22296</v>
      </c>
      <c r="F11" s="5">
        <v>1341</v>
      </c>
      <c r="G11" s="8" t="s">
        <v>2016</v>
      </c>
      <c r="H11" s="7" t="s">
        <v>1988</v>
      </c>
      <c r="I11" s="8" t="s">
        <v>2068</v>
      </c>
      <c r="J11" s="8" t="s">
        <v>37</v>
      </c>
      <c r="K11" s="7" t="s">
        <v>2067</v>
      </c>
      <c r="L11" s="8" t="s">
        <v>2069</v>
      </c>
      <c r="M11" s="8" t="s">
        <v>75</v>
      </c>
      <c r="Q11" s="3"/>
      <c r="R11" s="3"/>
      <c r="S11" s="3"/>
      <c r="T11" s="3"/>
      <c r="U11" s="3"/>
      <c r="V11" s="3"/>
      <c r="W11" s="3"/>
      <c r="X11" s="3"/>
      <c r="Y11" s="3"/>
      <c r="Z11" s="3"/>
      <c r="AA11" s="3"/>
      <c r="AB11" s="3"/>
      <c r="AC11" s="3"/>
      <c r="AD11" s="3"/>
      <c r="AE11" s="3"/>
      <c r="AF11" s="3"/>
      <c r="AG11" s="3"/>
      <c r="AH11" s="3"/>
      <c r="AI11" s="3"/>
    </row>
    <row r="12" spans="1:35" ht="14.25" x14ac:dyDescent="0.25">
      <c r="A12" s="8" t="s">
        <v>2071</v>
      </c>
      <c r="B12" s="7" t="s">
        <v>2073</v>
      </c>
      <c r="C12" s="7" t="s">
        <v>2073</v>
      </c>
      <c r="D12" s="7" t="s">
        <v>2074</v>
      </c>
      <c r="E12" s="5">
        <v>27378</v>
      </c>
      <c r="F12" s="5">
        <v>1903</v>
      </c>
      <c r="G12" s="8" t="s">
        <v>2076</v>
      </c>
      <c r="H12" s="7" t="s">
        <v>1988</v>
      </c>
      <c r="I12" s="8" t="s">
        <v>2078</v>
      </c>
      <c r="J12" s="8" t="s">
        <v>37</v>
      </c>
      <c r="K12" s="7" t="s">
        <v>2074</v>
      </c>
      <c r="L12" s="8" t="s">
        <v>2079</v>
      </c>
      <c r="M12" s="8" t="s">
        <v>46</v>
      </c>
      <c r="N12" s="8" t="s">
        <v>108</v>
      </c>
      <c r="O12" s="6" t="b">
        <v>1</v>
      </c>
      <c r="P12" s="6" t="b">
        <v>0</v>
      </c>
      <c r="Q12" s="6" t="b">
        <v>0</v>
      </c>
      <c r="R12" s="6" t="b">
        <v>0</v>
      </c>
      <c r="S12" s="6" t="b">
        <v>0</v>
      </c>
      <c r="T12" s="6" t="b">
        <v>0</v>
      </c>
      <c r="U12" s="6" t="b">
        <v>1</v>
      </c>
      <c r="V12" s="6" t="b">
        <v>0</v>
      </c>
      <c r="W12" s="6" t="b">
        <v>0</v>
      </c>
      <c r="X12" s="6" t="b">
        <v>0</v>
      </c>
      <c r="Y12" s="6" t="b">
        <v>0</v>
      </c>
      <c r="Z12" s="6" t="b">
        <v>0</v>
      </c>
      <c r="AA12" s="5">
        <v>2</v>
      </c>
      <c r="AB12" s="8" t="s">
        <v>54</v>
      </c>
      <c r="AC12" s="8" t="s">
        <v>54</v>
      </c>
      <c r="AD12" s="8" t="s">
        <v>56</v>
      </c>
      <c r="AE12" s="8" t="s">
        <v>56</v>
      </c>
      <c r="AF12" s="5">
        <v>0</v>
      </c>
      <c r="AG12" s="5">
        <v>0</v>
      </c>
      <c r="AH12" s="8" t="s">
        <v>2080</v>
      </c>
      <c r="AI12" s="8" t="s">
        <v>2081</v>
      </c>
    </row>
    <row r="13" spans="1:35" ht="14.25" x14ac:dyDescent="0.25">
      <c r="A13" s="8" t="s">
        <v>2762</v>
      </c>
      <c r="B13" s="7" t="s">
        <v>2763</v>
      </c>
      <c r="C13" s="8" t="s">
        <v>2764</v>
      </c>
      <c r="D13" s="8" t="s">
        <v>2765</v>
      </c>
      <c r="E13" s="5">
        <v>32329</v>
      </c>
      <c r="F13" s="5">
        <v>1391</v>
      </c>
      <c r="G13" s="8" t="s">
        <v>2766</v>
      </c>
      <c r="H13" s="7" t="s">
        <v>1988</v>
      </c>
      <c r="I13" s="8" t="s">
        <v>2767</v>
      </c>
      <c r="J13" s="8" t="s">
        <v>37</v>
      </c>
      <c r="K13" s="8" t="s">
        <v>2765</v>
      </c>
      <c r="L13" s="8" t="s">
        <v>2768</v>
      </c>
      <c r="M13" s="8" t="s">
        <v>46</v>
      </c>
      <c r="N13" s="8" t="s">
        <v>108</v>
      </c>
      <c r="O13" s="6" t="b">
        <v>1</v>
      </c>
      <c r="P13" s="6" t="b">
        <v>0</v>
      </c>
      <c r="Q13" s="6" t="b">
        <v>0</v>
      </c>
      <c r="R13" s="6" t="b">
        <v>0</v>
      </c>
      <c r="S13" s="6" t="b">
        <v>0</v>
      </c>
      <c r="T13" s="6" t="b">
        <v>0</v>
      </c>
      <c r="U13" s="6" t="b">
        <v>1</v>
      </c>
      <c r="V13" s="6" t="b">
        <v>0</v>
      </c>
      <c r="W13" s="6" t="b">
        <v>0</v>
      </c>
      <c r="X13" s="6" t="b">
        <v>0</v>
      </c>
      <c r="Y13" s="6" t="b">
        <v>0</v>
      </c>
      <c r="Z13" s="6" t="b">
        <v>1</v>
      </c>
      <c r="AA13" s="5">
        <v>2</v>
      </c>
      <c r="AB13" s="8" t="s">
        <v>54</v>
      </c>
      <c r="AC13" s="8" t="s">
        <v>54</v>
      </c>
      <c r="AD13" s="8" t="s">
        <v>56</v>
      </c>
      <c r="AE13" s="8" t="s">
        <v>56</v>
      </c>
      <c r="AF13" s="5">
        <v>0</v>
      </c>
      <c r="AG13" s="5">
        <v>0</v>
      </c>
      <c r="AH13" s="8" t="s">
        <v>403</v>
      </c>
      <c r="AI13" s="8" t="s">
        <v>854</v>
      </c>
    </row>
    <row r="14" spans="1:35" ht="14.25" x14ac:dyDescent="0.25">
      <c r="A14" s="8" t="s">
        <v>2138</v>
      </c>
      <c r="B14" s="7" t="s">
        <v>2139</v>
      </c>
      <c r="C14" s="7" t="s">
        <v>2139</v>
      </c>
      <c r="D14" s="7" t="s">
        <v>2140</v>
      </c>
      <c r="E14" s="5">
        <v>40797</v>
      </c>
      <c r="F14" s="5">
        <v>1918</v>
      </c>
      <c r="G14" s="8" t="s">
        <v>45</v>
      </c>
      <c r="H14" s="7" t="s">
        <v>1988</v>
      </c>
      <c r="I14" s="8" t="s">
        <v>2141</v>
      </c>
      <c r="J14" s="8" t="s">
        <v>37</v>
      </c>
      <c r="K14" s="7" t="s">
        <v>2140</v>
      </c>
      <c r="L14" s="8" t="s">
        <v>2142</v>
      </c>
      <c r="M14" s="8" t="s">
        <v>46</v>
      </c>
      <c r="N14" s="8" t="s">
        <v>108</v>
      </c>
      <c r="O14" s="6" t="b">
        <v>1</v>
      </c>
      <c r="P14" s="6" t="b">
        <v>0</v>
      </c>
      <c r="Q14" s="6" t="b">
        <v>0</v>
      </c>
      <c r="R14" s="6" t="b">
        <v>0</v>
      </c>
      <c r="S14" s="6" t="b">
        <v>0</v>
      </c>
      <c r="T14" s="6" t="b">
        <v>0</v>
      </c>
      <c r="U14" s="6" t="b">
        <v>1</v>
      </c>
      <c r="V14" s="6" t="b">
        <v>0</v>
      </c>
      <c r="W14" s="6" t="b">
        <v>0</v>
      </c>
      <c r="X14" s="6" t="b">
        <v>0</v>
      </c>
      <c r="Y14" s="6" t="b">
        <v>0</v>
      </c>
      <c r="Z14" s="6" t="b">
        <v>1</v>
      </c>
      <c r="AA14" s="5">
        <v>2</v>
      </c>
      <c r="AB14" s="8" t="s">
        <v>54</v>
      </c>
      <c r="AC14" s="8" t="s">
        <v>54</v>
      </c>
      <c r="AD14" s="8" t="s">
        <v>56</v>
      </c>
      <c r="AE14" s="8" t="s">
        <v>56</v>
      </c>
      <c r="AF14" s="5">
        <v>0</v>
      </c>
      <c r="AG14" s="5">
        <v>0</v>
      </c>
      <c r="AH14" s="8" t="s">
        <v>2080</v>
      </c>
      <c r="AI14" s="8" t="s">
        <v>2143</v>
      </c>
    </row>
    <row r="15" spans="1:35" ht="14.25" x14ac:dyDescent="0.25">
      <c r="A15" s="8" t="s">
        <v>2836</v>
      </c>
      <c r="B15" s="7" t="s">
        <v>2837</v>
      </c>
      <c r="C15" s="8" t="s">
        <v>2838</v>
      </c>
      <c r="D15" s="8" t="s">
        <v>2839</v>
      </c>
      <c r="E15" s="5">
        <v>44122</v>
      </c>
      <c r="F15" s="5">
        <v>1984</v>
      </c>
      <c r="G15" s="8" t="s">
        <v>2144</v>
      </c>
      <c r="H15" s="7" t="s">
        <v>1988</v>
      </c>
      <c r="I15" s="8" t="s">
        <v>2840</v>
      </c>
      <c r="J15" s="8" t="s">
        <v>37</v>
      </c>
      <c r="K15" s="8" t="s">
        <v>2839</v>
      </c>
      <c r="L15" s="8" t="s">
        <v>2173</v>
      </c>
      <c r="M15" s="8" t="s">
        <v>46</v>
      </c>
      <c r="N15" s="8" t="s">
        <v>209</v>
      </c>
      <c r="O15" s="6" t="b">
        <v>1</v>
      </c>
      <c r="P15" s="6" t="b">
        <v>0</v>
      </c>
      <c r="Q15" s="6" t="b">
        <v>0</v>
      </c>
      <c r="R15" s="6" t="b">
        <v>0</v>
      </c>
      <c r="S15" s="6" t="b">
        <v>0</v>
      </c>
      <c r="T15" s="6" t="b">
        <v>0</v>
      </c>
      <c r="U15" s="6" t="b">
        <v>0</v>
      </c>
      <c r="V15" s="6" t="b">
        <v>0</v>
      </c>
      <c r="W15" s="6" t="b">
        <v>0</v>
      </c>
      <c r="X15" s="6" t="b">
        <v>0</v>
      </c>
      <c r="Y15" s="6" t="b">
        <v>0</v>
      </c>
      <c r="Z15" s="6" t="b">
        <v>1</v>
      </c>
      <c r="AA15" s="5">
        <v>2</v>
      </c>
      <c r="AB15" s="8" t="s">
        <v>54</v>
      </c>
      <c r="AC15" s="8" t="s">
        <v>54</v>
      </c>
      <c r="AD15" s="8" t="s">
        <v>56</v>
      </c>
      <c r="AE15" s="8" t="s">
        <v>56</v>
      </c>
      <c r="AF15" s="5">
        <v>0</v>
      </c>
      <c r="AG15" s="5">
        <v>16</v>
      </c>
      <c r="AH15" s="8" t="s">
        <v>590</v>
      </c>
      <c r="AI15" s="8" t="s">
        <v>915</v>
      </c>
    </row>
    <row r="16" spans="1:35" ht="14.25" x14ac:dyDescent="0.25">
      <c r="A16" s="8" t="s">
        <v>2571</v>
      </c>
      <c r="B16" s="7" t="s">
        <v>2750</v>
      </c>
      <c r="C16" s="7" t="s">
        <v>2750</v>
      </c>
      <c r="D16" s="7" t="s">
        <v>2572</v>
      </c>
      <c r="E16" s="5">
        <v>64161</v>
      </c>
      <c r="F16" s="5">
        <v>2679</v>
      </c>
      <c r="G16" s="8" t="s">
        <v>45</v>
      </c>
      <c r="H16" s="7" t="s">
        <v>1988</v>
      </c>
      <c r="I16" s="8" t="s">
        <v>2751</v>
      </c>
      <c r="J16" s="8" t="s">
        <v>37</v>
      </c>
      <c r="K16" s="7" t="s">
        <v>2572</v>
      </c>
      <c r="L16" s="8" t="s">
        <v>1998</v>
      </c>
      <c r="M16" s="8" t="s">
        <v>46</v>
      </c>
      <c r="N16" s="8" t="s">
        <v>49</v>
      </c>
      <c r="O16" s="6" t="b">
        <v>1</v>
      </c>
      <c r="P16" s="6" t="b">
        <v>0</v>
      </c>
      <c r="Q16" s="6" t="b">
        <v>0</v>
      </c>
      <c r="R16" s="6" t="b">
        <v>0</v>
      </c>
      <c r="S16" s="6" t="b">
        <v>0</v>
      </c>
      <c r="T16" s="6" t="b">
        <v>0</v>
      </c>
      <c r="U16" s="6" t="b">
        <v>1</v>
      </c>
      <c r="V16" s="6" t="b">
        <v>0</v>
      </c>
      <c r="W16" s="6" t="b">
        <v>0</v>
      </c>
      <c r="X16" s="6" t="b">
        <v>0</v>
      </c>
      <c r="Y16" s="6" t="b">
        <v>0</v>
      </c>
      <c r="Z16" s="6" t="b">
        <v>1</v>
      </c>
      <c r="AA16" s="5">
        <v>2</v>
      </c>
      <c r="AB16" s="8" t="s">
        <v>53</v>
      </c>
      <c r="AC16" s="8" t="s">
        <v>54</v>
      </c>
      <c r="AD16" s="8" t="s">
        <v>56</v>
      </c>
      <c r="AE16" s="8" t="s">
        <v>56</v>
      </c>
      <c r="AF16" s="5">
        <v>0</v>
      </c>
      <c r="AG16" s="5">
        <v>0</v>
      </c>
      <c r="AH16" s="8" t="s">
        <v>491</v>
      </c>
      <c r="AI16" s="8" t="s">
        <v>492</v>
      </c>
    </row>
    <row r="17" spans="1:35" ht="14.25" x14ac:dyDescent="0.25">
      <c r="A17" s="8" t="s">
        <v>2099</v>
      </c>
      <c r="B17" s="7" t="s">
        <v>2100</v>
      </c>
      <c r="C17" s="7" t="s">
        <v>2100</v>
      </c>
      <c r="D17" s="7" t="s">
        <v>2101</v>
      </c>
      <c r="E17" s="5">
        <v>67584</v>
      </c>
      <c r="F17" s="5">
        <v>3544</v>
      </c>
      <c r="G17" s="8" t="s">
        <v>2102</v>
      </c>
      <c r="H17" s="7" t="s">
        <v>1988</v>
      </c>
      <c r="I17" s="8" t="s">
        <v>2103</v>
      </c>
      <c r="J17" s="8" t="s">
        <v>37</v>
      </c>
      <c r="K17" s="7" t="s">
        <v>2101</v>
      </c>
      <c r="L17" s="8" t="s">
        <v>2104</v>
      </c>
      <c r="M17" s="8" t="s">
        <v>46</v>
      </c>
      <c r="N17" s="8" t="s">
        <v>108</v>
      </c>
      <c r="O17" s="6" t="b">
        <v>1</v>
      </c>
      <c r="P17" s="6" t="b">
        <v>0</v>
      </c>
      <c r="Q17" s="6" t="b">
        <v>0</v>
      </c>
      <c r="R17" s="6" t="b">
        <v>0</v>
      </c>
      <c r="S17" s="6" t="b">
        <v>0</v>
      </c>
      <c r="T17" s="6" t="b">
        <v>0</v>
      </c>
      <c r="U17" s="6" t="b">
        <v>1</v>
      </c>
      <c r="V17" s="6" t="b">
        <v>0</v>
      </c>
      <c r="W17" s="6" t="b">
        <v>0</v>
      </c>
      <c r="X17" s="6" t="b">
        <v>0</v>
      </c>
      <c r="Y17" s="6" t="b">
        <v>0</v>
      </c>
      <c r="Z17" s="6" t="b">
        <v>1</v>
      </c>
      <c r="AA17" s="5">
        <v>2</v>
      </c>
      <c r="AB17" s="8" t="s">
        <v>54</v>
      </c>
      <c r="AC17" s="8" t="s">
        <v>54</v>
      </c>
      <c r="AD17" s="8" t="s">
        <v>56</v>
      </c>
      <c r="AE17" s="8" t="s">
        <v>56</v>
      </c>
      <c r="AF17" s="5">
        <v>0</v>
      </c>
      <c r="AG17" s="5">
        <v>0</v>
      </c>
      <c r="AH17" s="8" t="s">
        <v>332</v>
      </c>
      <c r="AI17" s="8" t="s">
        <v>333</v>
      </c>
    </row>
    <row r="18" spans="1:35" ht="14.25" x14ac:dyDescent="0.25">
      <c r="A18" s="8" t="s">
        <v>2105</v>
      </c>
      <c r="B18" s="7" t="s">
        <v>2106</v>
      </c>
      <c r="C18" s="7" t="s">
        <v>2106</v>
      </c>
      <c r="D18" s="7" t="s">
        <v>2107</v>
      </c>
      <c r="E18" s="5">
        <v>67584</v>
      </c>
      <c r="F18" s="5">
        <v>3544</v>
      </c>
      <c r="G18" s="8" t="s">
        <v>2102</v>
      </c>
      <c r="H18" s="7" t="s">
        <v>1988</v>
      </c>
      <c r="I18" s="8" t="s">
        <v>2108</v>
      </c>
      <c r="J18" s="8" t="s">
        <v>37</v>
      </c>
      <c r="K18" s="7" t="s">
        <v>2107</v>
      </c>
      <c r="L18" s="8" t="s">
        <v>2104</v>
      </c>
      <c r="M18" s="8" t="s">
        <v>46</v>
      </c>
      <c r="N18" s="8" t="s">
        <v>108</v>
      </c>
      <c r="O18" s="6" t="b">
        <v>1</v>
      </c>
      <c r="P18" s="6" t="b">
        <v>0</v>
      </c>
      <c r="Q18" s="6" t="b">
        <v>0</v>
      </c>
      <c r="R18" s="6" t="b">
        <v>0</v>
      </c>
      <c r="S18" s="6" t="b">
        <v>0</v>
      </c>
      <c r="T18" s="6" t="b">
        <v>0</v>
      </c>
      <c r="U18" s="6" t="b">
        <v>1</v>
      </c>
      <c r="V18" s="6" t="b">
        <v>0</v>
      </c>
      <c r="W18" s="6" t="b">
        <v>0</v>
      </c>
      <c r="X18" s="6" t="b">
        <v>0</v>
      </c>
      <c r="Y18" s="6" t="b">
        <v>0</v>
      </c>
      <c r="Z18" s="6" t="b">
        <v>1</v>
      </c>
      <c r="AA18" s="5">
        <v>2</v>
      </c>
      <c r="AB18" s="8" t="s">
        <v>54</v>
      </c>
      <c r="AC18" s="8" t="s">
        <v>54</v>
      </c>
      <c r="AD18" s="8" t="s">
        <v>56</v>
      </c>
      <c r="AE18" s="8" t="s">
        <v>56</v>
      </c>
      <c r="AF18" s="5">
        <v>0</v>
      </c>
      <c r="AG18" s="5">
        <v>0</v>
      </c>
      <c r="AH18" s="8" t="s">
        <v>332</v>
      </c>
      <c r="AI18" s="8" t="s">
        <v>333</v>
      </c>
    </row>
    <row r="19" spans="1:35" ht="14.25" x14ac:dyDescent="0.25">
      <c r="A19" s="8" t="s">
        <v>2109</v>
      </c>
      <c r="B19" s="7" t="s">
        <v>2110</v>
      </c>
      <c r="C19" s="7" t="s">
        <v>2110</v>
      </c>
      <c r="D19" s="7" t="s">
        <v>2111</v>
      </c>
      <c r="E19" s="5">
        <v>67584</v>
      </c>
      <c r="F19" s="5">
        <v>3544</v>
      </c>
      <c r="G19" s="8" t="s">
        <v>2102</v>
      </c>
      <c r="H19" s="7" t="s">
        <v>1988</v>
      </c>
      <c r="I19" s="8" t="s">
        <v>2112</v>
      </c>
      <c r="J19" s="8" t="s">
        <v>37</v>
      </c>
      <c r="K19" s="7" t="s">
        <v>2111</v>
      </c>
      <c r="L19" s="8" t="s">
        <v>2104</v>
      </c>
      <c r="M19" s="8" t="s">
        <v>46</v>
      </c>
      <c r="N19" s="8" t="s">
        <v>108</v>
      </c>
      <c r="O19" s="6" t="b">
        <v>1</v>
      </c>
      <c r="P19" s="6" t="b">
        <v>0</v>
      </c>
      <c r="Q19" s="6" t="b">
        <v>0</v>
      </c>
      <c r="R19" s="6" t="b">
        <v>0</v>
      </c>
      <c r="S19" s="6" t="b">
        <v>0</v>
      </c>
      <c r="T19" s="6" t="b">
        <v>0</v>
      </c>
      <c r="U19" s="6" t="b">
        <v>1</v>
      </c>
      <c r="V19" s="6" t="b">
        <v>0</v>
      </c>
      <c r="W19" s="6" t="b">
        <v>0</v>
      </c>
      <c r="X19" s="6" t="b">
        <v>0</v>
      </c>
      <c r="Y19" s="6" t="b">
        <v>0</v>
      </c>
      <c r="Z19" s="6" t="b">
        <v>1</v>
      </c>
      <c r="AA19" s="5">
        <v>2</v>
      </c>
      <c r="AB19" s="8" t="s">
        <v>54</v>
      </c>
      <c r="AC19" s="8" t="s">
        <v>54</v>
      </c>
      <c r="AD19" s="8" t="s">
        <v>56</v>
      </c>
      <c r="AE19" s="8" t="s">
        <v>56</v>
      </c>
      <c r="AF19" s="5">
        <v>0</v>
      </c>
      <c r="AG19" s="5">
        <v>0</v>
      </c>
      <c r="AH19" s="8" t="s">
        <v>332</v>
      </c>
      <c r="AI19" s="8" t="s">
        <v>333</v>
      </c>
    </row>
    <row r="20" spans="1:35" ht="14.25" x14ac:dyDescent="0.25">
      <c r="A20" s="8" t="s">
        <v>2113</v>
      </c>
      <c r="B20" s="7" t="s">
        <v>2114</v>
      </c>
      <c r="C20" s="7" t="s">
        <v>2114</v>
      </c>
      <c r="D20" s="7" t="s">
        <v>2115</v>
      </c>
      <c r="E20" s="5">
        <v>67584</v>
      </c>
      <c r="F20" s="5">
        <v>3544</v>
      </c>
      <c r="G20" s="8" t="s">
        <v>2102</v>
      </c>
      <c r="H20" s="7" t="s">
        <v>1988</v>
      </c>
      <c r="I20" s="8" t="s">
        <v>2116</v>
      </c>
      <c r="J20" s="8" t="s">
        <v>37</v>
      </c>
      <c r="K20" s="7" t="s">
        <v>2115</v>
      </c>
      <c r="L20" s="8" t="s">
        <v>2104</v>
      </c>
      <c r="M20" s="8" t="s">
        <v>46</v>
      </c>
      <c r="N20" s="8" t="s">
        <v>108</v>
      </c>
      <c r="O20" s="6" t="b">
        <v>1</v>
      </c>
      <c r="P20" s="6" t="b">
        <v>0</v>
      </c>
      <c r="Q20" s="6" t="b">
        <v>0</v>
      </c>
      <c r="R20" s="6" t="b">
        <v>0</v>
      </c>
      <c r="S20" s="6" t="b">
        <v>0</v>
      </c>
      <c r="T20" s="6" t="b">
        <v>0</v>
      </c>
      <c r="U20" s="6" t="b">
        <v>1</v>
      </c>
      <c r="V20" s="6" t="b">
        <v>0</v>
      </c>
      <c r="W20" s="6" t="b">
        <v>0</v>
      </c>
      <c r="X20" s="6" t="b">
        <v>0</v>
      </c>
      <c r="Y20" s="6" t="b">
        <v>0</v>
      </c>
      <c r="Z20" s="6" t="b">
        <v>1</v>
      </c>
      <c r="AA20" s="5">
        <v>2</v>
      </c>
      <c r="AB20" s="8" t="s">
        <v>54</v>
      </c>
      <c r="AC20" s="8" t="s">
        <v>54</v>
      </c>
      <c r="AD20" s="8" t="s">
        <v>56</v>
      </c>
      <c r="AE20" s="8" t="s">
        <v>56</v>
      </c>
      <c r="AF20" s="5">
        <v>0</v>
      </c>
      <c r="AG20" s="5">
        <v>0</v>
      </c>
      <c r="AH20" s="8" t="s">
        <v>332</v>
      </c>
      <c r="AI20" s="8" t="s">
        <v>333</v>
      </c>
    </row>
    <row r="21" spans="1:35" ht="14.25" x14ac:dyDescent="0.25">
      <c r="A21" s="8" t="s">
        <v>2117</v>
      </c>
      <c r="B21" s="7" t="s">
        <v>2118</v>
      </c>
      <c r="C21" s="7" t="s">
        <v>2119</v>
      </c>
      <c r="D21" s="7" t="s">
        <v>2120</v>
      </c>
      <c r="E21" s="5">
        <v>67584</v>
      </c>
      <c r="F21" s="5">
        <v>3544</v>
      </c>
      <c r="G21" s="8" t="s">
        <v>2102</v>
      </c>
      <c r="H21" s="7" t="s">
        <v>1988</v>
      </c>
      <c r="I21" s="8" t="s">
        <v>2121</v>
      </c>
      <c r="J21" s="8" t="s">
        <v>37</v>
      </c>
      <c r="K21" s="7" t="s">
        <v>2120</v>
      </c>
      <c r="L21" s="8" t="s">
        <v>2104</v>
      </c>
      <c r="M21" s="8" t="s">
        <v>46</v>
      </c>
      <c r="N21" s="8" t="s">
        <v>108</v>
      </c>
      <c r="O21" s="6" t="b">
        <v>1</v>
      </c>
      <c r="P21" s="6" t="b">
        <v>0</v>
      </c>
      <c r="Q21" s="6" t="b">
        <v>0</v>
      </c>
      <c r="R21" s="6" t="b">
        <v>0</v>
      </c>
      <c r="S21" s="6" t="b">
        <v>0</v>
      </c>
      <c r="T21" s="6" t="b">
        <v>0</v>
      </c>
      <c r="U21" s="6" t="b">
        <v>1</v>
      </c>
      <c r="V21" s="6" t="b">
        <v>0</v>
      </c>
      <c r="W21" s="6" t="b">
        <v>0</v>
      </c>
      <c r="X21" s="6" t="b">
        <v>0</v>
      </c>
      <c r="Y21" s="6" t="b">
        <v>0</v>
      </c>
      <c r="Z21" s="6" t="b">
        <v>1</v>
      </c>
      <c r="AA21" s="5">
        <v>2</v>
      </c>
      <c r="AB21" s="8" t="s">
        <v>54</v>
      </c>
      <c r="AC21" s="8" t="s">
        <v>54</v>
      </c>
      <c r="AD21" s="8" t="s">
        <v>56</v>
      </c>
      <c r="AE21" s="8" t="s">
        <v>56</v>
      </c>
      <c r="AF21" s="5">
        <v>0</v>
      </c>
      <c r="AG21" s="5">
        <v>0</v>
      </c>
      <c r="AH21" s="8" t="s">
        <v>332</v>
      </c>
      <c r="AI21" s="8" t="s">
        <v>333</v>
      </c>
    </row>
    <row r="22" spans="1:35" ht="14.25" x14ac:dyDescent="0.25">
      <c r="A22" s="8" t="s">
        <v>2122</v>
      </c>
      <c r="B22" s="7" t="s">
        <v>2123</v>
      </c>
      <c r="C22" s="7" t="s">
        <v>2123</v>
      </c>
      <c r="D22" s="7" t="s">
        <v>2124</v>
      </c>
      <c r="E22" s="5">
        <v>67584</v>
      </c>
      <c r="F22" s="5">
        <v>3544</v>
      </c>
      <c r="G22" s="8" t="s">
        <v>2102</v>
      </c>
      <c r="H22" s="7" t="s">
        <v>1988</v>
      </c>
      <c r="I22" s="8" t="s">
        <v>2125</v>
      </c>
      <c r="J22" s="8" t="s">
        <v>37</v>
      </c>
      <c r="K22" s="7" t="s">
        <v>2124</v>
      </c>
      <c r="L22" s="8" t="s">
        <v>2104</v>
      </c>
      <c r="M22" s="8" t="s">
        <v>46</v>
      </c>
      <c r="N22" s="8" t="s">
        <v>108</v>
      </c>
      <c r="O22" s="6" t="b">
        <v>1</v>
      </c>
      <c r="P22" s="6" t="b">
        <v>0</v>
      </c>
      <c r="Q22" s="6" t="b">
        <v>0</v>
      </c>
      <c r="R22" s="6" t="b">
        <v>0</v>
      </c>
      <c r="S22" s="6" t="b">
        <v>0</v>
      </c>
      <c r="T22" s="6" t="b">
        <v>0</v>
      </c>
      <c r="U22" s="6" t="b">
        <v>1</v>
      </c>
      <c r="V22" s="6" t="b">
        <v>0</v>
      </c>
      <c r="W22" s="6" t="b">
        <v>0</v>
      </c>
      <c r="X22" s="6" t="b">
        <v>0</v>
      </c>
      <c r="Y22" s="6" t="b">
        <v>0</v>
      </c>
      <c r="Z22" s="6" t="b">
        <v>1</v>
      </c>
      <c r="AA22" s="5">
        <v>2</v>
      </c>
      <c r="AB22" s="8" t="s">
        <v>54</v>
      </c>
      <c r="AC22" s="8" t="s">
        <v>54</v>
      </c>
      <c r="AD22" s="8" t="s">
        <v>56</v>
      </c>
      <c r="AE22" s="8" t="s">
        <v>56</v>
      </c>
      <c r="AF22" s="5">
        <v>0</v>
      </c>
      <c r="AG22" s="5">
        <v>0</v>
      </c>
      <c r="AH22" s="8" t="s">
        <v>332</v>
      </c>
      <c r="AI22" s="8" t="s">
        <v>333</v>
      </c>
    </row>
    <row r="23" spans="1:35" ht="14.25" x14ac:dyDescent="0.25">
      <c r="A23" s="8" t="s">
        <v>2659</v>
      </c>
      <c r="B23" s="7" t="s">
        <v>2660</v>
      </c>
      <c r="C23" s="8" t="s">
        <v>2661</v>
      </c>
      <c r="D23" s="8" t="s">
        <v>2662</v>
      </c>
      <c r="E23" s="5">
        <v>67584</v>
      </c>
      <c r="F23" s="5">
        <v>3544</v>
      </c>
      <c r="G23" s="8" t="s">
        <v>2102</v>
      </c>
      <c r="H23" s="7" t="s">
        <v>1988</v>
      </c>
      <c r="I23" s="8" t="s">
        <v>2663</v>
      </c>
      <c r="J23" s="8" t="s">
        <v>37</v>
      </c>
      <c r="K23" s="8" t="s">
        <v>2662</v>
      </c>
      <c r="L23" s="8" t="s">
        <v>2104</v>
      </c>
      <c r="M23" s="8" t="s">
        <v>46</v>
      </c>
      <c r="N23" s="8" t="s">
        <v>108</v>
      </c>
      <c r="O23" s="6" t="b">
        <v>1</v>
      </c>
      <c r="P23" s="6" t="b">
        <v>0</v>
      </c>
      <c r="Q23" s="6" t="b">
        <v>0</v>
      </c>
      <c r="R23" s="6" t="b">
        <v>0</v>
      </c>
      <c r="S23" s="6" t="b">
        <v>0</v>
      </c>
      <c r="T23" s="6" t="b">
        <v>0</v>
      </c>
      <c r="U23" s="6" t="b">
        <v>1</v>
      </c>
      <c r="V23" s="6" t="b">
        <v>0</v>
      </c>
      <c r="W23" s="6" t="b">
        <v>0</v>
      </c>
      <c r="X23" s="6" t="b">
        <v>0</v>
      </c>
      <c r="Y23" s="6" t="b">
        <v>0</v>
      </c>
      <c r="Z23" s="6" t="b">
        <v>1</v>
      </c>
      <c r="AA23" s="5">
        <v>2</v>
      </c>
      <c r="AB23" s="8" t="s">
        <v>54</v>
      </c>
      <c r="AC23" s="8" t="s">
        <v>54</v>
      </c>
      <c r="AD23" s="8" t="s">
        <v>56</v>
      </c>
      <c r="AE23" s="8" t="s">
        <v>56</v>
      </c>
      <c r="AF23" s="5">
        <v>0</v>
      </c>
      <c r="AG23" s="5">
        <v>0</v>
      </c>
      <c r="AH23" s="8" t="s">
        <v>332</v>
      </c>
      <c r="AI23" s="8" t="s">
        <v>333</v>
      </c>
    </row>
    <row r="24" spans="1:35" ht="14.25" x14ac:dyDescent="0.25">
      <c r="A24" s="8" t="s">
        <v>2883</v>
      </c>
      <c r="B24" s="7" t="s">
        <v>2884</v>
      </c>
      <c r="C24" s="7" t="s">
        <v>2884</v>
      </c>
      <c r="D24" s="8" t="s">
        <v>37</v>
      </c>
      <c r="E24" s="5">
        <v>68560</v>
      </c>
      <c r="F24" s="5">
        <v>2380</v>
      </c>
      <c r="G24" s="8" t="s">
        <v>2885</v>
      </c>
      <c r="H24" s="7" t="s">
        <v>1988</v>
      </c>
      <c r="I24" s="8" t="s">
        <v>2886</v>
      </c>
      <c r="J24" s="8" t="s">
        <v>37</v>
      </c>
      <c r="K24" s="3"/>
      <c r="L24" s="3"/>
      <c r="M24" s="3"/>
      <c r="N24" s="3"/>
      <c r="O24" s="3"/>
      <c r="P24" s="3"/>
      <c r="Q24" s="3"/>
      <c r="R24" s="3"/>
      <c r="S24" s="3"/>
      <c r="T24" s="3"/>
      <c r="U24" s="3"/>
      <c r="V24" s="3"/>
      <c r="W24" s="3"/>
      <c r="X24" s="3"/>
      <c r="Y24" s="3"/>
      <c r="Z24" s="3"/>
      <c r="AA24" s="3"/>
      <c r="AB24" s="3"/>
      <c r="AC24" s="3"/>
      <c r="AD24" s="3"/>
      <c r="AE24" s="3"/>
      <c r="AF24" s="3"/>
      <c r="AG24" s="3"/>
      <c r="AH24" s="3"/>
      <c r="AI24" s="3"/>
    </row>
    <row r="25" spans="1:35" ht="14.25" x14ac:dyDescent="0.25">
      <c r="A25" s="8" t="s">
        <v>2627</v>
      </c>
      <c r="B25" s="7" t="s">
        <v>2647</v>
      </c>
      <c r="C25" s="7" t="s">
        <v>2647</v>
      </c>
      <c r="D25" s="7" t="s">
        <v>2616</v>
      </c>
      <c r="E25" s="5">
        <v>70150</v>
      </c>
      <c r="F25" s="5">
        <v>3543</v>
      </c>
      <c r="G25" s="8" t="s">
        <v>45</v>
      </c>
      <c r="H25" s="7" t="s">
        <v>1988</v>
      </c>
      <c r="I25" s="8" t="s">
        <v>2648</v>
      </c>
      <c r="J25" s="8" t="s">
        <v>37</v>
      </c>
      <c r="K25" s="7" t="s">
        <v>2616</v>
      </c>
      <c r="L25" s="8" t="s">
        <v>1998</v>
      </c>
      <c r="M25" s="8" t="s">
        <v>46</v>
      </c>
      <c r="N25" s="8" t="s">
        <v>49</v>
      </c>
      <c r="O25" s="6" t="b">
        <v>1</v>
      </c>
      <c r="P25" s="6" t="b">
        <v>0</v>
      </c>
      <c r="Q25" s="6" t="b">
        <v>0</v>
      </c>
      <c r="R25" s="6" t="b">
        <v>0</v>
      </c>
      <c r="S25" s="6" t="b">
        <v>0</v>
      </c>
      <c r="T25" s="6" t="b">
        <v>0</v>
      </c>
      <c r="U25" s="6" t="b">
        <v>1</v>
      </c>
      <c r="V25" s="6" t="b">
        <v>0</v>
      </c>
      <c r="W25" s="6" t="b">
        <v>0</v>
      </c>
      <c r="X25" s="6" t="b">
        <v>0</v>
      </c>
      <c r="Y25" s="6" t="b">
        <v>0</v>
      </c>
      <c r="Z25" s="6" t="b">
        <v>1</v>
      </c>
      <c r="AA25" s="5">
        <v>2</v>
      </c>
      <c r="AB25" s="8" t="s">
        <v>53</v>
      </c>
      <c r="AC25" s="8" t="s">
        <v>54</v>
      </c>
      <c r="AD25" s="8" t="s">
        <v>56</v>
      </c>
      <c r="AE25" s="8" t="s">
        <v>56</v>
      </c>
      <c r="AF25" s="5">
        <v>0</v>
      </c>
      <c r="AG25" s="5">
        <v>0</v>
      </c>
      <c r="AH25" s="8" t="s">
        <v>491</v>
      </c>
      <c r="AI25" s="8" t="s">
        <v>492</v>
      </c>
    </row>
    <row r="26" spans="1:35" ht="14.25" x14ac:dyDescent="0.25">
      <c r="A26" s="8" t="s">
        <v>2717</v>
      </c>
      <c r="B26" s="7" t="s">
        <v>2718</v>
      </c>
      <c r="C26" s="7" t="s">
        <v>2718</v>
      </c>
      <c r="D26" s="7" t="s">
        <v>2716</v>
      </c>
      <c r="E26" s="5">
        <v>70902</v>
      </c>
      <c r="F26" s="5">
        <v>3844</v>
      </c>
      <c r="G26" s="8" t="s">
        <v>45</v>
      </c>
      <c r="H26" s="7" t="s">
        <v>1988</v>
      </c>
      <c r="I26" s="8" t="s">
        <v>2719</v>
      </c>
      <c r="J26" s="8" t="s">
        <v>37</v>
      </c>
      <c r="K26" s="7" t="s">
        <v>2716</v>
      </c>
      <c r="L26" s="8" t="s">
        <v>1998</v>
      </c>
      <c r="M26" s="8" t="s">
        <v>46</v>
      </c>
      <c r="N26" s="8" t="s">
        <v>49</v>
      </c>
      <c r="O26" s="6" t="b">
        <v>1</v>
      </c>
      <c r="P26" s="6" t="b">
        <v>0</v>
      </c>
      <c r="Q26" s="6" t="b">
        <v>0</v>
      </c>
      <c r="R26" s="6" t="b">
        <v>0</v>
      </c>
      <c r="S26" s="6" t="b">
        <v>0</v>
      </c>
      <c r="T26" s="6" t="b">
        <v>0</v>
      </c>
      <c r="U26" s="6" t="b">
        <v>1</v>
      </c>
      <c r="V26" s="6" t="b">
        <v>0</v>
      </c>
      <c r="W26" s="6" t="b">
        <v>0</v>
      </c>
      <c r="X26" s="6" t="b">
        <v>0</v>
      </c>
      <c r="Y26" s="6" t="b">
        <v>0</v>
      </c>
      <c r="Z26" s="6" t="b">
        <v>1</v>
      </c>
      <c r="AA26" s="5">
        <v>2</v>
      </c>
      <c r="AB26" s="8" t="s">
        <v>53</v>
      </c>
      <c r="AC26" s="8" t="s">
        <v>54</v>
      </c>
      <c r="AD26" s="8" t="s">
        <v>56</v>
      </c>
      <c r="AE26" s="8" t="s">
        <v>56</v>
      </c>
      <c r="AF26" s="5">
        <v>0</v>
      </c>
      <c r="AG26" s="5">
        <v>0</v>
      </c>
      <c r="AH26" s="8" t="s">
        <v>491</v>
      </c>
      <c r="AI26" s="8" t="s">
        <v>492</v>
      </c>
    </row>
    <row r="27" spans="1:35" ht="14.25" x14ac:dyDescent="0.25">
      <c r="A27" s="8" t="s">
        <v>2802</v>
      </c>
      <c r="B27" s="7" t="s">
        <v>2803</v>
      </c>
      <c r="C27" s="7" t="s">
        <v>2803</v>
      </c>
      <c r="D27" s="7" t="s">
        <v>2804</v>
      </c>
      <c r="E27" s="5">
        <v>71249</v>
      </c>
      <c r="F27" s="5">
        <v>2733</v>
      </c>
      <c r="G27" s="8" t="s">
        <v>2805</v>
      </c>
      <c r="H27" s="7" t="s">
        <v>1988</v>
      </c>
      <c r="I27" s="8" t="s">
        <v>2806</v>
      </c>
      <c r="J27" s="8" t="s">
        <v>37</v>
      </c>
      <c r="K27" s="7" t="s">
        <v>2804</v>
      </c>
      <c r="L27" s="8" t="s">
        <v>2807</v>
      </c>
      <c r="M27" s="8" t="s">
        <v>75</v>
      </c>
      <c r="Q27" s="3"/>
      <c r="R27" s="3"/>
      <c r="S27" s="3"/>
      <c r="T27" s="3"/>
      <c r="U27" s="3"/>
      <c r="V27" s="3"/>
      <c r="W27" s="3"/>
      <c r="X27" s="3"/>
      <c r="Y27" s="3"/>
      <c r="Z27" s="3"/>
      <c r="AA27" s="3"/>
      <c r="AB27" s="3"/>
      <c r="AC27" s="3"/>
      <c r="AD27" s="3"/>
      <c r="AE27" s="3"/>
      <c r="AF27" s="3"/>
      <c r="AG27" s="3"/>
      <c r="AH27" s="3"/>
      <c r="AI27" s="3"/>
    </row>
    <row r="28" spans="1:35" ht="14.25" x14ac:dyDescent="0.25">
      <c r="A28" s="8" t="s">
        <v>2791</v>
      </c>
      <c r="B28" s="7" t="s">
        <v>2792</v>
      </c>
      <c r="C28" s="7" t="s">
        <v>2792</v>
      </c>
      <c r="D28" s="7" t="s">
        <v>2793</v>
      </c>
      <c r="E28" s="5">
        <v>71619</v>
      </c>
      <c r="F28" s="5">
        <v>3562</v>
      </c>
      <c r="G28" s="8" t="s">
        <v>2794</v>
      </c>
      <c r="H28" s="7" t="s">
        <v>1988</v>
      </c>
      <c r="I28" s="8" t="s">
        <v>2795</v>
      </c>
      <c r="J28" s="8" t="s">
        <v>37</v>
      </c>
      <c r="K28" s="7" t="s">
        <v>2793</v>
      </c>
      <c r="L28" s="8" t="s">
        <v>2796</v>
      </c>
      <c r="M28" s="8" t="s">
        <v>46</v>
      </c>
      <c r="N28" s="8" t="s">
        <v>108</v>
      </c>
      <c r="O28" s="6" t="b">
        <v>1</v>
      </c>
      <c r="P28" s="6" t="b">
        <v>0</v>
      </c>
      <c r="Q28" s="6" t="b">
        <v>0</v>
      </c>
      <c r="R28" s="6" t="b">
        <v>0</v>
      </c>
      <c r="S28" s="6" t="b">
        <v>0</v>
      </c>
      <c r="T28" s="6" t="b">
        <v>0</v>
      </c>
      <c r="U28" s="6" t="b">
        <v>1</v>
      </c>
      <c r="V28" s="6" t="b">
        <v>0</v>
      </c>
      <c r="W28" s="6" t="b">
        <v>0</v>
      </c>
      <c r="X28" s="6" t="b">
        <v>0</v>
      </c>
      <c r="Y28" s="6" t="b">
        <v>0</v>
      </c>
      <c r="Z28" s="6" t="b">
        <v>1</v>
      </c>
      <c r="AA28" s="5">
        <v>2</v>
      </c>
      <c r="AB28" s="8" t="s">
        <v>54</v>
      </c>
      <c r="AC28" s="8" t="s">
        <v>54</v>
      </c>
      <c r="AD28" s="8" t="s">
        <v>56</v>
      </c>
      <c r="AE28" s="8" t="s">
        <v>56</v>
      </c>
      <c r="AF28" s="5">
        <v>0</v>
      </c>
      <c r="AG28" s="5">
        <v>0</v>
      </c>
      <c r="AH28" s="8" t="s">
        <v>212</v>
      </c>
      <c r="AI28" s="8" t="s">
        <v>1411</v>
      </c>
    </row>
    <row r="29" spans="1:35" ht="14.25" x14ac:dyDescent="0.25">
      <c r="A29" s="8" t="s">
        <v>2058</v>
      </c>
      <c r="B29" s="7" t="s">
        <v>2059</v>
      </c>
      <c r="C29" s="8" t="s">
        <v>2060</v>
      </c>
      <c r="D29" s="8" t="s">
        <v>2061</v>
      </c>
      <c r="E29" s="5">
        <v>72250</v>
      </c>
      <c r="F29" s="5">
        <v>3671</v>
      </c>
      <c r="G29" s="8" t="s">
        <v>45</v>
      </c>
      <c r="H29" s="7" t="s">
        <v>1988</v>
      </c>
      <c r="I29" s="8" t="s">
        <v>2062</v>
      </c>
      <c r="J29" s="8" t="s">
        <v>37</v>
      </c>
      <c r="K29" s="7" t="s">
        <v>2063</v>
      </c>
      <c r="L29" s="3"/>
      <c r="M29" s="3"/>
      <c r="N29" s="3"/>
      <c r="O29" s="3"/>
      <c r="P29" s="3"/>
      <c r="Q29" s="3"/>
      <c r="R29" s="3"/>
      <c r="S29" s="3"/>
      <c r="T29" s="3"/>
      <c r="U29" s="3"/>
      <c r="V29" s="3"/>
      <c r="W29" s="3"/>
      <c r="X29" s="3"/>
      <c r="Y29" s="3"/>
      <c r="Z29" s="3"/>
      <c r="AA29" s="3"/>
      <c r="AB29" s="3"/>
      <c r="AC29" s="3"/>
      <c r="AD29" s="3"/>
      <c r="AE29" s="3"/>
      <c r="AF29" s="3"/>
      <c r="AG29" s="3"/>
      <c r="AH29" s="3"/>
      <c r="AI29" s="3"/>
    </row>
    <row r="30" spans="1:35" ht="14.25" x14ac:dyDescent="0.25">
      <c r="A30" s="8" t="s">
        <v>360</v>
      </c>
      <c r="B30" s="7" t="s">
        <v>2726</v>
      </c>
      <c r="C30" s="7" t="s">
        <v>2726</v>
      </c>
      <c r="D30" s="7" t="s">
        <v>2727</v>
      </c>
      <c r="E30" s="5">
        <v>74082</v>
      </c>
      <c r="F30" s="5">
        <v>3051</v>
      </c>
      <c r="G30" s="8" t="s">
        <v>45</v>
      </c>
      <c r="H30" s="7" t="s">
        <v>1988</v>
      </c>
      <c r="I30" s="8" t="s">
        <v>2728</v>
      </c>
      <c r="J30" s="8" t="s">
        <v>37</v>
      </c>
      <c r="K30" s="7" t="s">
        <v>2727</v>
      </c>
      <c r="L30" s="8" t="s">
        <v>2729</v>
      </c>
      <c r="M30" s="8" t="s">
        <v>46</v>
      </c>
      <c r="N30" s="8" t="s">
        <v>47</v>
      </c>
      <c r="O30" s="6" t="b">
        <v>1</v>
      </c>
      <c r="P30" s="6" t="b">
        <v>0</v>
      </c>
      <c r="Q30" s="6" t="b">
        <v>0</v>
      </c>
      <c r="R30" s="6" t="b">
        <v>0</v>
      </c>
      <c r="S30" s="6" t="b">
        <v>0</v>
      </c>
      <c r="T30" s="6" t="b">
        <v>0</v>
      </c>
      <c r="U30" s="6" t="b">
        <v>0</v>
      </c>
      <c r="V30" s="6" t="b">
        <v>0</v>
      </c>
      <c r="W30" s="6" t="b">
        <v>1</v>
      </c>
      <c r="X30" s="6" t="b">
        <v>0</v>
      </c>
      <c r="Y30" s="6" t="b">
        <v>0</v>
      </c>
      <c r="Z30" s="6" t="b">
        <v>1</v>
      </c>
      <c r="AA30" s="5">
        <v>2</v>
      </c>
      <c r="AB30" s="8" t="s">
        <v>54</v>
      </c>
      <c r="AC30" s="8" t="s">
        <v>54</v>
      </c>
      <c r="AD30" s="8" t="s">
        <v>56</v>
      </c>
      <c r="AE30" s="8" t="s">
        <v>56</v>
      </c>
      <c r="AF30" s="5">
        <v>0</v>
      </c>
      <c r="AG30" s="5">
        <v>8</v>
      </c>
      <c r="AH30" s="8" t="s">
        <v>796</v>
      </c>
      <c r="AI30" s="8" t="s">
        <v>2730</v>
      </c>
    </row>
    <row r="31" spans="1:35" ht="14.25" x14ac:dyDescent="0.25">
      <c r="A31" s="8" t="s">
        <v>2450</v>
      </c>
      <c r="B31" s="7" t="s">
        <v>2611</v>
      </c>
      <c r="C31" s="7" t="s">
        <v>2611</v>
      </c>
      <c r="D31" s="7" t="s">
        <v>2612</v>
      </c>
      <c r="E31" s="5">
        <v>75538</v>
      </c>
      <c r="F31" s="5">
        <v>4016</v>
      </c>
      <c r="G31" s="8" t="s">
        <v>2613</v>
      </c>
      <c r="H31" s="7" t="s">
        <v>1988</v>
      </c>
      <c r="I31" s="8" t="s">
        <v>2614</v>
      </c>
      <c r="J31" s="8" t="s">
        <v>37</v>
      </c>
      <c r="K31" s="7" t="s">
        <v>2612</v>
      </c>
      <c r="L31" s="8" t="s">
        <v>2615</v>
      </c>
      <c r="M31" s="8" t="s">
        <v>46</v>
      </c>
      <c r="N31" s="8" t="s">
        <v>49</v>
      </c>
      <c r="O31" s="6" t="b">
        <v>1</v>
      </c>
      <c r="P31" s="6" t="b">
        <v>0</v>
      </c>
      <c r="Q31" s="6" t="b">
        <v>0</v>
      </c>
      <c r="R31" s="6" t="b">
        <v>0</v>
      </c>
      <c r="S31" s="6" t="b">
        <v>0</v>
      </c>
      <c r="T31" s="6" t="b">
        <v>0</v>
      </c>
      <c r="U31" s="6" t="b">
        <v>0</v>
      </c>
      <c r="V31" s="6" t="b">
        <v>0</v>
      </c>
      <c r="W31" s="6" t="b">
        <v>0</v>
      </c>
      <c r="X31" s="6" t="b">
        <v>0</v>
      </c>
      <c r="Y31" s="6" t="b">
        <v>0</v>
      </c>
      <c r="Z31" s="6" t="b">
        <v>1</v>
      </c>
      <c r="AA31" s="5">
        <v>4</v>
      </c>
      <c r="AB31" s="8" t="s">
        <v>53</v>
      </c>
      <c r="AC31" s="8" t="s">
        <v>54</v>
      </c>
      <c r="AD31" s="5">
        <v>0</v>
      </c>
      <c r="AE31" s="6" t="b">
        <v>0</v>
      </c>
      <c r="AF31" s="5">
        <v>0</v>
      </c>
      <c r="AG31" s="5">
        <v>0</v>
      </c>
      <c r="AH31" s="8" t="s">
        <v>212</v>
      </c>
      <c r="AI31" s="8" t="s">
        <v>683</v>
      </c>
    </row>
    <row r="32" spans="1:35" ht="14.25" x14ac:dyDescent="0.25">
      <c r="A32" s="8" t="s">
        <v>2758</v>
      </c>
      <c r="B32" s="7" t="s">
        <v>2759</v>
      </c>
      <c r="C32" s="7" t="s">
        <v>2759</v>
      </c>
      <c r="D32" s="8" t="s">
        <v>37</v>
      </c>
      <c r="E32" s="5">
        <v>81514</v>
      </c>
      <c r="F32" s="5">
        <v>3346</v>
      </c>
      <c r="G32" s="8" t="s">
        <v>2760</v>
      </c>
      <c r="H32" s="7" t="s">
        <v>1988</v>
      </c>
      <c r="I32" s="8" t="s">
        <v>2761</v>
      </c>
      <c r="J32" s="8" t="s">
        <v>37</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1:35" ht="14.25" x14ac:dyDescent="0.25">
      <c r="A33" s="8" t="s">
        <v>2820</v>
      </c>
      <c r="B33" s="7" t="s">
        <v>2821</v>
      </c>
      <c r="C33" s="7" t="s">
        <v>2821</v>
      </c>
      <c r="D33" s="7" t="s">
        <v>2822</v>
      </c>
      <c r="E33" s="5">
        <v>81545</v>
      </c>
      <c r="F33" s="5">
        <v>3323</v>
      </c>
      <c r="G33" s="8" t="s">
        <v>45</v>
      </c>
      <c r="H33" s="7" t="s">
        <v>1988</v>
      </c>
      <c r="I33" s="8" t="s">
        <v>2823</v>
      </c>
      <c r="J33" s="8" t="s">
        <v>37</v>
      </c>
      <c r="K33" s="7" t="s">
        <v>2822</v>
      </c>
      <c r="L33" s="8" t="s">
        <v>2824</v>
      </c>
      <c r="M33" s="8" t="s">
        <v>46</v>
      </c>
      <c r="N33" s="8" t="s">
        <v>49</v>
      </c>
      <c r="O33" s="6" t="b">
        <v>1</v>
      </c>
      <c r="P33" s="6" t="b">
        <v>0</v>
      </c>
      <c r="Q33" s="6" t="b">
        <v>0</v>
      </c>
      <c r="R33" s="6" t="b">
        <v>0</v>
      </c>
      <c r="S33" s="6" t="b">
        <v>0</v>
      </c>
      <c r="T33" s="6" t="b">
        <v>0</v>
      </c>
      <c r="U33" s="6" t="b">
        <v>1</v>
      </c>
      <c r="V33" s="6" t="b">
        <v>0</v>
      </c>
      <c r="W33" s="6" t="b">
        <v>0</v>
      </c>
      <c r="X33" s="6" t="b">
        <v>0</v>
      </c>
      <c r="Y33" s="6" t="b">
        <v>0</v>
      </c>
      <c r="Z33" s="6" t="b">
        <v>1</v>
      </c>
      <c r="AA33" s="5">
        <v>2</v>
      </c>
      <c r="AB33" s="8" t="s">
        <v>53</v>
      </c>
      <c r="AC33" s="8" t="s">
        <v>54</v>
      </c>
      <c r="AD33" s="8" t="s">
        <v>56</v>
      </c>
      <c r="AE33" s="8" t="s">
        <v>56</v>
      </c>
      <c r="AF33" s="5">
        <v>0</v>
      </c>
      <c r="AG33" s="5">
        <v>16</v>
      </c>
      <c r="AH33" s="8" t="s">
        <v>212</v>
      </c>
      <c r="AI33" s="8" t="s">
        <v>823</v>
      </c>
    </row>
    <row r="34" spans="1:35" ht="14.25" x14ac:dyDescent="0.25">
      <c r="A34" s="8" t="s">
        <v>2308</v>
      </c>
      <c r="B34" s="7" t="s">
        <v>2309</v>
      </c>
      <c r="C34" s="7" t="s">
        <v>2309</v>
      </c>
      <c r="D34" s="7" t="s">
        <v>2310</v>
      </c>
      <c r="E34" s="5">
        <v>82412</v>
      </c>
      <c r="F34" s="5">
        <v>5414</v>
      </c>
      <c r="G34" s="8" t="s">
        <v>45</v>
      </c>
      <c r="H34" s="7" t="s">
        <v>1988</v>
      </c>
      <c r="I34" s="8" t="s">
        <v>2311</v>
      </c>
      <c r="J34" s="8" t="s">
        <v>37</v>
      </c>
      <c r="K34" s="7" t="s">
        <v>2310</v>
      </c>
      <c r="L34" s="8" t="s">
        <v>2312</v>
      </c>
      <c r="M34" s="8" t="s">
        <v>46</v>
      </c>
      <c r="N34" s="8" t="s">
        <v>49</v>
      </c>
      <c r="O34" s="6" t="b">
        <v>1</v>
      </c>
      <c r="P34" s="6" t="b">
        <v>0</v>
      </c>
      <c r="Q34" s="6" t="b">
        <v>0</v>
      </c>
      <c r="R34" s="6" t="b">
        <v>0</v>
      </c>
      <c r="S34" s="6" t="b">
        <v>0</v>
      </c>
      <c r="T34" s="6" t="b">
        <v>0</v>
      </c>
      <c r="U34" s="6" t="b">
        <v>1</v>
      </c>
      <c r="V34" s="6" t="b">
        <v>0</v>
      </c>
      <c r="W34" s="6" t="b">
        <v>0</v>
      </c>
      <c r="X34" s="6" t="b">
        <v>0</v>
      </c>
      <c r="Y34" s="6" t="b">
        <v>0</v>
      </c>
      <c r="Z34" s="6" t="b">
        <v>1</v>
      </c>
      <c r="AA34" s="5">
        <v>2</v>
      </c>
      <c r="AB34" s="8" t="s">
        <v>53</v>
      </c>
      <c r="AC34" s="8" t="s">
        <v>54</v>
      </c>
      <c r="AD34" s="8" t="s">
        <v>56</v>
      </c>
      <c r="AE34" s="8" t="s">
        <v>56</v>
      </c>
      <c r="AF34" s="5">
        <v>0</v>
      </c>
      <c r="AG34" s="5">
        <v>0</v>
      </c>
      <c r="AH34" s="8" t="s">
        <v>403</v>
      </c>
      <c r="AI34" s="8" t="s">
        <v>854</v>
      </c>
    </row>
    <row r="35" spans="1:35" ht="14.25" x14ac:dyDescent="0.25">
      <c r="A35" s="8" t="s">
        <v>2641</v>
      </c>
      <c r="B35" s="7" t="s">
        <v>2642</v>
      </c>
      <c r="C35" s="7" t="s">
        <v>2642</v>
      </c>
      <c r="D35" s="7" t="s">
        <v>2643</v>
      </c>
      <c r="E35" s="5">
        <v>86203</v>
      </c>
      <c r="F35" s="5">
        <v>3501</v>
      </c>
      <c r="G35" s="8" t="s">
        <v>2644</v>
      </c>
      <c r="H35" s="7" t="s">
        <v>1988</v>
      </c>
      <c r="I35" s="8" t="s">
        <v>2645</v>
      </c>
      <c r="J35" s="8" t="s">
        <v>37</v>
      </c>
      <c r="K35" s="7" t="s">
        <v>2643</v>
      </c>
      <c r="L35" s="8" t="s">
        <v>2646</v>
      </c>
      <c r="M35" s="8" t="s">
        <v>46</v>
      </c>
      <c r="N35" s="8" t="s">
        <v>209</v>
      </c>
      <c r="O35" s="6" t="b">
        <v>1</v>
      </c>
      <c r="P35" s="6" t="b">
        <v>0</v>
      </c>
      <c r="Q35" s="6" t="b">
        <v>0</v>
      </c>
      <c r="R35" s="6" t="b">
        <v>0</v>
      </c>
      <c r="S35" s="6" t="b">
        <v>0</v>
      </c>
      <c r="T35" s="6" t="b">
        <v>0</v>
      </c>
      <c r="U35" s="6" t="b">
        <v>1</v>
      </c>
      <c r="V35" s="6" t="b">
        <v>0</v>
      </c>
      <c r="W35" s="6" t="b">
        <v>0</v>
      </c>
      <c r="X35" s="6" t="b">
        <v>0</v>
      </c>
      <c r="Y35" s="6" t="b">
        <v>0</v>
      </c>
      <c r="Z35" s="6" t="b">
        <v>1</v>
      </c>
      <c r="AA35" s="5">
        <v>0</v>
      </c>
      <c r="AB35" s="8" t="s">
        <v>54</v>
      </c>
      <c r="AC35" s="8" t="s">
        <v>54</v>
      </c>
      <c r="AD35" s="8" t="s">
        <v>56</v>
      </c>
      <c r="AE35" s="8" t="s">
        <v>56</v>
      </c>
      <c r="AF35" s="5">
        <v>0</v>
      </c>
      <c r="AG35" s="5">
        <v>0</v>
      </c>
      <c r="AH35" s="8" t="s">
        <v>2034</v>
      </c>
      <c r="AI35" s="8" t="s">
        <v>2035</v>
      </c>
    </row>
    <row r="36" spans="1:35" ht="14.25" x14ac:dyDescent="0.25">
      <c r="A36" s="8" t="s">
        <v>2282</v>
      </c>
      <c r="B36" s="7" t="s">
        <v>2283</v>
      </c>
      <c r="C36" s="7" t="s">
        <v>2283</v>
      </c>
      <c r="D36" s="7" t="s">
        <v>2284</v>
      </c>
      <c r="E36" s="5">
        <v>88386</v>
      </c>
      <c r="F36" s="5">
        <v>3330</v>
      </c>
      <c r="G36" s="8" t="s">
        <v>2285</v>
      </c>
      <c r="H36" s="7" t="s">
        <v>1988</v>
      </c>
      <c r="I36" s="8" t="s">
        <v>2286</v>
      </c>
      <c r="J36" s="8" t="s">
        <v>37</v>
      </c>
      <c r="K36" s="7" t="s">
        <v>2284</v>
      </c>
      <c r="L36" s="8" t="s">
        <v>2287</v>
      </c>
      <c r="M36" s="8" t="s">
        <v>46</v>
      </c>
      <c r="N36" s="8" t="s">
        <v>186</v>
      </c>
      <c r="O36" s="6" t="b">
        <v>1</v>
      </c>
      <c r="P36" s="6" t="b">
        <v>0</v>
      </c>
      <c r="Q36" s="6" t="b">
        <v>0</v>
      </c>
      <c r="R36" s="6" t="b">
        <v>0</v>
      </c>
      <c r="S36" s="6" t="b">
        <v>0</v>
      </c>
      <c r="T36" s="6" t="b">
        <v>0</v>
      </c>
      <c r="U36" s="6" t="b">
        <v>1</v>
      </c>
      <c r="V36" s="6" t="b">
        <v>0</v>
      </c>
      <c r="W36" s="6" t="b">
        <v>1</v>
      </c>
      <c r="X36" s="6" t="b">
        <v>0</v>
      </c>
      <c r="Y36" s="6" t="b">
        <v>0</v>
      </c>
      <c r="Z36" s="6" t="b">
        <v>1</v>
      </c>
      <c r="AA36" s="5">
        <v>4</v>
      </c>
      <c r="AB36" s="8" t="s">
        <v>53</v>
      </c>
      <c r="AC36" s="8" t="s">
        <v>54</v>
      </c>
      <c r="AD36" s="5">
        <v>0</v>
      </c>
      <c r="AE36" s="6" t="b">
        <v>0</v>
      </c>
      <c r="AF36" s="5">
        <v>0</v>
      </c>
      <c r="AG36" s="5">
        <v>0</v>
      </c>
      <c r="AH36" s="8" t="s">
        <v>2137</v>
      </c>
      <c r="AI36" s="8" t="s">
        <v>2238</v>
      </c>
    </row>
    <row r="37" spans="1:35" ht="14.25" x14ac:dyDescent="0.25">
      <c r="A37" s="8" t="s">
        <v>2478</v>
      </c>
      <c r="B37" s="7" t="s">
        <v>2479</v>
      </c>
      <c r="C37" s="7" t="s">
        <v>2479</v>
      </c>
      <c r="D37" s="7" t="s">
        <v>2480</v>
      </c>
      <c r="E37" s="5">
        <v>91529</v>
      </c>
      <c r="F37" s="5">
        <v>3799</v>
      </c>
      <c r="G37" s="8" t="s">
        <v>2481</v>
      </c>
      <c r="H37" s="7" t="s">
        <v>1988</v>
      </c>
      <c r="I37" s="8" t="s">
        <v>2482</v>
      </c>
      <c r="J37" s="8" t="s">
        <v>662</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1:35" ht="14.25" x14ac:dyDescent="0.25">
      <c r="A38" s="8" t="s">
        <v>2851</v>
      </c>
      <c r="B38" s="7" t="s">
        <v>2852</v>
      </c>
      <c r="C38" s="7" t="s">
        <v>2852</v>
      </c>
      <c r="D38" s="7" t="s">
        <v>2853</v>
      </c>
      <c r="E38" s="5">
        <v>91760</v>
      </c>
      <c r="F38" s="5">
        <v>3851</v>
      </c>
      <c r="G38" s="8" t="s">
        <v>45</v>
      </c>
      <c r="H38" s="7" t="s">
        <v>1988</v>
      </c>
      <c r="I38" s="8" t="s">
        <v>2854</v>
      </c>
      <c r="J38" s="8" t="s">
        <v>37</v>
      </c>
      <c r="K38" s="7" t="s">
        <v>2853</v>
      </c>
      <c r="L38" s="8" t="s">
        <v>1998</v>
      </c>
      <c r="M38" s="8" t="s">
        <v>46</v>
      </c>
      <c r="N38" s="8" t="s">
        <v>49</v>
      </c>
      <c r="O38" s="6" t="b">
        <v>1</v>
      </c>
      <c r="P38" s="6" t="b">
        <v>0</v>
      </c>
      <c r="Q38" s="6" t="b">
        <v>0</v>
      </c>
      <c r="R38" s="6" t="b">
        <v>0</v>
      </c>
      <c r="S38" s="6" t="b">
        <v>0</v>
      </c>
      <c r="T38" s="6" t="b">
        <v>0</v>
      </c>
      <c r="U38" s="6" t="b">
        <v>1</v>
      </c>
      <c r="V38" s="6" t="b">
        <v>0</v>
      </c>
      <c r="W38" s="6" t="b">
        <v>0</v>
      </c>
      <c r="X38" s="6" t="b">
        <v>0</v>
      </c>
      <c r="Y38" s="6" t="b">
        <v>0</v>
      </c>
      <c r="Z38" s="6" t="b">
        <v>1</v>
      </c>
      <c r="AA38" s="5">
        <v>2</v>
      </c>
      <c r="AB38" s="8" t="s">
        <v>53</v>
      </c>
      <c r="AC38" s="8" t="s">
        <v>54</v>
      </c>
      <c r="AD38" s="8" t="s">
        <v>56</v>
      </c>
      <c r="AE38" s="8" t="s">
        <v>56</v>
      </c>
      <c r="AF38" s="5">
        <v>0</v>
      </c>
      <c r="AG38" s="5">
        <v>0</v>
      </c>
      <c r="AH38" s="8" t="s">
        <v>491</v>
      </c>
      <c r="AI38" s="8" t="s">
        <v>492</v>
      </c>
    </row>
    <row r="39" spans="1:35" ht="14.25" x14ac:dyDescent="0.25">
      <c r="A39" s="8" t="s">
        <v>2628</v>
      </c>
      <c r="B39" s="7" t="s">
        <v>2629</v>
      </c>
      <c r="C39" s="7" t="s">
        <v>2629</v>
      </c>
      <c r="D39" s="7" t="s">
        <v>2630</v>
      </c>
      <c r="E39" s="5">
        <v>94424</v>
      </c>
      <c r="F39" s="5">
        <v>2979</v>
      </c>
      <c r="G39" s="8" t="s">
        <v>45</v>
      </c>
      <c r="H39" s="7" t="s">
        <v>1988</v>
      </c>
      <c r="I39" s="8" t="s">
        <v>2631</v>
      </c>
      <c r="J39" s="8" t="s">
        <v>37</v>
      </c>
      <c r="K39" s="7" t="s">
        <v>2630</v>
      </c>
      <c r="L39" s="8" t="s">
        <v>1998</v>
      </c>
      <c r="M39" s="8" t="s">
        <v>46</v>
      </c>
      <c r="N39" s="8" t="s">
        <v>49</v>
      </c>
      <c r="O39" s="6" t="b">
        <v>1</v>
      </c>
      <c r="P39" s="6" t="b">
        <v>0</v>
      </c>
      <c r="Q39" s="6" t="b">
        <v>0</v>
      </c>
      <c r="R39" s="6" t="b">
        <v>0</v>
      </c>
      <c r="S39" s="6" t="b">
        <v>0</v>
      </c>
      <c r="T39" s="6" t="b">
        <v>0</v>
      </c>
      <c r="U39" s="6" t="b">
        <v>1</v>
      </c>
      <c r="V39" s="6" t="b">
        <v>0</v>
      </c>
      <c r="W39" s="6" t="b">
        <v>0</v>
      </c>
      <c r="X39" s="6" t="b">
        <v>0</v>
      </c>
      <c r="Y39" s="6" t="b">
        <v>0</v>
      </c>
      <c r="Z39" s="6" t="b">
        <v>1</v>
      </c>
      <c r="AA39" s="5">
        <v>2</v>
      </c>
      <c r="AB39" s="8" t="s">
        <v>53</v>
      </c>
      <c r="AC39" s="8" t="s">
        <v>54</v>
      </c>
      <c r="AD39" s="8" t="s">
        <v>56</v>
      </c>
      <c r="AE39" s="8" t="s">
        <v>56</v>
      </c>
      <c r="AF39" s="5">
        <v>0</v>
      </c>
      <c r="AG39" s="5">
        <v>0</v>
      </c>
      <c r="AH39" s="8" t="s">
        <v>491</v>
      </c>
      <c r="AI39" s="8" t="s">
        <v>492</v>
      </c>
    </row>
    <row r="40" spans="1:35" ht="14.25" x14ac:dyDescent="0.25">
      <c r="A40" s="8" t="s">
        <v>2516</v>
      </c>
      <c r="B40" s="7" t="s">
        <v>2525</v>
      </c>
      <c r="C40" s="7" t="s">
        <v>2525</v>
      </c>
      <c r="D40" s="7" t="s">
        <v>2518</v>
      </c>
      <c r="E40" s="5">
        <v>96801</v>
      </c>
      <c r="F40" s="5">
        <v>4581</v>
      </c>
      <c r="G40" s="8" t="s">
        <v>45</v>
      </c>
      <c r="H40" s="7" t="s">
        <v>1988</v>
      </c>
      <c r="I40" s="8" t="s">
        <v>2527</v>
      </c>
      <c r="J40" s="8" t="s">
        <v>37</v>
      </c>
      <c r="K40" s="7" t="s">
        <v>2518</v>
      </c>
      <c r="L40" s="8" t="s">
        <v>1998</v>
      </c>
      <c r="M40" s="8" t="s">
        <v>46</v>
      </c>
      <c r="N40" s="8" t="s">
        <v>49</v>
      </c>
      <c r="O40" s="6" t="b">
        <v>1</v>
      </c>
      <c r="P40" s="6" t="b">
        <v>0</v>
      </c>
      <c r="Q40" s="6" t="b">
        <v>0</v>
      </c>
      <c r="R40" s="6" t="b">
        <v>0</v>
      </c>
      <c r="S40" s="6" t="b">
        <v>0</v>
      </c>
      <c r="T40" s="6" t="b">
        <v>0</v>
      </c>
      <c r="U40" s="6" t="b">
        <v>1</v>
      </c>
      <c r="V40" s="6" t="b">
        <v>0</v>
      </c>
      <c r="W40" s="6" t="b">
        <v>0</v>
      </c>
      <c r="X40" s="6" t="b">
        <v>0</v>
      </c>
      <c r="Y40" s="6" t="b">
        <v>0</v>
      </c>
      <c r="Z40" s="6" t="b">
        <v>1</v>
      </c>
      <c r="AA40" s="5">
        <v>2</v>
      </c>
      <c r="AB40" s="8" t="s">
        <v>53</v>
      </c>
      <c r="AC40" s="8" t="s">
        <v>54</v>
      </c>
      <c r="AD40" s="8" t="s">
        <v>56</v>
      </c>
      <c r="AE40" s="8" t="s">
        <v>56</v>
      </c>
      <c r="AF40" s="5">
        <v>0</v>
      </c>
      <c r="AG40" s="5">
        <v>0</v>
      </c>
      <c r="AH40" s="8" t="s">
        <v>491</v>
      </c>
      <c r="AI40" s="8" t="s">
        <v>492</v>
      </c>
    </row>
    <row r="41" spans="1:35" ht="14.25" x14ac:dyDescent="0.25">
      <c r="A41" s="8" t="s">
        <v>2393</v>
      </c>
      <c r="B41" s="7" t="s">
        <v>2395</v>
      </c>
      <c r="C41" s="7" t="s">
        <v>2395</v>
      </c>
      <c r="D41" s="7" t="s">
        <v>2396</v>
      </c>
      <c r="E41" s="5">
        <v>100245</v>
      </c>
      <c r="F41" s="5">
        <v>4464</v>
      </c>
      <c r="G41" s="8" t="s">
        <v>2397</v>
      </c>
      <c r="H41" s="7" t="s">
        <v>1988</v>
      </c>
      <c r="I41" s="8" t="s">
        <v>2398</v>
      </c>
      <c r="J41" s="8" t="s">
        <v>37</v>
      </c>
      <c r="K41" s="7" t="s">
        <v>2396</v>
      </c>
      <c r="L41" s="8" t="s">
        <v>2394</v>
      </c>
      <c r="M41" s="8" t="s">
        <v>46</v>
      </c>
      <c r="N41" s="8" t="s">
        <v>108</v>
      </c>
      <c r="O41" s="6" t="b">
        <v>1</v>
      </c>
      <c r="P41" s="6" t="b">
        <v>0</v>
      </c>
      <c r="Q41" s="6" t="b">
        <v>0</v>
      </c>
      <c r="R41" s="6" t="b">
        <v>0</v>
      </c>
      <c r="S41" s="6" t="b">
        <v>0</v>
      </c>
      <c r="T41" s="6" t="b">
        <v>0</v>
      </c>
      <c r="U41" s="6" t="b">
        <v>1</v>
      </c>
      <c r="V41" s="6" t="b">
        <v>0</v>
      </c>
      <c r="W41" s="6" t="b">
        <v>0</v>
      </c>
      <c r="X41" s="6" t="b">
        <v>0</v>
      </c>
      <c r="Y41" s="6" t="b">
        <v>0</v>
      </c>
      <c r="Z41" s="6" t="b">
        <v>1</v>
      </c>
      <c r="AA41" s="5">
        <v>2</v>
      </c>
      <c r="AB41" s="8" t="s">
        <v>54</v>
      </c>
      <c r="AC41" s="8" t="s">
        <v>54</v>
      </c>
      <c r="AD41" s="8" t="s">
        <v>56</v>
      </c>
      <c r="AE41" s="8" t="s">
        <v>56</v>
      </c>
      <c r="AF41" s="5">
        <v>0</v>
      </c>
      <c r="AG41" s="5">
        <v>0</v>
      </c>
      <c r="AH41" s="8" t="s">
        <v>590</v>
      </c>
      <c r="AI41" s="8" t="s">
        <v>591</v>
      </c>
    </row>
    <row r="42" spans="1:35" ht="14.25" x14ac:dyDescent="0.25">
      <c r="A42" s="8" t="s">
        <v>2865</v>
      </c>
      <c r="B42" s="7" t="s">
        <v>2866</v>
      </c>
      <c r="C42" s="7" t="s">
        <v>2866</v>
      </c>
      <c r="D42" s="7" t="s">
        <v>2867</v>
      </c>
      <c r="E42" s="5">
        <v>104688</v>
      </c>
      <c r="F42" s="5">
        <v>7359</v>
      </c>
      <c r="G42" s="8" t="s">
        <v>2868</v>
      </c>
      <c r="H42" s="7" t="s">
        <v>1988</v>
      </c>
      <c r="I42" s="8" t="s">
        <v>2869</v>
      </c>
      <c r="J42" s="8" t="s">
        <v>37</v>
      </c>
      <c r="K42" s="7" t="s">
        <v>2867</v>
      </c>
      <c r="L42" s="8" t="s">
        <v>2870</v>
      </c>
      <c r="M42" s="8" t="s">
        <v>46</v>
      </c>
      <c r="N42" s="8" t="s">
        <v>108</v>
      </c>
      <c r="O42" s="6" t="b">
        <v>1</v>
      </c>
      <c r="P42" s="6" t="b">
        <v>0</v>
      </c>
      <c r="Q42" s="6" t="b">
        <v>0</v>
      </c>
      <c r="R42" s="6" t="b">
        <v>0</v>
      </c>
      <c r="S42" s="6" t="b">
        <v>0</v>
      </c>
      <c r="T42" s="6" t="b">
        <v>0</v>
      </c>
      <c r="U42" s="6" t="b">
        <v>0</v>
      </c>
      <c r="V42" s="6" t="b">
        <v>0</v>
      </c>
      <c r="W42" s="6" t="b">
        <v>0</v>
      </c>
      <c r="X42" s="6" t="b">
        <v>0</v>
      </c>
      <c r="Y42" s="6" t="b">
        <v>0</v>
      </c>
      <c r="Z42" s="6" t="b">
        <v>1</v>
      </c>
      <c r="AA42" s="5">
        <v>2</v>
      </c>
      <c r="AB42" s="8" t="s">
        <v>54</v>
      </c>
      <c r="AC42" s="8" t="s">
        <v>54</v>
      </c>
      <c r="AD42" s="8" t="s">
        <v>56</v>
      </c>
      <c r="AE42" s="8" t="s">
        <v>56</v>
      </c>
      <c r="AF42" s="5">
        <v>0</v>
      </c>
      <c r="AG42" s="5">
        <v>0</v>
      </c>
      <c r="AH42" s="8" t="s">
        <v>2137</v>
      </c>
      <c r="AI42" s="8" t="s">
        <v>2216</v>
      </c>
    </row>
    <row r="43" spans="1:35" ht="14.25" x14ac:dyDescent="0.25">
      <c r="A43" s="8" t="s">
        <v>2146</v>
      </c>
      <c r="B43" s="7" t="s">
        <v>2147</v>
      </c>
      <c r="C43" s="7" t="s">
        <v>2148</v>
      </c>
      <c r="D43" s="8" t="s">
        <v>37</v>
      </c>
      <c r="E43" s="5">
        <v>105572</v>
      </c>
      <c r="F43" s="5">
        <v>19890</v>
      </c>
      <c r="G43" s="8" t="s">
        <v>2149</v>
      </c>
      <c r="H43" s="7" t="s">
        <v>1988</v>
      </c>
      <c r="I43" s="8" t="s">
        <v>2150</v>
      </c>
      <c r="J43" s="8" t="s">
        <v>37</v>
      </c>
      <c r="K43" s="3"/>
      <c r="L43" s="3"/>
      <c r="M43" s="3"/>
      <c r="N43" s="3"/>
      <c r="O43" s="3"/>
      <c r="P43" s="3"/>
      <c r="Q43" s="3"/>
      <c r="R43" s="3"/>
      <c r="S43" s="3"/>
      <c r="T43" s="3"/>
      <c r="U43" s="3"/>
      <c r="V43" s="3"/>
      <c r="W43" s="3"/>
      <c r="X43" s="3"/>
      <c r="Y43" s="3"/>
      <c r="Z43" s="3"/>
      <c r="AA43" s="3"/>
      <c r="AB43" s="3"/>
      <c r="AC43" s="3"/>
      <c r="AD43" s="3"/>
      <c r="AE43" s="3"/>
      <c r="AF43" s="3"/>
      <c r="AG43" s="3"/>
      <c r="AH43" s="3"/>
      <c r="AI43" s="3"/>
    </row>
    <row r="44" spans="1:35" ht="14.25" x14ac:dyDescent="0.25">
      <c r="A44" s="8" t="s">
        <v>2709</v>
      </c>
      <c r="B44" s="7" t="s">
        <v>2933</v>
      </c>
      <c r="C44" s="7" t="s">
        <v>2933</v>
      </c>
      <c r="D44" s="8" t="s">
        <v>37</v>
      </c>
      <c r="E44" s="5">
        <v>105572</v>
      </c>
      <c r="F44" s="5">
        <v>19890</v>
      </c>
      <c r="G44" s="8" t="s">
        <v>2149</v>
      </c>
      <c r="H44" s="7" t="s">
        <v>1988</v>
      </c>
      <c r="I44" s="8" t="s">
        <v>2934</v>
      </c>
      <c r="J44" s="8" t="s">
        <v>37</v>
      </c>
      <c r="K44" s="3"/>
      <c r="L44" s="3"/>
      <c r="M44" s="3"/>
      <c r="N44" s="3"/>
      <c r="O44" s="3"/>
      <c r="P44" s="3"/>
      <c r="Q44" s="3"/>
      <c r="R44" s="3"/>
      <c r="S44" s="3"/>
      <c r="T44" s="3"/>
      <c r="U44" s="3"/>
      <c r="V44" s="3"/>
      <c r="W44" s="3"/>
      <c r="X44" s="3"/>
      <c r="Y44" s="3"/>
      <c r="Z44" s="3"/>
      <c r="AA44" s="3"/>
      <c r="AB44" s="3"/>
      <c r="AC44" s="3"/>
      <c r="AD44" s="3"/>
      <c r="AE44" s="3"/>
      <c r="AF44" s="3"/>
      <c r="AG44" s="3"/>
      <c r="AH44" s="3"/>
      <c r="AI44" s="3"/>
    </row>
    <row r="45" spans="1:35" ht="14.25" x14ac:dyDescent="0.25">
      <c r="A45" s="8" t="s">
        <v>2684</v>
      </c>
      <c r="B45" s="7" t="s">
        <v>2686</v>
      </c>
      <c r="C45" s="7" t="s">
        <v>2686</v>
      </c>
      <c r="D45" s="7" t="s">
        <v>2687</v>
      </c>
      <c r="E45" s="5">
        <v>106722</v>
      </c>
      <c r="F45" s="5">
        <v>5162</v>
      </c>
      <c r="G45" s="8" t="s">
        <v>2688</v>
      </c>
      <c r="H45" s="7" t="s">
        <v>1988</v>
      </c>
      <c r="I45" s="8" t="s">
        <v>2689</v>
      </c>
      <c r="J45" s="8" t="s">
        <v>37</v>
      </c>
      <c r="K45" s="7" t="s">
        <v>2687</v>
      </c>
      <c r="L45" s="8" t="s">
        <v>2685</v>
      </c>
      <c r="M45" s="8" t="s">
        <v>46</v>
      </c>
      <c r="N45" s="8" t="s">
        <v>108</v>
      </c>
      <c r="O45" s="6" t="b">
        <v>1</v>
      </c>
      <c r="P45" s="6" t="b">
        <v>0</v>
      </c>
      <c r="Q45" s="6" t="b">
        <v>0</v>
      </c>
      <c r="R45" s="6" t="b">
        <v>0</v>
      </c>
      <c r="S45" s="6" t="b">
        <v>0</v>
      </c>
      <c r="T45" s="6" t="b">
        <v>0</v>
      </c>
      <c r="U45" s="6" t="b">
        <v>0</v>
      </c>
      <c r="V45" s="6" t="b">
        <v>0</v>
      </c>
      <c r="W45" s="6" t="b">
        <v>0</v>
      </c>
      <c r="X45" s="6" t="b">
        <v>0</v>
      </c>
      <c r="Y45" s="6" t="b">
        <v>0</v>
      </c>
      <c r="Z45" s="6" t="b">
        <v>1</v>
      </c>
      <c r="AA45" s="5">
        <v>2</v>
      </c>
      <c r="AB45" s="8" t="s">
        <v>54</v>
      </c>
      <c r="AC45" s="8" t="s">
        <v>54</v>
      </c>
      <c r="AD45" s="8" t="s">
        <v>56</v>
      </c>
      <c r="AE45" s="8" t="s">
        <v>56</v>
      </c>
      <c r="AF45" s="5">
        <v>0</v>
      </c>
      <c r="AG45" s="5">
        <v>0</v>
      </c>
      <c r="AH45" s="8" t="s">
        <v>313</v>
      </c>
      <c r="AI45" s="8" t="s">
        <v>314</v>
      </c>
    </row>
    <row r="46" spans="1:35" ht="14.25" x14ac:dyDescent="0.25">
      <c r="A46" s="8" t="s">
        <v>2558</v>
      </c>
      <c r="B46" s="7" t="s">
        <v>2559</v>
      </c>
      <c r="C46" s="7" t="s">
        <v>2559</v>
      </c>
      <c r="D46" s="7" t="s">
        <v>2560</v>
      </c>
      <c r="E46" s="5">
        <v>108020</v>
      </c>
      <c r="F46" s="5">
        <v>6010</v>
      </c>
      <c r="G46" s="8" t="s">
        <v>2561</v>
      </c>
      <c r="H46" s="7" t="s">
        <v>1988</v>
      </c>
      <c r="I46" s="8" t="s">
        <v>2562</v>
      </c>
      <c r="J46" s="8" t="s">
        <v>37</v>
      </c>
      <c r="K46" s="7" t="s">
        <v>2560</v>
      </c>
      <c r="L46" s="8" t="s">
        <v>2563</v>
      </c>
      <c r="M46" s="8" t="s">
        <v>46</v>
      </c>
      <c r="N46" s="8" t="s">
        <v>47</v>
      </c>
      <c r="O46" s="6" t="b">
        <v>1</v>
      </c>
      <c r="P46" s="6" t="b">
        <v>0</v>
      </c>
      <c r="Q46" s="6" t="b">
        <v>0</v>
      </c>
      <c r="R46" s="6" t="b">
        <v>0</v>
      </c>
      <c r="S46" s="6" t="b">
        <v>0</v>
      </c>
      <c r="T46" s="6" t="b">
        <v>0</v>
      </c>
      <c r="U46" s="6" t="b">
        <v>1</v>
      </c>
      <c r="V46" s="6" t="b">
        <v>0</v>
      </c>
      <c r="W46" s="6" t="b">
        <v>1</v>
      </c>
      <c r="X46" s="6" t="b">
        <v>0</v>
      </c>
      <c r="Y46" s="6" t="b">
        <v>0</v>
      </c>
      <c r="Z46" s="6" t="b">
        <v>1</v>
      </c>
      <c r="AA46" s="5">
        <v>1</v>
      </c>
      <c r="AB46" s="8" t="s">
        <v>54</v>
      </c>
      <c r="AC46" s="8" t="s">
        <v>54</v>
      </c>
      <c r="AD46" s="5">
        <v>0</v>
      </c>
      <c r="AE46" s="6" t="b">
        <v>0</v>
      </c>
      <c r="AF46" s="5">
        <v>0</v>
      </c>
      <c r="AG46" s="5">
        <v>0</v>
      </c>
      <c r="AH46" s="8" t="s">
        <v>93</v>
      </c>
      <c r="AI46" s="8" t="s">
        <v>536</v>
      </c>
    </row>
    <row r="47" spans="1:35" ht="14.25" x14ac:dyDescent="0.25">
      <c r="A47" s="8" t="s">
        <v>2946</v>
      </c>
      <c r="B47" s="7" t="s">
        <v>2947</v>
      </c>
      <c r="C47" s="7" t="s">
        <v>2947</v>
      </c>
      <c r="D47" s="7" t="s">
        <v>2948</v>
      </c>
      <c r="E47" s="5">
        <v>108073</v>
      </c>
      <c r="F47" s="5">
        <v>4856</v>
      </c>
      <c r="G47" s="8" t="s">
        <v>2949</v>
      </c>
      <c r="H47" s="7" t="s">
        <v>1988</v>
      </c>
      <c r="I47" s="8" t="s">
        <v>2950</v>
      </c>
      <c r="J47" s="8" t="s">
        <v>37</v>
      </c>
      <c r="K47" s="7" t="s">
        <v>2948</v>
      </c>
      <c r="L47" s="8" t="s">
        <v>2951</v>
      </c>
      <c r="M47" s="8" t="s">
        <v>46</v>
      </c>
      <c r="N47" s="8" t="s">
        <v>47</v>
      </c>
      <c r="O47" s="6" t="b">
        <v>1</v>
      </c>
      <c r="P47" s="6" t="b">
        <v>0</v>
      </c>
      <c r="Q47" s="6" t="b">
        <v>0</v>
      </c>
      <c r="R47" s="6" t="b">
        <v>0</v>
      </c>
      <c r="S47" s="6" t="b">
        <v>0</v>
      </c>
      <c r="T47" s="6" t="b">
        <v>0</v>
      </c>
      <c r="U47" s="6" t="b">
        <v>1</v>
      </c>
      <c r="V47" s="6" t="b">
        <v>0</v>
      </c>
      <c r="W47" s="6" t="b">
        <v>1</v>
      </c>
      <c r="X47" s="6" t="b">
        <v>0</v>
      </c>
      <c r="Y47" s="6" t="b">
        <v>0</v>
      </c>
      <c r="Z47" s="6" t="b">
        <v>1</v>
      </c>
      <c r="AA47" s="5">
        <v>4</v>
      </c>
      <c r="AB47" s="8" t="s">
        <v>54</v>
      </c>
      <c r="AC47" s="8" t="s">
        <v>54</v>
      </c>
      <c r="AD47" s="5">
        <v>0</v>
      </c>
      <c r="AE47" s="6" t="b">
        <v>0</v>
      </c>
      <c r="AF47" s="5">
        <v>0</v>
      </c>
      <c r="AG47" s="5">
        <v>0</v>
      </c>
      <c r="AH47" s="8" t="s">
        <v>2137</v>
      </c>
      <c r="AI47" s="8" t="s">
        <v>2216</v>
      </c>
    </row>
    <row r="48" spans="1:35" ht="14.25" x14ac:dyDescent="0.25">
      <c r="A48" s="8" t="s">
        <v>2385</v>
      </c>
      <c r="B48" s="7" t="s">
        <v>2386</v>
      </c>
      <c r="C48" s="7" t="s">
        <v>2386</v>
      </c>
      <c r="D48" s="7" t="s">
        <v>2387</v>
      </c>
      <c r="E48" s="5">
        <v>109002</v>
      </c>
      <c r="F48" s="5">
        <v>4811</v>
      </c>
      <c r="G48" s="8" t="s">
        <v>2389</v>
      </c>
      <c r="H48" s="7" t="s">
        <v>1988</v>
      </c>
      <c r="I48" s="8" t="s">
        <v>2390</v>
      </c>
      <c r="J48" s="8" t="s">
        <v>37</v>
      </c>
      <c r="K48" s="7" t="s">
        <v>2387</v>
      </c>
      <c r="L48" s="8" t="s">
        <v>2391</v>
      </c>
      <c r="M48" s="8" t="s">
        <v>46</v>
      </c>
      <c r="N48" s="8" t="s">
        <v>108</v>
      </c>
      <c r="O48" s="6" t="b">
        <v>0</v>
      </c>
      <c r="P48" s="6" t="b">
        <v>0</v>
      </c>
      <c r="Q48" s="6" t="b">
        <v>0</v>
      </c>
      <c r="R48" s="6" t="b">
        <v>0</v>
      </c>
      <c r="S48" s="6" t="b">
        <v>0</v>
      </c>
      <c r="T48" s="6" t="b">
        <v>0</v>
      </c>
      <c r="U48" s="6" t="b">
        <v>0</v>
      </c>
      <c r="V48" s="6" t="b">
        <v>0</v>
      </c>
      <c r="W48" s="6" t="b">
        <v>0</v>
      </c>
      <c r="X48" s="6" t="b">
        <v>0</v>
      </c>
      <c r="Y48" s="6" t="b">
        <v>0</v>
      </c>
      <c r="Z48" s="6" t="b">
        <v>1</v>
      </c>
      <c r="AA48" s="5">
        <v>4</v>
      </c>
      <c r="AB48" s="8" t="s">
        <v>54</v>
      </c>
      <c r="AC48" s="8" t="s">
        <v>54</v>
      </c>
      <c r="AD48" s="8" t="s">
        <v>56</v>
      </c>
      <c r="AE48" s="8" t="s">
        <v>56</v>
      </c>
      <c r="AF48" s="5">
        <v>0</v>
      </c>
      <c r="AG48" s="5">
        <v>0</v>
      </c>
      <c r="AH48" s="8" t="s">
        <v>2137</v>
      </c>
      <c r="AI48" s="8" t="s">
        <v>2238</v>
      </c>
    </row>
    <row r="49" spans="1:35" ht="14.25" x14ac:dyDescent="0.25">
      <c r="A49" s="8" t="s">
        <v>2036</v>
      </c>
      <c r="B49" s="7" t="s">
        <v>2037</v>
      </c>
      <c r="C49" s="8" t="s">
        <v>2038</v>
      </c>
      <c r="D49" s="8" t="s">
        <v>2039</v>
      </c>
      <c r="E49" s="5">
        <v>110530</v>
      </c>
      <c r="F49" s="5">
        <v>6165</v>
      </c>
      <c r="G49" s="8" t="s">
        <v>2040</v>
      </c>
      <c r="H49" s="7" t="s">
        <v>1988</v>
      </c>
      <c r="I49" s="8" t="s">
        <v>2041</v>
      </c>
      <c r="J49" s="8" t="s">
        <v>37</v>
      </c>
      <c r="K49" s="8" t="s">
        <v>2039</v>
      </c>
      <c r="L49" s="8" t="s">
        <v>2042</v>
      </c>
      <c r="M49" s="8" t="s">
        <v>46</v>
      </c>
      <c r="N49" s="8" t="s">
        <v>186</v>
      </c>
      <c r="O49" s="6" t="b">
        <v>0</v>
      </c>
      <c r="P49" s="6" t="b">
        <v>0</v>
      </c>
      <c r="Q49" s="6" t="b">
        <v>0</v>
      </c>
      <c r="R49" s="6" t="b">
        <v>0</v>
      </c>
      <c r="S49" s="6" t="b">
        <v>0</v>
      </c>
      <c r="T49" s="6" t="b">
        <v>0</v>
      </c>
      <c r="U49" s="6" t="b">
        <v>1</v>
      </c>
      <c r="V49" s="6" t="b">
        <v>0</v>
      </c>
      <c r="W49" s="6" t="b">
        <v>1</v>
      </c>
      <c r="X49" s="6" t="b">
        <v>0</v>
      </c>
      <c r="Y49" s="6" t="b">
        <v>0</v>
      </c>
      <c r="Z49" s="6" t="b">
        <v>0</v>
      </c>
      <c r="AA49" s="5">
        <v>1</v>
      </c>
      <c r="AB49" s="8" t="s">
        <v>54</v>
      </c>
      <c r="AC49" s="8" t="s">
        <v>54</v>
      </c>
      <c r="AD49" s="8" t="s">
        <v>56</v>
      </c>
      <c r="AE49" s="8" t="s">
        <v>56</v>
      </c>
      <c r="AF49" s="5">
        <v>0</v>
      </c>
      <c r="AG49" s="5">
        <v>0</v>
      </c>
      <c r="AH49" s="8" t="s">
        <v>91</v>
      </c>
      <c r="AI49" s="8" t="s">
        <v>92</v>
      </c>
    </row>
    <row r="50" spans="1:35" ht="14.25" x14ac:dyDescent="0.25">
      <c r="A50" s="8" t="s">
        <v>2720</v>
      </c>
      <c r="B50" s="7" t="s">
        <v>2721</v>
      </c>
      <c r="C50" s="7" t="s">
        <v>2721</v>
      </c>
      <c r="D50" s="7" t="s">
        <v>2722</v>
      </c>
      <c r="E50" s="5">
        <v>113140</v>
      </c>
      <c r="F50" s="5">
        <v>5038</v>
      </c>
      <c r="G50" s="8" t="s">
        <v>2723</v>
      </c>
      <c r="H50" s="7" t="s">
        <v>1988</v>
      </c>
      <c r="I50" s="8" t="s">
        <v>2724</v>
      </c>
      <c r="J50" s="8" t="s">
        <v>37</v>
      </c>
      <c r="K50" s="7" t="s">
        <v>2722</v>
      </c>
      <c r="L50" s="8" t="s">
        <v>2725</v>
      </c>
      <c r="M50" s="8" t="s">
        <v>46</v>
      </c>
      <c r="N50" s="8" t="s">
        <v>108</v>
      </c>
      <c r="O50" s="6" t="b">
        <v>1</v>
      </c>
      <c r="P50" s="6" t="b">
        <v>0</v>
      </c>
      <c r="Q50" s="6" t="b">
        <v>0</v>
      </c>
      <c r="R50" s="6" t="b">
        <v>0</v>
      </c>
      <c r="S50" s="6" t="b">
        <v>0</v>
      </c>
      <c r="T50" s="6" t="b">
        <v>0</v>
      </c>
      <c r="U50" s="6" t="b">
        <v>0</v>
      </c>
      <c r="V50" s="6" t="b">
        <v>0</v>
      </c>
      <c r="W50" s="6" t="b">
        <v>0</v>
      </c>
      <c r="X50" s="6" t="b">
        <v>0</v>
      </c>
      <c r="Y50" s="6" t="b">
        <v>0</v>
      </c>
      <c r="Z50" s="6" t="b">
        <v>0</v>
      </c>
      <c r="AA50" s="5">
        <v>2</v>
      </c>
      <c r="AB50" s="8" t="s">
        <v>54</v>
      </c>
      <c r="AC50" s="8" t="s">
        <v>54</v>
      </c>
      <c r="AD50" s="8" t="s">
        <v>56</v>
      </c>
      <c r="AE50" s="8" t="s">
        <v>56</v>
      </c>
      <c r="AF50" s="5">
        <v>0</v>
      </c>
      <c r="AG50" s="5">
        <v>0</v>
      </c>
      <c r="AH50" s="8" t="s">
        <v>91</v>
      </c>
      <c r="AI50" s="8" t="s">
        <v>92</v>
      </c>
    </row>
    <row r="51" spans="1:35" ht="14.25" x14ac:dyDescent="0.25">
      <c r="A51" s="8" t="s">
        <v>2940</v>
      </c>
      <c r="B51" s="7" t="s">
        <v>2941</v>
      </c>
      <c r="C51" s="7" t="s">
        <v>2941</v>
      </c>
      <c r="D51" s="7" t="s">
        <v>2942</v>
      </c>
      <c r="E51" s="5">
        <v>114738</v>
      </c>
      <c r="F51" s="5">
        <v>4901</v>
      </c>
      <c r="G51" s="8" t="s">
        <v>2943</v>
      </c>
      <c r="H51" s="7" t="s">
        <v>1988</v>
      </c>
      <c r="I51" s="8" t="s">
        <v>2944</v>
      </c>
      <c r="J51" s="8" t="s">
        <v>37</v>
      </c>
      <c r="K51" s="7" t="s">
        <v>2942</v>
      </c>
      <c r="L51" s="8" t="s">
        <v>2945</v>
      </c>
      <c r="M51" s="8" t="s">
        <v>46</v>
      </c>
      <c r="N51" s="8" t="s">
        <v>209</v>
      </c>
      <c r="O51" s="6" t="b">
        <v>1</v>
      </c>
      <c r="P51" s="6" t="b">
        <v>0</v>
      </c>
      <c r="Q51" s="6" t="b">
        <v>0</v>
      </c>
      <c r="R51" s="6" t="b">
        <v>0</v>
      </c>
      <c r="S51" s="6" t="b">
        <v>0</v>
      </c>
      <c r="T51" s="6" t="b">
        <v>0</v>
      </c>
      <c r="U51" s="6" t="b">
        <v>1</v>
      </c>
      <c r="V51" s="6" t="b">
        <v>0</v>
      </c>
      <c r="W51" s="6" t="b">
        <v>0</v>
      </c>
      <c r="X51" s="6" t="b">
        <v>0</v>
      </c>
      <c r="Y51" s="6" t="b">
        <v>0</v>
      </c>
      <c r="Z51" s="6" t="b">
        <v>1</v>
      </c>
      <c r="AA51" s="5">
        <v>0</v>
      </c>
      <c r="AB51" s="8" t="s">
        <v>54</v>
      </c>
      <c r="AC51" s="8" t="s">
        <v>54</v>
      </c>
      <c r="AD51" s="8" t="s">
        <v>56</v>
      </c>
      <c r="AE51" s="8" t="s">
        <v>56</v>
      </c>
      <c r="AF51" s="5">
        <v>0</v>
      </c>
      <c r="AG51" s="5">
        <v>0</v>
      </c>
      <c r="AH51" s="8" t="s">
        <v>313</v>
      </c>
      <c r="AI51" s="8" t="s">
        <v>314</v>
      </c>
    </row>
    <row r="52" spans="1:35" ht="14.25" x14ac:dyDescent="0.25">
      <c r="A52" s="8" t="s">
        <v>2831</v>
      </c>
      <c r="B52" s="7" t="s">
        <v>2832</v>
      </c>
      <c r="C52" s="7" t="s">
        <v>2832</v>
      </c>
      <c r="D52" s="7" t="s">
        <v>2833</v>
      </c>
      <c r="E52" s="5">
        <v>115696</v>
      </c>
      <c r="F52" s="5">
        <v>5120</v>
      </c>
      <c r="G52" s="8" t="s">
        <v>45</v>
      </c>
      <c r="H52" s="7" t="s">
        <v>1988</v>
      </c>
      <c r="I52" s="8" t="s">
        <v>2834</v>
      </c>
      <c r="J52" s="8" t="s">
        <v>37</v>
      </c>
      <c r="K52" s="7" t="s">
        <v>2833</v>
      </c>
      <c r="L52" s="8" t="s">
        <v>2835</v>
      </c>
      <c r="M52" s="8" t="s">
        <v>46</v>
      </c>
      <c r="N52" s="8" t="s">
        <v>108</v>
      </c>
      <c r="O52" s="6" t="b">
        <v>1</v>
      </c>
      <c r="P52" s="6" t="b">
        <v>0</v>
      </c>
      <c r="Q52" s="6" t="b">
        <v>0</v>
      </c>
      <c r="R52" s="6" t="b">
        <v>0</v>
      </c>
      <c r="S52" s="6" t="b">
        <v>0</v>
      </c>
      <c r="T52" s="6" t="b">
        <v>0</v>
      </c>
      <c r="U52" s="6" t="b">
        <v>1</v>
      </c>
      <c r="V52" s="6" t="b">
        <v>0</v>
      </c>
      <c r="W52" s="6" t="b">
        <v>0</v>
      </c>
      <c r="X52" s="6" t="b">
        <v>0</v>
      </c>
      <c r="Y52" s="6" t="b">
        <v>0</v>
      </c>
      <c r="Z52" s="6" t="b">
        <v>0</v>
      </c>
      <c r="AA52" s="5">
        <v>2</v>
      </c>
      <c r="AB52" s="8" t="s">
        <v>54</v>
      </c>
      <c r="AC52" s="8" t="s">
        <v>54</v>
      </c>
      <c r="AD52" s="8" t="s">
        <v>56</v>
      </c>
      <c r="AE52" s="8" t="s">
        <v>56</v>
      </c>
      <c r="AF52" s="5">
        <v>0</v>
      </c>
      <c r="AG52" s="5">
        <v>0</v>
      </c>
      <c r="AH52" s="8" t="s">
        <v>212</v>
      </c>
      <c r="AI52" s="8" t="s">
        <v>683</v>
      </c>
    </row>
    <row r="53" spans="1:35" ht="14.25" x14ac:dyDescent="0.25">
      <c r="A53" s="8" t="s">
        <v>2906</v>
      </c>
      <c r="B53" s="7" t="s">
        <v>2907</v>
      </c>
      <c r="C53" s="7" t="s">
        <v>2907</v>
      </c>
      <c r="D53" s="7" t="s">
        <v>2908</v>
      </c>
      <c r="E53" s="5">
        <v>118058</v>
      </c>
      <c r="F53" s="5">
        <v>5151</v>
      </c>
      <c r="G53" s="8" t="s">
        <v>2909</v>
      </c>
      <c r="H53" s="7" t="s">
        <v>1988</v>
      </c>
      <c r="I53" s="8" t="s">
        <v>2910</v>
      </c>
      <c r="J53" s="8" t="s">
        <v>37</v>
      </c>
      <c r="K53" s="7" t="s">
        <v>2908</v>
      </c>
      <c r="L53" s="8" t="s">
        <v>2911</v>
      </c>
      <c r="M53" s="8" t="s">
        <v>46</v>
      </c>
      <c r="N53" s="8" t="s">
        <v>47</v>
      </c>
      <c r="O53" s="6" t="b">
        <v>1</v>
      </c>
      <c r="P53" s="6" t="b">
        <v>0</v>
      </c>
      <c r="Q53" s="6" t="b">
        <v>0</v>
      </c>
      <c r="R53" s="6" t="b">
        <v>0</v>
      </c>
      <c r="S53" s="6" t="b">
        <v>0</v>
      </c>
      <c r="T53" s="6" t="b">
        <v>0</v>
      </c>
      <c r="U53" s="6" t="b">
        <v>1</v>
      </c>
      <c r="V53" s="6" t="b">
        <v>0</v>
      </c>
      <c r="W53" s="6" t="b">
        <v>0</v>
      </c>
      <c r="X53" s="6" t="b">
        <v>0</v>
      </c>
      <c r="Y53" s="6" t="b">
        <v>0</v>
      </c>
      <c r="Z53" s="6" t="b">
        <v>1</v>
      </c>
      <c r="AA53" s="5">
        <v>1</v>
      </c>
      <c r="AB53" s="8" t="s">
        <v>54</v>
      </c>
      <c r="AC53" s="8" t="s">
        <v>54</v>
      </c>
      <c r="AD53" s="8" t="s">
        <v>56</v>
      </c>
      <c r="AE53" s="8" t="s">
        <v>56</v>
      </c>
      <c r="AF53" s="5">
        <v>0</v>
      </c>
      <c r="AG53" s="5">
        <v>2</v>
      </c>
      <c r="AH53" s="8" t="s">
        <v>2736</v>
      </c>
      <c r="AI53" s="8" t="s">
        <v>2737</v>
      </c>
    </row>
    <row r="54" spans="1:35" ht="14.25" x14ac:dyDescent="0.25">
      <c r="A54" s="8" t="s">
        <v>2738</v>
      </c>
      <c r="B54" s="7" t="s">
        <v>2739</v>
      </c>
      <c r="C54" s="7" t="s">
        <v>2739</v>
      </c>
      <c r="D54" s="7" t="s">
        <v>2740</v>
      </c>
      <c r="E54" s="5">
        <v>119719</v>
      </c>
      <c r="F54" s="5">
        <v>5166</v>
      </c>
      <c r="G54" s="8" t="s">
        <v>2741</v>
      </c>
      <c r="H54" s="7" t="s">
        <v>1988</v>
      </c>
      <c r="I54" s="8" t="s">
        <v>2742</v>
      </c>
      <c r="J54" s="8" t="s">
        <v>37</v>
      </c>
      <c r="K54" s="7" t="s">
        <v>2740</v>
      </c>
      <c r="L54" s="8" t="s">
        <v>2743</v>
      </c>
      <c r="M54" s="8" t="s">
        <v>46</v>
      </c>
      <c r="N54" s="8" t="s">
        <v>108</v>
      </c>
      <c r="O54" s="6" t="b">
        <v>1</v>
      </c>
      <c r="P54" s="6" t="b">
        <v>0</v>
      </c>
      <c r="Q54" s="6" t="b">
        <v>0</v>
      </c>
      <c r="R54" s="6" t="b">
        <v>0</v>
      </c>
      <c r="S54" s="6" t="b">
        <v>0</v>
      </c>
      <c r="T54" s="6" t="b">
        <v>0</v>
      </c>
      <c r="U54" s="6" t="b">
        <v>0</v>
      </c>
      <c r="V54" s="6" t="b">
        <v>0</v>
      </c>
      <c r="W54" s="6" t="b">
        <v>0</v>
      </c>
      <c r="X54" s="6" t="b">
        <v>0</v>
      </c>
      <c r="Y54" s="6" t="b">
        <v>0</v>
      </c>
      <c r="Z54" s="6" t="b">
        <v>1</v>
      </c>
      <c r="AA54" s="5">
        <v>4</v>
      </c>
      <c r="AB54" s="8" t="s">
        <v>54</v>
      </c>
      <c r="AC54" s="8" t="s">
        <v>54</v>
      </c>
      <c r="AD54" s="5">
        <v>0</v>
      </c>
      <c r="AE54" s="6" t="b">
        <v>0</v>
      </c>
      <c r="AF54" s="5">
        <v>0</v>
      </c>
      <c r="AG54" s="5">
        <v>0</v>
      </c>
      <c r="AH54" s="8" t="s">
        <v>57</v>
      </c>
      <c r="AI54" s="8" t="s">
        <v>125</v>
      </c>
    </row>
    <row r="55" spans="1:35" ht="14.25" x14ac:dyDescent="0.25">
      <c r="A55" s="8" t="s">
        <v>2678</v>
      </c>
      <c r="B55" s="7" t="s">
        <v>2679</v>
      </c>
      <c r="C55" s="7" t="s">
        <v>2679</v>
      </c>
      <c r="D55" s="7" t="s">
        <v>2680</v>
      </c>
      <c r="E55" s="5">
        <v>121985</v>
      </c>
      <c r="F55" s="5">
        <v>4675</v>
      </c>
      <c r="G55" s="8" t="s">
        <v>2681</v>
      </c>
      <c r="H55" s="7" t="s">
        <v>1988</v>
      </c>
      <c r="I55" s="8" t="s">
        <v>2682</v>
      </c>
      <c r="J55" s="8" t="s">
        <v>37</v>
      </c>
      <c r="K55" s="7" t="s">
        <v>2680</v>
      </c>
      <c r="L55" s="8" t="s">
        <v>2683</v>
      </c>
      <c r="M55" s="8" t="s">
        <v>46</v>
      </c>
      <c r="N55" s="8" t="s">
        <v>108</v>
      </c>
      <c r="O55" s="6" t="b">
        <v>1</v>
      </c>
      <c r="P55" s="6" t="b">
        <v>0</v>
      </c>
      <c r="Q55" s="6" t="b">
        <v>0</v>
      </c>
      <c r="R55" s="6" t="b">
        <v>0</v>
      </c>
      <c r="S55" s="6" t="b">
        <v>0</v>
      </c>
      <c r="T55" s="6" t="b">
        <v>0</v>
      </c>
      <c r="U55" s="6" t="b">
        <v>1</v>
      </c>
      <c r="V55" s="6" t="b">
        <v>0</v>
      </c>
      <c r="W55" s="6" t="b">
        <v>0</v>
      </c>
      <c r="X55" s="6" t="b">
        <v>0</v>
      </c>
      <c r="Y55" s="6" t="b">
        <v>0</v>
      </c>
      <c r="Z55" s="6" t="b">
        <v>0</v>
      </c>
      <c r="AA55" s="5">
        <v>2</v>
      </c>
      <c r="AB55" s="8" t="s">
        <v>54</v>
      </c>
      <c r="AC55" s="8" t="s">
        <v>54</v>
      </c>
      <c r="AD55" s="8" t="s">
        <v>56</v>
      </c>
      <c r="AE55" s="8" t="s">
        <v>56</v>
      </c>
      <c r="AF55" s="5">
        <v>0</v>
      </c>
      <c r="AG55" s="5">
        <v>0</v>
      </c>
      <c r="AH55" s="8" t="s">
        <v>313</v>
      </c>
      <c r="AI55" s="8" t="s">
        <v>314</v>
      </c>
    </row>
    <row r="56" spans="1:35" ht="14.25" x14ac:dyDescent="0.25">
      <c r="A56" s="8" t="s">
        <v>2927</v>
      </c>
      <c r="B56" s="7" t="s">
        <v>2928</v>
      </c>
      <c r="C56" s="7" t="s">
        <v>2928</v>
      </c>
      <c r="D56" s="7" t="s">
        <v>2929</v>
      </c>
      <c r="E56" s="5">
        <v>129492</v>
      </c>
      <c r="F56" s="5">
        <v>5826</v>
      </c>
      <c r="G56" s="8" t="s">
        <v>2930</v>
      </c>
      <c r="H56" s="7" t="s">
        <v>1988</v>
      </c>
      <c r="I56" s="8" t="s">
        <v>2931</v>
      </c>
      <c r="J56" s="8" t="s">
        <v>37</v>
      </c>
      <c r="K56" s="7" t="s">
        <v>2929</v>
      </c>
      <c r="L56" s="8" t="s">
        <v>2932</v>
      </c>
      <c r="M56" s="8" t="s">
        <v>46</v>
      </c>
      <c r="N56" s="8" t="s">
        <v>186</v>
      </c>
      <c r="O56" s="6" t="b">
        <v>1</v>
      </c>
      <c r="P56" s="6" t="b">
        <v>0</v>
      </c>
      <c r="Q56" s="6" t="b">
        <v>0</v>
      </c>
      <c r="R56" s="6" t="b">
        <v>0</v>
      </c>
      <c r="S56" s="6" t="b">
        <v>0</v>
      </c>
      <c r="T56" s="6" t="b">
        <v>0</v>
      </c>
      <c r="U56" s="6" t="b">
        <v>1</v>
      </c>
      <c r="V56" s="6" t="b">
        <v>0</v>
      </c>
      <c r="W56" s="6" t="b">
        <v>0</v>
      </c>
      <c r="X56" s="6" t="b">
        <v>0</v>
      </c>
      <c r="Y56" s="6" t="b">
        <v>0</v>
      </c>
      <c r="Z56" s="6" t="b">
        <v>1</v>
      </c>
      <c r="AA56" s="5">
        <v>4</v>
      </c>
      <c r="AB56" s="8" t="s">
        <v>53</v>
      </c>
      <c r="AC56" s="8" t="s">
        <v>54</v>
      </c>
      <c r="AD56" s="5">
        <v>0</v>
      </c>
      <c r="AE56" s="6" t="b">
        <v>0</v>
      </c>
      <c r="AF56" s="5">
        <v>0</v>
      </c>
      <c r="AG56" s="5">
        <v>0</v>
      </c>
      <c r="AH56" s="8" t="s">
        <v>2057</v>
      </c>
      <c r="AI56" s="8" t="s">
        <v>2640</v>
      </c>
    </row>
    <row r="57" spans="1:35" ht="14.25" x14ac:dyDescent="0.25">
      <c r="A57" s="8" t="s">
        <v>2664</v>
      </c>
      <c r="B57" s="7" t="s">
        <v>2695</v>
      </c>
      <c r="C57" s="7" t="s">
        <v>2695</v>
      </c>
      <c r="D57" s="7" t="s">
        <v>2696</v>
      </c>
      <c r="E57" s="5">
        <v>132051</v>
      </c>
      <c r="F57" s="5">
        <v>3391</v>
      </c>
      <c r="G57" s="8" t="s">
        <v>2697</v>
      </c>
      <c r="H57" s="7" t="s">
        <v>1988</v>
      </c>
      <c r="I57" s="8" t="s">
        <v>2698</v>
      </c>
      <c r="J57" s="8" t="s">
        <v>37</v>
      </c>
      <c r="K57" s="7" t="s">
        <v>2696</v>
      </c>
      <c r="L57" s="8" t="s">
        <v>2699</v>
      </c>
      <c r="M57" s="8" t="s">
        <v>46</v>
      </c>
      <c r="N57" s="8" t="s">
        <v>67</v>
      </c>
      <c r="O57" s="6" t="b">
        <v>1</v>
      </c>
      <c r="P57" s="6" t="b">
        <v>0</v>
      </c>
      <c r="Q57" s="6" t="b">
        <v>0</v>
      </c>
      <c r="R57" s="6" t="b">
        <v>0</v>
      </c>
      <c r="S57" s="6" t="b">
        <v>0</v>
      </c>
      <c r="T57" s="6" t="b">
        <v>0</v>
      </c>
      <c r="U57" s="6" t="b">
        <v>1</v>
      </c>
      <c r="V57" s="6" t="b">
        <v>0</v>
      </c>
      <c r="W57" s="6" t="b">
        <v>0</v>
      </c>
      <c r="X57" s="6" t="b">
        <v>0</v>
      </c>
      <c r="Y57" s="6" t="b">
        <v>0</v>
      </c>
      <c r="Z57" s="6" t="b">
        <v>1</v>
      </c>
      <c r="AA57" s="5">
        <v>0</v>
      </c>
      <c r="AB57" s="8" t="s">
        <v>53</v>
      </c>
      <c r="AC57" s="8" t="s">
        <v>54</v>
      </c>
      <c r="AD57" s="8" t="s">
        <v>56</v>
      </c>
      <c r="AE57" s="8" t="s">
        <v>56</v>
      </c>
      <c r="AF57" s="5">
        <v>0</v>
      </c>
      <c r="AG57" s="5">
        <v>0</v>
      </c>
      <c r="AH57" s="8" t="s">
        <v>188</v>
      </c>
      <c r="AI57" s="8" t="s">
        <v>189</v>
      </c>
    </row>
    <row r="58" spans="1:35" ht="14.25" x14ac:dyDescent="0.25">
      <c r="A58" s="8" t="s">
        <v>2935</v>
      </c>
      <c r="B58" s="7" t="s">
        <v>2936</v>
      </c>
      <c r="C58" s="7" t="s">
        <v>2936</v>
      </c>
      <c r="D58" s="7" t="s">
        <v>2819</v>
      </c>
      <c r="E58" s="5">
        <v>133372</v>
      </c>
      <c r="F58" s="5">
        <v>5625</v>
      </c>
      <c r="G58" s="8" t="s">
        <v>45</v>
      </c>
      <c r="H58" s="7" t="s">
        <v>1988</v>
      </c>
      <c r="I58" s="8" t="s">
        <v>2937</v>
      </c>
      <c r="J58" s="8" t="s">
        <v>37</v>
      </c>
      <c r="K58" s="7" t="s">
        <v>2819</v>
      </c>
      <c r="L58" s="8" t="s">
        <v>1998</v>
      </c>
      <c r="M58" s="8" t="s">
        <v>46</v>
      </c>
      <c r="N58" s="8" t="s">
        <v>49</v>
      </c>
      <c r="O58" s="6" t="b">
        <v>1</v>
      </c>
      <c r="P58" s="6" t="b">
        <v>0</v>
      </c>
      <c r="Q58" s="6" t="b">
        <v>0</v>
      </c>
      <c r="R58" s="6" t="b">
        <v>0</v>
      </c>
      <c r="S58" s="6" t="b">
        <v>0</v>
      </c>
      <c r="T58" s="6" t="b">
        <v>0</v>
      </c>
      <c r="U58" s="6" t="b">
        <v>1</v>
      </c>
      <c r="V58" s="6" t="b">
        <v>0</v>
      </c>
      <c r="W58" s="6" t="b">
        <v>0</v>
      </c>
      <c r="X58" s="6" t="b">
        <v>0</v>
      </c>
      <c r="Y58" s="6" t="b">
        <v>0</v>
      </c>
      <c r="Z58" s="6" t="b">
        <v>1</v>
      </c>
      <c r="AA58" s="5">
        <v>2</v>
      </c>
      <c r="AB58" s="8" t="s">
        <v>53</v>
      </c>
      <c r="AC58" s="8" t="s">
        <v>54</v>
      </c>
      <c r="AD58" s="8" t="s">
        <v>56</v>
      </c>
      <c r="AE58" s="8" t="s">
        <v>56</v>
      </c>
      <c r="AF58" s="5">
        <v>0</v>
      </c>
      <c r="AG58" s="5">
        <v>0</v>
      </c>
      <c r="AH58" s="8" t="s">
        <v>491</v>
      </c>
      <c r="AI58" s="8" t="s">
        <v>492</v>
      </c>
    </row>
    <row r="59" spans="1:35" ht="14.25" x14ac:dyDescent="0.25">
      <c r="A59" s="8" t="s">
        <v>2043</v>
      </c>
      <c r="B59" s="7" t="s">
        <v>2044</v>
      </c>
      <c r="C59" s="7" t="s">
        <v>2044</v>
      </c>
      <c r="D59" s="8" t="s">
        <v>37</v>
      </c>
      <c r="E59" s="5">
        <v>133647</v>
      </c>
      <c r="F59" s="5">
        <v>8489</v>
      </c>
      <c r="G59" s="8" t="s">
        <v>45</v>
      </c>
      <c r="H59" s="7" t="s">
        <v>1988</v>
      </c>
      <c r="I59" s="8" t="s">
        <v>2045</v>
      </c>
      <c r="J59" s="8" t="s">
        <v>37</v>
      </c>
      <c r="K59" s="3"/>
      <c r="L59" s="3"/>
      <c r="M59" s="3"/>
      <c r="N59" s="3"/>
      <c r="O59" s="3"/>
      <c r="P59" s="3"/>
      <c r="Q59" s="3"/>
      <c r="R59" s="3"/>
      <c r="S59" s="3"/>
      <c r="T59" s="3"/>
      <c r="U59" s="3"/>
      <c r="V59" s="3"/>
      <c r="W59" s="3"/>
      <c r="X59" s="3"/>
      <c r="Y59" s="3"/>
      <c r="Z59" s="3"/>
      <c r="AA59" s="3"/>
      <c r="AB59" s="3"/>
      <c r="AC59" s="3"/>
      <c r="AD59" s="3"/>
      <c r="AE59" s="3"/>
      <c r="AF59" s="3"/>
      <c r="AG59" s="3"/>
      <c r="AH59" s="3"/>
      <c r="AI59" s="3"/>
    </row>
    <row r="60" spans="1:35" ht="14.25" x14ac:dyDescent="0.25">
      <c r="A60" s="8" t="s">
        <v>2617</v>
      </c>
      <c r="B60" s="7" t="s">
        <v>2618</v>
      </c>
      <c r="C60" s="7" t="s">
        <v>2618</v>
      </c>
      <c r="D60" s="7" t="s">
        <v>2619</v>
      </c>
      <c r="E60" s="5">
        <v>133647</v>
      </c>
      <c r="F60" s="5">
        <v>8489</v>
      </c>
      <c r="G60" s="8" t="s">
        <v>45</v>
      </c>
      <c r="H60" s="7" t="s">
        <v>1988</v>
      </c>
      <c r="I60" s="8" t="s">
        <v>2620</v>
      </c>
      <c r="J60" s="8" t="s">
        <v>37</v>
      </c>
      <c r="K60" s="7" t="s">
        <v>2619</v>
      </c>
      <c r="L60" s="8" t="s">
        <v>1998</v>
      </c>
      <c r="M60" s="8" t="s">
        <v>46</v>
      </c>
      <c r="N60" s="8" t="s">
        <v>49</v>
      </c>
      <c r="O60" s="6" t="b">
        <v>1</v>
      </c>
      <c r="P60" s="6" t="b">
        <v>0</v>
      </c>
      <c r="Q60" s="6" t="b">
        <v>0</v>
      </c>
      <c r="R60" s="6" t="b">
        <v>0</v>
      </c>
      <c r="S60" s="6" t="b">
        <v>0</v>
      </c>
      <c r="T60" s="6" t="b">
        <v>0</v>
      </c>
      <c r="U60" s="6" t="b">
        <v>1</v>
      </c>
      <c r="V60" s="6" t="b">
        <v>0</v>
      </c>
      <c r="W60" s="6" t="b">
        <v>0</v>
      </c>
      <c r="X60" s="6" t="b">
        <v>0</v>
      </c>
      <c r="Y60" s="6" t="b">
        <v>0</v>
      </c>
      <c r="Z60" s="6" t="b">
        <v>1</v>
      </c>
      <c r="AA60" s="5">
        <v>2</v>
      </c>
      <c r="AB60" s="8" t="s">
        <v>53</v>
      </c>
      <c r="AC60" s="8" t="s">
        <v>54</v>
      </c>
      <c r="AD60" s="8" t="s">
        <v>56</v>
      </c>
      <c r="AE60" s="8" t="s">
        <v>56</v>
      </c>
      <c r="AF60" s="5">
        <v>0</v>
      </c>
      <c r="AG60" s="5">
        <v>0</v>
      </c>
      <c r="AH60" s="8" t="s">
        <v>491</v>
      </c>
      <c r="AI60" s="8" t="s">
        <v>492</v>
      </c>
    </row>
    <row r="61" spans="1:35" ht="14.25" x14ac:dyDescent="0.25">
      <c r="A61" s="8" t="s">
        <v>2635</v>
      </c>
      <c r="B61" s="7" t="s">
        <v>2636</v>
      </c>
      <c r="C61" s="7" t="s">
        <v>2636</v>
      </c>
      <c r="D61" s="7" t="s">
        <v>2637</v>
      </c>
      <c r="E61" s="5">
        <v>133891</v>
      </c>
      <c r="F61" s="5">
        <v>5342</v>
      </c>
      <c r="G61" s="8" t="s">
        <v>2638</v>
      </c>
      <c r="H61" s="7" t="s">
        <v>1988</v>
      </c>
      <c r="I61" s="8" t="s">
        <v>2639</v>
      </c>
      <c r="J61" s="8" t="s">
        <v>37</v>
      </c>
      <c r="K61" s="7" t="s">
        <v>2637</v>
      </c>
      <c r="L61" s="8" t="s">
        <v>2539</v>
      </c>
      <c r="M61" s="8" t="s">
        <v>46</v>
      </c>
      <c r="N61" s="8" t="s">
        <v>209</v>
      </c>
      <c r="O61" s="6" t="b">
        <v>1</v>
      </c>
      <c r="P61" s="6" t="b">
        <v>0</v>
      </c>
      <c r="Q61" s="6" t="b">
        <v>0</v>
      </c>
      <c r="R61" s="6" t="b">
        <v>0</v>
      </c>
      <c r="S61" s="6" t="b">
        <v>0</v>
      </c>
      <c r="T61" s="6" t="b">
        <v>0</v>
      </c>
      <c r="U61" s="6" t="b">
        <v>1</v>
      </c>
      <c r="V61" s="6" t="b">
        <v>0</v>
      </c>
      <c r="W61" s="6" t="b">
        <v>0</v>
      </c>
      <c r="X61" s="6" t="b">
        <v>0</v>
      </c>
      <c r="Y61" s="6" t="b">
        <v>0</v>
      </c>
      <c r="Z61" s="6" t="b">
        <v>1</v>
      </c>
      <c r="AA61" s="5">
        <v>1</v>
      </c>
      <c r="AB61" s="8" t="s">
        <v>54</v>
      </c>
      <c r="AC61" s="8" t="s">
        <v>54</v>
      </c>
      <c r="AD61" s="8" t="s">
        <v>56</v>
      </c>
      <c r="AE61" s="8" t="s">
        <v>56</v>
      </c>
      <c r="AF61" s="5">
        <v>0</v>
      </c>
      <c r="AG61" s="5">
        <v>0</v>
      </c>
      <c r="AH61" s="8" t="s">
        <v>212</v>
      </c>
      <c r="AI61" s="8" t="s">
        <v>683</v>
      </c>
    </row>
    <row r="62" spans="1:35" ht="14.25" x14ac:dyDescent="0.25">
      <c r="A62" s="8" t="s">
        <v>2292</v>
      </c>
      <c r="B62" s="7" t="s">
        <v>2674</v>
      </c>
      <c r="C62" s="7" t="s">
        <v>2674</v>
      </c>
      <c r="D62" s="7" t="s">
        <v>2675</v>
      </c>
      <c r="E62" s="5">
        <v>135140</v>
      </c>
      <c r="F62" s="5">
        <v>7630</v>
      </c>
      <c r="G62" s="8" t="s">
        <v>45</v>
      </c>
      <c r="H62" s="7" t="s">
        <v>1988</v>
      </c>
      <c r="I62" s="8" t="s">
        <v>2676</v>
      </c>
      <c r="J62" s="8" t="s">
        <v>37</v>
      </c>
      <c r="K62" s="7" t="s">
        <v>2675</v>
      </c>
      <c r="L62" s="8" t="s">
        <v>2677</v>
      </c>
      <c r="M62" s="8" t="s">
        <v>75</v>
      </c>
      <c r="Q62" s="3"/>
      <c r="R62" s="3"/>
      <c r="S62" s="3"/>
      <c r="T62" s="3"/>
      <c r="U62" s="3"/>
      <c r="V62" s="3"/>
      <c r="W62" s="3"/>
      <c r="X62" s="3"/>
      <c r="Y62" s="3"/>
      <c r="Z62" s="3"/>
      <c r="AA62" s="3"/>
      <c r="AB62" s="3"/>
      <c r="AC62" s="3"/>
      <c r="AD62" s="3"/>
      <c r="AE62" s="3"/>
      <c r="AF62" s="3"/>
      <c r="AG62" s="3"/>
      <c r="AH62" s="3"/>
      <c r="AI62" s="3"/>
    </row>
    <row r="63" spans="1:35" ht="14.25" x14ac:dyDescent="0.25">
      <c r="A63" s="8" t="s">
        <v>2599</v>
      </c>
      <c r="B63" s="7" t="s">
        <v>2600</v>
      </c>
      <c r="C63" s="7" t="s">
        <v>2600</v>
      </c>
      <c r="D63" s="7" t="s">
        <v>2601</v>
      </c>
      <c r="E63" s="5">
        <v>137204</v>
      </c>
      <c r="F63" s="5">
        <v>6382</v>
      </c>
      <c r="G63" s="8" t="s">
        <v>45</v>
      </c>
      <c r="H63" s="7" t="s">
        <v>1988</v>
      </c>
      <c r="I63" s="8" t="s">
        <v>2602</v>
      </c>
      <c r="J63" s="8" t="s">
        <v>37</v>
      </c>
      <c r="K63" s="7" t="s">
        <v>2601</v>
      </c>
      <c r="L63" s="8" t="s">
        <v>2603</v>
      </c>
      <c r="M63" s="8" t="s">
        <v>75</v>
      </c>
      <c r="Q63" s="3"/>
      <c r="R63" s="3"/>
      <c r="S63" s="3"/>
      <c r="T63" s="3"/>
      <c r="U63" s="3"/>
      <c r="V63" s="3"/>
      <c r="W63" s="3"/>
      <c r="X63" s="3"/>
      <c r="Y63" s="3"/>
      <c r="Z63" s="3"/>
      <c r="AA63" s="3"/>
      <c r="AB63" s="3"/>
      <c r="AC63" s="3"/>
      <c r="AD63" s="3"/>
      <c r="AE63" s="3"/>
      <c r="AF63" s="3"/>
      <c r="AG63" s="3"/>
      <c r="AH63" s="3"/>
      <c r="AI63" s="3"/>
    </row>
    <row r="64" spans="1:35" ht="14.25" x14ac:dyDescent="0.25">
      <c r="A64" s="8" t="s">
        <v>2082</v>
      </c>
      <c r="B64" s="7" t="s">
        <v>2083</v>
      </c>
      <c r="C64" s="7" t="s">
        <v>2083</v>
      </c>
      <c r="D64" s="7" t="s">
        <v>2084</v>
      </c>
      <c r="E64" s="5">
        <v>140031</v>
      </c>
      <c r="F64" s="5">
        <v>6994</v>
      </c>
      <c r="G64" s="8" t="s">
        <v>2085</v>
      </c>
      <c r="H64" s="7" t="s">
        <v>1988</v>
      </c>
      <c r="I64" s="8" t="s">
        <v>2086</v>
      </c>
      <c r="J64" s="8" t="s">
        <v>37</v>
      </c>
      <c r="K64" s="7" t="s">
        <v>2084</v>
      </c>
      <c r="L64" s="8" t="s">
        <v>2087</v>
      </c>
      <c r="M64" s="8" t="s">
        <v>46</v>
      </c>
      <c r="N64" s="8" t="s">
        <v>67</v>
      </c>
      <c r="O64" s="6" t="b">
        <v>1</v>
      </c>
      <c r="P64" s="6" t="b">
        <v>0</v>
      </c>
      <c r="Q64" s="6" t="b">
        <v>0</v>
      </c>
      <c r="R64" s="6" t="b">
        <v>0</v>
      </c>
      <c r="S64" s="6" t="b">
        <v>0</v>
      </c>
      <c r="T64" s="6" t="b">
        <v>0</v>
      </c>
      <c r="U64" s="6" t="b">
        <v>1</v>
      </c>
      <c r="V64" s="6" t="b">
        <v>0</v>
      </c>
      <c r="W64" s="6" t="b">
        <v>1</v>
      </c>
      <c r="X64" s="6" t="b">
        <v>0</v>
      </c>
      <c r="Y64" s="6" t="b">
        <v>0</v>
      </c>
      <c r="Z64" s="6" t="b">
        <v>0</v>
      </c>
      <c r="AA64" s="5">
        <v>0</v>
      </c>
      <c r="AB64" s="8" t="s">
        <v>54</v>
      </c>
      <c r="AC64" s="8" t="s">
        <v>54</v>
      </c>
      <c r="AD64" s="8" t="s">
        <v>56</v>
      </c>
      <c r="AE64" s="8" t="s">
        <v>56</v>
      </c>
      <c r="AF64" s="5">
        <v>0</v>
      </c>
      <c r="AG64" s="5">
        <v>0</v>
      </c>
      <c r="AH64" s="8" t="s">
        <v>57</v>
      </c>
      <c r="AI64" s="8" t="s">
        <v>58</v>
      </c>
    </row>
    <row r="65" spans="1:35" ht="14.25" x14ac:dyDescent="0.25">
      <c r="A65" s="8" t="s">
        <v>2690</v>
      </c>
      <c r="B65" s="7" t="s">
        <v>2691</v>
      </c>
      <c r="C65" s="7" t="s">
        <v>2691</v>
      </c>
      <c r="D65" s="8" t="s">
        <v>37</v>
      </c>
      <c r="E65" s="5">
        <v>140219</v>
      </c>
      <c r="F65" s="5">
        <v>5287</v>
      </c>
      <c r="G65" s="8" t="s">
        <v>2692</v>
      </c>
      <c r="H65" s="7" t="s">
        <v>1988</v>
      </c>
      <c r="I65" s="8" t="s">
        <v>2693</v>
      </c>
      <c r="J65" s="8" t="s">
        <v>37</v>
      </c>
      <c r="K65" s="3"/>
      <c r="L65" s="3"/>
      <c r="M65" s="3"/>
      <c r="N65" s="3"/>
      <c r="O65" s="3"/>
      <c r="P65" s="3"/>
      <c r="Q65" s="3"/>
      <c r="R65" s="3"/>
      <c r="S65" s="3"/>
      <c r="T65" s="3"/>
      <c r="U65" s="3"/>
      <c r="V65" s="3"/>
      <c r="W65" s="3"/>
      <c r="X65" s="3"/>
      <c r="Y65" s="3"/>
      <c r="Z65" s="3"/>
      <c r="AA65" s="3"/>
      <c r="AB65" s="3"/>
      <c r="AC65" s="3"/>
      <c r="AD65" s="3"/>
      <c r="AE65" s="3"/>
      <c r="AF65" s="3"/>
      <c r="AG65" s="3"/>
      <c r="AH65" s="3"/>
      <c r="AI65" s="3"/>
    </row>
    <row r="66" spans="1:35" ht="14.25" x14ac:dyDescent="0.25">
      <c r="A66" s="8" t="s">
        <v>2769</v>
      </c>
      <c r="B66" s="7" t="s">
        <v>2770</v>
      </c>
      <c r="C66" s="7" t="s">
        <v>2770</v>
      </c>
      <c r="D66" s="7" t="s">
        <v>2771</v>
      </c>
      <c r="E66" s="5">
        <v>141621</v>
      </c>
      <c r="F66" s="5">
        <v>5702</v>
      </c>
      <c r="G66" s="8" t="s">
        <v>2772</v>
      </c>
      <c r="H66" s="7" t="s">
        <v>1988</v>
      </c>
      <c r="I66" s="8" t="s">
        <v>2773</v>
      </c>
      <c r="J66" s="8" t="s">
        <v>37</v>
      </c>
      <c r="K66" s="7" t="s">
        <v>2771</v>
      </c>
      <c r="L66" s="8" t="s">
        <v>2774</v>
      </c>
      <c r="M66" s="8" t="s">
        <v>46</v>
      </c>
      <c r="N66" s="8" t="s">
        <v>47</v>
      </c>
      <c r="O66" s="6" t="b">
        <v>1</v>
      </c>
      <c r="P66" s="6" t="b">
        <v>0</v>
      </c>
      <c r="Q66" s="6" t="b">
        <v>0</v>
      </c>
      <c r="R66" s="6" t="b">
        <v>0</v>
      </c>
      <c r="S66" s="6" t="b">
        <v>0</v>
      </c>
      <c r="T66" s="6" t="b">
        <v>0</v>
      </c>
      <c r="U66" s="6" t="b">
        <v>1</v>
      </c>
      <c r="V66" s="6" t="b">
        <v>0</v>
      </c>
      <c r="W66" s="6" t="b">
        <v>1</v>
      </c>
      <c r="X66" s="6" t="b">
        <v>0</v>
      </c>
      <c r="Y66" s="6" t="b">
        <v>0</v>
      </c>
      <c r="Z66" s="6" t="b">
        <v>0</v>
      </c>
      <c r="AA66" s="5">
        <v>2</v>
      </c>
      <c r="AB66" s="8" t="s">
        <v>54</v>
      </c>
      <c r="AC66" s="8" t="s">
        <v>54</v>
      </c>
      <c r="AD66" s="5">
        <v>2</v>
      </c>
      <c r="AE66" s="6" t="b">
        <v>1</v>
      </c>
      <c r="AF66" s="5">
        <v>0</v>
      </c>
      <c r="AG66" s="5">
        <v>0</v>
      </c>
      <c r="AH66" s="8" t="s">
        <v>313</v>
      </c>
      <c r="AI66" s="8" t="s">
        <v>314</v>
      </c>
    </row>
    <row r="67" spans="1:35" ht="14.25" x14ac:dyDescent="0.25">
      <c r="A67" s="8" t="s">
        <v>2371</v>
      </c>
      <c r="B67" s="7" t="s">
        <v>2372</v>
      </c>
      <c r="C67" s="7" t="s">
        <v>2372</v>
      </c>
      <c r="D67" s="7" t="s">
        <v>2373</v>
      </c>
      <c r="E67" s="5">
        <v>144520</v>
      </c>
      <c r="F67" s="5">
        <v>8328</v>
      </c>
      <c r="G67" s="8" t="s">
        <v>2374</v>
      </c>
      <c r="H67" s="7" t="s">
        <v>1988</v>
      </c>
      <c r="I67" s="8" t="s">
        <v>2375</v>
      </c>
      <c r="J67" s="8" t="s">
        <v>37</v>
      </c>
      <c r="K67" s="7" t="s">
        <v>2373</v>
      </c>
      <c r="L67" s="8" t="s">
        <v>2376</v>
      </c>
      <c r="M67" s="8" t="s">
        <v>46</v>
      </c>
      <c r="N67" s="8" t="s">
        <v>209</v>
      </c>
      <c r="O67" s="6" t="b">
        <v>1</v>
      </c>
      <c r="P67" s="6" t="b">
        <v>0</v>
      </c>
      <c r="Q67" s="6" t="b">
        <v>0</v>
      </c>
      <c r="R67" s="6" t="b">
        <v>0</v>
      </c>
      <c r="S67" s="6" t="b">
        <v>0</v>
      </c>
      <c r="T67" s="6" t="b">
        <v>0</v>
      </c>
      <c r="U67" s="6" t="b">
        <v>1</v>
      </c>
      <c r="V67" s="6" t="b">
        <v>0</v>
      </c>
      <c r="W67" s="6" t="b">
        <v>0</v>
      </c>
      <c r="X67" s="6" t="b">
        <v>0</v>
      </c>
      <c r="Y67" s="6" t="b">
        <v>0</v>
      </c>
      <c r="Z67" s="6" t="b">
        <v>0</v>
      </c>
      <c r="AA67" s="5">
        <v>1</v>
      </c>
      <c r="AB67" s="8" t="s">
        <v>54</v>
      </c>
      <c r="AC67" s="8" t="s">
        <v>54</v>
      </c>
      <c r="AD67" s="8" t="s">
        <v>56</v>
      </c>
      <c r="AE67" s="8" t="s">
        <v>56</v>
      </c>
      <c r="AF67" s="5">
        <v>0</v>
      </c>
      <c r="AG67" s="5">
        <v>0</v>
      </c>
      <c r="AH67" s="8" t="s">
        <v>93</v>
      </c>
      <c r="AI67" s="8" t="s">
        <v>536</v>
      </c>
    </row>
    <row r="68" spans="1:35" ht="14.25" x14ac:dyDescent="0.25">
      <c r="A68" s="8" t="s">
        <v>1999</v>
      </c>
      <c r="B68" s="7" t="s">
        <v>2000</v>
      </c>
      <c r="C68" s="7" t="s">
        <v>2000</v>
      </c>
      <c r="D68" s="7" t="s">
        <v>2001</v>
      </c>
      <c r="E68" s="5">
        <v>145046</v>
      </c>
      <c r="F68" s="5">
        <v>6997</v>
      </c>
      <c r="G68" s="8" t="s">
        <v>2002</v>
      </c>
      <c r="H68" s="7" t="s">
        <v>1988</v>
      </c>
      <c r="I68" s="8" t="s">
        <v>2003</v>
      </c>
      <c r="J68" s="8" t="s">
        <v>37</v>
      </c>
      <c r="K68" s="7" t="s">
        <v>2001</v>
      </c>
      <c r="L68" s="8" t="s">
        <v>2004</v>
      </c>
      <c r="M68" s="8" t="s">
        <v>46</v>
      </c>
      <c r="N68" s="8" t="s">
        <v>67</v>
      </c>
      <c r="O68" s="6" t="b">
        <v>1</v>
      </c>
      <c r="P68" s="6" t="b">
        <v>0</v>
      </c>
      <c r="Q68" s="6" t="b">
        <v>0</v>
      </c>
      <c r="R68" s="6" t="b">
        <v>0</v>
      </c>
      <c r="S68" s="6" t="b">
        <v>0</v>
      </c>
      <c r="T68" s="6" t="b">
        <v>0</v>
      </c>
      <c r="U68" s="6" t="b">
        <v>1</v>
      </c>
      <c r="V68" s="6" t="b">
        <v>0</v>
      </c>
      <c r="W68" s="6" t="b">
        <v>1</v>
      </c>
      <c r="X68" s="6" t="b">
        <v>0</v>
      </c>
      <c r="Y68" s="6" t="b">
        <v>0</v>
      </c>
      <c r="Z68" s="6" t="b">
        <v>0</v>
      </c>
      <c r="AA68" s="5">
        <v>0</v>
      </c>
      <c r="AB68" s="8" t="s">
        <v>54</v>
      </c>
      <c r="AC68" s="8" t="s">
        <v>54</v>
      </c>
      <c r="AD68" s="8" t="s">
        <v>56</v>
      </c>
      <c r="AE68" s="8" t="s">
        <v>56</v>
      </c>
      <c r="AF68" s="5">
        <v>0</v>
      </c>
      <c r="AG68" s="5">
        <v>0</v>
      </c>
      <c r="AH68" s="8" t="s">
        <v>143</v>
      </c>
      <c r="AI68" s="8" t="s">
        <v>144</v>
      </c>
    </row>
    <row r="69" spans="1:35" ht="14.25" x14ac:dyDescent="0.25">
      <c r="A69" s="8" t="s">
        <v>2825</v>
      </c>
      <c r="B69" s="7" t="s">
        <v>2847</v>
      </c>
      <c r="C69" s="7" t="s">
        <v>2847</v>
      </c>
      <c r="D69" s="7" t="s">
        <v>2848</v>
      </c>
      <c r="E69" s="5">
        <v>145181</v>
      </c>
      <c r="F69" s="5">
        <v>5676</v>
      </c>
      <c r="G69" s="8" t="s">
        <v>2849</v>
      </c>
      <c r="H69" s="7" t="s">
        <v>1988</v>
      </c>
      <c r="I69" s="8" t="s">
        <v>2850</v>
      </c>
      <c r="J69" s="8" t="s">
        <v>37</v>
      </c>
      <c r="K69" s="7" t="s">
        <v>2848</v>
      </c>
      <c r="L69" s="8" t="s">
        <v>2145</v>
      </c>
      <c r="M69" s="8" t="s">
        <v>46</v>
      </c>
      <c r="N69" s="8" t="s">
        <v>108</v>
      </c>
      <c r="O69" s="6" t="b">
        <v>1</v>
      </c>
      <c r="P69" s="6" t="b">
        <v>0</v>
      </c>
      <c r="Q69" s="6" t="b">
        <v>0</v>
      </c>
      <c r="R69" s="6" t="b">
        <v>0</v>
      </c>
      <c r="S69" s="6" t="b">
        <v>0</v>
      </c>
      <c r="T69" s="6" t="b">
        <v>0</v>
      </c>
      <c r="U69" s="6" t="b">
        <v>0</v>
      </c>
      <c r="V69" s="6" t="b">
        <v>0</v>
      </c>
      <c r="W69" s="6" t="b">
        <v>0</v>
      </c>
      <c r="X69" s="6" t="b">
        <v>0</v>
      </c>
      <c r="Y69" s="6" t="b">
        <v>0</v>
      </c>
      <c r="Z69" s="6" t="b">
        <v>0</v>
      </c>
      <c r="AA69" s="5">
        <v>2</v>
      </c>
      <c r="AB69" s="8" t="s">
        <v>53</v>
      </c>
      <c r="AC69" s="8" t="s">
        <v>54</v>
      </c>
      <c r="AD69" s="8" t="s">
        <v>56</v>
      </c>
      <c r="AE69" s="8" t="s">
        <v>56</v>
      </c>
      <c r="AF69" s="5">
        <v>0</v>
      </c>
      <c r="AG69" s="5">
        <v>0</v>
      </c>
      <c r="AH69" s="8" t="s">
        <v>91</v>
      </c>
      <c r="AI69" s="8" t="s">
        <v>92</v>
      </c>
    </row>
    <row r="70" spans="1:35" ht="14.25" x14ac:dyDescent="0.25">
      <c r="A70" s="8" t="s">
        <v>2170</v>
      </c>
      <c r="B70" s="7" t="s">
        <v>2668</v>
      </c>
      <c r="C70" s="7" t="s">
        <v>2668</v>
      </c>
      <c r="D70" s="7" t="s">
        <v>2669</v>
      </c>
      <c r="E70" s="5">
        <v>145570</v>
      </c>
      <c r="F70" s="5">
        <v>7372</v>
      </c>
      <c r="G70" s="8" t="s">
        <v>2670</v>
      </c>
      <c r="H70" s="7" t="s">
        <v>1988</v>
      </c>
      <c r="I70" s="8" t="s">
        <v>2671</v>
      </c>
      <c r="J70" s="8" t="s">
        <v>37</v>
      </c>
      <c r="K70" s="7" t="s">
        <v>2669</v>
      </c>
      <c r="L70" s="8" t="s">
        <v>2672</v>
      </c>
      <c r="M70" s="8" t="s">
        <v>46</v>
      </c>
      <c r="N70" s="8" t="s">
        <v>209</v>
      </c>
      <c r="O70" s="6" t="b">
        <v>1</v>
      </c>
      <c r="P70" s="6" t="b">
        <v>0</v>
      </c>
      <c r="Q70" s="6" t="b">
        <v>0</v>
      </c>
      <c r="R70" s="6" t="b">
        <v>0</v>
      </c>
      <c r="S70" s="6" t="b">
        <v>0</v>
      </c>
      <c r="T70" s="6" t="b">
        <v>0</v>
      </c>
      <c r="U70" s="6" t="b">
        <v>0</v>
      </c>
      <c r="V70" s="6" t="b">
        <v>0</v>
      </c>
      <c r="W70" s="6" t="b">
        <v>0</v>
      </c>
      <c r="X70" s="6" t="b">
        <v>0</v>
      </c>
      <c r="Y70" s="6" t="b">
        <v>0</v>
      </c>
      <c r="Z70" s="6" t="b">
        <v>1</v>
      </c>
      <c r="AA70" s="5">
        <v>4</v>
      </c>
      <c r="AB70" s="8" t="s">
        <v>54</v>
      </c>
      <c r="AC70" s="8" t="s">
        <v>54</v>
      </c>
      <c r="AD70" s="5">
        <v>0</v>
      </c>
      <c r="AE70" s="6" t="b">
        <v>1</v>
      </c>
      <c r="AF70" s="5">
        <v>0</v>
      </c>
      <c r="AG70" s="5">
        <v>16</v>
      </c>
      <c r="AH70" s="8" t="s">
        <v>462</v>
      </c>
      <c r="AI70" s="8" t="s">
        <v>2673</v>
      </c>
    </row>
    <row r="71" spans="1:35" ht="14.25" x14ac:dyDescent="0.25">
      <c r="A71" s="8" t="s">
        <v>2580</v>
      </c>
      <c r="B71" s="7" t="s">
        <v>2581</v>
      </c>
      <c r="C71" s="7" t="s">
        <v>2581</v>
      </c>
      <c r="D71" s="7" t="s">
        <v>2582</v>
      </c>
      <c r="E71" s="5">
        <v>147605</v>
      </c>
      <c r="F71" s="5">
        <v>6260</v>
      </c>
      <c r="G71" s="8" t="s">
        <v>2583</v>
      </c>
      <c r="H71" s="7" t="s">
        <v>1988</v>
      </c>
      <c r="I71" s="8" t="s">
        <v>2584</v>
      </c>
      <c r="J71" s="8" t="s">
        <v>37</v>
      </c>
      <c r="K71" s="7" t="s">
        <v>2582</v>
      </c>
      <c r="L71" s="8" t="s">
        <v>2585</v>
      </c>
      <c r="M71" s="8" t="s">
        <v>46</v>
      </c>
      <c r="N71" s="8" t="s">
        <v>47</v>
      </c>
      <c r="O71" s="6" t="b">
        <v>1</v>
      </c>
      <c r="P71" s="6" t="b">
        <v>0</v>
      </c>
      <c r="Q71" s="6" t="b">
        <v>0</v>
      </c>
      <c r="R71" s="6" t="b">
        <v>0</v>
      </c>
      <c r="S71" s="6" t="b">
        <v>0</v>
      </c>
      <c r="T71" s="6" t="b">
        <v>0</v>
      </c>
      <c r="U71" s="6" t="b">
        <v>1</v>
      </c>
      <c r="V71" s="6" t="b">
        <v>0</v>
      </c>
      <c r="W71" s="6" t="b">
        <v>1</v>
      </c>
      <c r="X71" s="6" t="b">
        <v>0</v>
      </c>
      <c r="Y71" s="6" t="b">
        <v>0</v>
      </c>
      <c r="Z71" s="6" t="b">
        <v>0</v>
      </c>
      <c r="AA71" s="5">
        <v>2</v>
      </c>
      <c r="AB71" s="8" t="s">
        <v>54</v>
      </c>
      <c r="AC71" s="8" t="s">
        <v>54</v>
      </c>
      <c r="AD71" s="5">
        <v>2</v>
      </c>
      <c r="AE71" s="6" t="b">
        <v>1</v>
      </c>
      <c r="AF71" s="5">
        <v>0</v>
      </c>
      <c r="AG71" s="5">
        <v>0</v>
      </c>
      <c r="AH71" s="8" t="s">
        <v>212</v>
      </c>
      <c r="AI71" s="8" t="s">
        <v>683</v>
      </c>
    </row>
    <row r="72" spans="1:35" ht="14.25" x14ac:dyDescent="0.25">
      <c r="A72" s="8" t="s">
        <v>2586</v>
      </c>
      <c r="B72" s="7" t="s">
        <v>2587</v>
      </c>
      <c r="C72" s="7" t="s">
        <v>2587</v>
      </c>
      <c r="D72" s="7" t="s">
        <v>2588</v>
      </c>
      <c r="E72" s="5">
        <v>148441</v>
      </c>
      <c r="F72" s="5">
        <v>7429</v>
      </c>
      <c r="G72" s="8" t="s">
        <v>2538</v>
      </c>
      <c r="H72" s="7" t="s">
        <v>1988</v>
      </c>
      <c r="I72" s="8" t="s">
        <v>2589</v>
      </c>
      <c r="J72" s="8" t="s">
        <v>37</v>
      </c>
      <c r="K72" s="7" t="s">
        <v>2588</v>
      </c>
      <c r="L72" s="8" t="s">
        <v>2590</v>
      </c>
      <c r="M72" s="8" t="s">
        <v>46</v>
      </c>
      <c r="N72" s="8" t="s">
        <v>209</v>
      </c>
      <c r="O72" s="6" t="b">
        <v>1</v>
      </c>
      <c r="P72" s="6" t="b">
        <v>0</v>
      </c>
      <c r="Q72" s="6" t="b">
        <v>0</v>
      </c>
      <c r="R72" s="6" t="b">
        <v>0</v>
      </c>
      <c r="S72" s="6" t="b">
        <v>0</v>
      </c>
      <c r="T72" s="6" t="b">
        <v>0</v>
      </c>
      <c r="U72" s="6" t="b">
        <v>1</v>
      </c>
      <c r="V72" s="6" t="b">
        <v>0</v>
      </c>
      <c r="W72" s="6" t="b">
        <v>0</v>
      </c>
      <c r="X72" s="6" t="b">
        <v>0</v>
      </c>
      <c r="Y72" s="6" t="b">
        <v>0</v>
      </c>
      <c r="Z72" s="6" t="b">
        <v>1</v>
      </c>
      <c r="AA72" s="5">
        <v>0</v>
      </c>
      <c r="AB72" s="8" t="s">
        <v>54</v>
      </c>
      <c r="AC72" s="8" t="s">
        <v>54</v>
      </c>
      <c r="AD72" s="8" t="s">
        <v>56</v>
      </c>
      <c r="AE72" s="8" t="s">
        <v>56</v>
      </c>
      <c r="AF72" s="5">
        <v>0</v>
      </c>
      <c r="AG72" s="5">
        <v>0</v>
      </c>
      <c r="AH72" s="8" t="s">
        <v>212</v>
      </c>
      <c r="AI72" s="8" t="s">
        <v>2225</v>
      </c>
    </row>
    <row r="73" spans="1:35" ht="14.25" x14ac:dyDescent="0.25">
      <c r="A73" s="8" t="s">
        <v>2089</v>
      </c>
      <c r="B73" s="7" t="s">
        <v>2090</v>
      </c>
      <c r="C73" s="7" t="s">
        <v>2090</v>
      </c>
      <c r="D73" s="7" t="s">
        <v>2091</v>
      </c>
      <c r="E73" s="5">
        <v>149807</v>
      </c>
      <c r="F73" s="5">
        <v>10115</v>
      </c>
      <c r="G73" s="8" t="s">
        <v>2088</v>
      </c>
      <c r="H73" s="7" t="s">
        <v>1988</v>
      </c>
      <c r="I73" s="8" t="s">
        <v>2092</v>
      </c>
      <c r="J73" s="8" t="s">
        <v>37</v>
      </c>
      <c r="K73" s="7" t="s">
        <v>2091</v>
      </c>
      <c r="L73" s="8" t="s">
        <v>2093</v>
      </c>
      <c r="M73" s="8" t="s">
        <v>46</v>
      </c>
      <c r="N73" s="8" t="s">
        <v>108</v>
      </c>
      <c r="O73" s="6" t="b">
        <v>0</v>
      </c>
      <c r="P73" s="6" t="b">
        <v>0</v>
      </c>
      <c r="Q73" s="6" t="b">
        <v>0</v>
      </c>
      <c r="R73" s="6" t="b">
        <v>0</v>
      </c>
      <c r="S73" s="6" t="b">
        <v>0</v>
      </c>
      <c r="T73" s="6" t="b">
        <v>0</v>
      </c>
      <c r="U73" s="6" t="b">
        <v>0</v>
      </c>
      <c r="V73" s="6" t="b">
        <v>0</v>
      </c>
      <c r="W73" s="6" t="b">
        <v>0</v>
      </c>
      <c r="X73" s="6" t="b">
        <v>0</v>
      </c>
      <c r="Y73" s="6" t="b">
        <v>0</v>
      </c>
      <c r="Z73" s="8" t="s">
        <v>56</v>
      </c>
      <c r="AA73" s="5">
        <v>4</v>
      </c>
      <c r="AB73" s="8" t="s">
        <v>510</v>
      </c>
      <c r="AC73" s="8" t="s">
        <v>54</v>
      </c>
      <c r="AD73" s="8" t="s">
        <v>56</v>
      </c>
      <c r="AE73" s="8" t="s">
        <v>56</v>
      </c>
      <c r="AF73" s="5">
        <v>0</v>
      </c>
      <c r="AG73" s="5">
        <v>0</v>
      </c>
      <c r="AH73" s="8" t="s">
        <v>660</v>
      </c>
      <c r="AI73" s="8" t="s">
        <v>1339</v>
      </c>
    </row>
    <row r="74" spans="1:35" ht="14.25" x14ac:dyDescent="0.25">
      <c r="A74" s="8" t="s">
        <v>2826</v>
      </c>
      <c r="B74" s="7" t="s">
        <v>2860</v>
      </c>
      <c r="C74" s="7" t="s">
        <v>2860</v>
      </c>
      <c r="D74" s="7" t="s">
        <v>2861</v>
      </c>
      <c r="E74" s="5">
        <v>150752</v>
      </c>
      <c r="F74" s="5">
        <v>6952</v>
      </c>
      <c r="G74" s="8" t="s">
        <v>2862</v>
      </c>
      <c r="H74" s="7" t="s">
        <v>1988</v>
      </c>
      <c r="I74" s="8" t="s">
        <v>2863</v>
      </c>
      <c r="J74" s="8" t="s">
        <v>37</v>
      </c>
      <c r="K74" s="7" t="s">
        <v>2861</v>
      </c>
      <c r="L74" s="8" t="s">
        <v>2864</v>
      </c>
      <c r="M74" s="8" t="s">
        <v>46</v>
      </c>
      <c r="N74" s="8" t="s">
        <v>108</v>
      </c>
      <c r="O74" s="6" t="b">
        <v>1</v>
      </c>
      <c r="P74" s="6" t="b">
        <v>0</v>
      </c>
      <c r="Q74" s="6" t="b">
        <v>0</v>
      </c>
      <c r="R74" s="6" t="b">
        <v>0</v>
      </c>
      <c r="S74" s="6" t="b">
        <v>0</v>
      </c>
      <c r="T74" s="6" t="b">
        <v>0</v>
      </c>
      <c r="U74" s="6" t="b">
        <v>1</v>
      </c>
      <c r="V74" s="6" t="b">
        <v>0</v>
      </c>
      <c r="W74" s="6" t="b">
        <v>0</v>
      </c>
      <c r="X74" s="6" t="b">
        <v>0</v>
      </c>
      <c r="Y74" s="6" t="b">
        <v>0</v>
      </c>
      <c r="Z74" s="6" t="b">
        <v>1</v>
      </c>
      <c r="AA74" s="5">
        <v>4</v>
      </c>
      <c r="AB74" s="8" t="s">
        <v>54</v>
      </c>
      <c r="AC74" s="8" t="s">
        <v>54</v>
      </c>
      <c r="AD74" s="5">
        <v>0</v>
      </c>
      <c r="AE74" s="6" t="b">
        <v>0</v>
      </c>
      <c r="AF74" s="5">
        <v>0</v>
      </c>
      <c r="AG74" s="5">
        <v>0</v>
      </c>
      <c r="AH74" s="8" t="s">
        <v>313</v>
      </c>
      <c r="AI74" s="8" t="s">
        <v>314</v>
      </c>
    </row>
    <row r="75" spans="1:35" ht="14.25" x14ac:dyDescent="0.25">
      <c r="A75" s="8" t="s">
        <v>2232</v>
      </c>
      <c r="B75" s="7" t="s">
        <v>2233</v>
      </c>
      <c r="C75" s="7" t="s">
        <v>2233</v>
      </c>
      <c r="D75" s="7" t="s">
        <v>2234</v>
      </c>
      <c r="E75" s="5">
        <v>152543</v>
      </c>
      <c r="F75" s="5">
        <v>7687</v>
      </c>
      <c r="G75" s="8" t="s">
        <v>2235</v>
      </c>
      <c r="H75" s="7" t="s">
        <v>1988</v>
      </c>
      <c r="I75" s="8" t="s">
        <v>2236</v>
      </c>
      <c r="J75" s="8" t="s">
        <v>37</v>
      </c>
      <c r="K75" s="7" t="s">
        <v>2234</v>
      </c>
      <c r="L75" s="8" t="s">
        <v>2237</v>
      </c>
      <c r="M75" s="8" t="s">
        <v>46</v>
      </c>
      <c r="N75" s="8" t="s">
        <v>108</v>
      </c>
      <c r="O75" s="6" t="b">
        <v>0</v>
      </c>
      <c r="P75" s="6" t="b">
        <v>0</v>
      </c>
      <c r="Q75" s="6" t="b">
        <v>0</v>
      </c>
      <c r="R75" s="6" t="b">
        <v>0</v>
      </c>
      <c r="S75" s="6" t="b">
        <v>0</v>
      </c>
      <c r="T75" s="6" t="b">
        <v>0</v>
      </c>
      <c r="U75" s="6" t="b">
        <v>1</v>
      </c>
      <c r="V75" s="6" t="b">
        <v>0</v>
      </c>
      <c r="W75" s="6" t="b">
        <v>0</v>
      </c>
      <c r="X75" s="6" t="b">
        <v>0</v>
      </c>
      <c r="Y75" s="6" t="b">
        <v>0</v>
      </c>
      <c r="Z75" s="6" t="b">
        <v>1</v>
      </c>
      <c r="AA75" s="5">
        <v>4</v>
      </c>
      <c r="AB75" s="8" t="s">
        <v>54</v>
      </c>
      <c r="AC75" s="8" t="s">
        <v>54</v>
      </c>
      <c r="AD75" s="5">
        <v>0</v>
      </c>
      <c r="AE75" s="6" t="b">
        <v>0</v>
      </c>
      <c r="AF75" s="5">
        <v>0</v>
      </c>
      <c r="AG75" s="5">
        <v>0</v>
      </c>
      <c r="AH75" s="8" t="s">
        <v>2137</v>
      </c>
      <c r="AI75" s="8" t="s">
        <v>2238</v>
      </c>
    </row>
    <row r="76" spans="1:35" ht="14.25" x14ac:dyDescent="0.25">
      <c r="A76" s="8" t="s">
        <v>2129</v>
      </c>
      <c r="B76" s="7" t="s">
        <v>2130</v>
      </c>
      <c r="C76" s="7" t="s">
        <v>2130</v>
      </c>
      <c r="D76" s="7" t="s">
        <v>2132</v>
      </c>
      <c r="E76" s="5">
        <v>158392</v>
      </c>
      <c r="F76" s="5">
        <v>8422</v>
      </c>
      <c r="G76" s="8" t="s">
        <v>2134</v>
      </c>
      <c r="H76" s="7" t="s">
        <v>1988</v>
      </c>
      <c r="I76" s="8" t="s">
        <v>2135</v>
      </c>
      <c r="J76" s="8" t="s">
        <v>37</v>
      </c>
      <c r="K76" s="7" t="s">
        <v>2132</v>
      </c>
      <c r="L76" s="8" t="s">
        <v>2136</v>
      </c>
      <c r="M76" s="8" t="s">
        <v>46</v>
      </c>
      <c r="N76" s="8" t="s">
        <v>108</v>
      </c>
      <c r="O76" s="6" t="b">
        <v>1</v>
      </c>
      <c r="P76" s="6" t="b">
        <v>0</v>
      </c>
      <c r="Q76" s="6" t="b">
        <v>0</v>
      </c>
      <c r="R76" s="6" t="b">
        <v>0</v>
      </c>
      <c r="S76" s="6" t="b">
        <v>0</v>
      </c>
      <c r="T76" s="6" t="b">
        <v>0</v>
      </c>
      <c r="U76" s="6" t="b">
        <v>0</v>
      </c>
      <c r="V76" s="6" t="b">
        <v>0</v>
      </c>
      <c r="W76" s="6" t="b">
        <v>0</v>
      </c>
      <c r="X76" s="6" t="b">
        <v>0</v>
      </c>
      <c r="Y76" s="6" t="b">
        <v>0</v>
      </c>
      <c r="Z76" s="6" t="b">
        <v>1</v>
      </c>
      <c r="AA76" s="5">
        <v>4</v>
      </c>
      <c r="AB76" s="8" t="s">
        <v>155</v>
      </c>
      <c r="AC76" s="8" t="s">
        <v>54</v>
      </c>
      <c r="AD76" s="5">
        <v>0</v>
      </c>
      <c r="AE76" s="6" t="b">
        <v>0</v>
      </c>
      <c r="AF76" s="5">
        <v>0</v>
      </c>
      <c r="AG76" s="5">
        <v>16</v>
      </c>
      <c r="AH76" s="8" t="s">
        <v>212</v>
      </c>
      <c r="AI76" s="8" t="s">
        <v>823</v>
      </c>
    </row>
    <row r="77" spans="1:35" ht="14.25" x14ac:dyDescent="0.25">
      <c r="A77" s="8" t="s">
        <v>2952</v>
      </c>
      <c r="B77" s="7" t="s">
        <v>2953</v>
      </c>
      <c r="C77" s="7" t="s">
        <v>2953</v>
      </c>
      <c r="D77" s="8" t="s">
        <v>37</v>
      </c>
      <c r="E77" s="5">
        <v>160795</v>
      </c>
      <c r="F77" s="5">
        <v>8570</v>
      </c>
      <c r="G77" s="8" t="s">
        <v>2954</v>
      </c>
      <c r="H77" s="7" t="s">
        <v>1988</v>
      </c>
      <c r="I77" s="8" t="s">
        <v>2955</v>
      </c>
      <c r="J77" s="8" t="s">
        <v>37</v>
      </c>
      <c r="K77" s="3"/>
      <c r="L77" s="3"/>
      <c r="M77" s="3"/>
      <c r="N77" s="3"/>
      <c r="O77" s="3"/>
      <c r="P77" s="3"/>
      <c r="Q77" s="3"/>
      <c r="R77" s="3"/>
      <c r="S77" s="3"/>
      <c r="T77" s="3"/>
      <c r="U77" s="3"/>
      <c r="V77" s="3"/>
      <c r="W77" s="3"/>
      <c r="X77" s="3"/>
      <c r="Y77" s="3"/>
      <c r="Z77" s="3"/>
      <c r="AA77" s="3"/>
      <c r="AB77" s="3"/>
      <c r="AC77" s="3"/>
      <c r="AD77" s="3"/>
      <c r="AE77" s="3"/>
      <c r="AF77" s="3"/>
      <c r="AG77" s="3"/>
      <c r="AH77" s="3"/>
      <c r="AI77" s="3"/>
    </row>
    <row r="78" spans="1:35" ht="14.25" x14ac:dyDescent="0.25">
      <c r="A78" s="8" t="s">
        <v>2779</v>
      </c>
      <c r="B78" s="7" t="s">
        <v>2780</v>
      </c>
      <c r="C78" s="7" t="s">
        <v>2780</v>
      </c>
      <c r="D78" s="7" t="s">
        <v>2781</v>
      </c>
      <c r="E78" s="5">
        <v>161405</v>
      </c>
      <c r="F78" s="5">
        <v>6460</v>
      </c>
      <c r="G78" s="8" t="s">
        <v>2782</v>
      </c>
      <c r="H78" s="7" t="s">
        <v>1988</v>
      </c>
      <c r="I78" s="8" t="s">
        <v>2783</v>
      </c>
      <c r="J78" s="8" t="s">
        <v>37</v>
      </c>
      <c r="K78" s="7" t="s">
        <v>2781</v>
      </c>
      <c r="L78" s="8" t="s">
        <v>2784</v>
      </c>
      <c r="M78" s="8" t="s">
        <v>46</v>
      </c>
      <c r="N78" s="8" t="s">
        <v>209</v>
      </c>
      <c r="O78" s="6" t="b">
        <v>1</v>
      </c>
      <c r="P78" s="6" t="b">
        <v>0</v>
      </c>
      <c r="Q78" s="6" t="b">
        <v>0</v>
      </c>
      <c r="R78" s="6" t="b">
        <v>0</v>
      </c>
      <c r="S78" s="6" t="b">
        <v>0</v>
      </c>
      <c r="T78" s="6" t="b">
        <v>0</v>
      </c>
      <c r="U78" s="6" t="b">
        <v>1</v>
      </c>
      <c r="V78" s="6" t="b">
        <v>0</v>
      </c>
      <c r="W78" s="6" t="b">
        <v>0</v>
      </c>
      <c r="X78" s="6" t="b">
        <v>0</v>
      </c>
      <c r="Y78" s="6" t="b">
        <v>0</v>
      </c>
      <c r="Z78" s="6" t="b">
        <v>0</v>
      </c>
      <c r="AA78" s="5">
        <v>1</v>
      </c>
      <c r="AB78" s="8" t="s">
        <v>54</v>
      </c>
      <c r="AC78" s="8" t="s">
        <v>54</v>
      </c>
      <c r="AD78" s="8" t="s">
        <v>56</v>
      </c>
      <c r="AE78" s="8" t="s">
        <v>56</v>
      </c>
      <c r="AF78" s="5">
        <v>0</v>
      </c>
      <c r="AG78" s="5">
        <v>0</v>
      </c>
      <c r="AH78" s="8" t="s">
        <v>302</v>
      </c>
      <c r="AI78" s="8" t="s">
        <v>303</v>
      </c>
    </row>
    <row r="79" spans="1:35" ht="14.25" x14ac:dyDescent="0.25">
      <c r="A79" s="8" t="s">
        <v>2744</v>
      </c>
      <c r="B79" s="7" t="s">
        <v>2745</v>
      </c>
      <c r="C79" s="7" t="s">
        <v>2745</v>
      </c>
      <c r="D79" s="7" t="s">
        <v>2746</v>
      </c>
      <c r="E79" s="5">
        <v>163051</v>
      </c>
      <c r="F79" s="5">
        <v>7480</v>
      </c>
      <c r="G79" s="8" t="s">
        <v>2747</v>
      </c>
      <c r="H79" s="7" t="s">
        <v>1988</v>
      </c>
      <c r="I79" s="8" t="s">
        <v>2748</v>
      </c>
      <c r="J79" s="8" t="s">
        <v>37</v>
      </c>
      <c r="K79" s="7" t="s">
        <v>2746</v>
      </c>
      <c r="L79" s="8" t="s">
        <v>2749</v>
      </c>
      <c r="M79" s="8" t="s">
        <v>46</v>
      </c>
      <c r="N79" s="8" t="s">
        <v>108</v>
      </c>
      <c r="O79" s="6" t="b">
        <v>1</v>
      </c>
      <c r="P79" s="6" t="b">
        <v>0</v>
      </c>
      <c r="Q79" s="6" t="b">
        <v>0</v>
      </c>
      <c r="R79" s="6" t="b">
        <v>0</v>
      </c>
      <c r="S79" s="6" t="b">
        <v>0</v>
      </c>
      <c r="T79" s="6" t="b">
        <v>0</v>
      </c>
      <c r="U79" s="6" t="b">
        <v>1</v>
      </c>
      <c r="V79" s="6" t="b">
        <v>0</v>
      </c>
      <c r="W79" s="6" t="b">
        <v>0</v>
      </c>
      <c r="X79" s="6" t="b">
        <v>0</v>
      </c>
      <c r="Y79" s="6" t="b">
        <v>0</v>
      </c>
      <c r="Z79" s="6" t="b">
        <v>1</v>
      </c>
      <c r="AA79" s="5">
        <v>2</v>
      </c>
      <c r="AB79" s="8" t="s">
        <v>54</v>
      </c>
      <c r="AC79" s="8" t="s">
        <v>54</v>
      </c>
      <c r="AD79" s="8" t="s">
        <v>56</v>
      </c>
      <c r="AE79" s="8" t="s">
        <v>56</v>
      </c>
      <c r="AF79" s="5">
        <v>0</v>
      </c>
      <c r="AG79" s="5">
        <v>16</v>
      </c>
      <c r="AH79" s="8" t="s">
        <v>462</v>
      </c>
      <c r="AI79" s="8" t="s">
        <v>2463</v>
      </c>
    </row>
    <row r="80" spans="1:35" ht="14.25" x14ac:dyDescent="0.25">
      <c r="A80" s="8" t="s">
        <v>2700</v>
      </c>
      <c r="B80" s="7" t="s">
        <v>2701</v>
      </c>
      <c r="C80" s="7" t="s">
        <v>2701</v>
      </c>
      <c r="D80" s="7" t="s">
        <v>2702</v>
      </c>
      <c r="E80" s="5">
        <v>163946</v>
      </c>
      <c r="F80" s="5">
        <v>7253</v>
      </c>
      <c r="G80" s="8" t="s">
        <v>45</v>
      </c>
      <c r="H80" s="7" t="s">
        <v>1988</v>
      </c>
      <c r="I80" s="8" t="s">
        <v>2703</v>
      </c>
      <c r="J80" s="8" t="s">
        <v>37</v>
      </c>
      <c r="K80" s="7" t="s">
        <v>2702</v>
      </c>
      <c r="L80" s="8" t="s">
        <v>1998</v>
      </c>
      <c r="M80" s="8" t="s">
        <v>46</v>
      </c>
      <c r="N80" s="8" t="s">
        <v>49</v>
      </c>
      <c r="O80" s="6" t="b">
        <v>1</v>
      </c>
      <c r="P80" s="6" t="b">
        <v>0</v>
      </c>
      <c r="Q80" s="6" t="b">
        <v>0</v>
      </c>
      <c r="R80" s="6" t="b">
        <v>0</v>
      </c>
      <c r="S80" s="6" t="b">
        <v>0</v>
      </c>
      <c r="T80" s="6" t="b">
        <v>0</v>
      </c>
      <c r="U80" s="6" t="b">
        <v>1</v>
      </c>
      <c r="V80" s="6" t="b">
        <v>0</v>
      </c>
      <c r="W80" s="6" t="b">
        <v>0</v>
      </c>
      <c r="X80" s="6" t="b">
        <v>0</v>
      </c>
      <c r="Y80" s="6" t="b">
        <v>0</v>
      </c>
      <c r="Z80" s="6" t="b">
        <v>1</v>
      </c>
      <c r="AA80" s="5">
        <v>2</v>
      </c>
      <c r="AB80" s="8" t="s">
        <v>53</v>
      </c>
      <c r="AC80" s="8" t="s">
        <v>54</v>
      </c>
      <c r="AD80" s="8" t="s">
        <v>56</v>
      </c>
      <c r="AE80" s="8" t="s">
        <v>56</v>
      </c>
      <c r="AF80" s="5">
        <v>0</v>
      </c>
      <c r="AG80" s="5">
        <v>0</v>
      </c>
      <c r="AH80" s="8" t="s">
        <v>491</v>
      </c>
      <c r="AI80" s="8" t="s">
        <v>492</v>
      </c>
    </row>
    <row r="81" spans="1:35" ht="14.25" x14ac:dyDescent="0.25">
      <c r="A81" s="8" t="s">
        <v>2752</v>
      </c>
      <c r="B81" s="7" t="s">
        <v>2753</v>
      </c>
      <c r="C81" s="7" t="s">
        <v>2753</v>
      </c>
      <c r="D81" s="7" t="s">
        <v>2754</v>
      </c>
      <c r="E81" s="5">
        <v>165112</v>
      </c>
      <c r="F81" s="5">
        <v>7063</v>
      </c>
      <c r="G81" s="8" t="s">
        <v>2755</v>
      </c>
      <c r="H81" s="7" t="s">
        <v>1988</v>
      </c>
      <c r="I81" s="8" t="s">
        <v>2756</v>
      </c>
      <c r="J81" s="8" t="s">
        <v>37</v>
      </c>
      <c r="K81" s="7" t="s">
        <v>2754</v>
      </c>
      <c r="L81" s="8" t="s">
        <v>2757</v>
      </c>
      <c r="M81" s="8" t="s">
        <v>46</v>
      </c>
      <c r="N81" s="8" t="s">
        <v>47</v>
      </c>
      <c r="O81" s="6" t="b">
        <v>1</v>
      </c>
      <c r="P81" s="6" t="b">
        <v>0</v>
      </c>
      <c r="Q81" s="6" t="b">
        <v>0</v>
      </c>
      <c r="R81" s="6" t="b">
        <v>0</v>
      </c>
      <c r="S81" s="6" t="b">
        <v>0</v>
      </c>
      <c r="T81" s="6" t="b">
        <v>0</v>
      </c>
      <c r="U81" s="6" t="b">
        <v>1</v>
      </c>
      <c r="V81" s="6" t="b">
        <v>0</v>
      </c>
      <c r="W81" s="6" t="b">
        <v>1</v>
      </c>
      <c r="X81" s="6" t="b">
        <v>0</v>
      </c>
      <c r="Y81" s="6" t="b">
        <v>0</v>
      </c>
      <c r="Z81" s="6" t="b">
        <v>1</v>
      </c>
      <c r="AA81" s="5">
        <v>4</v>
      </c>
      <c r="AB81" s="8" t="s">
        <v>54</v>
      </c>
      <c r="AC81" s="8" t="s">
        <v>54</v>
      </c>
      <c r="AD81" s="5">
        <v>0</v>
      </c>
      <c r="AE81" s="6" t="b">
        <v>0</v>
      </c>
      <c r="AF81" s="5">
        <v>0</v>
      </c>
      <c r="AG81" s="5">
        <v>0</v>
      </c>
      <c r="AH81" s="8" t="s">
        <v>212</v>
      </c>
      <c r="AI81" s="8" t="s">
        <v>683</v>
      </c>
    </row>
    <row r="82" spans="1:35" ht="14.25" x14ac:dyDescent="0.25">
      <c r="A82" s="8" t="s">
        <v>2871</v>
      </c>
      <c r="B82" s="7" t="s">
        <v>2872</v>
      </c>
      <c r="C82" s="7" t="s">
        <v>2872</v>
      </c>
      <c r="D82" s="7" t="s">
        <v>2873</v>
      </c>
      <c r="E82" s="5">
        <v>166487</v>
      </c>
      <c r="F82" s="5">
        <v>7111</v>
      </c>
      <c r="G82" s="8" t="s">
        <v>2874</v>
      </c>
      <c r="H82" s="7" t="s">
        <v>1988</v>
      </c>
      <c r="I82" s="8" t="s">
        <v>2875</v>
      </c>
      <c r="J82" s="8" t="s">
        <v>37</v>
      </c>
      <c r="K82" s="7" t="s">
        <v>2873</v>
      </c>
      <c r="L82" s="8" t="s">
        <v>2876</v>
      </c>
      <c r="M82" s="8" t="s">
        <v>46</v>
      </c>
      <c r="N82" s="8" t="s">
        <v>47</v>
      </c>
      <c r="O82" s="6" t="b">
        <v>1</v>
      </c>
      <c r="P82" s="6" t="b">
        <v>0</v>
      </c>
      <c r="Q82" s="6" t="b">
        <v>0</v>
      </c>
      <c r="R82" s="6" t="b">
        <v>0</v>
      </c>
      <c r="S82" s="6" t="b">
        <v>0</v>
      </c>
      <c r="T82" s="6" t="b">
        <v>0</v>
      </c>
      <c r="U82" s="6" t="b">
        <v>1</v>
      </c>
      <c r="V82" s="6" t="b">
        <v>0</v>
      </c>
      <c r="W82" s="6" t="b">
        <v>0</v>
      </c>
      <c r="X82" s="6" t="b">
        <v>0</v>
      </c>
      <c r="Y82" s="6" t="b">
        <v>0</v>
      </c>
      <c r="Z82" s="6" t="b">
        <v>0</v>
      </c>
      <c r="AA82" s="5">
        <v>1</v>
      </c>
      <c r="AB82" s="8" t="s">
        <v>54</v>
      </c>
      <c r="AC82" s="8" t="s">
        <v>54</v>
      </c>
      <c r="AD82" s="5">
        <v>2</v>
      </c>
      <c r="AE82" s="6" t="b">
        <v>1</v>
      </c>
      <c r="AF82" s="5">
        <v>0</v>
      </c>
      <c r="AG82" s="5">
        <v>0</v>
      </c>
      <c r="AH82" s="8" t="s">
        <v>313</v>
      </c>
      <c r="AI82" s="8" t="s">
        <v>314</v>
      </c>
    </row>
    <row r="83" spans="1:35" ht="14.25" x14ac:dyDescent="0.25">
      <c r="A83" s="8" t="s">
        <v>2913</v>
      </c>
      <c r="B83" s="7" t="s">
        <v>2914</v>
      </c>
      <c r="C83" s="7" t="s">
        <v>2914</v>
      </c>
      <c r="D83" s="7" t="s">
        <v>2915</v>
      </c>
      <c r="E83" s="5">
        <v>171333</v>
      </c>
      <c r="F83" s="5">
        <v>6430</v>
      </c>
      <c r="G83" s="8" t="s">
        <v>2912</v>
      </c>
      <c r="H83" s="7" t="s">
        <v>1988</v>
      </c>
      <c r="I83" s="8" t="s">
        <v>2916</v>
      </c>
      <c r="J83" s="8" t="s">
        <v>37</v>
      </c>
      <c r="K83" s="7" t="s">
        <v>2915</v>
      </c>
      <c r="L83" s="8" t="s">
        <v>2917</v>
      </c>
      <c r="M83" s="8" t="s">
        <v>46</v>
      </c>
      <c r="N83" s="8" t="s">
        <v>108</v>
      </c>
      <c r="O83" s="6" t="b">
        <v>1</v>
      </c>
      <c r="P83" s="6" t="b">
        <v>0</v>
      </c>
      <c r="Q83" s="6" t="b">
        <v>0</v>
      </c>
      <c r="R83" s="6" t="b">
        <v>0</v>
      </c>
      <c r="S83" s="6" t="b">
        <v>0</v>
      </c>
      <c r="T83" s="6" t="b">
        <v>0</v>
      </c>
      <c r="U83" s="6" t="b">
        <v>0</v>
      </c>
      <c r="V83" s="6" t="b">
        <v>0</v>
      </c>
      <c r="W83" s="6" t="b">
        <v>0</v>
      </c>
      <c r="X83" s="6" t="b">
        <v>0</v>
      </c>
      <c r="Y83" s="6" t="b">
        <v>0</v>
      </c>
      <c r="Z83" s="6" t="b">
        <v>1</v>
      </c>
      <c r="AA83" s="5">
        <v>2</v>
      </c>
      <c r="AB83" s="8" t="s">
        <v>53</v>
      </c>
      <c r="AC83" s="8" t="s">
        <v>54</v>
      </c>
      <c r="AD83" s="8" t="s">
        <v>56</v>
      </c>
      <c r="AE83" s="8" t="s">
        <v>56</v>
      </c>
      <c r="AF83" s="5">
        <v>0</v>
      </c>
      <c r="AG83" s="5">
        <v>0</v>
      </c>
      <c r="AH83" s="8" t="s">
        <v>302</v>
      </c>
      <c r="AI83" s="8" t="s">
        <v>625</v>
      </c>
    </row>
    <row r="84" spans="1:35" ht="14.25" x14ac:dyDescent="0.25">
      <c r="A84" s="8" t="s">
        <v>2899</v>
      </c>
      <c r="B84" s="7" t="s">
        <v>2900</v>
      </c>
      <c r="C84" s="7" t="s">
        <v>2900</v>
      </c>
      <c r="D84" s="7" t="s">
        <v>2901</v>
      </c>
      <c r="E84" s="5">
        <v>171915</v>
      </c>
      <c r="F84" s="5">
        <v>7089</v>
      </c>
      <c r="G84" s="8" t="s">
        <v>2902</v>
      </c>
      <c r="H84" s="7" t="s">
        <v>1988</v>
      </c>
      <c r="I84" s="8" t="s">
        <v>2903</v>
      </c>
      <c r="J84" s="8" t="s">
        <v>37</v>
      </c>
      <c r="K84" s="7" t="s">
        <v>2901</v>
      </c>
      <c r="L84" s="8" t="s">
        <v>2904</v>
      </c>
      <c r="M84" s="8" t="s">
        <v>46</v>
      </c>
      <c r="N84" s="8" t="s">
        <v>47</v>
      </c>
      <c r="O84" s="6" t="b">
        <v>1</v>
      </c>
      <c r="P84" s="6" t="b">
        <v>0</v>
      </c>
      <c r="Q84" s="6" t="b">
        <v>0</v>
      </c>
      <c r="R84" s="6" t="b">
        <v>0</v>
      </c>
      <c r="S84" s="6" t="b">
        <v>0</v>
      </c>
      <c r="T84" s="6" t="b">
        <v>0</v>
      </c>
      <c r="U84" s="6" t="b">
        <v>1</v>
      </c>
      <c r="V84" s="6" t="b">
        <v>1</v>
      </c>
      <c r="W84" s="6" t="b">
        <v>0</v>
      </c>
      <c r="X84" s="6" t="b">
        <v>0</v>
      </c>
      <c r="Y84" s="6" t="b">
        <v>0</v>
      </c>
      <c r="Z84" s="6" t="b">
        <v>1</v>
      </c>
      <c r="AA84" s="5">
        <v>1</v>
      </c>
      <c r="AB84" s="8" t="s">
        <v>54</v>
      </c>
      <c r="AC84" s="8" t="s">
        <v>54</v>
      </c>
      <c r="AD84" s="5">
        <v>0</v>
      </c>
      <c r="AE84" s="6" t="b">
        <v>1</v>
      </c>
      <c r="AF84" s="5">
        <v>0</v>
      </c>
      <c r="AG84" s="5">
        <v>16</v>
      </c>
      <c r="AH84" s="8" t="s">
        <v>212</v>
      </c>
      <c r="AI84" s="8" t="s">
        <v>2905</v>
      </c>
    </row>
    <row r="85" spans="1:35" ht="14.25" x14ac:dyDescent="0.25">
      <c r="A85" s="8" t="s">
        <v>2450</v>
      </c>
      <c r="B85" s="7" t="s">
        <v>2456</v>
      </c>
      <c r="C85" s="7" t="s">
        <v>2456</v>
      </c>
      <c r="D85" s="7" t="s">
        <v>2455</v>
      </c>
      <c r="E85" s="5">
        <v>173655</v>
      </c>
      <c r="F85" s="5">
        <v>7301</v>
      </c>
      <c r="G85" s="8" t="s">
        <v>45</v>
      </c>
      <c r="H85" s="7" t="s">
        <v>1988</v>
      </c>
      <c r="I85" s="8" t="s">
        <v>2457</v>
      </c>
      <c r="J85" s="8" t="s">
        <v>37</v>
      </c>
      <c r="K85" s="7" t="s">
        <v>2455</v>
      </c>
      <c r="L85" s="8" t="s">
        <v>1998</v>
      </c>
      <c r="M85" s="8" t="s">
        <v>46</v>
      </c>
      <c r="N85" s="8" t="s">
        <v>49</v>
      </c>
      <c r="O85" s="6" t="b">
        <v>1</v>
      </c>
      <c r="P85" s="6" t="b">
        <v>0</v>
      </c>
      <c r="Q85" s="6" t="b">
        <v>0</v>
      </c>
      <c r="R85" s="6" t="b">
        <v>0</v>
      </c>
      <c r="S85" s="6" t="b">
        <v>0</v>
      </c>
      <c r="T85" s="6" t="b">
        <v>0</v>
      </c>
      <c r="U85" s="6" t="b">
        <v>1</v>
      </c>
      <c r="V85" s="6" t="b">
        <v>0</v>
      </c>
      <c r="W85" s="6" t="b">
        <v>0</v>
      </c>
      <c r="X85" s="6" t="b">
        <v>0</v>
      </c>
      <c r="Y85" s="6" t="b">
        <v>0</v>
      </c>
      <c r="Z85" s="6" t="b">
        <v>1</v>
      </c>
      <c r="AA85" s="5">
        <v>2</v>
      </c>
      <c r="AB85" s="8" t="s">
        <v>53</v>
      </c>
      <c r="AC85" s="8" t="s">
        <v>54</v>
      </c>
      <c r="AD85" s="8" t="s">
        <v>56</v>
      </c>
      <c r="AE85" s="8" t="s">
        <v>56</v>
      </c>
      <c r="AF85" s="5">
        <v>0</v>
      </c>
      <c r="AG85" s="5">
        <v>0</v>
      </c>
      <c r="AH85" s="8" t="s">
        <v>491</v>
      </c>
      <c r="AI85" s="8" t="s">
        <v>492</v>
      </c>
    </row>
    <row r="86" spans="1:35" ht="14.25" x14ac:dyDescent="0.25">
      <c r="A86" s="8" t="s">
        <v>2604</v>
      </c>
      <c r="B86" s="7" t="s">
        <v>2605</v>
      </c>
      <c r="C86" s="7" t="s">
        <v>2605</v>
      </c>
      <c r="D86" s="7" t="s">
        <v>2606</v>
      </c>
      <c r="E86" s="5">
        <v>173676</v>
      </c>
      <c r="F86" s="5">
        <v>7345</v>
      </c>
      <c r="G86" s="8" t="s">
        <v>2607</v>
      </c>
      <c r="H86" s="7" t="s">
        <v>1988</v>
      </c>
      <c r="I86" s="8" t="s">
        <v>2608</v>
      </c>
      <c r="J86" s="8" t="s">
        <v>37</v>
      </c>
      <c r="K86" s="7" t="s">
        <v>2606</v>
      </c>
      <c r="L86" s="8" t="s">
        <v>2609</v>
      </c>
      <c r="M86" s="8" t="s">
        <v>46</v>
      </c>
      <c r="N86" s="8" t="s">
        <v>108</v>
      </c>
      <c r="O86" s="6" t="b">
        <v>1</v>
      </c>
      <c r="P86" s="6" t="b">
        <v>0</v>
      </c>
      <c r="Q86" s="6" t="b">
        <v>0</v>
      </c>
      <c r="R86" s="6" t="b">
        <v>0</v>
      </c>
      <c r="S86" s="6" t="b">
        <v>0</v>
      </c>
      <c r="T86" s="6" t="b">
        <v>0</v>
      </c>
      <c r="U86" s="6" t="b">
        <v>0</v>
      </c>
      <c r="V86" s="6" t="b">
        <v>0</v>
      </c>
      <c r="W86" s="6" t="b">
        <v>0</v>
      </c>
      <c r="X86" s="6" t="b">
        <v>0</v>
      </c>
      <c r="Y86" s="6" t="b">
        <v>0</v>
      </c>
      <c r="Z86" s="6" t="b">
        <v>1</v>
      </c>
      <c r="AA86" s="5">
        <v>2</v>
      </c>
      <c r="AB86" s="8" t="s">
        <v>54</v>
      </c>
      <c r="AC86" s="8" t="s">
        <v>54</v>
      </c>
      <c r="AD86" s="8" t="s">
        <v>56</v>
      </c>
      <c r="AE86" s="8" t="s">
        <v>56</v>
      </c>
      <c r="AF86" s="5">
        <v>0</v>
      </c>
      <c r="AG86" s="5">
        <v>16</v>
      </c>
      <c r="AH86" s="8" t="s">
        <v>302</v>
      </c>
      <c r="AI86" s="8" t="s">
        <v>606</v>
      </c>
    </row>
    <row r="87" spans="1:35" ht="14.25" x14ac:dyDescent="0.25">
      <c r="A87" s="8" t="s">
        <v>2408</v>
      </c>
      <c r="B87" s="7" t="s">
        <v>2409</v>
      </c>
      <c r="C87" s="7" t="s">
        <v>2409</v>
      </c>
      <c r="D87" s="7" t="s">
        <v>2410</v>
      </c>
      <c r="E87" s="5">
        <v>175860</v>
      </c>
      <c r="F87" s="5">
        <v>8611</v>
      </c>
      <c r="G87" s="8" t="s">
        <v>2411</v>
      </c>
      <c r="H87" s="7" t="s">
        <v>1988</v>
      </c>
      <c r="I87" s="8" t="s">
        <v>2412</v>
      </c>
      <c r="J87" s="8" t="s">
        <v>37</v>
      </c>
      <c r="K87" s="7" t="s">
        <v>2410</v>
      </c>
      <c r="L87" s="8" t="s">
        <v>2413</v>
      </c>
      <c r="M87" s="8" t="s">
        <v>46</v>
      </c>
      <c r="N87" s="8" t="s">
        <v>67</v>
      </c>
      <c r="O87" s="6" t="b">
        <v>1</v>
      </c>
      <c r="P87" s="6" t="b">
        <v>0</v>
      </c>
      <c r="Q87" s="6" t="b">
        <v>0</v>
      </c>
      <c r="R87" s="6" t="b">
        <v>0</v>
      </c>
      <c r="S87" s="6" t="b">
        <v>0</v>
      </c>
      <c r="T87" s="6" t="b">
        <v>0</v>
      </c>
      <c r="U87" s="6" t="b">
        <v>1</v>
      </c>
      <c r="V87" s="6" t="b">
        <v>0</v>
      </c>
      <c r="W87" s="6" t="b">
        <v>1</v>
      </c>
      <c r="X87" s="6" t="b">
        <v>0</v>
      </c>
      <c r="Y87" s="6" t="b">
        <v>0</v>
      </c>
      <c r="Z87" s="8" t="s">
        <v>56</v>
      </c>
      <c r="AA87" s="5">
        <v>4</v>
      </c>
      <c r="AB87" s="8" t="s">
        <v>54</v>
      </c>
      <c r="AC87" s="8" t="s">
        <v>54</v>
      </c>
      <c r="AD87" s="5">
        <v>2</v>
      </c>
      <c r="AE87" s="6" t="b">
        <v>1</v>
      </c>
      <c r="AF87" s="5">
        <v>0</v>
      </c>
      <c r="AG87" s="5">
        <v>0</v>
      </c>
      <c r="AH87" s="8" t="s">
        <v>590</v>
      </c>
      <c r="AI87" s="8" t="s">
        <v>591</v>
      </c>
    </row>
    <row r="88" spans="1:35" ht="14.25" x14ac:dyDescent="0.25">
      <c r="A88" s="8" t="s">
        <v>2814</v>
      </c>
      <c r="B88" s="7" t="s">
        <v>2815</v>
      </c>
      <c r="C88" s="7" t="s">
        <v>2815</v>
      </c>
      <c r="D88" s="7" t="s">
        <v>2816</v>
      </c>
      <c r="E88" s="5">
        <v>177073</v>
      </c>
      <c r="F88" s="5">
        <v>7897</v>
      </c>
      <c r="G88" s="8" t="s">
        <v>45</v>
      </c>
      <c r="H88" s="7" t="s">
        <v>1988</v>
      </c>
      <c r="I88" s="8" t="s">
        <v>2817</v>
      </c>
      <c r="J88" s="8" t="s">
        <v>37</v>
      </c>
      <c r="K88" s="7" t="s">
        <v>2816</v>
      </c>
      <c r="L88" s="8" t="s">
        <v>2818</v>
      </c>
      <c r="M88" s="8" t="s">
        <v>46</v>
      </c>
      <c r="N88" s="8" t="s">
        <v>67</v>
      </c>
      <c r="O88" s="6" t="b">
        <v>0</v>
      </c>
      <c r="P88" s="6" t="b">
        <v>0</v>
      </c>
      <c r="Q88" s="6" t="b">
        <v>0</v>
      </c>
      <c r="R88" s="6" t="b">
        <v>0</v>
      </c>
      <c r="S88" s="6" t="b">
        <v>0</v>
      </c>
      <c r="T88" s="6" t="b">
        <v>0</v>
      </c>
      <c r="U88" s="6" t="b">
        <v>0</v>
      </c>
      <c r="V88" s="6" t="b">
        <v>0</v>
      </c>
      <c r="W88" s="6" t="b">
        <v>1</v>
      </c>
      <c r="X88" s="6" t="b">
        <v>0</v>
      </c>
      <c r="Y88" s="6" t="b">
        <v>0</v>
      </c>
      <c r="Z88" s="6" t="b">
        <v>1</v>
      </c>
      <c r="AA88" s="5">
        <v>0</v>
      </c>
      <c r="AB88" s="8" t="s">
        <v>54</v>
      </c>
      <c r="AC88" s="8" t="s">
        <v>54</v>
      </c>
      <c r="AD88" s="8" t="s">
        <v>56</v>
      </c>
      <c r="AE88" s="8" t="s">
        <v>56</v>
      </c>
      <c r="AF88" s="5">
        <v>0</v>
      </c>
      <c r="AG88" s="5">
        <v>0</v>
      </c>
      <c r="AH88" s="8" t="s">
        <v>91</v>
      </c>
      <c r="AI88" s="8" t="s">
        <v>2512</v>
      </c>
    </row>
    <row r="89" spans="1:35" ht="14.25" x14ac:dyDescent="0.25">
      <c r="A89" s="8" t="s">
        <v>2621</v>
      </c>
      <c r="B89" s="7" t="s">
        <v>2623</v>
      </c>
      <c r="C89" s="7" t="s">
        <v>2623</v>
      </c>
      <c r="D89" s="7" t="s">
        <v>2624</v>
      </c>
      <c r="E89" s="5">
        <v>177661</v>
      </c>
      <c r="F89" s="5">
        <v>9225</v>
      </c>
      <c r="G89" s="8" t="s">
        <v>45</v>
      </c>
      <c r="H89" s="7" t="s">
        <v>1988</v>
      </c>
      <c r="I89" s="8" t="s">
        <v>2625</v>
      </c>
      <c r="J89" s="8" t="s">
        <v>37</v>
      </c>
      <c r="K89" s="7" t="s">
        <v>2624</v>
      </c>
      <c r="L89" s="8" t="s">
        <v>2626</v>
      </c>
      <c r="M89" s="8" t="s">
        <v>46</v>
      </c>
      <c r="N89" s="8" t="s">
        <v>108</v>
      </c>
      <c r="O89" s="6" t="b">
        <v>1</v>
      </c>
      <c r="P89" s="6" t="b">
        <v>0</v>
      </c>
      <c r="Q89" s="6" t="b">
        <v>0</v>
      </c>
      <c r="R89" s="6" t="b">
        <v>0</v>
      </c>
      <c r="S89" s="6" t="b">
        <v>0</v>
      </c>
      <c r="T89" s="6" t="b">
        <v>0</v>
      </c>
      <c r="U89" s="6" t="b">
        <v>0</v>
      </c>
      <c r="V89" s="6" t="b">
        <v>0</v>
      </c>
      <c r="W89" s="6" t="b">
        <v>0</v>
      </c>
      <c r="X89" s="6" t="b">
        <v>0</v>
      </c>
      <c r="Y89" s="6" t="b">
        <v>0</v>
      </c>
      <c r="Z89" s="6" t="b">
        <v>1</v>
      </c>
      <c r="AA89" s="5">
        <v>4</v>
      </c>
      <c r="AB89" s="8" t="s">
        <v>54</v>
      </c>
      <c r="AC89" s="8" t="s">
        <v>54</v>
      </c>
      <c r="AD89" s="5">
        <v>0</v>
      </c>
      <c r="AE89" s="6" t="b">
        <v>0</v>
      </c>
      <c r="AF89" s="5">
        <v>0</v>
      </c>
      <c r="AG89" s="5">
        <v>0</v>
      </c>
      <c r="AH89" s="8" t="s">
        <v>238</v>
      </c>
      <c r="AI89" s="8" t="s">
        <v>239</v>
      </c>
    </row>
    <row r="90" spans="1:35" ht="14.25" x14ac:dyDescent="0.25">
      <c r="A90" s="8" t="s">
        <v>2020</v>
      </c>
      <c r="B90" s="7" t="s">
        <v>2021</v>
      </c>
      <c r="C90" s="8" t="s">
        <v>2022</v>
      </c>
      <c r="D90" s="8" t="s">
        <v>2023</v>
      </c>
      <c r="E90" s="5">
        <v>178021</v>
      </c>
      <c r="F90" s="5">
        <v>10969</v>
      </c>
      <c r="G90" s="8" t="s">
        <v>2024</v>
      </c>
      <c r="H90" s="7" t="s">
        <v>1988</v>
      </c>
      <c r="I90" s="8" t="s">
        <v>2027</v>
      </c>
      <c r="J90" s="8" t="s">
        <v>37</v>
      </c>
      <c r="K90" s="8" t="s">
        <v>2023</v>
      </c>
      <c r="L90" s="8" t="s">
        <v>2028</v>
      </c>
      <c r="M90" s="8" t="s">
        <v>75</v>
      </c>
      <c r="Q90" s="3"/>
      <c r="R90" s="3"/>
      <c r="S90" s="3"/>
      <c r="T90" s="3"/>
      <c r="U90" s="3"/>
      <c r="V90" s="3"/>
      <c r="W90" s="3"/>
      <c r="X90" s="3"/>
      <c r="Y90" s="3"/>
      <c r="Z90" s="3"/>
      <c r="AA90" s="3"/>
      <c r="AB90" s="3"/>
      <c r="AC90" s="3"/>
      <c r="AD90" s="3"/>
      <c r="AE90" s="3"/>
      <c r="AF90" s="3"/>
      <c r="AG90" s="3"/>
      <c r="AH90" s="3"/>
      <c r="AI90" s="3"/>
    </row>
    <row r="91" spans="1:35" ht="14.25" x14ac:dyDescent="0.25">
      <c r="A91" s="8" t="s">
        <v>2841</v>
      </c>
      <c r="B91" s="7" t="s">
        <v>2842</v>
      </c>
      <c r="C91" s="7" t="s">
        <v>2842</v>
      </c>
      <c r="D91" s="7" t="s">
        <v>2843</v>
      </c>
      <c r="E91" s="5">
        <v>179083</v>
      </c>
      <c r="F91" s="5">
        <v>8320</v>
      </c>
      <c r="G91" s="8" t="s">
        <v>2844</v>
      </c>
      <c r="H91" s="7" t="s">
        <v>1988</v>
      </c>
      <c r="I91" s="8" t="s">
        <v>2845</v>
      </c>
      <c r="J91" s="8" t="s">
        <v>37</v>
      </c>
      <c r="K91" s="7" t="s">
        <v>2843</v>
      </c>
      <c r="L91" s="8" t="s">
        <v>2846</v>
      </c>
      <c r="M91" s="8" t="s">
        <v>46</v>
      </c>
      <c r="N91" s="8" t="s">
        <v>67</v>
      </c>
      <c r="O91" s="6" t="b">
        <v>1</v>
      </c>
      <c r="P91" s="6" t="b">
        <v>0</v>
      </c>
      <c r="Q91" s="6" t="b">
        <v>1</v>
      </c>
      <c r="R91" s="6" t="b">
        <v>0</v>
      </c>
      <c r="S91" s="6" t="b">
        <v>0</v>
      </c>
      <c r="T91" s="6" t="b">
        <v>0</v>
      </c>
      <c r="U91" s="6" t="b">
        <v>1</v>
      </c>
      <c r="V91" s="6" t="b">
        <v>0</v>
      </c>
      <c r="W91" s="6" t="b">
        <v>1</v>
      </c>
      <c r="X91" s="6" t="b">
        <v>0</v>
      </c>
      <c r="Y91" s="6" t="b">
        <v>0</v>
      </c>
      <c r="Z91" s="6" t="b">
        <v>0</v>
      </c>
      <c r="AA91" s="5">
        <v>4</v>
      </c>
      <c r="AB91" s="8" t="s">
        <v>54</v>
      </c>
      <c r="AC91" s="8" t="s">
        <v>54</v>
      </c>
      <c r="AD91" s="5">
        <v>2</v>
      </c>
      <c r="AE91" s="6" t="b">
        <v>1</v>
      </c>
      <c r="AF91" s="5">
        <v>0</v>
      </c>
      <c r="AG91" s="5">
        <v>0</v>
      </c>
      <c r="AH91" s="8" t="s">
        <v>212</v>
      </c>
      <c r="AI91" s="8" t="s">
        <v>683</v>
      </c>
    </row>
    <row r="92" spans="1:35" ht="14.25" x14ac:dyDescent="0.25">
      <c r="A92" s="8" t="s">
        <v>2167</v>
      </c>
      <c r="B92" s="7" t="s">
        <v>2918</v>
      </c>
      <c r="C92" s="7" t="s">
        <v>2918</v>
      </c>
      <c r="D92" s="8" t="s">
        <v>37</v>
      </c>
      <c r="E92" s="5">
        <v>179612</v>
      </c>
      <c r="F92" s="5">
        <v>7539</v>
      </c>
      <c r="G92" s="8" t="s">
        <v>2919</v>
      </c>
      <c r="H92" s="7" t="s">
        <v>1988</v>
      </c>
      <c r="I92" s="8" t="s">
        <v>2920</v>
      </c>
      <c r="J92" s="8" t="s">
        <v>37</v>
      </c>
      <c r="K92" s="3"/>
      <c r="L92" s="3"/>
      <c r="M92" s="3"/>
      <c r="N92" s="3"/>
      <c r="O92" s="3"/>
      <c r="P92" s="3"/>
      <c r="Q92" s="3"/>
      <c r="R92" s="3"/>
      <c r="S92" s="3"/>
      <c r="T92" s="3"/>
      <c r="U92" s="3"/>
      <c r="V92" s="3"/>
      <c r="W92" s="3"/>
      <c r="X92" s="3"/>
      <c r="Y92" s="3"/>
      <c r="Z92" s="3"/>
      <c r="AA92" s="3"/>
      <c r="AB92" s="3"/>
      <c r="AC92" s="3"/>
      <c r="AD92" s="3"/>
      <c r="AE92" s="3"/>
      <c r="AF92" s="3"/>
      <c r="AG92" s="3"/>
      <c r="AH92" s="3"/>
      <c r="AI92" s="3"/>
    </row>
    <row r="93" spans="1:35" ht="14.25" x14ac:dyDescent="0.25">
      <c r="A93" s="8" t="s">
        <v>2827</v>
      </c>
      <c r="B93" s="7" t="s">
        <v>2828</v>
      </c>
      <c r="C93" s="7" t="s">
        <v>2828</v>
      </c>
      <c r="D93" s="8" t="s">
        <v>37</v>
      </c>
      <c r="E93" s="5">
        <v>179673</v>
      </c>
      <c r="F93" s="5">
        <v>6955</v>
      </c>
      <c r="G93" s="8" t="s">
        <v>2829</v>
      </c>
      <c r="H93" s="7" t="s">
        <v>1988</v>
      </c>
      <c r="I93" s="8" t="s">
        <v>2830</v>
      </c>
      <c r="J93" s="8" t="s">
        <v>37</v>
      </c>
      <c r="K93" s="3"/>
      <c r="L93" s="3"/>
      <c r="M93" s="3"/>
      <c r="N93" s="3"/>
      <c r="O93" s="3"/>
      <c r="P93" s="3"/>
      <c r="Q93" s="3"/>
      <c r="R93" s="3"/>
      <c r="S93" s="3"/>
      <c r="T93" s="3"/>
      <c r="U93" s="3"/>
      <c r="V93" s="3"/>
      <c r="W93" s="3"/>
      <c r="X93" s="3"/>
      <c r="Y93" s="3"/>
      <c r="Z93" s="3"/>
      <c r="AA93" s="3"/>
      <c r="AB93" s="3"/>
      <c r="AC93" s="3"/>
      <c r="AD93" s="3"/>
      <c r="AE93" s="3"/>
      <c r="AF93" s="3"/>
      <c r="AG93" s="3"/>
      <c r="AH93" s="3"/>
      <c r="AI93" s="3"/>
    </row>
    <row r="94" spans="1:35" ht="14.25" x14ac:dyDescent="0.25">
      <c r="A94" s="8" t="s">
        <v>2877</v>
      </c>
      <c r="B94" s="7" t="s">
        <v>2878</v>
      </c>
      <c r="C94" s="7" t="s">
        <v>2878</v>
      </c>
      <c r="D94" s="7" t="s">
        <v>2879</v>
      </c>
      <c r="E94" s="5">
        <v>180291</v>
      </c>
      <c r="F94" s="5">
        <v>8375</v>
      </c>
      <c r="G94" s="8" t="s">
        <v>2880</v>
      </c>
      <c r="H94" s="7" t="s">
        <v>1988</v>
      </c>
      <c r="I94" s="8" t="s">
        <v>2881</v>
      </c>
      <c r="J94" s="8" t="s">
        <v>37</v>
      </c>
      <c r="K94" s="7" t="s">
        <v>2879</v>
      </c>
      <c r="L94" s="8" t="s">
        <v>2882</v>
      </c>
      <c r="M94" s="8" t="s">
        <v>46</v>
      </c>
      <c r="N94" s="8" t="s">
        <v>108</v>
      </c>
      <c r="O94" s="6" t="b">
        <v>1</v>
      </c>
      <c r="P94" s="6" t="b">
        <v>0</v>
      </c>
      <c r="Q94" s="6" t="b">
        <v>0</v>
      </c>
      <c r="R94" s="6" t="b">
        <v>0</v>
      </c>
      <c r="S94" s="6" t="b">
        <v>0</v>
      </c>
      <c r="T94" s="6" t="b">
        <v>0</v>
      </c>
      <c r="U94" s="6" t="b">
        <v>0</v>
      </c>
      <c r="V94" s="6" t="b">
        <v>1</v>
      </c>
      <c r="W94" s="6" t="b">
        <v>0</v>
      </c>
      <c r="X94" s="6" t="b">
        <v>0</v>
      </c>
      <c r="Y94" s="6" t="b">
        <v>0</v>
      </c>
      <c r="Z94" s="6" t="b">
        <v>0</v>
      </c>
      <c r="AA94" s="5">
        <v>2</v>
      </c>
      <c r="AB94" s="8" t="s">
        <v>54</v>
      </c>
      <c r="AC94" s="8" t="s">
        <v>54</v>
      </c>
      <c r="AD94" s="8" t="s">
        <v>56</v>
      </c>
      <c r="AE94" s="8" t="s">
        <v>56</v>
      </c>
      <c r="AF94" s="5">
        <v>0</v>
      </c>
      <c r="AG94" s="5">
        <v>0</v>
      </c>
      <c r="AH94" s="8" t="s">
        <v>462</v>
      </c>
      <c r="AI94" s="8" t="s">
        <v>520</v>
      </c>
    </row>
    <row r="95" spans="1:35" ht="14.25" x14ac:dyDescent="0.25">
      <c r="A95" s="8" t="s">
        <v>2554</v>
      </c>
      <c r="B95" s="7" t="s">
        <v>2938</v>
      </c>
      <c r="C95" s="7" t="s">
        <v>2938</v>
      </c>
      <c r="D95" s="8" t="s">
        <v>37</v>
      </c>
      <c r="E95" s="5">
        <v>180413</v>
      </c>
      <c r="F95" s="5">
        <v>15415</v>
      </c>
      <c r="G95" s="8" t="s">
        <v>45</v>
      </c>
      <c r="H95" s="7" t="s">
        <v>1988</v>
      </c>
      <c r="I95" s="8" t="s">
        <v>2939</v>
      </c>
      <c r="J95" s="8" t="s">
        <v>37</v>
      </c>
      <c r="K95" s="3"/>
      <c r="L95" s="3"/>
      <c r="M95" s="3"/>
      <c r="N95" s="3"/>
      <c r="O95" s="3"/>
      <c r="P95" s="3"/>
      <c r="Q95" s="3"/>
      <c r="R95" s="3"/>
      <c r="S95" s="3"/>
      <c r="T95" s="3"/>
      <c r="U95" s="3"/>
      <c r="V95" s="3"/>
      <c r="W95" s="3"/>
      <c r="X95" s="3"/>
      <c r="Y95" s="3"/>
      <c r="Z95" s="3"/>
      <c r="AA95" s="3"/>
      <c r="AB95" s="3"/>
      <c r="AC95" s="3"/>
      <c r="AD95" s="3"/>
      <c r="AE95" s="3"/>
      <c r="AF95" s="3"/>
      <c r="AG95" s="3"/>
      <c r="AH95" s="3"/>
      <c r="AI95" s="3"/>
    </row>
    <row r="96" spans="1:35" ht="14.25" x14ac:dyDescent="0.25">
      <c r="A96" s="8" t="s">
        <v>2649</v>
      </c>
      <c r="B96" s="7" t="s">
        <v>2651</v>
      </c>
      <c r="C96" s="7" t="s">
        <v>2651</v>
      </c>
      <c r="D96" s="7" t="s">
        <v>2652</v>
      </c>
      <c r="E96" s="5">
        <v>180942</v>
      </c>
      <c r="F96" s="5">
        <v>8549</v>
      </c>
      <c r="G96" s="8" t="s">
        <v>2653</v>
      </c>
      <c r="H96" s="7" t="s">
        <v>1988</v>
      </c>
      <c r="I96" s="8" t="s">
        <v>2654</v>
      </c>
      <c r="J96" s="8" t="s">
        <v>37</v>
      </c>
      <c r="K96" s="7" t="s">
        <v>2652</v>
      </c>
      <c r="L96" s="8" t="s">
        <v>2650</v>
      </c>
      <c r="M96" s="8" t="s">
        <v>46</v>
      </c>
      <c r="N96" s="8" t="s">
        <v>108</v>
      </c>
      <c r="O96" s="6" t="b">
        <v>1</v>
      </c>
      <c r="P96" s="6" t="b">
        <v>0</v>
      </c>
      <c r="Q96" s="6" t="b">
        <v>0</v>
      </c>
      <c r="R96" s="6" t="b">
        <v>0</v>
      </c>
      <c r="S96" s="6" t="b">
        <v>0</v>
      </c>
      <c r="T96" s="6" t="b">
        <v>0</v>
      </c>
      <c r="U96" s="6" t="b">
        <v>0</v>
      </c>
      <c r="V96" s="6" t="b">
        <v>0</v>
      </c>
      <c r="W96" s="6" t="b">
        <v>0</v>
      </c>
      <c r="X96" s="6" t="b">
        <v>0</v>
      </c>
      <c r="Y96" s="6" t="b">
        <v>0</v>
      </c>
      <c r="Z96" s="6" t="b">
        <v>0</v>
      </c>
      <c r="AA96" s="5">
        <v>2</v>
      </c>
      <c r="AB96" s="8" t="s">
        <v>53</v>
      </c>
      <c r="AC96" s="8" t="s">
        <v>54</v>
      </c>
      <c r="AD96" s="8" t="s">
        <v>56</v>
      </c>
      <c r="AE96" s="8" t="s">
        <v>56</v>
      </c>
      <c r="AF96" s="5">
        <v>0</v>
      </c>
      <c r="AG96" s="5">
        <v>0</v>
      </c>
      <c r="AH96" s="8" t="s">
        <v>313</v>
      </c>
      <c r="AI96" s="8" t="s">
        <v>1331</v>
      </c>
    </row>
    <row r="97" spans="1:35" ht="14.25" x14ac:dyDescent="0.25">
      <c r="A97" s="8" t="s">
        <v>2163</v>
      </c>
      <c r="B97" s="7" t="s">
        <v>2164</v>
      </c>
      <c r="C97" s="7" t="s">
        <v>2164</v>
      </c>
      <c r="D97" s="8" t="s">
        <v>37</v>
      </c>
      <c r="E97" s="5">
        <v>187895</v>
      </c>
      <c r="F97" s="5">
        <v>10533</v>
      </c>
      <c r="G97" s="8" t="s">
        <v>2165</v>
      </c>
      <c r="H97" s="7" t="s">
        <v>1988</v>
      </c>
      <c r="I97" s="8" t="s">
        <v>2166</v>
      </c>
      <c r="J97" s="8" t="s">
        <v>37</v>
      </c>
      <c r="K97" s="3"/>
      <c r="L97" s="3"/>
      <c r="M97" s="3"/>
      <c r="N97" s="3"/>
      <c r="O97" s="3"/>
      <c r="P97" s="3"/>
      <c r="Q97" s="3"/>
      <c r="R97" s="3"/>
      <c r="S97" s="3"/>
      <c r="T97" s="3"/>
      <c r="U97" s="3"/>
      <c r="V97" s="3"/>
      <c r="W97" s="3"/>
      <c r="X97" s="3"/>
      <c r="Y97" s="3"/>
      <c r="Z97" s="3"/>
      <c r="AA97" s="3"/>
      <c r="AB97" s="3"/>
      <c r="AC97" s="3"/>
      <c r="AD97" s="3"/>
      <c r="AE97" s="3"/>
      <c r="AF97" s="3"/>
      <c r="AG97" s="3"/>
      <c r="AH97" s="3"/>
      <c r="AI97" s="3"/>
    </row>
    <row r="98" spans="1:35" ht="14.25" x14ac:dyDescent="0.25">
      <c r="A98" s="8" t="s">
        <v>2731</v>
      </c>
      <c r="B98" s="7" t="s">
        <v>2732</v>
      </c>
      <c r="C98" s="7" t="s">
        <v>2732</v>
      </c>
      <c r="D98" s="7" t="s">
        <v>2733</v>
      </c>
      <c r="E98" s="5">
        <v>188895</v>
      </c>
      <c r="F98" s="5">
        <v>10159</v>
      </c>
      <c r="G98" s="8" t="s">
        <v>45</v>
      </c>
      <c r="H98" s="7" t="s">
        <v>1988</v>
      </c>
      <c r="I98" s="8" t="s">
        <v>2734</v>
      </c>
      <c r="J98" s="8" t="s">
        <v>37</v>
      </c>
      <c r="K98" s="7" t="s">
        <v>2733</v>
      </c>
      <c r="L98" s="8" t="s">
        <v>2735</v>
      </c>
      <c r="M98" s="8" t="s">
        <v>46</v>
      </c>
      <c r="N98" s="8" t="s">
        <v>108</v>
      </c>
      <c r="O98" s="6" t="b">
        <v>0</v>
      </c>
      <c r="P98" s="6" t="b">
        <v>0</v>
      </c>
      <c r="Q98" s="6" t="b">
        <v>0</v>
      </c>
      <c r="R98" s="6" t="b">
        <v>0</v>
      </c>
      <c r="S98" s="6" t="b">
        <v>0</v>
      </c>
      <c r="T98" s="6" t="b">
        <v>0</v>
      </c>
      <c r="U98" s="6" t="b">
        <v>1</v>
      </c>
      <c r="V98" s="6" t="b">
        <v>0</v>
      </c>
      <c r="W98" s="6" t="b">
        <v>0</v>
      </c>
      <c r="X98" s="6" t="b">
        <v>0</v>
      </c>
      <c r="Y98" s="6" t="b">
        <v>0</v>
      </c>
      <c r="Z98" s="6" t="b">
        <v>1</v>
      </c>
      <c r="AA98" s="5">
        <v>4</v>
      </c>
      <c r="AB98" s="8" t="s">
        <v>54</v>
      </c>
      <c r="AC98" s="8" t="s">
        <v>54</v>
      </c>
      <c r="AD98" s="8" t="s">
        <v>56</v>
      </c>
      <c r="AE98" s="8" t="s">
        <v>56</v>
      </c>
      <c r="AF98" s="5">
        <v>0</v>
      </c>
      <c r="AG98" s="5">
        <v>0</v>
      </c>
      <c r="AH98" s="8" t="s">
        <v>212</v>
      </c>
      <c r="AI98" s="8" t="s">
        <v>513</v>
      </c>
    </row>
    <row r="99" spans="1:35" ht="14.25" x14ac:dyDescent="0.25">
      <c r="A99" s="8" t="s">
        <v>2785</v>
      </c>
      <c r="B99" s="7" t="s">
        <v>2786</v>
      </c>
      <c r="C99" s="7" t="s">
        <v>2786</v>
      </c>
      <c r="D99" s="7" t="s">
        <v>2787</v>
      </c>
      <c r="E99" s="5">
        <v>191609</v>
      </c>
      <c r="F99" s="5">
        <v>8860</v>
      </c>
      <c r="G99" s="8" t="s">
        <v>2788</v>
      </c>
      <c r="H99" s="7" t="s">
        <v>1988</v>
      </c>
      <c r="I99" s="8" t="s">
        <v>2789</v>
      </c>
      <c r="J99" s="8" t="s">
        <v>37</v>
      </c>
      <c r="K99" s="7" t="s">
        <v>2787</v>
      </c>
      <c r="L99" s="8" t="s">
        <v>2790</v>
      </c>
      <c r="M99" s="8" t="s">
        <v>46</v>
      </c>
      <c r="N99" s="8" t="s">
        <v>108</v>
      </c>
      <c r="O99" s="6" t="b">
        <v>1</v>
      </c>
      <c r="P99" s="6" t="b">
        <v>0</v>
      </c>
      <c r="Q99" s="6" t="b">
        <v>0</v>
      </c>
      <c r="R99" s="6" t="b">
        <v>0</v>
      </c>
      <c r="S99" s="6" t="b">
        <v>0</v>
      </c>
      <c r="T99" s="6" t="b">
        <v>0</v>
      </c>
      <c r="U99" s="6" t="b">
        <v>1</v>
      </c>
      <c r="V99" s="6" t="b">
        <v>0</v>
      </c>
      <c r="W99" s="6" t="b">
        <v>0</v>
      </c>
      <c r="X99" s="6" t="b">
        <v>0</v>
      </c>
      <c r="Y99" s="6" t="b">
        <v>0</v>
      </c>
      <c r="Z99" s="6" t="b">
        <v>1</v>
      </c>
      <c r="AA99" s="5">
        <v>2</v>
      </c>
      <c r="AB99" s="8" t="s">
        <v>54</v>
      </c>
      <c r="AC99" s="8" t="s">
        <v>54</v>
      </c>
      <c r="AD99" s="8" t="s">
        <v>56</v>
      </c>
      <c r="AE99" s="8" t="s">
        <v>56</v>
      </c>
      <c r="AF99" s="5">
        <v>0</v>
      </c>
      <c r="AG99" s="5">
        <v>0</v>
      </c>
      <c r="AH99" s="8" t="s">
        <v>491</v>
      </c>
      <c r="AI99" s="8" t="s">
        <v>492</v>
      </c>
    </row>
    <row r="100" spans="1:35" ht="14.25" x14ac:dyDescent="0.25">
      <c r="A100" s="8" t="s">
        <v>2531</v>
      </c>
      <c r="B100" s="7" t="s">
        <v>2808</v>
      </c>
      <c r="C100" s="7" t="s">
        <v>2808</v>
      </c>
      <c r="D100" s="7" t="s">
        <v>2809</v>
      </c>
      <c r="E100" s="5">
        <v>191677</v>
      </c>
      <c r="F100" s="5">
        <v>8682</v>
      </c>
      <c r="G100" s="8" t="s">
        <v>2810</v>
      </c>
      <c r="H100" s="7" t="s">
        <v>1988</v>
      </c>
      <c r="I100" s="8" t="s">
        <v>2811</v>
      </c>
      <c r="J100" s="8" t="s">
        <v>37</v>
      </c>
      <c r="K100" s="7" t="s">
        <v>2809</v>
      </c>
      <c r="L100" s="8" t="s">
        <v>2812</v>
      </c>
      <c r="M100" s="8" t="s">
        <v>46</v>
      </c>
      <c r="N100" s="8" t="s">
        <v>108</v>
      </c>
      <c r="O100" s="6" t="b">
        <v>0</v>
      </c>
      <c r="P100" s="6" t="b">
        <v>0</v>
      </c>
      <c r="Q100" s="6" t="b">
        <v>0</v>
      </c>
      <c r="R100" s="6" t="b">
        <v>0</v>
      </c>
      <c r="S100" s="6" t="b">
        <v>0</v>
      </c>
      <c r="T100" s="6" t="b">
        <v>0</v>
      </c>
      <c r="U100" s="6" t="b">
        <v>0</v>
      </c>
      <c r="V100" s="6" t="b">
        <v>0</v>
      </c>
      <c r="W100" s="6" t="b">
        <v>0</v>
      </c>
      <c r="X100" s="6" t="b">
        <v>0</v>
      </c>
      <c r="Y100" s="6" t="b">
        <v>0</v>
      </c>
      <c r="Z100" s="6" t="b">
        <v>1</v>
      </c>
      <c r="AA100" s="5">
        <v>4</v>
      </c>
      <c r="AB100" s="8" t="s">
        <v>54</v>
      </c>
      <c r="AC100" s="8" t="s">
        <v>54</v>
      </c>
      <c r="AD100" s="5">
        <v>0</v>
      </c>
      <c r="AE100" s="6" t="b">
        <v>0</v>
      </c>
      <c r="AF100" s="5">
        <v>0</v>
      </c>
      <c r="AG100" s="5">
        <v>16</v>
      </c>
      <c r="AH100" s="8" t="s">
        <v>2080</v>
      </c>
      <c r="AI100" s="8" t="s">
        <v>2813</v>
      </c>
    </row>
    <row r="101" spans="1:35" ht="14.25" x14ac:dyDescent="0.25">
      <c r="A101" s="8" t="s">
        <v>2610</v>
      </c>
      <c r="B101" s="7" t="s">
        <v>2887</v>
      </c>
      <c r="C101" s="7" t="s">
        <v>2887</v>
      </c>
      <c r="D101" s="7" t="s">
        <v>2888</v>
      </c>
      <c r="E101" s="5">
        <v>192503</v>
      </c>
      <c r="F101" s="5">
        <v>11137</v>
      </c>
      <c r="G101" s="8" t="s">
        <v>2889</v>
      </c>
      <c r="H101" s="7" t="s">
        <v>1988</v>
      </c>
      <c r="I101" s="8" t="s">
        <v>2890</v>
      </c>
      <c r="J101" s="8" t="s">
        <v>37</v>
      </c>
      <c r="K101" s="7" t="s">
        <v>2888</v>
      </c>
      <c r="L101" s="8" t="s">
        <v>2891</v>
      </c>
      <c r="M101" s="8" t="s">
        <v>46</v>
      </c>
      <c r="N101" s="8" t="s">
        <v>49</v>
      </c>
      <c r="O101" s="6" t="b">
        <v>0</v>
      </c>
      <c r="P101" s="6" t="b">
        <v>0</v>
      </c>
      <c r="Q101" s="6" t="b">
        <v>0</v>
      </c>
      <c r="R101" s="6" t="b">
        <v>0</v>
      </c>
      <c r="S101" s="6" t="b">
        <v>0</v>
      </c>
      <c r="T101" s="6" t="b">
        <v>0</v>
      </c>
      <c r="U101" s="6" t="b">
        <v>0</v>
      </c>
      <c r="V101" s="6" t="b">
        <v>0</v>
      </c>
      <c r="W101" s="6" t="b">
        <v>0</v>
      </c>
      <c r="X101" s="6" t="b">
        <v>0</v>
      </c>
      <c r="Y101" s="6" t="b">
        <v>0</v>
      </c>
      <c r="Z101" s="8" t="s">
        <v>56</v>
      </c>
      <c r="AA101" s="5">
        <v>4</v>
      </c>
      <c r="AB101" s="8" t="s">
        <v>53</v>
      </c>
      <c r="AC101" s="8" t="s">
        <v>54</v>
      </c>
      <c r="AD101" s="8" t="s">
        <v>56</v>
      </c>
      <c r="AE101" s="8" t="s">
        <v>56</v>
      </c>
      <c r="AF101" s="5">
        <v>0</v>
      </c>
      <c r="AG101" s="5">
        <v>0</v>
      </c>
      <c r="AH101" s="8" t="s">
        <v>188</v>
      </c>
      <c r="AI101" s="8" t="s">
        <v>2019</v>
      </c>
    </row>
    <row r="103" spans="1:35" ht="15.75" customHeight="1" x14ac:dyDescent="0.2">
      <c r="A103" s="13" t="s">
        <v>3401</v>
      </c>
      <c r="B103" s="13" t="s">
        <v>3402</v>
      </c>
      <c r="D103" s="13" t="s">
        <v>3403</v>
      </c>
      <c r="G103" s="13" t="s">
        <v>3423</v>
      </c>
      <c r="J103" s="13" t="s">
        <v>3424</v>
      </c>
    </row>
    <row r="104" spans="1:35" ht="15.75" customHeight="1" x14ac:dyDescent="0.2">
      <c r="A104">
        <f>COUNTIF(M2:M101, "Ready")</f>
        <v>81</v>
      </c>
      <c r="B104" s="13" t="s">
        <v>3405</v>
      </c>
      <c r="C104">
        <f>COUNTIF(N2:N101, "A+")</f>
        <v>19</v>
      </c>
      <c r="D104" s="13" t="s">
        <v>3412</v>
      </c>
      <c r="E104">
        <f>COUNTIF(O2:O102, "TRUE")</f>
        <v>72</v>
      </c>
      <c r="F104">
        <f>E104/A104</f>
        <v>0.88888888888888884</v>
      </c>
      <c r="G104" s="13" t="s">
        <v>3425</v>
      </c>
      <c r="H104">
        <f>COUNTIF(Z2:Z960, "TRUE")</f>
        <v>60</v>
      </c>
      <c r="I104">
        <f>H104/A104</f>
        <v>0.7407407407407407</v>
      </c>
      <c r="J104" s="13" t="s">
        <v>3428</v>
      </c>
      <c r="K104">
        <f>COUNTIF(AD2:AD960, "2")</f>
        <v>6</v>
      </c>
      <c r="L104">
        <f>K104/A104</f>
        <v>7.407407407407407E-2</v>
      </c>
    </row>
    <row r="105" spans="1:35" ht="15.75" customHeight="1" x14ac:dyDescent="0.2">
      <c r="B105" s="13" t="s">
        <v>3406</v>
      </c>
      <c r="C105">
        <f>COUNTIF(N2:N101, "A")</f>
        <v>35</v>
      </c>
      <c r="D105" s="13" t="s">
        <v>3413</v>
      </c>
      <c r="E105">
        <f>COUNTIF(U2:U102, "TRUE")</f>
        <v>59</v>
      </c>
      <c r="F105">
        <f>E105/A104</f>
        <v>0.72839506172839508</v>
      </c>
      <c r="G105" s="13" t="s">
        <v>3426</v>
      </c>
      <c r="H105">
        <f>A104-COUNTIF(AA2:AA960, "0")</f>
        <v>74</v>
      </c>
      <c r="I105">
        <f>H105/A104</f>
        <v>0.9135802469135802</v>
      </c>
      <c r="J105" s="13" t="s">
        <v>3429</v>
      </c>
      <c r="K105">
        <f>COUNTIF(AE2:AE960, "TRUE")</f>
        <v>8</v>
      </c>
      <c r="L105">
        <f>K105/A104</f>
        <v>9.8765432098765427E-2</v>
      </c>
    </row>
    <row r="106" spans="1:35" ht="15.75" customHeight="1" x14ac:dyDescent="0.2">
      <c r="B106" s="13" t="s">
        <v>3407</v>
      </c>
      <c r="C106">
        <f>COUNTIF(N2:N101, "A-")</f>
        <v>8</v>
      </c>
      <c r="D106" s="13" t="s">
        <v>3414</v>
      </c>
      <c r="E106">
        <f>COUNTIF(W2:W102, "TRUE")</f>
        <v>13</v>
      </c>
      <c r="F106">
        <f>E106/A104</f>
        <v>0.16049382716049382</v>
      </c>
      <c r="G106" s="13" t="s">
        <v>3427</v>
      </c>
      <c r="H106">
        <f>COUNTIF(AB2:AB960, "present")</f>
        <v>25</v>
      </c>
      <c r="I106">
        <f>H106/A104</f>
        <v>0.30864197530864196</v>
      </c>
    </row>
    <row r="107" spans="1:35" ht="15.75" customHeight="1" x14ac:dyDescent="0.2">
      <c r="B107" s="13" t="s">
        <v>3408</v>
      </c>
      <c r="C107">
        <f>COUNTIF(N2:N101, "B")</f>
        <v>10</v>
      </c>
      <c r="D107" s="13" t="s">
        <v>3415</v>
      </c>
      <c r="E107">
        <f>COUNTIF(Q2:Q101, "TRUE")</f>
        <v>1</v>
      </c>
      <c r="F107">
        <f>E107/A104</f>
        <v>1.2345679012345678E-2</v>
      </c>
    </row>
    <row r="108" spans="1:35" ht="15.75" customHeight="1" x14ac:dyDescent="0.2">
      <c r="B108" s="13" t="s">
        <v>3409</v>
      </c>
      <c r="C108">
        <f>COUNTIF(N2:N101, "C")</f>
        <v>6</v>
      </c>
      <c r="D108" s="13" t="s">
        <v>3416</v>
      </c>
      <c r="E108">
        <f>COUNTIF(S2:S102, "TRUE")</f>
        <v>0</v>
      </c>
      <c r="F108">
        <f>E108/A104</f>
        <v>0</v>
      </c>
    </row>
    <row r="109" spans="1:35" ht="15.75" customHeight="1" x14ac:dyDescent="0.2">
      <c r="B109" s="13" t="s">
        <v>3410</v>
      </c>
      <c r="C109">
        <f>COUNTIF(N2:N101, "F")</f>
        <v>3</v>
      </c>
      <c r="D109" s="13" t="s">
        <v>3417</v>
      </c>
      <c r="E109">
        <f>COUNTIF(X2:X102, "TRUE")</f>
        <v>0</v>
      </c>
      <c r="F109">
        <f>E109/A104</f>
        <v>0</v>
      </c>
    </row>
    <row r="110" spans="1:35" ht="15.75" customHeight="1" x14ac:dyDescent="0.2">
      <c r="B110" s="13" t="s">
        <v>3411</v>
      </c>
      <c r="C110">
        <f>COUNTIF(N2:N101, "T")</f>
        <v>0</v>
      </c>
      <c r="D110" s="13" t="s">
        <v>3418</v>
      </c>
      <c r="E110">
        <f>COUNTIF(Y2:Y102, "TRUE")</f>
        <v>0</v>
      </c>
      <c r="F110">
        <f>E110/A104</f>
        <v>0</v>
      </c>
    </row>
    <row r="111" spans="1:35" ht="15.75" customHeight="1" x14ac:dyDescent="0.2">
      <c r="D111" s="13" t="s">
        <v>3419</v>
      </c>
      <c r="E111">
        <f>COUNTIF(R2:R102, "TRUE")</f>
        <v>0</v>
      </c>
      <c r="F111">
        <f>E111/A104</f>
        <v>0</v>
      </c>
    </row>
    <row r="112" spans="1:35" ht="15.75" customHeight="1" x14ac:dyDescent="0.2">
      <c r="C112">
        <f>SUM(C104:C110)</f>
        <v>81</v>
      </c>
      <c r="D112" s="13" t="s">
        <v>3420</v>
      </c>
      <c r="E112">
        <f>COUNTIF(V2:V102, "TRUE")</f>
        <v>2</v>
      </c>
      <c r="F112">
        <f>E112/A104</f>
        <v>2.4691358024691357E-2</v>
      </c>
    </row>
    <row r="113" spans="4:6" ht="15.75" customHeight="1" x14ac:dyDescent="0.2">
      <c r="D113" s="13" t="s">
        <v>3421</v>
      </c>
      <c r="E113">
        <f>COUNTIF(T2:T102, "TRUE")</f>
        <v>0</v>
      </c>
      <c r="F113">
        <f>E113/A104</f>
        <v>0</v>
      </c>
    </row>
    <row r="114" spans="4:6" ht="15.75" customHeight="1" x14ac:dyDescent="0.2">
      <c r="D114" s="13" t="s">
        <v>3422</v>
      </c>
      <c r="E114">
        <f>COUNTIF(P2:P102, "TRUE")</f>
        <v>0</v>
      </c>
      <c r="F114">
        <f>E114/A104</f>
        <v>0</v>
      </c>
    </row>
  </sheetData>
  <autoFilter ref="A1:AI101"/>
  <sortState ref="A2:AI3677">
    <sortCondition ref="E1"/>
  </sortState>
  <phoneticPr fontId="6" type="noConversion"/>
  <hyperlinks>
    <hyperlink ref="B2" r:id="rId1"/>
    <hyperlink ref="H2" r:id="rId2"/>
    <hyperlink ref="B68" r:id="rId3"/>
    <hyperlink ref="C68" r:id="rId4"/>
    <hyperlink ref="D68" r:id="rId5"/>
    <hyperlink ref="H68" r:id="rId6"/>
    <hyperlink ref="K68" r:id="rId7"/>
    <hyperlink ref="B6" r:id="rId8"/>
    <hyperlink ref="C6" r:id="rId9"/>
    <hyperlink ref="D6" r:id="rId10"/>
    <hyperlink ref="H6" r:id="rId11"/>
    <hyperlink ref="K6" r:id="rId12"/>
    <hyperlink ref="B10" r:id="rId13"/>
    <hyperlink ref="H10" r:id="rId14"/>
    <hyperlink ref="B90" r:id="rId15"/>
    <hyperlink ref="H90" r:id="rId16"/>
    <hyperlink ref="B49" r:id="rId17"/>
    <hyperlink ref="H49" r:id="rId18"/>
    <hyperlink ref="B59" r:id="rId19"/>
    <hyperlink ref="C59" r:id="rId20"/>
    <hyperlink ref="H59" r:id="rId21"/>
    <hyperlink ref="B29" r:id="rId22"/>
    <hyperlink ref="H29" r:id="rId23"/>
    <hyperlink ref="K29" r:id="rId24"/>
    <hyperlink ref="B11" r:id="rId25"/>
    <hyperlink ref="C11" r:id="rId26"/>
    <hyperlink ref="D11" r:id="rId27"/>
    <hyperlink ref="H11" r:id="rId28"/>
    <hyperlink ref="K11" r:id="rId29"/>
    <hyperlink ref="B12" r:id="rId30"/>
    <hyperlink ref="C12" r:id="rId31"/>
    <hyperlink ref="D12" r:id="rId32"/>
    <hyperlink ref="H12" r:id="rId33"/>
    <hyperlink ref="K12" r:id="rId34"/>
    <hyperlink ref="B64" r:id="rId35"/>
    <hyperlink ref="C64" r:id="rId36"/>
    <hyperlink ref="D64" r:id="rId37"/>
    <hyperlink ref="H64" r:id="rId38"/>
    <hyperlink ref="K64" r:id="rId39"/>
    <hyperlink ref="B73" r:id="rId40"/>
    <hyperlink ref="C73" r:id="rId41"/>
    <hyperlink ref="D73" r:id="rId42"/>
    <hyperlink ref="H73" r:id="rId43"/>
    <hyperlink ref="K73" r:id="rId44"/>
    <hyperlink ref="B17" r:id="rId45"/>
    <hyperlink ref="C17" r:id="rId46"/>
    <hyperlink ref="D17" r:id="rId47"/>
    <hyperlink ref="H17" r:id="rId48"/>
    <hyperlink ref="K17" r:id="rId49"/>
    <hyperlink ref="B18" r:id="rId50"/>
    <hyperlink ref="C18" r:id="rId51"/>
    <hyperlink ref="D18" r:id="rId52"/>
    <hyperlink ref="H18" r:id="rId53"/>
    <hyperlink ref="K18" r:id="rId54"/>
    <hyperlink ref="B19" r:id="rId55"/>
    <hyperlink ref="C19" r:id="rId56"/>
    <hyperlink ref="D19" r:id="rId57"/>
    <hyperlink ref="H19" r:id="rId58"/>
    <hyperlink ref="K19" r:id="rId59"/>
    <hyperlink ref="B20" r:id="rId60"/>
    <hyperlink ref="C20" r:id="rId61"/>
    <hyperlink ref="D20" r:id="rId62"/>
    <hyperlink ref="H20" r:id="rId63"/>
    <hyperlink ref="K20" r:id="rId64"/>
    <hyperlink ref="B21" r:id="rId65"/>
    <hyperlink ref="C21" r:id="rId66"/>
    <hyperlink ref="D21" r:id="rId67"/>
    <hyperlink ref="H21" r:id="rId68"/>
    <hyperlink ref="K21" r:id="rId69"/>
    <hyperlink ref="B22" r:id="rId70"/>
    <hyperlink ref="C22" r:id="rId71"/>
    <hyperlink ref="D22" r:id="rId72"/>
    <hyperlink ref="H22" r:id="rId73"/>
    <hyperlink ref="K22" r:id="rId74"/>
    <hyperlink ref="B76" r:id="rId75"/>
    <hyperlink ref="C76" r:id="rId76"/>
    <hyperlink ref="D76" r:id="rId77"/>
    <hyperlink ref="H76" r:id="rId78"/>
    <hyperlink ref="K76" r:id="rId79"/>
    <hyperlink ref="B14" r:id="rId80"/>
    <hyperlink ref="C14" r:id="rId81"/>
    <hyperlink ref="D14" r:id="rId82"/>
    <hyperlink ref="H14" r:id="rId83"/>
    <hyperlink ref="K14" r:id="rId84"/>
    <hyperlink ref="B43" r:id="rId85"/>
    <hyperlink ref="C43" r:id="rId86"/>
    <hyperlink ref="H43" r:id="rId87"/>
    <hyperlink ref="B97" r:id="rId88"/>
    <hyperlink ref="C97" r:id="rId89"/>
    <hyperlink ref="H97" r:id="rId90"/>
    <hyperlink ref="B75" r:id="rId91"/>
    <hyperlink ref="C75" r:id="rId92"/>
    <hyperlink ref="D75" r:id="rId93"/>
    <hyperlink ref="H75" r:id="rId94"/>
    <hyperlink ref="K75" r:id="rId95"/>
    <hyperlink ref="B36" r:id="rId96"/>
    <hyperlink ref="C36" r:id="rId97"/>
    <hyperlink ref="D36" r:id="rId98"/>
    <hyperlink ref="H36" r:id="rId99"/>
    <hyperlink ref="K36" r:id="rId100"/>
    <hyperlink ref="B34" r:id="rId101"/>
    <hyperlink ref="C34" r:id="rId102"/>
    <hyperlink ref="D34" r:id="rId103"/>
    <hyperlink ref="H34" r:id="rId104"/>
    <hyperlink ref="K34" r:id="rId105"/>
    <hyperlink ref="B67" r:id="rId106"/>
    <hyperlink ref="C67" r:id="rId107"/>
    <hyperlink ref="D67" r:id="rId108"/>
    <hyperlink ref="H67" r:id="rId109"/>
    <hyperlink ref="K67" r:id="rId110"/>
    <hyperlink ref="B48" r:id="rId111"/>
    <hyperlink ref="C48" r:id="rId112"/>
    <hyperlink ref="D48" r:id="rId113"/>
    <hyperlink ref="H48" r:id="rId114"/>
    <hyperlink ref="K48" r:id="rId115"/>
    <hyperlink ref="B41" r:id="rId116"/>
    <hyperlink ref="C41" r:id="rId117"/>
    <hyperlink ref="D41" r:id="rId118"/>
    <hyperlink ref="H41" r:id="rId119"/>
    <hyperlink ref="K41" r:id="rId120"/>
    <hyperlink ref="B87" r:id="rId121"/>
    <hyperlink ref="C87" r:id="rId122"/>
    <hyperlink ref="D87" r:id="rId123"/>
    <hyperlink ref="H87" r:id="rId124"/>
    <hyperlink ref="K87" r:id="rId125"/>
    <hyperlink ref="B85" r:id="rId126"/>
    <hyperlink ref="C85" r:id="rId127"/>
    <hyperlink ref="D85" r:id="rId128"/>
    <hyperlink ref="H85" r:id="rId129"/>
    <hyperlink ref="K85" r:id="rId130"/>
    <hyperlink ref="B37" r:id="rId131"/>
    <hyperlink ref="C37" r:id="rId132"/>
    <hyperlink ref="D37" r:id="rId133"/>
    <hyperlink ref="H37" r:id="rId134"/>
    <hyperlink ref="B40" r:id="rId135"/>
    <hyperlink ref="C40" r:id="rId136"/>
    <hyperlink ref="D40" r:id="rId137"/>
    <hyperlink ref="H40" r:id="rId138"/>
    <hyperlink ref="K40" r:id="rId139"/>
    <hyperlink ref="B46" r:id="rId140"/>
    <hyperlink ref="C46" r:id="rId141"/>
    <hyperlink ref="D46" r:id="rId142"/>
    <hyperlink ref="H46" r:id="rId143"/>
    <hyperlink ref="K46" r:id="rId144"/>
    <hyperlink ref="B3" r:id="rId145"/>
    <hyperlink ref="C3" r:id="rId146"/>
    <hyperlink ref="D3" r:id="rId147"/>
    <hyperlink ref="H3" r:id="rId148"/>
    <hyperlink ref="K3" r:id="rId149"/>
    <hyperlink ref="B71" r:id="rId150"/>
    <hyperlink ref="C71" r:id="rId151"/>
    <hyperlink ref="D71" r:id="rId152"/>
    <hyperlink ref="H71" r:id="rId153"/>
    <hyperlink ref="K71" r:id="rId154"/>
    <hyperlink ref="B72" r:id="rId155"/>
    <hyperlink ref="C72" r:id="rId156"/>
    <hyperlink ref="D72" r:id="rId157"/>
    <hyperlink ref="H72" r:id="rId158"/>
    <hyperlink ref="K72" r:id="rId159"/>
    <hyperlink ref="B63" r:id="rId160"/>
    <hyperlink ref="C63" r:id="rId161"/>
    <hyperlink ref="D63" r:id="rId162"/>
    <hyperlink ref="H63" r:id="rId163"/>
    <hyperlink ref="K63" r:id="rId164"/>
    <hyperlink ref="B86" r:id="rId165"/>
    <hyperlink ref="C86" r:id="rId166"/>
    <hyperlink ref="D86" r:id="rId167"/>
    <hyperlink ref="H86" r:id="rId168"/>
    <hyperlink ref="K86" r:id="rId169"/>
    <hyperlink ref="B31" r:id="rId170"/>
    <hyperlink ref="C31" r:id="rId171"/>
    <hyperlink ref="D31" r:id="rId172"/>
    <hyperlink ref="H31" r:id="rId173"/>
    <hyperlink ref="K31" r:id="rId174"/>
    <hyperlink ref="B60" r:id="rId175"/>
    <hyperlink ref="C60" r:id="rId176"/>
    <hyperlink ref="D60" r:id="rId177"/>
    <hyperlink ref="H60" r:id="rId178"/>
    <hyperlink ref="K60" r:id="rId179"/>
    <hyperlink ref="B89" r:id="rId180"/>
    <hyperlink ref="C89" r:id="rId181"/>
    <hyperlink ref="D89" r:id="rId182"/>
    <hyperlink ref="H89" r:id="rId183"/>
    <hyperlink ref="K89" r:id="rId184"/>
    <hyperlink ref="B39" r:id="rId185"/>
    <hyperlink ref="C39" r:id="rId186"/>
    <hyperlink ref="D39" r:id="rId187"/>
    <hyperlink ref="H39" r:id="rId188"/>
    <hyperlink ref="K39" r:id="rId189"/>
    <hyperlink ref="B5" r:id="rId190"/>
    <hyperlink ref="C5" r:id="rId191"/>
    <hyperlink ref="D5" r:id="rId192"/>
    <hyperlink ref="H5" r:id="rId193"/>
    <hyperlink ref="K5" r:id="rId194"/>
    <hyperlink ref="B61" r:id="rId195"/>
    <hyperlink ref="C61" r:id="rId196"/>
    <hyperlink ref="D61" r:id="rId197"/>
    <hyperlink ref="H61" r:id="rId198"/>
    <hyperlink ref="K61" r:id="rId199"/>
    <hyperlink ref="B35" r:id="rId200"/>
    <hyperlink ref="C35" r:id="rId201"/>
    <hyperlink ref="D35" r:id="rId202"/>
    <hyperlink ref="H35" r:id="rId203"/>
    <hyperlink ref="K35" r:id="rId204"/>
    <hyperlink ref="B25" r:id="rId205"/>
    <hyperlink ref="C25" r:id="rId206"/>
    <hyperlink ref="D25" r:id="rId207"/>
    <hyperlink ref="H25" r:id="rId208"/>
    <hyperlink ref="K25" r:id="rId209"/>
    <hyperlink ref="B96" r:id="rId210"/>
    <hyperlink ref="C96" r:id="rId211"/>
    <hyperlink ref="D96" r:id="rId212"/>
    <hyperlink ref="H96" r:id="rId213"/>
    <hyperlink ref="K96" r:id="rId214"/>
    <hyperlink ref="B8" r:id="rId215"/>
    <hyperlink ref="C8" r:id="rId216"/>
    <hyperlink ref="D8" r:id="rId217"/>
    <hyperlink ref="H8" r:id="rId218"/>
    <hyperlink ref="K8" r:id="rId219"/>
    <hyperlink ref="B23" r:id="rId220"/>
    <hyperlink ref="H23" r:id="rId221"/>
    <hyperlink ref="B7" r:id="rId222"/>
    <hyperlink ref="C7" r:id="rId223"/>
    <hyperlink ref="H7" r:id="rId224"/>
    <hyperlink ref="B70" r:id="rId225"/>
    <hyperlink ref="C70" r:id="rId226"/>
    <hyperlink ref="D70" r:id="rId227"/>
    <hyperlink ref="H70" r:id="rId228"/>
    <hyperlink ref="K70" r:id="rId229"/>
    <hyperlink ref="B62" r:id="rId230"/>
    <hyperlink ref="C62" r:id="rId231"/>
    <hyperlink ref="D62" r:id="rId232"/>
    <hyperlink ref="H62" r:id="rId233"/>
    <hyperlink ref="K62" r:id="rId234"/>
    <hyperlink ref="B55" r:id="rId235"/>
    <hyperlink ref="C55" r:id="rId236"/>
    <hyperlink ref="D55" r:id="rId237"/>
    <hyperlink ref="H55" r:id="rId238"/>
    <hyperlink ref="K55" r:id="rId239"/>
    <hyperlink ref="B45" r:id="rId240"/>
    <hyperlink ref="C45" r:id="rId241"/>
    <hyperlink ref="D45" r:id="rId242"/>
    <hyperlink ref="H45" r:id="rId243"/>
    <hyperlink ref="K45" r:id="rId244"/>
    <hyperlink ref="B65" r:id="rId245"/>
    <hyperlink ref="C65" r:id="rId246"/>
    <hyperlink ref="H65" r:id="rId247"/>
    <hyperlink ref="B57" r:id="rId248"/>
    <hyperlink ref="C57" r:id="rId249"/>
    <hyperlink ref="D57" r:id="rId250"/>
    <hyperlink ref="H57" r:id="rId251"/>
    <hyperlink ref="K57" r:id="rId252"/>
    <hyperlink ref="B80" r:id="rId253"/>
    <hyperlink ref="C80" r:id="rId254"/>
    <hyperlink ref="D80" r:id="rId255"/>
    <hyperlink ref="H80" r:id="rId256"/>
    <hyperlink ref="K80" r:id="rId257"/>
    <hyperlink ref="B9" r:id="rId258"/>
    <hyperlink ref="H9" r:id="rId259"/>
    <hyperlink ref="B26" r:id="rId260"/>
    <hyperlink ref="C26" r:id="rId261"/>
    <hyperlink ref="D26" r:id="rId262"/>
    <hyperlink ref="H26" r:id="rId263"/>
    <hyperlink ref="K26" r:id="rId264"/>
    <hyperlink ref="B50" r:id="rId265"/>
    <hyperlink ref="C50" r:id="rId266"/>
    <hyperlink ref="D50" r:id="rId267"/>
    <hyperlink ref="H50" r:id="rId268"/>
    <hyperlink ref="K50" r:id="rId269"/>
    <hyperlink ref="B30" r:id="rId270"/>
    <hyperlink ref="C30" r:id="rId271"/>
    <hyperlink ref="D30" r:id="rId272"/>
    <hyperlink ref="H30" r:id="rId273"/>
    <hyperlink ref="K30" r:id="rId274"/>
    <hyperlink ref="B98" r:id="rId275"/>
    <hyperlink ref="C98" r:id="rId276"/>
    <hyperlink ref="D98" r:id="rId277"/>
    <hyperlink ref="H98" r:id="rId278"/>
    <hyperlink ref="K98" r:id="rId279"/>
    <hyperlink ref="B54" r:id="rId280"/>
    <hyperlink ref="C54" r:id="rId281"/>
    <hyperlink ref="D54" r:id="rId282"/>
    <hyperlink ref="H54" r:id="rId283"/>
    <hyperlink ref="K54" r:id="rId284"/>
    <hyperlink ref="B79" r:id="rId285"/>
    <hyperlink ref="C79" r:id="rId286"/>
    <hyperlink ref="D79" r:id="rId287"/>
    <hyperlink ref="H79" r:id="rId288"/>
    <hyperlink ref="K79" r:id="rId289"/>
    <hyperlink ref="B16" r:id="rId290"/>
    <hyperlink ref="C16" r:id="rId291"/>
    <hyperlink ref="D16" r:id="rId292"/>
    <hyperlink ref="H16" r:id="rId293"/>
    <hyperlink ref="K16" r:id="rId294"/>
    <hyperlink ref="B81" r:id="rId295"/>
    <hyperlink ref="C81" r:id="rId296"/>
    <hyperlink ref="D81" r:id="rId297"/>
    <hyperlink ref="H81" r:id="rId298"/>
    <hyperlink ref="K81" r:id="rId299"/>
    <hyperlink ref="B32" r:id="rId300"/>
    <hyperlink ref="C32" r:id="rId301"/>
    <hyperlink ref="H32" r:id="rId302"/>
    <hyperlink ref="B13" r:id="rId303"/>
    <hyperlink ref="H13" r:id="rId304"/>
    <hyperlink ref="B66" r:id="rId305"/>
    <hyperlink ref="C66" r:id="rId306"/>
    <hyperlink ref="D66" r:id="rId307"/>
    <hyperlink ref="H66" r:id="rId308"/>
    <hyperlink ref="K66" r:id="rId309"/>
    <hyperlink ref="B78" r:id="rId310"/>
    <hyperlink ref="C78" r:id="rId311"/>
    <hyperlink ref="D78" r:id="rId312"/>
    <hyperlink ref="H78" r:id="rId313"/>
    <hyperlink ref="K78" r:id="rId314"/>
    <hyperlink ref="B99" r:id="rId315"/>
    <hyperlink ref="C99" r:id="rId316"/>
    <hyperlink ref="D99" r:id="rId317"/>
    <hyperlink ref="H99" r:id="rId318"/>
    <hyperlink ref="K99" r:id="rId319"/>
    <hyperlink ref="B28" r:id="rId320"/>
    <hyperlink ref="C28" r:id="rId321"/>
    <hyperlink ref="D28" r:id="rId322"/>
    <hyperlink ref="H28" r:id="rId323"/>
    <hyperlink ref="K28" r:id="rId324"/>
    <hyperlink ref="B27" r:id="rId325"/>
    <hyperlink ref="C27" r:id="rId326"/>
    <hyperlink ref="D27" r:id="rId327"/>
    <hyperlink ref="H27" r:id="rId328"/>
    <hyperlink ref="K27" r:id="rId329"/>
    <hyperlink ref="B100" r:id="rId330"/>
    <hyperlink ref="C100" r:id="rId331"/>
    <hyperlink ref="D100" r:id="rId332"/>
    <hyperlink ref="H100" r:id="rId333"/>
    <hyperlink ref="K100" r:id="rId334"/>
    <hyperlink ref="B88" r:id="rId335"/>
    <hyperlink ref="C88" r:id="rId336"/>
    <hyperlink ref="D88" r:id="rId337"/>
    <hyperlink ref="H88" r:id="rId338"/>
    <hyperlink ref="K88" r:id="rId339"/>
    <hyperlink ref="B33" r:id="rId340"/>
    <hyperlink ref="C33" r:id="rId341"/>
    <hyperlink ref="D33" r:id="rId342"/>
    <hyperlink ref="H33" r:id="rId343"/>
    <hyperlink ref="K33" r:id="rId344"/>
    <hyperlink ref="B93" r:id="rId345"/>
    <hyperlink ref="C93" r:id="rId346"/>
    <hyperlink ref="H93" r:id="rId347"/>
    <hyperlink ref="B52" r:id="rId348"/>
    <hyperlink ref="C52" r:id="rId349"/>
    <hyperlink ref="D52" r:id="rId350"/>
    <hyperlink ref="H52" r:id="rId351"/>
    <hyperlink ref="K52" r:id="rId352"/>
    <hyperlink ref="B15" r:id="rId353"/>
    <hyperlink ref="H15" r:id="rId354"/>
    <hyperlink ref="B91" r:id="rId355"/>
    <hyperlink ref="C91" r:id="rId356"/>
    <hyperlink ref="D91" r:id="rId357"/>
    <hyperlink ref="H91" r:id="rId358"/>
    <hyperlink ref="K91" r:id="rId359"/>
    <hyperlink ref="B69" r:id="rId360"/>
    <hyperlink ref="C69" r:id="rId361"/>
    <hyperlink ref="D69" r:id="rId362"/>
    <hyperlink ref="H69" r:id="rId363"/>
    <hyperlink ref="K69" r:id="rId364"/>
    <hyperlink ref="B38" r:id="rId365"/>
    <hyperlink ref="C38" r:id="rId366"/>
    <hyperlink ref="D38" r:id="rId367"/>
    <hyperlink ref="H38" r:id="rId368"/>
    <hyperlink ref="K38" r:id="rId369"/>
    <hyperlink ref="B74" r:id="rId370"/>
    <hyperlink ref="C74" r:id="rId371"/>
    <hyperlink ref="D74" r:id="rId372"/>
    <hyperlink ref="H74" r:id="rId373"/>
    <hyperlink ref="K74" r:id="rId374"/>
    <hyperlink ref="B42" r:id="rId375"/>
    <hyperlink ref="C42" r:id="rId376"/>
    <hyperlink ref="D42" r:id="rId377"/>
    <hyperlink ref="H42" r:id="rId378"/>
    <hyperlink ref="K42" r:id="rId379"/>
    <hyperlink ref="B82" r:id="rId380"/>
    <hyperlink ref="C82" r:id="rId381"/>
    <hyperlink ref="D82" r:id="rId382"/>
    <hyperlink ref="H82" r:id="rId383"/>
    <hyperlink ref="K82" r:id="rId384"/>
    <hyperlink ref="B94" r:id="rId385"/>
    <hyperlink ref="C94" r:id="rId386"/>
    <hyperlink ref="D94" r:id="rId387"/>
    <hyperlink ref="H94" r:id="rId388"/>
    <hyperlink ref="K94" r:id="rId389"/>
    <hyperlink ref="B24" r:id="rId390"/>
    <hyperlink ref="C24" r:id="rId391"/>
    <hyperlink ref="H24" r:id="rId392"/>
    <hyperlink ref="B101" r:id="rId393"/>
    <hyperlink ref="C101" r:id="rId394"/>
    <hyperlink ref="D101" r:id="rId395"/>
    <hyperlink ref="H101" r:id="rId396"/>
    <hyperlink ref="K101" r:id="rId397"/>
    <hyperlink ref="B84" r:id="rId398"/>
    <hyperlink ref="C84" r:id="rId399"/>
    <hyperlink ref="D84" r:id="rId400"/>
    <hyperlink ref="H84" r:id="rId401"/>
    <hyperlink ref="K84" r:id="rId402"/>
    <hyperlink ref="B53" r:id="rId403"/>
    <hyperlink ref="C53" r:id="rId404"/>
    <hyperlink ref="D53" r:id="rId405"/>
    <hyperlink ref="H53" r:id="rId406"/>
    <hyperlink ref="K53" r:id="rId407"/>
    <hyperlink ref="B83" r:id="rId408"/>
    <hyperlink ref="C83" r:id="rId409"/>
    <hyperlink ref="D83" r:id="rId410"/>
    <hyperlink ref="H83" r:id="rId411"/>
    <hyperlink ref="K83" r:id="rId412"/>
    <hyperlink ref="B92" r:id="rId413"/>
    <hyperlink ref="C92" r:id="rId414"/>
    <hyperlink ref="H92" r:id="rId415"/>
    <hyperlink ref="B4" r:id="rId416"/>
    <hyperlink ref="C4" r:id="rId417"/>
    <hyperlink ref="D4" r:id="rId418"/>
    <hyperlink ref="H4" r:id="rId419"/>
    <hyperlink ref="K4" r:id="rId420"/>
    <hyperlink ref="B56" r:id="rId421"/>
    <hyperlink ref="C56" r:id="rId422"/>
    <hyperlink ref="D56" r:id="rId423"/>
    <hyperlink ref="H56" r:id="rId424"/>
    <hyperlink ref="K56" r:id="rId425"/>
    <hyperlink ref="B44" r:id="rId426"/>
    <hyperlink ref="C44" r:id="rId427"/>
    <hyperlink ref="H44" r:id="rId428"/>
    <hyperlink ref="B58" r:id="rId429"/>
    <hyperlink ref="C58" r:id="rId430"/>
    <hyperlink ref="D58" r:id="rId431"/>
    <hyperlink ref="H58" r:id="rId432"/>
    <hyperlink ref="K58" r:id="rId433"/>
    <hyperlink ref="B95" r:id="rId434"/>
    <hyperlink ref="C95" r:id="rId435"/>
    <hyperlink ref="H95" r:id="rId436"/>
    <hyperlink ref="B51" r:id="rId437"/>
    <hyperlink ref="C51" r:id="rId438"/>
    <hyperlink ref="D51" r:id="rId439"/>
    <hyperlink ref="H51" r:id="rId440"/>
    <hyperlink ref="K51" r:id="rId441"/>
    <hyperlink ref="B47" r:id="rId442"/>
    <hyperlink ref="C47" r:id="rId443"/>
    <hyperlink ref="D47" r:id="rId444"/>
    <hyperlink ref="H47" r:id="rId445"/>
    <hyperlink ref="K47" r:id="rId446"/>
    <hyperlink ref="B77" r:id="rId447"/>
    <hyperlink ref="C77" r:id="rId448"/>
    <hyperlink ref="H77" r:id="rId44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
  <sheetViews>
    <sheetView topLeftCell="I1" workbookViewId="0">
      <pane ySplit="1" topLeftCell="A89" activePane="bottomLeft" state="frozen"/>
      <selection pane="bottomLeft" activeCell="A103" sqref="A103:L114"/>
    </sheetView>
  </sheetViews>
  <sheetFormatPr defaultColWidth="14.42578125" defaultRowHeight="15.75" customHeight="1" x14ac:dyDescent="0.2"/>
  <cols>
    <col min="1" max="2" width="20.28515625" customWidth="1"/>
    <col min="3" max="3" width="35.28515625" customWidth="1"/>
    <col min="4" max="4" width="37.42578125" customWidth="1"/>
    <col min="5" max="5" width="18.7109375" customWidth="1"/>
    <col min="6" max="6" width="18.140625" customWidth="1"/>
    <col min="7" max="7" width="21.7109375" customWidth="1"/>
    <col min="9" max="9" width="23.140625" customWidth="1"/>
    <col min="10" max="10" width="30.28515625" customWidth="1"/>
    <col min="11" max="11" width="26.28515625" customWidth="1"/>
  </cols>
  <sheetData>
    <row r="1" spans="1:35" ht="14.25" x14ac:dyDescent="0.25">
      <c r="A1" s="2"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ht="14.25" x14ac:dyDescent="0.25">
      <c r="A2" s="8" t="s">
        <v>2991</v>
      </c>
      <c r="B2" s="7" t="s">
        <v>2992</v>
      </c>
      <c r="C2" s="7" t="s">
        <v>2992</v>
      </c>
      <c r="D2" s="8" t="s">
        <v>37</v>
      </c>
      <c r="E2" s="5">
        <v>425</v>
      </c>
      <c r="F2" s="5">
        <v>21</v>
      </c>
      <c r="G2" s="8" t="s">
        <v>2993</v>
      </c>
      <c r="H2" s="8" t="s">
        <v>2250</v>
      </c>
      <c r="I2" s="8" t="s">
        <v>2994</v>
      </c>
      <c r="J2" s="8" t="s">
        <v>37</v>
      </c>
      <c r="K2" s="3"/>
      <c r="L2" s="3"/>
      <c r="M2" s="3"/>
      <c r="N2" s="3"/>
      <c r="O2" s="3"/>
      <c r="P2" s="3"/>
      <c r="Q2" s="3"/>
      <c r="R2" s="3"/>
      <c r="S2" s="3"/>
      <c r="T2" s="3"/>
      <c r="U2" s="3"/>
      <c r="V2" s="3"/>
      <c r="W2" s="3"/>
      <c r="X2" s="3"/>
      <c r="Y2" s="3"/>
      <c r="Z2" s="3"/>
      <c r="AA2" s="3"/>
      <c r="AB2" s="3"/>
      <c r="AC2" s="3"/>
      <c r="AD2" s="3"/>
      <c r="AE2" s="3"/>
      <c r="AF2" s="3"/>
      <c r="AG2" s="3"/>
      <c r="AH2" s="3"/>
      <c r="AI2" s="3"/>
    </row>
    <row r="3" spans="1:35" ht="14.25" x14ac:dyDescent="0.25">
      <c r="A3" s="7" t="s">
        <v>3077</v>
      </c>
      <c r="B3" s="7" t="s">
        <v>3078</v>
      </c>
      <c r="C3" s="7" t="s">
        <v>3078</v>
      </c>
      <c r="D3" s="8" t="s">
        <v>37</v>
      </c>
      <c r="E3" s="5">
        <v>472</v>
      </c>
      <c r="F3" s="5">
        <v>17</v>
      </c>
      <c r="G3" s="8" t="s">
        <v>3079</v>
      </c>
      <c r="H3" s="8" t="s">
        <v>2250</v>
      </c>
      <c r="I3" s="8" t="s">
        <v>3080</v>
      </c>
      <c r="J3" s="8" t="s">
        <v>37</v>
      </c>
      <c r="K3" s="3"/>
      <c r="L3" s="3"/>
      <c r="M3" s="3"/>
      <c r="N3" s="3"/>
      <c r="O3" s="3"/>
      <c r="P3" s="3"/>
      <c r="Q3" s="3"/>
      <c r="R3" s="3"/>
      <c r="S3" s="3"/>
      <c r="T3" s="3"/>
      <c r="U3" s="3"/>
      <c r="V3" s="3"/>
      <c r="W3" s="3"/>
      <c r="X3" s="3"/>
      <c r="Y3" s="3"/>
      <c r="Z3" s="3"/>
      <c r="AA3" s="3"/>
      <c r="AB3" s="3"/>
      <c r="AC3" s="3"/>
      <c r="AD3" s="3"/>
      <c r="AE3" s="3"/>
      <c r="AF3" s="3"/>
      <c r="AG3" s="3"/>
      <c r="AH3" s="3"/>
      <c r="AI3" s="3"/>
    </row>
    <row r="4" spans="1:35" ht="14.25" x14ac:dyDescent="0.25">
      <c r="A4" s="8" t="s">
        <v>3055</v>
      </c>
      <c r="B4" s="7" t="s">
        <v>3056</v>
      </c>
      <c r="C4" s="8" t="s">
        <v>3057</v>
      </c>
      <c r="D4" s="8" t="s">
        <v>60</v>
      </c>
      <c r="E4" s="5">
        <v>889</v>
      </c>
      <c r="F4" s="5">
        <v>32</v>
      </c>
      <c r="G4" s="8" t="s">
        <v>3058</v>
      </c>
      <c r="H4" s="8" t="s">
        <v>2250</v>
      </c>
      <c r="I4" s="8" t="s">
        <v>3059</v>
      </c>
      <c r="J4" s="8" t="s">
        <v>37</v>
      </c>
      <c r="K4" s="8"/>
      <c r="L4" s="3"/>
      <c r="M4" s="3"/>
      <c r="N4" s="3"/>
      <c r="O4" s="3"/>
      <c r="P4" s="3"/>
      <c r="Q4" s="3"/>
      <c r="R4" s="3"/>
      <c r="S4" s="3"/>
      <c r="T4" s="3"/>
      <c r="U4" s="3"/>
      <c r="V4" s="3"/>
      <c r="W4" s="3"/>
      <c r="X4" s="3"/>
      <c r="Y4" s="3"/>
      <c r="Z4" s="3"/>
      <c r="AA4" s="3"/>
      <c r="AB4" s="3"/>
      <c r="AC4" s="3"/>
      <c r="AD4" s="3"/>
      <c r="AE4" s="3"/>
      <c r="AF4" s="3"/>
      <c r="AG4" s="3"/>
      <c r="AH4" s="3"/>
      <c r="AI4" s="3"/>
    </row>
    <row r="5" spans="1:35" ht="14.25" x14ac:dyDescent="0.25">
      <c r="A5" s="8" t="s">
        <v>3122</v>
      </c>
      <c r="B5" s="7" t="s">
        <v>3123</v>
      </c>
      <c r="C5" s="7" t="s">
        <v>3123</v>
      </c>
      <c r="D5" s="7" t="s">
        <v>3124</v>
      </c>
      <c r="E5" s="5">
        <v>1606</v>
      </c>
      <c r="F5" s="5">
        <v>72</v>
      </c>
      <c r="G5" s="8" t="s">
        <v>2483</v>
      </c>
      <c r="H5" s="8" t="s">
        <v>2250</v>
      </c>
      <c r="I5" s="8" t="s">
        <v>3125</v>
      </c>
      <c r="J5" s="8" t="s">
        <v>662</v>
      </c>
      <c r="K5" s="3"/>
      <c r="L5" s="3"/>
      <c r="M5" s="3"/>
      <c r="N5" s="3"/>
      <c r="O5" s="3"/>
      <c r="P5" s="3"/>
      <c r="Q5" s="3"/>
      <c r="R5" s="3"/>
      <c r="S5" s="3"/>
      <c r="T5" s="3"/>
      <c r="U5" s="3"/>
      <c r="V5" s="3"/>
      <c r="W5" s="3"/>
      <c r="X5" s="3"/>
      <c r="Y5" s="3"/>
      <c r="Z5" s="3"/>
      <c r="AA5" s="3"/>
      <c r="AB5" s="3"/>
      <c r="AC5" s="3"/>
      <c r="AD5" s="3"/>
      <c r="AE5" s="3"/>
      <c r="AF5" s="3"/>
      <c r="AG5" s="3"/>
      <c r="AH5" s="3"/>
      <c r="AI5" s="3"/>
    </row>
    <row r="6" spans="1:35" ht="14.25" x14ac:dyDescent="0.25">
      <c r="A6" s="8" t="s">
        <v>3102</v>
      </c>
      <c r="B6" s="7" t="s">
        <v>3103</v>
      </c>
      <c r="C6" s="7" t="s">
        <v>3103</v>
      </c>
      <c r="D6" s="8" t="s">
        <v>37</v>
      </c>
      <c r="E6" s="5">
        <v>2073</v>
      </c>
      <c r="F6" s="5">
        <v>102</v>
      </c>
      <c r="G6" s="8" t="s">
        <v>3104</v>
      </c>
      <c r="H6" s="8" t="s">
        <v>2250</v>
      </c>
      <c r="I6" s="8" t="s">
        <v>3105</v>
      </c>
      <c r="J6" s="8" t="s">
        <v>37</v>
      </c>
      <c r="K6" s="3"/>
      <c r="L6" s="3"/>
      <c r="M6" s="3"/>
      <c r="N6" s="3"/>
      <c r="O6" s="3"/>
      <c r="P6" s="3"/>
      <c r="Q6" s="3"/>
      <c r="R6" s="3"/>
      <c r="S6" s="3"/>
      <c r="T6" s="3"/>
      <c r="U6" s="3"/>
      <c r="V6" s="3"/>
      <c r="W6" s="3"/>
      <c r="X6" s="3"/>
      <c r="Y6" s="3"/>
      <c r="Z6" s="3"/>
      <c r="AA6" s="3"/>
      <c r="AB6" s="3"/>
      <c r="AC6" s="3"/>
      <c r="AD6" s="3"/>
      <c r="AE6" s="3"/>
      <c r="AF6" s="3"/>
      <c r="AG6" s="3"/>
      <c r="AH6" s="3"/>
      <c r="AI6" s="3"/>
    </row>
    <row r="7" spans="1:35" ht="14.25" x14ac:dyDescent="0.25">
      <c r="A7" s="7" t="s">
        <v>2259</v>
      </c>
      <c r="B7" s="7" t="s">
        <v>2259</v>
      </c>
      <c r="C7" s="7" t="s">
        <v>2259</v>
      </c>
      <c r="D7" s="7" t="s">
        <v>2260</v>
      </c>
      <c r="E7" s="5">
        <v>3707</v>
      </c>
      <c r="F7" s="5">
        <v>133</v>
      </c>
      <c r="G7" s="8" t="s">
        <v>2261</v>
      </c>
      <c r="H7" s="8" t="s">
        <v>2250</v>
      </c>
      <c r="I7" s="8" t="s">
        <v>2262</v>
      </c>
      <c r="J7" s="8" t="s">
        <v>37</v>
      </c>
      <c r="K7" s="7" t="s">
        <v>2260</v>
      </c>
      <c r="L7" s="8" t="s">
        <v>2263</v>
      </c>
      <c r="M7" s="8" t="s">
        <v>46</v>
      </c>
      <c r="N7" s="8" t="s">
        <v>209</v>
      </c>
      <c r="O7" s="6" t="b">
        <v>1</v>
      </c>
      <c r="P7" s="6" t="b">
        <v>0</v>
      </c>
      <c r="Q7" s="6" t="b">
        <v>0</v>
      </c>
      <c r="R7" s="6" t="b">
        <v>0</v>
      </c>
      <c r="S7" s="6" t="b">
        <v>0</v>
      </c>
      <c r="T7" s="6" t="b">
        <v>0</v>
      </c>
      <c r="U7" s="6" t="b">
        <v>0</v>
      </c>
      <c r="V7" s="6" t="b">
        <v>0</v>
      </c>
      <c r="W7" s="6" t="b">
        <v>0</v>
      </c>
      <c r="X7" s="6" t="b">
        <v>0</v>
      </c>
      <c r="Y7" s="6" t="b">
        <v>0</v>
      </c>
      <c r="Z7" s="6" t="b">
        <v>0</v>
      </c>
      <c r="AA7" s="5">
        <v>0</v>
      </c>
      <c r="AB7" s="8" t="s">
        <v>53</v>
      </c>
      <c r="AC7" s="8" t="s">
        <v>54</v>
      </c>
      <c r="AD7" s="8" t="s">
        <v>56</v>
      </c>
      <c r="AE7" s="8" t="s">
        <v>56</v>
      </c>
      <c r="AF7" s="5">
        <v>0</v>
      </c>
      <c r="AG7" s="5">
        <v>16</v>
      </c>
      <c r="AH7" s="8" t="s">
        <v>2264</v>
      </c>
      <c r="AI7" s="8" t="s">
        <v>2265</v>
      </c>
    </row>
    <row r="8" spans="1:35" ht="14.25" x14ac:dyDescent="0.25">
      <c r="A8" s="7" t="s">
        <v>2710</v>
      </c>
      <c r="B8" s="7" t="s">
        <v>2710</v>
      </c>
      <c r="C8" s="7" t="s">
        <v>2710</v>
      </c>
      <c r="D8" s="7" t="s">
        <v>2711</v>
      </c>
      <c r="E8" s="5">
        <v>6869</v>
      </c>
      <c r="F8" s="5">
        <v>268</v>
      </c>
      <c r="G8" s="8" t="s">
        <v>2712</v>
      </c>
      <c r="H8" s="8" t="s">
        <v>2250</v>
      </c>
      <c r="I8" s="8" t="s">
        <v>2713</v>
      </c>
      <c r="J8" s="8" t="s">
        <v>37</v>
      </c>
      <c r="K8" s="7" t="s">
        <v>2711</v>
      </c>
      <c r="L8" s="8" t="s">
        <v>2714</v>
      </c>
      <c r="M8" s="8" t="s">
        <v>46</v>
      </c>
      <c r="N8" s="8" t="s">
        <v>108</v>
      </c>
      <c r="O8" s="6" t="b">
        <v>1</v>
      </c>
      <c r="P8" s="6" t="b">
        <v>0</v>
      </c>
      <c r="Q8" s="6" t="b">
        <v>0</v>
      </c>
      <c r="R8" s="6" t="b">
        <v>0</v>
      </c>
      <c r="S8" s="6" t="b">
        <v>0</v>
      </c>
      <c r="T8" s="6" t="b">
        <v>0</v>
      </c>
      <c r="U8" s="6" t="b">
        <v>1</v>
      </c>
      <c r="V8" s="6" t="b">
        <v>1</v>
      </c>
      <c r="W8" s="6" t="b">
        <v>0</v>
      </c>
      <c r="X8" s="6" t="b">
        <v>0</v>
      </c>
      <c r="Y8" s="6" t="b">
        <v>0</v>
      </c>
      <c r="Z8" s="6" t="b">
        <v>1</v>
      </c>
      <c r="AA8" s="5">
        <v>2</v>
      </c>
      <c r="AB8" s="8" t="s">
        <v>54</v>
      </c>
      <c r="AC8" s="8" t="s">
        <v>54</v>
      </c>
      <c r="AD8" s="8" t="s">
        <v>56</v>
      </c>
      <c r="AE8" s="8" t="s">
        <v>56</v>
      </c>
      <c r="AF8" s="5">
        <v>0</v>
      </c>
      <c r="AG8" s="5">
        <v>16</v>
      </c>
      <c r="AH8" s="8" t="s">
        <v>480</v>
      </c>
      <c r="AI8" s="8" t="s">
        <v>2715</v>
      </c>
    </row>
    <row r="9" spans="1:35" ht="14.25" x14ac:dyDescent="0.25">
      <c r="A9" s="7" t="s">
        <v>3001</v>
      </c>
      <c r="B9" s="7" t="s">
        <v>3002</v>
      </c>
      <c r="C9" s="7" t="s">
        <v>3002</v>
      </c>
      <c r="D9" s="8" t="s">
        <v>37</v>
      </c>
      <c r="E9" s="5">
        <v>8110</v>
      </c>
      <c r="F9" s="5">
        <v>1582</v>
      </c>
      <c r="G9" s="8" t="s">
        <v>45</v>
      </c>
      <c r="H9" s="8" t="s">
        <v>2250</v>
      </c>
      <c r="I9" s="8" t="s">
        <v>3003</v>
      </c>
      <c r="J9" s="8" t="s">
        <v>37</v>
      </c>
      <c r="K9" s="3"/>
      <c r="L9" s="3"/>
      <c r="M9" s="3"/>
      <c r="N9" s="3"/>
      <c r="O9" s="3"/>
      <c r="P9" s="3"/>
      <c r="Q9" s="3"/>
      <c r="R9" s="3"/>
      <c r="S9" s="3"/>
      <c r="T9" s="3"/>
      <c r="U9" s="3"/>
      <c r="V9" s="3"/>
      <c r="W9" s="3"/>
      <c r="X9" s="3"/>
      <c r="Y9" s="3"/>
      <c r="Z9" s="3"/>
      <c r="AA9" s="3"/>
      <c r="AB9" s="3"/>
      <c r="AC9" s="3"/>
      <c r="AD9" s="3"/>
      <c r="AE9" s="3"/>
      <c r="AF9" s="3"/>
      <c r="AG9" s="3"/>
      <c r="AH9" s="3"/>
      <c r="AI9" s="3"/>
    </row>
    <row r="10" spans="1:35" ht="14.25" x14ac:dyDescent="0.25">
      <c r="A10" s="7" t="s">
        <v>3001</v>
      </c>
      <c r="B10" s="7" t="s">
        <v>3004</v>
      </c>
      <c r="C10" s="7" t="s">
        <v>3004</v>
      </c>
      <c r="D10" s="8" t="s">
        <v>37</v>
      </c>
      <c r="E10" s="5">
        <v>8110</v>
      </c>
      <c r="F10" s="5">
        <v>1582</v>
      </c>
      <c r="G10" s="8" t="s">
        <v>45</v>
      </c>
      <c r="H10" s="8" t="s">
        <v>2250</v>
      </c>
      <c r="I10" s="8" t="s">
        <v>3005</v>
      </c>
      <c r="J10" s="8" t="s">
        <v>37</v>
      </c>
      <c r="K10" s="3"/>
      <c r="L10" s="3"/>
      <c r="M10" s="3"/>
      <c r="N10" s="3"/>
      <c r="O10" s="3"/>
      <c r="P10" s="3"/>
      <c r="Q10" s="3"/>
      <c r="R10" s="3"/>
      <c r="S10" s="3"/>
      <c r="T10" s="3"/>
      <c r="U10" s="3"/>
      <c r="V10" s="3"/>
      <c r="W10" s="3"/>
      <c r="X10" s="3"/>
      <c r="Y10" s="3"/>
      <c r="Z10" s="3"/>
      <c r="AA10" s="3"/>
      <c r="AB10" s="3"/>
      <c r="AC10" s="3"/>
      <c r="AD10" s="3"/>
      <c r="AE10" s="3"/>
      <c r="AF10" s="3"/>
      <c r="AG10" s="3"/>
      <c r="AH10" s="3"/>
      <c r="AI10" s="3"/>
    </row>
    <row r="11" spans="1:35" ht="14.25" x14ac:dyDescent="0.25">
      <c r="A11" s="7" t="s">
        <v>3001</v>
      </c>
      <c r="B11" s="7" t="s">
        <v>3010</v>
      </c>
      <c r="C11" s="7" t="s">
        <v>3011</v>
      </c>
      <c r="D11" s="8" t="s">
        <v>37</v>
      </c>
      <c r="E11" s="5">
        <v>8110</v>
      </c>
      <c r="F11" s="5">
        <v>1582</v>
      </c>
      <c r="G11" s="8" t="s">
        <v>45</v>
      </c>
      <c r="H11" s="8" t="s">
        <v>2250</v>
      </c>
      <c r="I11" s="8" t="s">
        <v>3012</v>
      </c>
      <c r="J11" s="8" t="s">
        <v>37</v>
      </c>
      <c r="K11" s="3"/>
      <c r="L11" s="3"/>
      <c r="M11" s="3"/>
      <c r="N11" s="3"/>
      <c r="O11" s="3"/>
      <c r="P11" s="3"/>
      <c r="Q11" s="3"/>
      <c r="R11" s="3"/>
      <c r="S11" s="3"/>
      <c r="T11" s="3"/>
      <c r="U11" s="3"/>
      <c r="V11" s="3"/>
      <c r="W11" s="3"/>
      <c r="X11" s="3"/>
      <c r="Y11" s="3"/>
      <c r="Z11" s="3"/>
      <c r="AA11" s="3"/>
      <c r="AB11" s="3"/>
      <c r="AC11" s="3"/>
      <c r="AD11" s="3"/>
      <c r="AE11" s="3"/>
      <c r="AF11" s="3"/>
      <c r="AG11" s="3"/>
      <c r="AH11" s="3"/>
      <c r="AI11" s="3"/>
    </row>
    <row r="12" spans="1:35" ht="14.25" x14ac:dyDescent="0.25">
      <c r="A12" s="7" t="s">
        <v>3001</v>
      </c>
      <c r="B12" s="7" t="s">
        <v>3014</v>
      </c>
      <c r="C12" s="7" t="s">
        <v>3014</v>
      </c>
      <c r="D12" s="8" t="s">
        <v>37</v>
      </c>
      <c r="E12" s="5">
        <v>8110</v>
      </c>
      <c r="F12" s="5">
        <v>1582</v>
      </c>
      <c r="G12" s="8" t="s">
        <v>45</v>
      </c>
      <c r="H12" s="8" t="s">
        <v>2250</v>
      </c>
      <c r="I12" s="8" t="s">
        <v>3015</v>
      </c>
      <c r="J12" s="8" t="s">
        <v>37</v>
      </c>
      <c r="K12" s="3"/>
      <c r="L12" s="3"/>
      <c r="M12" s="3"/>
      <c r="N12" s="3"/>
      <c r="O12" s="3"/>
      <c r="P12" s="3"/>
      <c r="Q12" s="3"/>
      <c r="R12" s="3"/>
      <c r="S12" s="3"/>
      <c r="T12" s="3"/>
      <c r="U12" s="3"/>
      <c r="V12" s="3"/>
      <c r="W12" s="3"/>
      <c r="X12" s="3"/>
      <c r="Y12" s="3"/>
      <c r="Z12" s="3"/>
      <c r="AA12" s="3"/>
      <c r="AB12" s="3"/>
      <c r="AC12" s="3"/>
      <c r="AD12" s="3"/>
      <c r="AE12" s="3"/>
      <c r="AF12" s="3"/>
      <c r="AG12" s="3"/>
      <c r="AH12" s="3"/>
      <c r="AI12" s="3"/>
    </row>
    <row r="13" spans="1:35" ht="14.25" x14ac:dyDescent="0.25">
      <c r="A13" s="7" t="s">
        <v>3001</v>
      </c>
      <c r="B13" s="7" t="s">
        <v>3024</v>
      </c>
      <c r="C13" s="7" t="s">
        <v>3024</v>
      </c>
      <c r="D13" s="7" t="s">
        <v>3025</v>
      </c>
      <c r="E13" s="5">
        <v>8110</v>
      </c>
      <c r="F13" s="5">
        <v>1582</v>
      </c>
      <c r="G13" s="8" t="s">
        <v>45</v>
      </c>
      <c r="H13" s="8" t="s">
        <v>2250</v>
      </c>
      <c r="I13" s="8" t="s">
        <v>3026</v>
      </c>
      <c r="J13" s="8" t="s">
        <v>37</v>
      </c>
      <c r="K13" s="7" t="s">
        <v>3025</v>
      </c>
      <c r="L13" s="8" t="s">
        <v>3027</v>
      </c>
      <c r="M13" s="8" t="s">
        <v>75</v>
      </c>
      <c r="Q13" s="3"/>
      <c r="R13" s="3"/>
      <c r="S13" s="3"/>
      <c r="T13" s="3"/>
      <c r="U13" s="3"/>
      <c r="V13" s="3"/>
      <c r="W13" s="3"/>
      <c r="X13" s="3"/>
      <c r="Y13" s="3"/>
      <c r="Z13" s="3"/>
      <c r="AA13" s="3"/>
      <c r="AB13" s="3"/>
      <c r="AC13" s="3"/>
      <c r="AD13" s="3"/>
      <c r="AE13" s="3"/>
      <c r="AF13" s="3"/>
      <c r="AG13" s="3"/>
      <c r="AH13" s="3"/>
      <c r="AI13" s="3"/>
    </row>
    <row r="14" spans="1:35" ht="14.25" x14ac:dyDescent="0.25">
      <c r="A14" s="7" t="s">
        <v>3001</v>
      </c>
      <c r="B14" s="7" t="s">
        <v>3048</v>
      </c>
      <c r="C14" s="7" t="s">
        <v>3048</v>
      </c>
      <c r="D14" s="8" t="s">
        <v>37</v>
      </c>
      <c r="E14" s="5">
        <v>8110</v>
      </c>
      <c r="F14" s="5">
        <v>1582</v>
      </c>
      <c r="G14" s="8" t="s">
        <v>45</v>
      </c>
      <c r="H14" s="8" t="s">
        <v>2250</v>
      </c>
      <c r="I14" s="8" t="s">
        <v>3049</v>
      </c>
      <c r="J14" s="8" t="s">
        <v>37</v>
      </c>
      <c r="K14" s="3"/>
      <c r="L14" s="3"/>
      <c r="M14" s="3"/>
      <c r="N14" s="3"/>
      <c r="O14" s="3"/>
      <c r="P14" s="3"/>
      <c r="Q14" s="3"/>
      <c r="R14" s="3"/>
      <c r="S14" s="3"/>
      <c r="T14" s="3"/>
      <c r="U14" s="3"/>
      <c r="V14" s="3"/>
      <c r="W14" s="3"/>
      <c r="X14" s="3"/>
      <c r="Y14" s="3"/>
      <c r="Z14" s="3"/>
      <c r="AA14" s="3"/>
      <c r="AB14" s="3"/>
      <c r="AC14" s="3"/>
      <c r="AD14" s="3"/>
      <c r="AE14" s="3"/>
      <c r="AF14" s="3"/>
      <c r="AG14" s="3"/>
      <c r="AH14" s="3"/>
      <c r="AI14" s="3"/>
    </row>
    <row r="15" spans="1:35" ht="14.25" x14ac:dyDescent="0.25">
      <c r="A15" s="7" t="s">
        <v>3001</v>
      </c>
      <c r="B15" s="7" t="s">
        <v>3050</v>
      </c>
      <c r="C15" s="7" t="s">
        <v>3050</v>
      </c>
      <c r="D15" s="8" t="s">
        <v>37</v>
      </c>
      <c r="E15" s="5">
        <v>8110</v>
      </c>
      <c r="F15" s="5">
        <v>1582</v>
      </c>
      <c r="G15" s="8" t="s">
        <v>45</v>
      </c>
      <c r="H15" s="8" t="s">
        <v>2250</v>
      </c>
      <c r="I15" s="8" t="s">
        <v>3051</v>
      </c>
      <c r="J15" s="8" t="s">
        <v>37</v>
      </c>
      <c r="K15" s="3"/>
      <c r="L15" s="3"/>
      <c r="M15" s="3"/>
      <c r="N15" s="3"/>
      <c r="O15" s="3"/>
      <c r="P15" s="3"/>
      <c r="Q15" s="3"/>
      <c r="R15" s="3"/>
      <c r="S15" s="3"/>
      <c r="T15" s="3"/>
      <c r="U15" s="3"/>
      <c r="V15" s="3"/>
      <c r="W15" s="3"/>
      <c r="X15" s="3"/>
      <c r="Y15" s="3"/>
      <c r="Z15" s="3"/>
      <c r="AA15" s="3"/>
      <c r="AB15" s="3"/>
      <c r="AC15" s="3"/>
      <c r="AD15" s="3"/>
      <c r="AE15" s="3"/>
      <c r="AF15" s="3"/>
      <c r="AG15" s="3"/>
      <c r="AH15" s="3"/>
      <c r="AI15" s="3"/>
    </row>
    <row r="16" spans="1:35" ht="14.25" x14ac:dyDescent="0.25">
      <c r="A16" s="7" t="s">
        <v>3001</v>
      </c>
      <c r="B16" s="7" t="s">
        <v>3052</v>
      </c>
      <c r="C16" s="7" t="s">
        <v>3053</v>
      </c>
      <c r="D16" s="8" t="s">
        <v>37</v>
      </c>
      <c r="E16" s="5">
        <v>8110</v>
      </c>
      <c r="F16" s="5">
        <v>1582</v>
      </c>
      <c r="G16" s="8" t="s">
        <v>45</v>
      </c>
      <c r="H16" s="8" t="s">
        <v>2250</v>
      </c>
      <c r="I16" s="8" t="s">
        <v>3054</v>
      </c>
      <c r="J16" s="8" t="s">
        <v>37</v>
      </c>
      <c r="K16" s="3"/>
      <c r="L16" s="3"/>
      <c r="M16" s="3"/>
      <c r="N16" s="3"/>
      <c r="O16" s="3"/>
      <c r="P16" s="3"/>
      <c r="Q16" s="3"/>
      <c r="R16" s="3"/>
      <c r="S16" s="3"/>
      <c r="T16" s="3"/>
      <c r="U16" s="3"/>
      <c r="V16" s="3"/>
      <c r="W16" s="3"/>
      <c r="X16" s="3"/>
      <c r="Y16" s="3"/>
      <c r="Z16" s="3"/>
      <c r="AA16" s="3"/>
      <c r="AB16" s="3"/>
      <c r="AC16" s="3"/>
      <c r="AD16" s="3"/>
      <c r="AE16" s="3"/>
      <c r="AF16" s="3"/>
      <c r="AG16" s="3"/>
      <c r="AH16" s="3"/>
      <c r="AI16" s="3"/>
    </row>
    <row r="17" spans="1:35" ht="14.25" x14ac:dyDescent="0.25">
      <c r="A17" s="7" t="s">
        <v>3001</v>
      </c>
      <c r="B17" s="7" t="s">
        <v>3071</v>
      </c>
      <c r="C17" s="7" t="s">
        <v>3071</v>
      </c>
      <c r="D17" s="7" t="s">
        <v>3072</v>
      </c>
      <c r="E17" s="5">
        <v>8110</v>
      </c>
      <c r="F17" s="5">
        <v>1582</v>
      </c>
      <c r="G17" s="8" t="s">
        <v>45</v>
      </c>
      <c r="H17" s="8" t="s">
        <v>2250</v>
      </c>
      <c r="I17" s="8" t="s">
        <v>3073</v>
      </c>
      <c r="J17" s="8" t="s">
        <v>37</v>
      </c>
      <c r="K17" s="7" t="s">
        <v>3072</v>
      </c>
      <c r="L17" s="8" t="s">
        <v>3027</v>
      </c>
      <c r="M17" s="8" t="s">
        <v>75</v>
      </c>
      <c r="Q17" s="3"/>
      <c r="R17" s="3"/>
      <c r="S17" s="3"/>
      <c r="T17" s="3"/>
      <c r="U17" s="3"/>
      <c r="V17" s="3"/>
      <c r="W17" s="3"/>
      <c r="X17" s="3"/>
      <c r="Y17" s="3"/>
      <c r="Z17" s="3"/>
      <c r="AA17" s="3"/>
      <c r="AB17" s="3"/>
      <c r="AC17" s="3"/>
      <c r="AD17" s="3"/>
      <c r="AE17" s="3"/>
      <c r="AF17" s="3"/>
      <c r="AG17" s="3"/>
      <c r="AH17" s="3"/>
      <c r="AI17" s="3"/>
    </row>
    <row r="18" spans="1:35" ht="14.25" x14ac:dyDescent="0.25">
      <c r="A18" s="7" t="s">
        <v>3001</v>
      </c>
      <c r="B18" s="7" t="s">
        <v>3074</v>
      </c>
      <c r="C18" s="7" t="s">
        <v>3075</v>
      </c>
      <c r="D18" s="8" t="s">
        <v>37</v>
      </c>
      <c r="E18" s="5">
        <v>8110</v>
      </c>
      <c r="F18" s="5">
        <v>1582</v>
      </c>
      <c r="G18" s="8" t="s">
        <v>45</v>
      </c>
      <c r="H18" s="8" t="s">
        <v>2250</v>
      </c>
      <c r="I18" s="8" t="s">
        <v>3076</v>
      </c>
      <c r="J18" s="8" t="s">
        <v>37</v>
      </c>
      <c r="K18" s="3"/>
      <c r="L18" s="3"/>
      <c r="M18" s="3"/>
      <c r="N18" s="3"/>
      <c r="O18" s="3"/>
      <c r="P18" s="3"/>
      <c r="Q18" s="3"/>
      <c r="R18" s="3"/>
      <c r="S18" s="3"/>
      <c r="T18" s="3"/>
      <c r="U18" s="3"/>
      <c r="V18" s="3"/>
      <c r="W18" s="3"/>
      <c r="X18" s="3"/>
      <c r="Y18" s="3"/>
      <c r="Z18" s="3"/>
      <c r="AA18" s="3"/>
      <c r="AB18" s="3"/>
      <c r="AC18" s="3"/>
      <c r="AD18" s="3"/>
      <c r="AE18" s="3"/>
      <c r="AF18" s="3"/>
      <c r="AG18" s="3"/>
      <c r="AH18" s="3"/>
      <c r="AI18" s="3"/>
    </row>
    <row r="19" spans="1:35" ht="14.25" x14ac:dyDescent="0.25">
      <c r="A19" s="7" t="s">
        <v>3001</v>
      </c>
      <c r="B19" s="7" t="s">
        <v>3097</v>
      </c>
      <c r="C19" s="7" t="s">
        <v>3097</v>
      </c>
      <c r="D19" s="8" t="s">
        <v>37</v>
      </c>
      <c r="E19" s="5">
        <v>8110</v>
      </c>
      <c r="F19" s="5">
        <v>1582</v>
      </c>
      <c r="G19" s="8" t="s">
        <v>45</v>
      </c>
      <c r="H19" s="8" t="s">
        <v>2250</v>
      </c>
      <c r="I19" s="8" t="s">
        <v>3098</v>
      </c>
      <c r="J19" s="8" t="s">
        <v>37</v>
      </c>
      <c r="K19" s="3"/>
      <c r="L19" s="3"/>
      <c r="M19" s="3"/>
      <c r="N19" s="3"/>
      <c r="O19" s="3"/>
      <c r="P19" s="3"/>
      <c r="Q19" s="3"/>
      <c r="R19" s="3"/>
      <c r="S19" s="3"/>
      <c r="T19" s="3"/>
      <c r="U19" s="3"/>
      <c r="V19" s="3"/>
      <c r="W19" s="3"/>
      <c r="X19" s="3"/>
      <c r="Y19" s="3"/>
      <c r="Z19" s="3"/>
      <c r="AA19" s="3"/>
      <c r="AB19" s="3"/>
      <c r="AC19" s="3"/>
      <c r="AD19" s="3"/>
      <c r="AE19" s="3"/>
      <c r="AF19" s="3"/>
      <c r="AG19" s="3"/>
      <c r="AH19" s="3"/>
      <c r="AI19" s="3"/>
    </row>
    <row r="20" spans="1:35" ht="14.25" x14ac:dyDescent="0.25">
      <c r="A20" s="7" t="s">
        <v>3001</v>
      </c>
      <c r="B20" s="7" t="s">
        <v>3099</v>
      </c>
      <c r="C20" s="7" t="s">
        <v>3100</v>
      </c>
      <c r="D20" s="8" t="s">
        <v>37</v>
      </c>
      <c r="E20" s="5">
        <v>8110</v>
      </c>
      <c r="F20" s="5">
        <v>1582</v>
      </c>
      <c r="G20" s="8" t="s">
        <v>45</v>
      </c>
      <c r="H20" s="8" t="s">
        <v>2250</v>
      </c>
      <c r="I20" s="8" t="s">
        <v>3101</v>
      </c>
      <c r="J20" s="8" t="s">
        <v>37</v>
      </c>
      <c r="K20" s="3"/>
      <c r="L20" s="3"/>
      <c r="M20" s="3"/>
      <c r="N20" s="3"/>
      <c r="O20" s="3"/>
      <c r="P20" s="3"/>
      <c r="Q20" s="3"/>
      <c r="R20" s="3"/>
      <c r="S20" s="3"/>
      <c r="T20" s="3"/>
      <c r="U20" s="3"/>
      <c r="V20" s="3"/>
      <c r="W20" s="3"/>
      <c r="X20" s="3"/>
      <c r="Y20" s="3"/>
      <c r="Z20" s="3"/>
      <c r="AA20" s="3"/>
      <c r="AB20" s="3"/>
      <c r="AC20" s="3"/>
      <c r="AD20" s="3"/>
      <c r="AE20" s="3"/>
      <c r="AF20" s="3"/>
      <c r="AG20" s="3"/>
      <c r="AH20" s="3"/>
      <c r="AI20" s="3"/>
    </row>
    <row r="21" spans="1:35" ht="14.25" x14ac:dyDescent="0.25">
      <c r="A21" s="7" t="s">
        <v>3001</v>
      </c>
      <c r="B21" s="7" t="s">
        <v>3106</v>
      </c>
      <c r="C21" s="7" t="s">
        <v>3106</v>
      </c>
      <c r="D21" s="7" t="s">
        <v>3107</v>
      </c>
      <c r="E21" s="5">
        <v>8110</v>
      </c>
      <c r="F21" s="5">
        <v>1582</v>
      </c>
      <c r="G21" s="8" t="s">
        <v>45</v>
      </c>
      <c r="H21" s="8" t="s">
        <v>2250</v>
      </c>
      <c r="I21" s="8" t="s">
        <v>3108</v>
      </c>
      <c r="J21" s="8" t="s">
        <v>37</v>
      </c>
      <c r="K21" s="7" t="s">
        <v>3107</v>
      </c>
      <c r="L21" s="8" t="s">
        <v>3027</v>
      </c>
      <c r="M21" s="8" t="s">
        <v>75</v>
      </c>
      <c r="Q21" s="3"/>
      <c r="R21" s="3"/>
      <c r="S21" s="3"/>
      <c r="T21" s="3"/>
      <c r="U21" s="3"/>
      <c r="V21" s="3"/>
      <c r="W21" s="3"/>
      <c r="X21" s="3"/>
      <c r="Y21" s="3"/>
      <c r="Z21" s="3"/>
      <c r="AA21" s="3"/>
      <c r="AB21" s="3"/>
      <c r="AC21" s="3"/>
      <c r="AD21" s="3"/>
      <c r="AE21" s="3"/>
      <c r="AF21" s="3"/>
      <c r="AG21" s="3"/>
      <c r="AH21" s="3"/>
      <c r="AI21" s="3"/>
    </row>
    <row r="22" spans="1:35" ht="14.25" x14ac:dyDescent="0.25">
      <c r="A22" s="7" t="s">
        <v>3001</v>
      </c>
      <c r="B22" s="7" t="s">
        <v>3132</v>
      </c>
      <c r="C22" s="7" t="s">
        <v>3132</v>
      </c>
      <c r="D22" s="8" t="s">
        <v>37</v>
      </c>
      <c r="E22" s="5">
        <v>8110</v>
      </c>
      <c r="F22" s="5">
        <v>1582</v>
      </c>
      <c r="G22" s="8" t="s">
        <v>45</v>
      </c>
      <c r="H22" s="8" t="s">
        <v>2250</v>
      </c>
      <c r="I22" s="8" t="s">
        <v>3133</v>
      </c>
      <c r="J22" s="8" t="s">
        <v>37</v>
      </c>
      <c r="K22" s="3"/>
      <c r="L22" s="3"/>
      <c r="M22" s="3"/>
      <c r="N22" s="3"/>
      <c r="O22" s="3"/>
      <c r="P22" s="3"/>
      <c r="Q22" s="3"/>
      <c r="R22" s="3"/>
      <c r="S22" s="3"/>
      <c r="T22" s="3"/>
      <c r="U22" s="3"/>
      <c r="V22" s="3"/>
      <c r="W22" s="3"/>
      <c r="X22" s="3"/>
      <c r="Y22" s="3"/>
      <c r="Z22" s="3"/>
      <c r="AA22" s="3"/>
      <c r="AB22" s="3"/>
      <c r="AC22" s="3"/>
      <c r="AD22" s="3"/>
      <c r="AE22" s="3"/>
      <c r="AF22" s="3"/>
      <c r="AG22" s="3"/>
      <c r="AH22" s="3"/>
      <c r="AI22" s="3"/>
    </row>
    <row r="23" spans="1:35" ht="14.25" x14ac:dyDescent="0.25">
      <c r="A23" s="7" t="s">
        <v>3001</v>
      </c>
      <c r="B23" s="7" t="s">
        <v>3134</v>
      </c>
      <c r="C23" s="7" t="s">
        <v>3134</v>
      </c>
      <c r="D23" s="8" t="s">
        <v>37</v>
      </c>
      <c r="E23" s="5">
        <v>8110</v>
      </c>
      <c r="F23" s="5">
        <v>1582</v>
      </c>
      <c r="G23" s="8" t="s">
        <v>45</v>
      </c>
      <c r="H23" s="8" t="s">
        <v>2250</v>
      </c>
      <c r="I23" s="8" t="s">
        <v>3135</v>
      </c>
      <c r="J23" s="8" t="s">
        <v>37</v>
      </c>
      <c r="K23" s="3"/>
      <c r="L23" s="3"/>
      <c r="M23" s="3"/>
      <c r="N23" s="3"/>
      <c r="O23" s="3"/>
      <c r="P23" s="3"/>
      <c r="Q23" s="3"/>
      <c r="R23" s="3"/>
      <c r="S23" s="3"/>
      <c r="T23" s="3"/>
      <c r="U23" s="3"/>
      <c r="V23" s="3"/>
      <c r="W23" s="3"/>
      <c r="X23" s="3"/>
      <c r="Y23" s="3"/>
      <c r="Z23" s="3"/>
      <c r="AA23" s="3"/>
      <c r="AB23" s="3"/>
      <c r="AC23" s="3"/>
      <c r="AD23" s="3"/>
      <c r="AE23" s="3"/>
      <c r="AF23" s="3"/>
      <c r="AG23" s="3"/>
      <c r="AH23" s="3"/>
      <c r="AI23" s="3"/>
    </row>
    <row r="24" spans="1:35" ht="14.25" x14ac:dyDescent="0.25">
      <c r="A24" s="8" t="s">
        <v>3042</v>
      </c>
      <c r="B24" s="7" t="s">
        <v>3043</v>
      </c>
      <c r="C24" s="7" t="s">
        <v>3043</v>
      </c>
      <c r="D24" s="7" t="s">
        <v>3044</v>
      </c>
      <c r="E24" s="5">
        <v>8243</v>
      </c>
      <c r="F24" s="5">
        <v>302</v>
      </c>
      <c r="G24" s="8" t="s">
        <v>3045</v>
      </c>
      <c r="H24" s="8" t="s">
        <v>2250</v>
      </c>
      <c r="I24" s="8" t="s">
        <v>3046</v>
      </c>
      <c r="J24" s="8" t="s">
        <v>37</v>
      </c>
      <c r="K24" s="7" t="s">
        <v>3044</v>
      </c>
      <c r="L24" s="8" t="s">
        <v>3047</v>
      </c>
      <c r="M24" s="8" t="s">
        <v>46</v>
      </c>
      <c r="N24" s="8" t="s">
        <v>209</v>
      </c>
      <c r="O24" s="6" t="b">
        <v>1</v>
      </c>
      <c r="P24" s="6" t="b">
        <v>0</v>
      </c>
      <c r="Q24" s="6" t="b">
        <v>0</v>
      </c>
      <c r="R24" s="6" t="b">
        <v>0</v>
      </c>
      <c r="S24" s="6" t="b">
        <v>0</v>
      </c>
      <c r="T24" s="6" t="b">
        <v>0</v>
      </c>
      <c r="U24" s="6" t="b">
        <v>1</v>
      </c>
      <c r="V24" s="6" t="b">
        <v>0</v>
      </c>
      <c r="W24" s="6" t="b">
        <v>0</v>
      </c>
      <c r="X24" s="6" t="b">
        <v>0</v>
      </c>
      <c r="Y24" s="6" t="b">
        <v>0</v>
      </c>
      <c r="Z24" s="6" t="b">
        <v>1</v>
      </c>
      <c r="AA24" s="5">
        <v>0</v>
      </c>
      <c r="AB24" s="8" t="s">
        <v>54</v>
      </c>
      <c r="AC24" s="8" t="s">
        <v>54</v>
      </c>
      <c r="AD24" s="8" t="s">
        <v>56</v>
      </c>
      <c r="AE24" s="8" t="s">
        <v>56</v>
      </c>
      <c r="AF24" s="5">
        <v>0</v>
      </c>
      <c r="AG24" s="5">
        <v>0</v>
      </c>
      <c r="AH24" s="8" t="s">
        <v>590</v>
      </c>
      <c r="AI24" s="8" t="s">
        <v>591</v>
      </c>
    </row>
    <row r="25" spans="1:35" ht="14.25" x14ac:dyDescent="0.25">
      <c r="A25" s="8" t="s">
        <v>3126</v>
      </c>
      <c r="B25" s="7" t="s">
        <v>3127</v>
      </c>
      <c r="C25" s="7" t="s">
        <v>3127</v>
      </c>
      <c r="D25" s="7" t="s">
        <v>3128</v>
      </c>
      <c r="E25" s="5">
        <v>12297</v>
      </c>
      <c r="F25" s="5">
        <v>566</v>
      </c>
      <c r="G25" s="8" t="s">
        <v>3129</v>
      </c>
      <c r="H25" s="8" t="s">
        <v>2250</v>
      </c>
      <c r="I25" s="8" t="s">
        <v>3130</v>
      </c>
      <c r="J25" s="8" t="s">
        <v>37</v>
      </c>
      <c r="K25" s="7" t="s">
        <v>3128</v>
      </c>
      <c r="L25" s="8" t="s">
        <v>3131</v>
      </c>
      <c r="M25" s="8" t="s">
        <v>46</v>
      </c>
      <c r="N25" s="8" t="s">
        <v>108</v>
      </c>
      <c r="O25" s="6" t="b">
        <v>1</v>
      </c>
      <c r="P25" s="6" t="b">
        <v>0</v>
      </c>
      <c r="Q25" s="6" t="b">
        <v>0</v>
      </c>
      <c r="R25" s="6" t="b">
        <v>0</v>
      </c>
      <c r="S25" s="6" t="b">
        <v>0</v>
      </c>
      <c r="T25" s="6" t="b">
        <v>0</v>
      </c>
      <c r="U25" s="6" t="b">
        <v>1</v>
      </c>
      <c r="V25" s="6" t="b">
        <v>0</v>
      </c>
      <c r="W25" s="6" t="b">
        <v>0</v>
      </c>
      <c r="X25" s="6" t="b">
        <v>0</v>
      </c>
      <c r="Y25" s="6" t="b">
        <v>0</v>
      </c>
      <c r="Z25" s="6" t="b">
        <v>1</v>
      </c>
      <c r="AA25" s="5">
        <v>2</v>
      </c>
      <c r="AB25" s="8" t="s">
        <v>54</v>
      </c>
      <c r="AC25" s="8" t="s">
        <v>54</v>
      </c>
      <c r="AD25" s="8" t="s">
        <v>56</v>
      </c>
      <c r="AE25" s="8" t="s">
        <v>56</v>
      </c>
      <c r="AF25" s="5">
        <v>0</v>
      </c>
      <c r="AG25" s="5">
        <v>0</v>
      </c>
      <c r="AH25" s="8" t="s">
        <v>96</v>
      </c>
      <c r="AI25" s="8" t="s">
        <v>97</v>
      </c>
    </row>
    <row r="26" spans="1:35" ht="14.25" x14ac:dyDescent="0.25">
      <c r="A26" s="8" t="s">
        <v>3017</v>
      </c>
      <c r="B26" s="7" t="s">
        <v>3018</v>
      </c>
      <c r="C26" s="8" t="s">
        <v>3019</v>
      </c>
      <c r="D26" s="8" t="s">
        <v>3020</v>
      </c>
      <c r="E26" s="5">
        <v>13919</v>
      </c>
      <c r="F26" s="5">
        <v>556</v>
      </c>
      <c r="G26" s="8" t="s">
        <v>3016</v>
      </c>
      <c r="H26" s="8" t="s">
        <v>2250</v>
      </c>
      <c r="I26" s="8" t="s">
        <v>3021</v>
      </c>
      <c r="J26" s="8" t="s">
        <v>37</v>
      </c>
      <c r="K26" s="7" t="s">
        <v>3022</v>
      </c>
      <c r="L26" s="8" t="s">
        <v>3023</v>
      </c>
      <c r="M26" s="8" t="s">
        <v>46</v>
      </c>
      <c r="N26" s="8" t="s">
        <v>108</v>
      </c>
      <c r="O26" s="6" t="b">
        <v>1</v>
      </c>
      <c r="P26" s="6" t="b">
        <v>0</v>
      </c>
      <c r="Q26" s="6" t="b">
        <v>0</v>
      </c>
      <c r="R26" s="6" t="b">
        <v>0</v>
      </c>
      <c r="S26" s="6" t="b">
        <v>0</v>
      </c>
      <c r="T26" s="6" t="b">
        <v>0</v>
      </c>
      <c r="U26" s="6" t="b">
        <v>0</v>
      </c>
      <c r="V26" s="6" t="b">
        <v>0</v>
      </c>
      <c r="W26" s="6" t="b">
        <v>0</v>
      </c>
      <c r="X26" s="6" t="b">
        <v>0</v>
      </c>
      <c r="Y26" s="6" t="b">
        <v>0</v>
      </c>
      <c r="Z26" s="6" t="b">
        <v>1</v>
      </c>
      <c r="AA26" s="5">
        <v>2</v>
      </c>
      <c r="AB26" s="8" t="s">
        <v>54</v>
      </c>
      <c r="AC26" s="8" t="s">
        <v>54</v>
      </c>
      <c r="AD26" s="8" t="s">
        <v>56</v>
      </c>
      <c r="AE26" s="8" t="s">
        <v>56</v>
      </c>
      <c r="AF26" s="5">
        <v>0</v>
      </c>
      <c r="AG26" s="5">
        <v>0</v>
      </c>
      <c r="AH26" s="8" t="s">
        <v>796</v>
      </c>
      <c r="AI26" s="8" t="s">
        <v>797</v>
      </c>
    </row>
    <row r="27" spans="1:35" ht="14.25" x14ac:dyDescent="0.25">
      <c r="A27" s="8" t="s">
        <v>3066</v>
      </c>
      <c r="B27" s="7" t="s">
        <v>3067</v>
      </c>
      <c r="C27" s="7" t="s">
        <v>3067</v>
      </c>
      <c r="D27" s="7" t="s">
        <v>3068</v>
      </c>
      <c r="E27" s="5">
        <v>14293</v>
      </c>
      <c r="F27" s="5">
        <v>504</v>
      </c>
      <c r="G27" s="8" t="s">
        <v>45</v>
      </c>
      <c r="H27" s="8" t="s">
        <v>2250</v>
      </c>
      <c r="I27" s="8" t="s">
        <v>3069</v>
      </c>
      <c r="J27" s="8" t="s">
        <v>37</v>
      </c>
      <c r="K27" s="7" t="s">
        <v>3068</v>
      </c>
      <c r="L27" s="8" t="s">
        <v>3070</v>
      </c>
      <c r="M27" s="8" t="s">
        <v>46</v>
      </c>
      <c r="N27" s="8" t="s">
        <v>49</v>
      </c>
      <c r="O27" s="6" t="b">
        <v>1</v>
      </c>
      <c r="P27" s="6" t="b">
        <v>0</v>
      </c>
      <c r="Q27" s="6" t="b">
        <v>0</v>
      </c>
      <c r="R27" s="6" t="b">
        <v>0</v>
      </c>
      <c r="S27" s="6" t="b">
        <v>0</v>
      </c>
      <c r="T27" s="6" t="b">
        <v>0</v>
      </c>
      <c r="U27" s="6" t="b">
        <v>0</v>
      </c>
      <c r="V27" s="6" t="b">
        <v>0</v>
      </c>
      <c r="W27" s="6" t="b">
        <v>0</v>
      </c>
      <c r="X27" s="6" t="b">
        <v>0</v>
      </c>
      <c r="Y27" s="6" t="b">
        <v>0</v>
      </c>
      <c r="Z27" s="6" t="b">
        <v>1</v>
      </c>
      <c r="AA27" s="5">
        <v>4</v>
      </c>
      <c r="AB27" s="8" t="s">
        <v>53</v>
      </c>
      <c r="AC27" s="8" t="s">
        <v>54</v>
      </c>
      <c r="AD27" s="5">
        <v>0</v>
      </c>
      <c r="AE27" s="6" t="b">
        <v>0</v>
      </c>
      <c r="AF27" s="5">
        <v>0</v>
      </c>
      <c r="AG27" s="5">
        <v>16</v>
      </c>
      <c r="AH27" s="8" t="s">
        <v>1062</v>
      </c>
      <c r="AI27" s="8" t="s">
        <v>2622</v>
      </c>
    </row>
    <row r="28" spans="1:35" ht="14.25" x14ac:dyDescent="0.25">
      <c r="A28" s="7" t="s">
        <v>2957</v>
      </c>
      <c r="B28" s="7" t="s">
        <v>2957</v>
      </c>
      <c r="C28" s="7" t="s">
        <v>2957</v>
      </c>
      <c r="D28" s="7" t="s">
        <v>2958</v>
      </c>
      <c r="E28" s="5">
        <v>14813</v>
      </c>
      <c r="F28" s="5">
        <v>570</v>
      </c>
      <c r="G28" s="8" t="s">
        <v>2959</v>
      </c>
      <c r="H28" s="8" t="s">
        <v>2250</v>
      </c>
      <c r="I28" s="8" t="s">
        <v>2960</v>
      </c>
      <c r="J28" s="8" t="s">
        <v>37</v>
      </c>
      <c r="K28" s="7" t="s">
        <v>2958</v>
      </c>
      <c r="L28" s="8" t="s">
        <v>2961</v>
      </c>
      <c r="M28" s="8" t="s">
        <v>46</v>
      </c>
      <c r="N28" s="8" t="s">
        <v>108</v>
      </c>
      <c r="O28" s="6" t="b">
        <v>1</v>
      </c>
      <c r="P28" s="6" t="b">
        <v>0</v>
      </c>
      <c r="Q28" s="6" t="b">
        <v>0</v>
      </c>
      <c r="R28" s="6" t="b">
        <v>0</v>
      </c>
      <c r="S28" s="6" t="b">
        <v>0</v>
      </c>
      <c r="T28" s="6" t="b">
        <v>0</v>
      </c>
      <c r="U28" s="6" t="b">
        <v>0</v>
      </c>
      <c r="V28" s="6" t="b">
        <v>0</v>
      </c>
      <c r="W28" s="6" t="b">
        <v>0</v>
      </c>
      <c r="X28" s="6" t="b">
        <v>0</v>
      </c>
      <c r="Y28" s="6" t="b">
        <v>0</v>
      </c>
      <c r="Z28" s="6" t="b">
        <v>1</v>
      </c>
      <c r="AA28" s="5">
        <v>4</v>
      </c>
      <c r="AB28" s="8" t="s">
        <v>54</v>
      </c>
      <c r="AC28" s="8" t="s">
        <v>54</v>
      </c>
      <c r="AD28" s="8" t="s">
        <v>56</v>
      </c>
      <c r="AE28" s="8" t="s">
        <v>56</v>
      </c>
      <c r="AF28" s="5">
        <v>0</v>
      </c>
      <c r="AG28" s="5">
        <v>0</v>
      </c>
      <c r="AH28" s="8" t="s">
        <v>212</v>
      </c>
      <c r="AI28" s="8" t="s">
        <v>513</v>
      </c>
    </row>
    <row r="29" spans="1:35" ht="14.25" x14ac:dyDescent="0.25">
      <c r="A29" s="7" t="s">
        <v>2270</v>
      </c>
      <c r="B29" s="7" t="s">
        <v>2270</v>
      </c>
      <c r="C29" s="7" t="s">
        <v>2270</v>
      </c>
      <c r="D29" s="7" t="s">
        <v>2271</v>
      </c>
      <c r="E29" s="5">
        <v>16528</v>
      </c>
      <c r="F29" s="5">
        <v>760</v>
      </c>
      <c r="G29" s="8" t="s">
        <v>2272</v>
      </c>
      <c r="H29" s="8" t="s">
        <v>2250</v>
      </c>
      <c r="I29" s="8" t="s">
        <v>2273</v>
      </c>
      <c r="J29" s="8" t="s">
        <v>37</v>
      </c>
      <c r="K29" s="7" t="s">
        <v>2271</v>
      </c>
      <c r="L29" s="8" t="s">
        <v>2274</v>
      </c>
      <c r="M29" s="8" t="s">
        <v>46</v>
      </c>
      <c r="N29" s="8" t="s">
        <v>108</v>
      </c>
      <c r="O29" s="6" t="b">
        <v>1</v>
      </c>
      <c r="P29" s="6" t="b">
        <v>0</v>
      </c>
      <c r="Q29" s="6" t="b">
        <v>0</v>
      </c>
      <c r="R29" s="6" t="b">
        <v>0</v>
      </c>
      <c r="S29" s="6" t="b">
        <v>0</v>
      </c>
      <c r="T29" s="6" t="b">
        <v>0</v>
      </c>
      <c r="U29" s="6" t="b">
        <v>0</v>
      </c>
      <c r="V29" s="6" t="b">
        <v>1</v>
      </c>
      <c r="W29" s="6" t="b">
        <v>0</v>
      </c>
      <c r="X29" s="6" t="b">
        <v>0</v>
      </c>
      <c r="Y29" s="6" t="b">
        <v>0</v>
      </c>
      <c r="Z29" s="6" t="b">
        <v>1</v>
      </c>
      <c r="AA29" s="5">
        <v>2</v>
      </c>
      <c r="AB29" s="8" t="s">
        <v>54</v>
      </c>
      <c r="AC29" s="8" t="s">
        <v>54</v>
      </c>
      <c r="AD29" s="8" t="s">
        <v>56</v>
      </c>
      <c r="AE29" s="8" t="s">
        <v>56</v>
      </c>
      <c r="AF29" s="5">
        <v>0</v>
      </c>
      <c r="AG29" s="5">
        <v>0</v>
      </c>
      <c r="AH29" s="8" t="s">
        <v>2256</v>
      </c>
      <c r="AI29" s="8" t="s">
        <v>2275</v>
      </c>
    </row>
    <row r="30" spans="1:35" ht="14.25" x14ac:dyDescent="0.25">
      <c r="A30" s="7" t="s">
        <v>2280</v>
      </c>
      <c r="B30" s="7" t="s">
        <v>2280</v>
      </c>
      <c r="C30" s="7" t="s">
        <v>2280</v>
      </c>
      <c r="D30" s="8" t="s">
        <v>37</v>
      </c>
      <c r="E30" s="5">
        <v>16528</v>
      </c>
      <c r="F30" s="5">
        <v>760</v>
      </c>
      <c r="G30" s="8" t="s">
        <v>2272</v>
      </c>
      <c r="H30" s="8" t="s">
        <v>2250</v>
      </c>
      <c r="I30" s="8" t="s">
        <v>2281</v>
      </c>
      <c r="J30" s="8" t="s">
        <v>37</v>
      </c>
      <c r="K30" s="3"/>
      <c r="L30" s="3"/>
      <c r="M30" s="3"/>
      <c r="N30" s="3"/>
      <c r="O30" s="3"/>
      <c r="P30" s="3"/>
      <c r="Q30" s="3"/>
      <c r="R30" s="3"/>
      <c r="S30" s="3"/>
      <c r="T30" s="3"/>
      <c r="U30" s="3"/>
      <c r="V30" s="3"/>
      <c r="W30" s="3"/>
      <c r="X30" s="3"/>
      <c r="Y30" s="3"/>
      <c r="Z30" s="3"/>
      <c r="AA30" s="3"/>
      <c r="AB30" s="3"/>
      <c r="AC30" s="3"/>
      <c r="AD30" s="3"/>
      <c r="AE30" s="3"/>
      <c r="AF30" s="3"/>
      <c r="AG30" s="3"/>
      <c r="AH30" s="3"/>
      <c r="AI30" s="3"/>
    </row>
    <row r="31" spans="1:35" ht="14.25" x14ac:dyDescent="0.25">
      <c r="A31" s="7" t="s">
        <v>2288</v>
      </c>
      <c r="B31" s="7" t="s">
        <v>2288</v>
      </c>
      <c r="C31" s="7" t="s">
        <v>2288</v>
      </c>
      <c r="D31" s="7" t="s">
        <v>2289</v>
      </c>
      <c r="E31" s="5">
        <v>16528</v>
      </c>
      <c r="F31" s="5">
        <v>760</v>
      </c>
      <c r="G31" s="8" t="s">
        <v>2272</v>
      </c>
      <c r="H31" s="8" t="s">
        <v>2250</v>
      </c>
      <c r="I31" s="8" t="s">
        <v>2290</v>
      </c>
      <c r="J31" s="8" t="s">
        <v>37</v>
      </c>
      <c r="K31" s="7" t="s">
        <v>2289</v>
      </c>
      <c r="L31" s="8" t="s">
        <v>2291</v>
      </c>
      <c r="M31" s="8" t="s">
        <v>46</v>
      </c>
      <c r="N31" s="8" t="s">
        <v>209</v>
      </c>
      <c r="O31" s="6" t="b">
        <v>0</v>
      </c>
      <c r="P31" s="6" t="b">
        <v>0</v>
      </c>
      <c r="Q31" s="6" t="b">
        <v>0</v>
      </c>
      <c r="R31" s="6" t="b">
        <v>0</v>
      </c>
      <c r="S31" s="6" t="b">
        <v>0</v>
      </c>
      <c r="T31" s="6" t="b">
        <v>0</v>
      </c>
      <c r="U31" s="6" t="b">
        <v>0</v>
      </c>
      <c r="V31" s="6" t="b">
        <v>0</v>
      </c>
      <c r="W31" s="6" t="b">
        <v>0</v>
      </c>
      <c r="X31" s="6" t="b">
        <v>0</v>
      </c>
      <c r="Y31" s="6" t="b">
        <v>0</v>
      </c>
      <c r="Z31" s="8" t="s">
        <v>56</v>
      </c>
      <c r="AA31" s="5">
        <v>0</v>
      </c>
      <c r="AB31" s="8" t="s">
        <v>53</v>
      </c>
      <c r="AC31" s="8" t="s">
        <v>54</v>
      </c>
      <c r="AD31" s="8" t="s">
        <v>56</v>
      </c>
      <c r="AE31" s="8" t="s">
        <v>56</v>
      </c>
      <c r="AF31" s="5">
        <v>0</v>
      </c>
      <c r="AG31" s="5">
        <v>0</v>
      </c>
      <c r="AH31" s="8" t="s">
        <v>2256</v>
      </c>
      <c r="AI31" s="8" t="s">
        <v>2257</v>
      </c>
    </row>
    <row r="32" spans="1:35" ht="14.25" x14ac:dyDescent="0.25">
      <c r="A32" s="7" t="s">
        <v>2293</v>
      </c>
      <c r="B32" s="7" t="s">
        <v>2293</v>
      </c>
      <c r="C32" s="7" t="s">
        <v>2293</v>
      </c>
      <c r="D32" s="7" t="s">
        <v>2294</v>
      </c>
      <c r="E32" s="5">
        <v>16528</v>
      </c>
      <c r="F32" s="5">
        <v>760</v>
      </c>
      <c r="G32" s="8" t="s">
        <v>2272</v>
      </c>
      <c r="H32" s="8" t="s">
        <v>2250</v>
      </c>
      <c r="I32" s="8" t="s">
        <v>2295</v>
      </c>
      <c r="J32" s="8" t="s">
        <v>37</v>
      </c>
      <c r="K32" s="7" t="s">
        <v>2294</v>
      </c>
      <c r="L32" s="8" t="s">
        <v>2291</v>
      </c>
      <c r="M32" s="8" t="s">
        <v>46</v>
      </c>
      <c r="N32" s="8" t="s">
        <v>209</v>
      </c>
      <c r="O32" s="6" t="b">
        <v>0</v>
      </c>
      <c r="P32" s="6" t="b">
        <v>0</v>
      </c>
      <c r="Q32" s="6" t="b">
        <v>0</v>
      </c>
      <c r="R32" s="6" t="b">
        <v>0</v>
      </c>
      <c r="S32" s="6" t="b">
        <v>0</v>
      </c>
      <c r="T32" s="6" t="b">
        <v>0</v>
      </c>
      <c r="U32" s="6" t="b">
        <v>0</v>
      </c>
      <c r="V32" s="6" t="b">
        <v>0</v>
      </c>
      <c r="W32" s="6" t="b">
        <v>0</v>
      </c>
      <c r="X32" s="6" t="b">
        <v>0</v>
      </c>
      <c r="Y32" s="6" t="b">
        <v>0</v>
      </c>
      <c r="Z32" s="8" t="s">
        <v>56</v>
      </c>
      <c r="AA32" s="5">
        <v>0</v>
      </c>
      <c r="AB32" s="8" t="s">
        <v>53</v>
      </c>
      <c r="AC32" s="8" t="s">
        <v>54</v>
      </c>
      <c r="AD32" s="8" t="s">
        <v>56</v>
      </c>
      <c r="AE32" s="8" t="s">
        <v>56</v>
      </c>
      <c r="AF32" s="5">
        <v>0</v>
      </c>
      <c r="AG32" s="5">
        <v>0</v>
      </c>
      <c r="AH32" s="8" t="s">
        <v>2256</v>
      </c>
      <c r="AI32" s="8" t="s">
        <v>2257</v>
      </c>
    </row>
    <row r="33" spans="1:35" ht="14.25" x14ac:dyDescent="0.25">
      <c r="A33" s="7" t="s">
        <v>2301</v>
      </c>
      <c r="B33" s="7" t="s">
        <v>2301</v>
      </c>
      <c r="C33" s="7" t="s">
        <v>2301</v>
      </c>
      <c r="D33" s="7" t="s">
        <v>2302</v>
      </c>
      <c r="E33" s="5">
        <v>16528</v>
      </c>
      <c r="F33" s="5">
        <v>760</v>
      </c>
      <c r="G33" s="8" t="s">
        <v>2272</v>
      </c>
      <c r="H33" s="8" t="s">
        <v>2250</v>
      </c>
      <c r="I33" s="8" t="s">
        <v>2303</v>
      </c>
      <c r="J33" s="8" t="s">
        <v>37</v>
      </c>
      <c r="K33" s="7" t="s">
        <v>2302</v>
      </c>
      <c r="L33" s="8" t="s">
        <v>2304</v>
      </c>
      <c r="M33" s="8" t="s">
        <v>46</v>
      </c>
      <c r="N33" s="8" t="s">
        <v>108</v>
      </c>
      <c r="O33" s="6" t="b">
        <v>1</v>
      </c>
      <c r="P33" s="6" t="b">
        <v>0</v>
      </c>
      <c r="Q33" s="6" t="b">
        <v>0</v>
      </c>
      <c r="R33" s="6" t="b">
        <v>0</v>
      </c>
      <c r="S33" s="6" t="b">
        <v>0</v>
      </c>
      <c r="T33" s="6" t="b">
        <v>0</v>
      </c>
      <c r="U33" s="6" t="b">
        <v>0</v>
      </c>
      <c r="V33" s="6" t="b">
        <v>1</v>
      </c>
      <c r="W33" s="6" t="b">
        <v>0</v>
      </c>
      <c r="X33" s="6" t="b">
        <v>0</v>
      </c>
      <c r="Y33" s="6" t="b">
        <v>0</v>
      </c>
      <c r="Z33" s="6" t="b">
        <v>1</v>
      </c>
      <c r="AA33" s="5">
        <v>2</v>
      </c>
      <c r="AB33" s="8" t="s">
        <v>54</v>
      </c>
      <c r="AC33" s="8" t="s">
        <v>54</v>
      </c>
      <c r="AD33" s="8" t="s">
        <v>56</v>
      </c>
      <c r="AE33" s="8" t="s">
        <v>56</v>
      </c>
      <c r="AF33" s="5">
        <v>0</v>
      </c>
      <c r="AG33" s="5">
        <v>0</v>
      </c>
      <c r="AH33" s="8" t="s">
        <v>57</v>
      </c>
      <c r="AI33" s="8" t="s">
        <v>58</v>
      </c>
    </row>
    <row r="34" spans="1:35" ht="14.25" x14ac:dyDescent="0.25">
      <c r="A34" s="7" t="s">
        <v>2305</v>
      </c>
      <c r="B34" s="7" t="s">
        <v>2305</v>
      </c>
      <c r="C34" s="7" t="s">
        <v>2305</v>
      </c>
      <c r="D34" s="7" t="s">
        <v>2306</v>
      </c>
      <c r="E34" s="5">
        <v>16528</v>
      </c>
      <c r="F34" s="5">
        <v>760</v>
      </c>
      <c r="G34" s="8" t="s">
        <v>2272</v>
      </c>
      <c r="H34" s="8" t="s">
        <v>2250</v>
      </c>
      <c r="I34" s="8" t="s">
        <v>2307</v>
      </c>
      <c r="J34" s="8" t="s">
        <v>37</v>
      </c>
      <c r="K34" s="7" t="s">
        <v>2306</v>
      </c>
      <c r="L34" s="8" t="s">
        <v>2291</v>
      </c>
      <c r="M34" s="8" t="s">
        <v>46</v>
      </c>
      <c r="N34" s="8" t="s">
        <v>209</v>
      </c>
      <c r="O34" s="6" t="b">
        <v>0</v>
      </c>
      <c r="P34" s="6" t="b">
        <v>0</v>
      </c>
      <c r="Q34" s="6" t="b">
        <v>0</v>
      </c>
      <c r="R34" s="6" t="b">
        <v>0</v>
      </c>
      <c r="S34" s="6" t="b">
        <v>0</v>
      </c>
      <c r="T34" s="6" t="b">
        <v>0</v>
      </c>
      <c r="U34" s="6" t="b">
        <v>0</v>
      </c>
      <c r="V34" s="6" t="b">
        <v>0</v>
      </c>
      <c r="W34" s="6" t="b">
        <v>0</v>
      </c>
      <c r="X34" s="6" t="b">
        <v>0</v>
      </c>
      <c r="Y34" s="6" t="b">
        <v>0</v>
      </c>
      <c r="Z34" s="8" t="s">
        <v>56</v>
      </c>
      <c r="AA34" s="5">
        <v>0</v>
      </c>
      <c r="AB34" s="8" t="s">
        <v>53</v>
      </c>
      <c r="AC34" s="8" t="s">
        <v>54</v>
      </c>
      <c r="AD34" s="8" t="s">
        <v>56</v>
      </c>
      <c r="AE34" s="8" t="s">
        <v>56</v>
      </c>
      <c r="AF34" s="5">
        <v>0</v>
      </c>
      <c r="AG34" s="5">
        <v>0</v>
      </c>
      <c r="AH34" s="8" t="s">
        <v>2256</v>
      </c>
      <c r="AI34" s="8" t="s">
        <v>2257</v>
      </c>
    </row>
    <row r="35" spans="1:35" ht="14.25" x14ac:dyDescent="0.25">
      <c r="A35" s="7" t="s">
        <v>2313</v>
      </c>
      <c r="B35" s="7" t="s">
        <v>2313</v>
      </c>
      <c r="C35" s="7" t="s">
        <v>2313</v>
      </c>
      <c r="D35" s="7" t="s">
        <v>2314</v>
      </c>
      <c r="E35" s="5">
        <v>16528</v>
      </c>
      <c r="F35" s="5">
        <v>760</v>
      </c>
      <c r="G35" s="8" t="s">
        <v>2272</v>
      </c>
      <c r="H35" s="8" t="s">
        <v>2250</v>
      </c>
      <c r="I35" s="8" t="s">
        <v>2315</v>
      </c>
      <c r="J35" s="8" t="s">
        <v>37</v>
      </c>
      <c r="K35" s="7" t="s">
        <v>2314</v>
      </c>
      <c r="L35" s="8" t="s">
        <v>2316</v>
      </c>
      <c r="M35" s="8" t="s">
        <v>46</v>
      </c>
      <c r="N35" s="8" t="s">
        <v>108</v>
      </c>
      <c r="O35" s="6" t="b">
        <v>1</v>
      </c>
      <c r="P35" s="6" t="b">
        <v>0</v>
      </c>
      <c r="Q35" s="6" t="b">
        <v>0</v>
      </c>
      <c r="R35" s="6" t="b">
        <v>0</v>
      </c>
      <c r="S35" s="6" t="b">
        <v>0</v>
      </c>
      <c r="T35" s="6" t="b">
        <v>0</v>
      </c>
      <c r="U35" s="6" t="b">
        <v>0</v>
      </c>
      <c r="V35" s="6" t="b">
        <v>1</v>
      </c>
      <c r="W35" s="6" t="b">
        <v>0</v>
      </c>
      <c r="X35" s="6" t="b">
        <v>0</v>
      </c>
      <c r="Y35" s="6" t="b">
        <v>0</v>
      </c>
      <c r="Z35" s="6" t="b">
        <v>1</v>
      </c>
      <c r="AA35" s="5">
        <v>2</v>
      </c>
      <c r="AB35" s="8" t="s">
        <v>54</v>
      </c>
      <c r="AC35" s="8" t="s">
        <v>54</v>
      </c>
      <c r="AD35" s="8" t="s">
        <v>56</v>
      </c>
      <c r="AE35" s="8" t="s">
        <v>56</v>
      </c>
      <c r="AF35" s="5">
        <v>0</v>
      </c>
      <c r="AG35" s="5">
        <v>0</v>
      </c>
      <c r="AH35" s="8" t="s">
        <v>2256</v>
      </c>
      <c r="AI35" s="8" t="s">
        <v>2275</v>
      </c>
    </row>
    <row r="36" spans="1:35" ht="14.25" x14ac:dyDescent="0.25">
      <c r="A36" s="7" t="s">
        <v>2317</v>
      </c>
      <c r="B36" s="7" t="s">
        <v>2317</v>
      </c>
      <c r="C36" s="7" t="s">
        <v>2317</v>
      </c>
      <c r="D36" s="8" t="s">
        <v>37</v>
      </c>
      <c r="E36" s="5">
        <v>16528</v>
      </c>
      <c r="F36" s="5">
        <v>760</v>
      </c>
      <c r="G36" s="8" t="s">
        <v>2272</v>
      </c>
      <c r="H36" s="8" t="s">
        <v>2250</v>
      </c>
      <c r="I36" s="8" t="s">
        <v>2318</v>
      </c>
      <c r="J36" s="8" t="s">
        <v>37</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1:35" ht="14.25" x14ac:dyDescent="0.25">
      <c r="A37" s="7" t="s">
        <v>2319</v>
      </c>
      <c r="B37" s="7" t="s">
        <v>2319</v>
      </c>
      <c r="C37" s="7" t="s">
        <v>2319</v>
      </c>
      <c r="D37" s="7" t="s">
        <v>2320</v>
      </c>
      <c r="E37" s="5">
        <v>16528</v>
      </c>
      <c r="F37" s="5">
        <v>760</v>
      </c>
      <c r="G37" s="8" t="s">
        <v>2272</v>
      </c>
      <c r="H37" s="8" t="s">
        <v>2250</v>
      </c>
      <c r="I37" s="8" t="s">
        <v>2321</v>
      </c>
      <c r="J37" s="8" t="s">
        <v>37</v>
      </c>
      <c r="K37" s="7" t="s">
        <v>2320</v>
      </c>
      <c r="L37" s="8" t="s">
        <v>2322</v>
      </c>
      <c r="M37" s="8" t="s">
        <v>46</v>
      </c>
      <c r="N37" s="8" t="s">
        <v>108</v>
      </c>
      <c r="O37" s="6" t="b">
        <v>1</v>
      </c>
      <c r="P37" s="6" t="b">
        <v>0</v>
      </c>
      <c r="Q37" s="6" t="b">
        <v>0</v>
      </c>
      <c r="R37" s="6" t="b">
        <v>0</v>
      </c>
      <c r="S37" s="6" t="b">
        <v>0</v>
      </c>
      <c r="T37" s="6" t="b">
        <v>0</v>
      </c>
      <c r="U37" s="6" t="b">
        <v>0</v>
      </c>
      <c r="V37" s="6" t="b">
        <v>1</v>
      </c>
      <c r="W37" s="6" t="b">
        <v>0</v>
      </c>
      <c r="X37" s="6" t="b">
        <v>0</v>
      </c>
      <c r="Y37" s="6" t="b">
        <v>0</v>
      </c>
      <c r="Z37" s="6" t="b">
        <v>1</v>
      </c>
      <c r="AA37" s="5">
        <v>2</v>
      </c>
      <c r="AB37" s="8" t="s">
        <v>54</v>
      </c>
      <c r="AC37" s="8" t="s">
        <v>54</v>
      </c>
      <c r="AD37" s="8" t="s">
        <v>56</v>
      </c>
      <c r="AE37" s="8" t="s">
        <v>56</v>
      </c>
      <c r="AF37" s="5">
        <v>0</v>
      </c>
      <c r="AG37" s="5">
        <v>0</v>
      </c>
      <c r="AH37" s="8" t="s">
        <v>2256</v>
      </c>
      <c r="AI37" s="8" t="s">
        <v>2275</v>
      </c>
    </row>
    <row r="38" spans="1:35" ht="14.25" x14ac:dyDescent="0.25">
      <c r="A38" s="7" t="s">
        <v>2323</v>
      </c>
      <c r="B38" s="7" t="s">
        <v>2323</v>
      </c>
      <c r="C38" s="7" t="s">
        <v>2323</v>
      </c>
      <c r="D38" s="7" t="s">
        <v>2324</v>
      </c>
      <c r="E38" s="5">
        <v>16528</v>
      </c>
      <c r="F38" s="5">
        <v>760</v>
      </c>
      <c r="G38" s="8" t="s">
        <v>2272</v>
      </c>
      <c r="H38" s="8" t="s">
        <v>2250</v>
      </c>
      <c r="I38" s="8" t="s">
        <v>2325</v>
      </c>
      <c r="J38" s="8" t="s">
        <v>37</v>
      </c>
      <c r="K38" s="7" t="s">
        <v>2324</v>
      </c>
      <c r="L38" s="8" t="s">
        <v>2326</v>
      </c>
      <c r="M38" s="8" t="s">
        <v>46</v>
      </c>
      <c r="N38" s="8" t="s">
        <v>108</v>
      </c>
      <c r="O38" s="6" t="b">
        <v>1</v>
      </c>
      <c r="P38" s="6" t="b">
        <v>0</v>
      </c>
      <c r="Q38" s="6" t="b">
        <v>0</v>
      </c>
      <c r="R38" s="6" t="b">
        <v>0</v>
      </c>
      <c r="S38" s="6" t="b">
        <v>0</v>
      </c>
      <c r="T38" s="6" t="b">
        <v>0</v>
      </c>
      <c r="U38" s="6" t="b">
        <v>0</v>
      </c>
      <c r="V38" s="6" t="b">
        <v>1</v>
      </c>
      <c r="W38" s="6" t="b">
        <v>0</v>
      </c>
      <c r="X38" s="6" t="b">
        <v>0</v>
      </c>
      <c r="Y38" s="6" t="b">
        <v>0</v>
      </c>
      <c r="Z38" s="6" t="b">
        <v>1</v>
      </c>
      <c r="AA38" s="5">
        <v>2</v>
      </c>
      <c r="AB38" s="8" t="s">
        <v>54</v>
      </c>
      <c r="AC38" s="8" t="s">
        <v>54</v>
      </c>
      <c r="AD38" s="8" t="s">
        <v>56</v>
      </c>
      <c r="AE38" s="8" t="s">
        <v>56</v>
      </c>
      <c r="AF38" s="5">
        <v>0</v>
      </c>
      <c r="AG38" s="5">
        <v>0</v>
      </c>
      <c r="AH38" s="8" t="s">
        <v>2256</v>
      </c>
      <c r="AI38" s="8" t="s">
        <v>2275</v>
      </c>
    </row>
    <row r="39" spans="1:35" ht="14.25" x14ac:dyDescent="0.25">
      <c r="A39" s="7" t="s">
        <v>2327</v>
      </c>
      <c r="B39" s="7" t="s">
        <v>2327</v>
      </c>
      <c r="C39" s="7" t="s">
        <v>2327</v>
      </c>
      <c r="D39" s="8" t="s">
        <v>37</v>
      </c>
      <c r="E39" s="5">
        <v>16528</v>
      </c>
      <c r="F39" s="5">
        <v>760</v>
      </c>
      <c r="G39" s="8" t="s">
        <v>2272</v>
      </c>
      <c r="H39" s="8" t="s">
        <v>2250</v>
      </c>
      <c r="I39" s="8" t="s">
        <v>2328</v>
      </c>
      <c r="J39" s="8" t="s">
        <v>37</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1:35" ht="14.25" x14ac:dyDescent="0.25">
      <c r="A40" s="7" t="s">
        <v>2329</v>
      </c>
      <c r="B40" s="7" t="s">
        <v>2329</v>
      </c>
      <c r="C40" s="7" t="s">
        <v>2329</v>
      </c>
      <c r="D40" s="7" t="s">
        <v>2330</v>
      </c>
      <c r="E40" s="5">
        <v>16528</v>
      </c>
      <c r="F40" s="5">
        <v>760</v>
      </c>
      <c r="G40" s="8" t="s">
        <v>2272</v>
      </c>
      <c r="H40" s="8" t="s">
        <v>2250</v>
      </c>
      <c r="I40" s="8" t="s">
        <v>2331</v>
      </c>
      <c r="J40" s="8" t="s">
        <v>37</v>
      </c>
      <c r="K40" s="7" t="s">
        <v>2330</v>
      </c>
      <c r="L40" s="8" t="s">
        <v>2332</v>
      </c>
      <c r="M40" s="8" t="s">
        <v>46</v>
      </c>
      <c r="N40" s="8" t="s">
        <v>108</v>
      </c>
      <c r="O40" s="6" t="b">
        <v>1</v>
      </c>
      <c r="P40" s="6" t="b">
        <v>0</v>
      </c>
      <c r="Q40" s="6" t="b">
        <v>0</v>
      </c>
      <c r="R40" s="6" t="b">
        <v>0</v>
      </c>
      <c r="S40" s="6" t="b">
        <v>0</v>
      </c>
      <c r="T40" s="6" t="b">
        <v>0</v>
      </c>
      <c r="U40" s="6" t="b">
        <v>0</v>
      </c>
      <c r="V40" s="6" t="b">
        <v>0</v>
      </c>
      <c r="W40" s="6" t="b">
        <v>0</v>
      </c>
      <c r="X40" s="6" t="b">
        <v>0</v>
      </c>
      <c r="Y40" s="6" t="b">
        <v>0</v>
      </c>
      <c r="Z40" s="6" t="b">
        <v>1</v>
      </c>
      <c r="AA40" s="5">
        <v>2</v>
      </c>
      <c r="AB40" s="8" t="s">
        <v>54</v>
      </c>
      <c r="AC40" s="8" t="s">
        <v>54</v>
      </c>
      <c r="AD40" s="8" t="s">
        <v>56</v>
      </c>
      <c r="AE40" s="8" t="s">
        <v>56</v>
      </c>
      <c r="AF40" s="5">
        <v>0</v>
      </c>
      <c r="AG40" s="5">
        <v>0</v>
      </c>
      <c r="AH40" s="8" t="s">
        <v>2256</v>
      </c>
      <c r="AI40" s="8" t="s">
        <v>2275</v>
      </c>
    </row>
    <row r="41" spans="1:35" ht="14.25" x14ac:dyDescent="0.25">
      <c r="A41" s="7" t="s">
        <v>2333</v>
      </c>
      <c r="B41" s="7" t="s">
        <v>2333</v>
      </c>
      <c r="C41" s="7" t="s">
        <v>2333</v>
      </c>
      <c r="D41" s="7" t="s">
        <v>2334</v>
      </c>
      <c r="E41" s="5">
        <v>16528</v>
      </c>
      <c r="F41" s="5">
        <v>760</v>
      </c>
      <c r="G41" s="8" t="s">
        <v>2272</v>
      </c>
      <c r="H41" s="8" t="s">
        <v>2250</v>
      </c>
      <c r="I41" s="8" t="s">
        <v>2335</v>
      </c>
      <c r="J41" s="8" t="s">
        <v>37</v>
      </c>
      <c r="K41" s="7" t="s">
        <v>2334</v>
      </c>
      <c r="L41" s="8" t="s">
        <v>2336</v>
      </c>
      <c r="M41" s="8" t="s">
        <v>46</v>
      </c>
      <c r="N41" s="8" t="s">
        <v>108</v>
      </c>
      <c r="O41" s="6" t="b">
        <v>1</v>
      </c>
      <c r="P41" s="6" t="b">
        <v>0</v>
      </c>
      <c r="Q41" s="6" t="b">
        <v>0</v>
      </c>
      <c r="R41" s="6" t="b">
        <v>0</v>
      </c>
      <c r="S41" s="6" t="b">
        <v>0</v>
      </c>
      <c r="T41" s="6" t="b">
        <v>0</v>
      </c>
      <c r="U41" s="6" t="b">
        <v>0</v>
      </c>
      <c r="V41" s="6" t="b">
        <v>1</v>
      </c>
      <c r="W41" s="6" t="b">
        <v>0</v>
      </c>
      <c r="X41" s="6" t="b">
        <v>0</v>
      </c>
      <c r="Y41" s="6" t="b">
        <v>0</v>
      </c>
      <c r="Z41" s="6" t="b">
        <v>1</v>
      </c>
      <c r="AA41" s="5">
        <v>2</v>
      </c>
      <c r="AB41" s="8" t="s">
        <v>54</v>
      </c>
      <c r="AC41" s="8" t="s">
        <v>54</v>
      </c>
      <c r="AD41" s="8" t="s">
        <v>56</v>
      </c>
      <c r="AE41" s="8" t="s">
        <v>56</v>
      </c>
      <c r="AF41" s="5">
        <v>0</v>
      </c>
      <c r="AG41" s="5">
        <v>0</v>
      </c>
      <c r="AH41" s="8" t="s">
        <v>2337</v>
      </c>
      <c r="AI41" s="8" t="s">
        <v>2338</v>
      </c>
    </row>
    <row r="42" spans="1:35" ht="14.25" x14ac:dyDescent="0.25">
      <c r="A42" s="7" t="s">
        <v>2339</v>
      </c>
      <c r="B42" s="7" t="s">
        <v>2339</v>
      </c>
      <c r="C42" s="7" t="s">
        <v>2339</v>
      </c>
      <c r="D42" s="7" t="s">
        <v>2340</v>
      </c>
      <c r="E42" s="5">
        <v>16528</v>
      </c>
      <c r="F42" s="5">
        <v>760</v>
      </c>
      <c r="G42" s="8" t="s">
        <v>2272</v>
      </c>
      <c r="H42" s="8" t="s">
        <v>2250</v>
      </c>
      <c r="I42" s="8" t="s">
        <v>2341</v>
      </c>
      <c r="J42" s="8" t="s">
        <v>37</v>
      </c>
      <c r="K42" s="7" t="s">
        <v>2340</v>
      </c>
      <c r="L42" s="8" t="s">
        <v>2342</v>
      </c>
      <c r="M42" s="8" t="s">
        <v>46</v>
      </c>
      <c r="N42" s="8" t="s">
        <v>108</v>
      </c>
      <c r="O42" s="6" t="b">
        <v>1</v>
      </c>
      <c r="P42" s="6" t="b">
        <v>0</v>
      </c>
      <c r="Q42" s="6" t="b">
        <v>0</v>
      </c>
      <c r="R42" s="6" t="b">
        <v>0</v>
      </c>
      <c r="S42" s="6" t="b">
        <v>0</v>
      </c>
      <c r="T42" s="6" t="b">
        <v>0</v>
      </c>
      <c r="U42" s="6" t="b">
        <v>0</v>
      </c>
      <c r="V42" s="6" t="b">
        <v>1</v>
      </c>
      <c r="W42" s="6" t="b">
        <v>0</v>
      </c>
      <c r="X42" s="6" t="b">
        <v>0</v>
      </c>
      <c r="Y42" s="6" t="b">
        <v>0</v>
      </c>
      <c r="Z42" s="6" t="b">
        <v>1</v>
      </c>
      <c r="AA42" s="5">
        <v>2</v>
      </c>
      <c r="AB42" s="8" t="s">
        <v>54</v>
      </c>
      <c r="AC42" s="8" t="s">
        <v>54</v>
      </c>
      <c r="AD42" s="8" t="s">
        <v>56</v>
      </c>
      <c r="AE42" s="8" t="s">
        <v>56</v>
      </c>
      <c r="AF42" s="5">
        <v>0</v>
      </c>
      <c r="AG42" s="5">
        <v>0</v>
      </c>
      <c r="AH42" s="8" t="s">
        <v>2256</v>
      </c>
      <c r="AI42" s="8" t="s">
        <v>2275</v>
      </c>
    </row>
    <row r="43" spans="1:35" ht="14.25" x14ac:dyDescent="0.25">
      <c r="A43" s="7" t="s">
        <v>2343</v>
      </c>
      <c r="B43" s="7" t="s">
        <v>2343</v>
      </c>
      <c r="C43" s="7" t="s">
        <v>2343</v>
      </c>
      <c r="D43" s="7" t="s">
        <v>2344</v>
      </c>
      <c r="E43" s="5">
        <v>16528</v>
      </c>
      <c r="F43" s="5">
        <v>760</v>
      </c>
      <c r="G43" s="8" t="s">
        <v>45</v>
      </c>
      <c r="H43" s="8" t="s">
        <v>2250</v>
      </c>
      <c r="I43" s="8" t="s">
        <v>2345</v>
      </c>
      <c r="J43" s="8" t="s">
        <v>37</v>
      </c>
      <c r="K43" s="7" t="s">
        <v>2344</v>
      </c>
      <c r="L43" s="8" t="s">
        <v>2346</v>
      </c>
      <c r="M43" s="8" t="s">
        <v>46</v>
      </c>
      <c r="N43" s="8" t="s">
        <v>108</v>
      </c>
      <c r="O43" s="6" t="b">
        <v>0</v>
      </c>
      <c r="P43" s="6" t="b">
        <v>0</v>
      </c>
      <c r="Q43" s="6" t="b">
        <v>0</v>
      </c>
      <c r="R43" s="6" t="b">
        <v>0</v>
      </c>
      <c r="S43" s="6" t="b">
        <v>0</v>
      </c>
      <c r="T43" s="6" t="b">
        <v>0</v>
      </c>
      <c r="U43" s="6" t="b">
        <v>0</v>
      </c>
      <c r="V43" s="6" t="b">
        <v>0</v>
      </c>
      <c r="W43" s="6" t="b">
        <v>0</v>
      </c>
      <c r="X43" s="6" t="b">
        <v>0</v>
      </c>
      <c r="Y43" s="6" t="b">
        <v>0</v>
      </c>
      <c r="Z43" s="6" t="b">
        <v>1</v>
      </c>
      <c r="AA43" s="5">
        <v>4</v>
      </c>
      <c r="AB43" s="8" t="s">
        <v>54</v>
      </c>
      <c r="AC43" s="8" t="s">
        <v>54</v>
      </c>
      <c r="AD43" s="5">
        <v>0</v>
      </c>
      <c r="AE43" s="6" t="b">
        <v>0</v>
      </c>
      <c r="AF43" s="5">
        <v>0</v>
      </c>
      <c r="AG43" s="5">
        <v>0</v>
      </c>
      <c r="AH43" s="8" t="s">
        <v>2256</v>
      </c>
      <c r="AI43" s="8" t="s">
        <v>2347</v>
      </c>
    </row>
    <row r="44" spans="1:35" ht="14.25" x14ac:dyDescent="0.25">
      <c r="A44" s="7" t="s">
        <v>2348</v>
      </c>
      <c r="B44" s="7" t="s">
        <v>2348</v>
      </c>
      <c r="C44" s="7" t="s">
        <v>2348</v>
      </c>
      <c r="D44" s="7" t="s">
        <v>2349</v>
      </c>
      <c r="E44" s="5">
        <v>16528</v>
      </c>
      <c r="F44" s="5">
        <v>760</v>
      </c>
      <c r="G44" s="8" t="s">
        <v>2272</v>
      </c>
      <c r="H44" s="8" t="s">
        <v>2250</v>
      </c>
      <c r="I44" s="8" t="s">
        <v>2350</v>
      </c>
      <c r="J44" s="8" t="s">
        <v>37</v>
      </c>
      <c r="K44" s="7" t="s">
        <v>2349</v>
      </c>
      <c r="L44" s="8" t="s">
        <v>2351</v>
      </c>
      <c r="M44" s="8" t="s">
        <v>46</v>
      </c>
      <c r="N44" s="8" t="s">
        <v>108</v>
      </c>
      <c r="O44" s="6" t="b">
        <v>1</v>
      </c>
      <c r="P44" s="6" t="b">
        <v>0</v>
      </c>
      <c r="Q44" s="6" t="b">
        <v>0</v>
      </c>
      <c r="R44" s="6" t="b">
        <v>0</v>
      </c>
      <c r="S44" s="6" t="b">
        <v>0</v>
      </c>
      <c r="T44" s="6" t="b">
        <v>0</v>
      </c>
      <c r="U44" s="6" t="b">
        <v>0</v>
      </c>
      <c r="V44" s="6" t="b">
        <v>1</v>
      </c>
      <c r="W44" s="6" t="b">
        <v>0</v>
      </c>
      <c r="X44" s="6" t="b">
        <v>0</v>
      </c>
      <c r="Y44" s="6" t="b">
        <v>0</v>
      </c>
      <c r="Z44" s="6" t="b">
        <v>1</v>
      </c>
      <c r="AA44" s="5">
        <v>2</v>
      </c>
      <c r="AB44" s="8" t="s">
        <v>54</v>
      </c>
      <c r="AC44" s="8" t="s">
        <v>54</v>
      </c>
      <c r="AD44" s="8" t="s">
        <v>56</v>
      </c>
      <c r="AE44" s="8" t="s">
        <v>56</v>
      </c>
      <c r="AF44" s="5">
        <v>0</v>
      </c>
      <c r="AG44" s="5">
        <v>0</v>
      </c>
      <c r="AH44" s="8" t="s">
        <v>57</v>
      </c>
      <c r="AI44" s="8" t="s">
        <v>58</v>
      </c>
    </row>
    <row r="45" spans="1:35" ht="14.25" x14ac:dyDescent="0.25">
      <c r="A45" s="7" t="s">
        <v>2352</v>
      </c>
      <c r="B45" s="7" t="s">
        <v>2352</v>
      </c>
      <c r="C45" s="7" t="s">
        <v>2352</v>
      </c>
      <c r="D45" s="7" t="s">
        <v>2353</v>
      </c>
      <c r="E45" s="5">
        <v>16528</v>
      </c>
      <c r="F45" s="5">
        <v>760</v>
      </c>
      <c r="G45" s="8" t="s">
        <v>2272</v>
      </c>
      <c r="H45" s="8" t="s">
        <v>2250</v>
      </c>
      <c r="I45" s="8" t="s">
        <v>2354</v>
      </c>
      <c r="J45" s="8" t="s">
        <v>37</v>
      </c>
      <c r="K45" s="7" t="s">
        <v>2353</v>
      </c>
      <c r="L45" s="8" t="s">
        <v>2355</v>
      </c>
      <c r="M45" s="8" t="s">
        <v>75</v>
      </c>
      <c r="Q45" s="3"/>
      <c r="R45" s="3"/>
      <c r="S45" s="3"/>
      <c r="T45" s="3"/>
      <c r="U45" s="3"/>
      <c r="V45" s="3"/>
      <c r="W45" s="3"/>
      <c r="X45" s="3"/>
      <c r="Y45" s="3"/>
      <c r="Z45" s="3"/>
      <c r="AA45" s="3"/>
      <c r="AB45" s="3"/>
      <c r="AC45" s="3"/>
      <c r="AD45" s="3"/>
      <c r="AE45" s="3"/>
      <c r="AF45" s="3"/>
      <c r="AG45" s="3"/>
      <c r="AH45" s="3"/>
      <c r="AI45" s="3"/>
    </row>
    <row r="46" spans="1:35" ht="14.25" x14ac:dyDescent="0.25">
      <c r="A46" s="7" t="s">
        <v>2356</v>
      </c>
      <c r="B46" s="7" t="s">
        <v>2356</v>
      </c>
      <c r="C46" s="7" t="s">
        <v>2356</v>
      </c>
      <c r="D46" s="7" t="s">
        <v>2357</v>
      </c>
      <c r="E46" s="5">
        <v>16528</v>
      </c>
      <c r="F46" s="5">
        <v>760</v>
      </c>
      <c r="G46" s="8" t="s">
        <v>2272</v>
      </c>
      <c r="H46" s="8" t="s">
        <v>2250</v>
      </c>
      <c r="I46" s="8" t="s">
        <v>2358</v>
      </c>
      <c r="J46" s="8" t="s">
        <v>37</v>
      </c>
      <c r="K46" s="7" t="s">
        <v>2357</v>
      </c>
      <c r="L46" s="8" t="s">
        <v>2359</v>
      </c>
      <c r="M46" s="8" t="s">
        <v>75</v>
      </c>
      <c r="Q46" s="3"/>
      <c r="R46" s="3"/>
      <c r="S46" s="3"/>
      <c r="T46" s="3"/>
      <c r="U46" s="3"/>
      <c r="V46" s="3"/>
      <c r="W46" s="3"/>
      <c r="X46" s="3"/>
      <c r="Y46" s="3"/>
      <c r="Z46" s="3"/>
      <c r="AA46" s="3"/>
      <c r="AB46" s="3"/>
      <c r="AC46" s="3"/>
      <c r="AD46" s="3"/>
      <c r="AE46" s="3"/>
      <c r="AF46" s="3"/>
      <c r="AG46" s="3"/>
      <c r="AH46" s="3"/>
      <c r="AI46" s="3"/>
    </row>
    <row r="47" spans="1:35" ht="14.25" x14ac:dyDescent="0.25">
      <c r="A47" s="7" t="s">
        <v>2360</v>
      </c>
      <c r="B47" s="7" t="s">
        <v>2360</v>
      </c>
      <c r="C47" s="7" t="s">
        <v>2360</v>
      </c>
      <c r="D47" s="7" t="s">
        <v>2361</v>
      </c>
      <c r="E47" s="5">
        <v>16528</v>
      </c>
      <c r="F47" s="5">
        <v>760</v>
      </c>
      <c r="G47" s="8" t="s">
        <v>2272</v>
      </c>
      <c r="H47" s="8" t="s">
        <v>2250</v>
      </c>
      <c r="I47" s="8" t="s">
        <v>2362</v>
      </c>
      <c r="J47" s="8" t="s">
        <v>37</v>
      </c>
      <c r="K47" s="7" t="s">
        <v>2361</v>
      </c>
      <c r="L47" s="8" t="s">
        <v>2363</v>
      </c>
      <c r="M47" s="8" t="s">
        <v>46</v>
      </c>
      <c r="N47" s="8" t="s">
        <v>49</v>
      </c>
      <c r="O47" s="6" t="b">
        <v>0</v>
      </c>
      <c r="P47" s="6" t="b">
        <v>0</v>
      </c>
      <c r="Q47" s="6" t="b">
        <v>0</v>
      </c>
      <c r="R47" s="6" t="b">
        <v>0</v>
      </c>
      <c r="S47" s="6" t="b">
        <v>0</v>
      </c>
      <c r="T47" s="6" t="b">
        <v>0</v>
      </c>
      <c r="U47" s="6" t="b">
        <v>0</v>
      </c>
      <c r="V47" s="6" t="b">
        <v>1</v>
      </c>
      <c r="W47" s="6" t="b">
        <v>0</v>
      </c>
      <c r="X47" s="6" t="b">
        <v>0</v>
      </c>
      <c r="Y47" s="6" t="b">
        <v>0</v>
      </c>
      <c r="Z47" s="8" t="s">
        <v>56</v>
      </c>
      <c r="AA47" s="5">
        <v>4</v>
      </c>
      <c r="AB47" s="8" t="s">
        <v>53</v>
      </c>
      <c r="AC47" s="8" t="s">
        <v>54</v>
      </c>
      <c r="AD47" s="5">
        <v>0</v>
      </c>
      <c r="AE47" s="6" t="b">
        <v>0</v>
      </c>
      <c r="AF47" s="5">
        <v>0</v>
      </c>
      <c r="AG47" s="5">
        <v>0</v>
      </c>
      <c r="AH47" s="8" t="s">
        <v>2256</v>
      </c>
      <c r="AI47" s="8" t="s">
        <v>2366</v>
      </c>
    </row>
    <row r="48" spans="1:35" ht="14.25" x14ac:dyDescent="0.25">
      <c r="A48" s="7" t="s">
        <v>2377</v>
      </c>
      <c r="B48" s="7" t="s">
        <v>2377</v>
      </c>
      <c r="C48" s="7" t="s">
        <v>2377</v>
      </c>
      <c r="D48" s="7" t="s">
        <v>2378</v>
      </c>
      <c r="E48" s="5">
        <v>16528</v>
      </c>
      <c r="F48" s="5">
        <v>760</v>
      </c>
      <c r="G48" s="8" t="s">
        <v>2272</v>
      </c>
      <c r="H48" s="8" t="s">
        <v>2250</v>
      </c>
      <c r="I48" s="8" t="s">
        <v>2379</v>
      </c>
      <c r="J48" s="8" t="s">
        <v>37</v>
      </c>
      <c r="K48" s="7" t="s">
        <v>2378</v>
      </c>
      <c r="L48" s="8" t="s">
        <v>2380</v>
      </c>
      <c r="M48" s="8" t="s">
        <v>46</v>
      </c>
      <c r="N48" s="8" t="s">
        <v>47</v>
      </c>
      <c r="O48" s="6" t="b">
        <v>0</v>
      </c>
      <c r="P48" s="6" t="b">
        <v>0</v>
      </c>
      <c r="Q48" s="6" t="b">
        <v>0</v>
      </c>
      <c r="R48" s="6" t="b">
        <v>0</v>
      </c>
      <c r="S48" s="6" t="b">
        <v>0</v>
      </c>
      <c r="T48" s="6" t="b">
        <v>0</v>
      </c>
      <c r="U48" s="6" t="b">
        <v>0</v>
      </c>
      <c r="V48" s="6" t="b">
        <v>0</v>
      </c>
      <c r="W48" s="6" t="b">
        <v>0</v>
      </c>
      <c r="X48" s="6" t="b">
        <v>0</v>
      </c>
      <c r="Y48" s="6" t="b">
        <v>0</v>
      </c>
      <c r="Z48" s="8" t="s">
        <v>56</v>
      </c>
      <c r="AA48" s="5">
        <v>4</v>
      </c>
      <c r="AB48" s="8" t="s">
        <v>53</v>
      </c>
      <c r="AC48" s="8" t="s">
        <v>54</v>
      </c>
      <c r="AD48" s="8" t="s">
        <v>56</v>
      </c>
      <c r="AE48" s="8" t="s">
        <v>56</v>
      </c>
      <c r="AF48" s="5">
        <v>0</v>
      </c>
      <c r="AG48" s="5">
        <v>22</v>
      </c>
      <c r="AH48" s="8" t="s">
        <v>2256</v>
      </c>
      <c r="AI48" s="8" t="s">
        <v>2381</v>
      </c>
    </row>
    <row r="49" spans="1:35" ht="14.25" x14ac:dyDescent="0.25">
      <c r="A49" s="7" t="s">
        <v>2382</v>
      </c>
      <c r="B49" s="7" t="s">
        <v>2382</v>
      </c>
      <c r="C49" s="7" t="s">
        <v>2382</v>
      </c>
      <c r="D49" s="7" t="s">
        <v>2383</v>
      </c>
      <c r="E49" s="5">
        <v>16528</v>
      </c>
      <c r="F49" s="5">
        <v>760</v>
      </c>
      <c r="G49" s="8" t="s">
        <v>2272</v>
      </c>
      <c r="H49" s="8" t="s">
        <v>2250</v>
      </c>
      <c r="I49" s="8" t="s">
        <v>2384</v>
      </c>
      <c r="J49" s="8" t="s">
        <v>37</v>
      </c>
      <c r="K49" s="7" t="s">
        <v>2383</v>
      </c>
      <c r="L49" s="8" t="s">
        <v>2276</v>
      </c>
      <c r="M49" s="8" t="s">
        <v>46</v>
      </c>
      <c r="N49" s="8" t="s">
        <v>108</v>
      </c>
      <c r="O49" s="6" t="b">
        <v>1</v>
      </c>
      <c r="P49" s="6" t="b">
        <v>0</v>
      </c>
      <c r="Q49" s="6" t="b">
        <v>0</v>
      </c>
      <c r="R49" s="6" t="b">
        <v>0</v>
      </c>
      <c r="S49" s="6" t="b">
        <v>0</v>
      </c>
      <c r="T49" s="6" t="b">
        <v>0</v>
      </c>
      <c r="U49" s="6" t="b">
        <v>0</v>
      </c>
      <c r="V49" s="6" t="b">
        <v>1</v>
      </c>
      <c r="W49" s="6" t="b">
        <v>0</v>
      </c>
      <c r="X49" s="6" t="b">
        <v>0</v>
      </c>
      <c r="Y49" s="6" t="b">
        <v>0</v>
      </c>
      <c r="Z49" s="6" t="b">
        <v>1</v>
      </c>
      <c r="AA49" s="5">
        <v>2</v>
      </c>
      <c r="AB49" s="8" t="s">
        <v>54</v>
      </c>
      <c r="AC49" s="8" t="s">
        <v>54</v>
      </c>
      <c r="AD49" s="8" t="s">
        <v>56</v>
      </c>
      <c r="AE49" s="8" t="s">
        <v>56</v>
      </c>
      <c r="AF49" s="5">
        <v>0</v>
      </c>
      <c r="AG49" s="5">
        <v>0</v>
      </c>
      <c r="AH49" s="8" t="s">
        <v>2256</v>
      </c>
      <c r="AI49" s="8" t="s">
        <v>2275</v>
      </c>
    </row>
    <row r="50" spans="1:35" ht="14.25" x14ac:dyDescent="0.25">
      <c r="A50" s="7" t="s">
        <v>2388</v>
      </c>
      <c r="B50" s="7" t="s">
        <v>2388</v>
      </c>
      <c r="C50" s="7" t="s">
        <v>2388</v>
      </c>
      <c r="D50" s="8" t="s">
        <v>37</v>
      </c>
      <c r="E50" s="5">
        <v>16528</v>
      </c>
      <c r="F50" s="5">
        <v>760</v>
      </c>
      <c r="G50" s="8" t="s">
        <v>2272</v>
      </c>
      <c r="H50" s="8" t="s">
        <v>2250</v>
      </c>
      <c r="I50" s="8" t="s">
        <v>2392</v>
      </c>
      <c r="J50" s="8" t="s">
        <v>37</v>
      </c>
      <c r="K50" s="3"/>
      <c r="L50" s="3"/>
      <c r="M50" s="3"/>
      <c r="N50" s="3"/>
      <c r="O50" s="3"/>
      <c r="P50" s="3"/>
      <c r="Q50" s="3"/>
      <c r="R50" s="3"/>
      <c r="S50" s="3"/>
      <c r="T50" s="3"/>
      <c r="U50" s="3"/>
      <c r="V50" s="3"/>
      <c r="W50" s="3"/>
      <c r="X50" s="3"/>
      <c r="Y50" s="3"/>
      <c r="Z50" s="3"/>
      <c r="AA50" s="3"/>
      <c r="AB50" s="3"/>
      <c r="AC50" s="3"/>
      <c r="AD50" s="3"/>
      <c r="AE50" s="3"/>
      <c r="AF50" s="3"/>
      <c r="AG50" s="3"/>
      <c r="AH50" s="3"/>
      <c r="AI50" s="3"/>
    </row>
    <row r="51" spans="1:35" ht="14.25" x14ac:dyDescent="0.25">
      <c r="A51" s="7" t="s">
        <v>2414</v>
      </c>
      <c r="B51" s="7" t="s">
        <v>2414</v>
      </c>
      <c r="C51" s="7" t="s">
        <v>2414</v>
      </c>
      <c r="D51" s="7" t="s">
        <v>2415</v>
      </c>
      <c r="E51" s="5">
        <v>16528</v>
      </c>
      <c r="F51" s="5">
        <v>760</v>
      </c>
      <c r="G51" s="8" t="s">
        <v>2272</v>
      </c>
      <c r="H51" s="8" t="s">
        <v>2250</v>
      </c>
      <c r="I51" s="8" t="s">
        <v>2416</v>
      </c>
      <c r="J51" s="8" t="s">
        <v>37</v>
      </c>
      <c r="K51" s="7" t="s">
        <v>2415</v>
      </c>
      <c r="L51" s="8" t="s">
        <v>2417</v>
      </c>
      <c r="M51" s="8" t="s">
        <v>46</v>
      </c>
      <c r="N51" s="8" t="s">
        <v>108</v>
      </c>
      <c r="O51" s="6" t="b">
        <v>1</v>
      </c>
      <c r="P51" s="6" t="b">
        <v>0</v>
      </c>
      <c r="Q51" s="6" t="b">
        <v>0</v>
      </c>
      <c r="R51" s="6" t="b">
        <v>0</v>
      </c>
      <c r="S51" s="6" t="b">
        <v>0</v>
      </c>
      <c r="T51" s="6" t="b">
        <v>0</v>
      </c>
      <c r="U51" s="6" t="b">
        <v>0</v>
      </c>
      <c r="V51" s="6" t="b">
        <v>1</v>
      </c>
      <c r="W51" s="6" t="b">
        <v>0</v>
      </c>
      <c r="X51" s="6" t="b">
        <v>0</v>
      </c>
      <c r="Y51" s="6" t="b">
        <v>0</v>
      </c>
      <c r="Z51" s="6" t="b">
        <v>1</v>
      </c>
      <c r="AA51" s="5">
        <v>2</v>
      </c>
      <c r="AB51" s="8" t="s">
        <v>54</v>
      </c>
      <c r="AC51" s="8" t="s">
        <v>54</v>
      </c>
      <c r="AD51" s="8" t="s">
        <v>56</v>
      </c>
      <c r="AE51" s="8" t="s">
        <v>56</v>
      </c>
      <c r="AF51" s="5">
        <v>0</v>
      </c>
      <c r="AG51" s="5">
        <v>0</v>
      </c>
      <c r="AH51" s="8" t="s">
        <v>2256</v>
      </c>
      <c r="AI51" s="8" t="s">
        <v>2275</v>
      </c>
    </row>
    <row r="52" spans="1:35" ht="14.25" x14ac:dyDescent="0.25">
      <c r="A52" s="7" t="s">
        <v>2418</v>
      </c>
      <c r="B52" s="7" t="s">
        <v>2418</v>
      </c>
      <c r="C52" s="7" t="s">
        <v>2418</v>
      </c>
      <c r="D52" s="7" t="s">
        <v>2419</v>
      </c>
      <c r="E52" s="5">
        <v>16528</v>
      </c>
      <c r="F52" s="5">
        <v>760</v>
      </c>
      <c r="G52" s="8" t="s">
        <v>2272</v>
      </c>
      <c r="H52" s="8" t="s">
        <v>2250</v>
      </c>
      <c r="I52" s="8" t="s">
        <v>2420</v>
      </c>
      <c r="J52" s="8" t="s">
        <v>37</v>
      </c>
      <c r="K52" s="7" t="s">
        <v>2419</v>
      </c>
      <c r="L52" s="8" t="s">
        <v>2421</v>
      </c>
      <c r="M52" s="8" t="s">
        <v>46</v>
      </c>
      <c r="N52" s="8" t="s">
        <v>49</v>
      </c>
      <c r="O52" s="6" t="b">
        <v>1</v>
      </c>
      <c r="P52" s="6" t="b">
        <v>0</v>
      </c>
      <c r="Q52" s="6" t="b">
        <v>0</v>
      </c>
      <c r="R52" s="6" t="b">
        <v>0</v>
      </c>
      <c r="S52" s="6" t="b">
        <v>0</v>
      </c>
      <c r="T52" s="6" t="b">
        <v>0</v>
      </c>
      <c r="U52" s="6" t="b">
        <v>0</v>
      </c>
      <c r="V52" s="6" t="b">
        <v>1</v>
      </c>
      <c r="W52" s="6" t="b">
        <v>0</v>
      </c>
      <c r="X52" s="6" t="b">
        <v>0</v>
      </c>
      <c r="Y52" s="6" t="b">
        <v>0</v>
      </c>
      <c r="Z52" s="6" t="b">
        <v>1</v>
      </c>
      <c r="AA52" s="5">
        <v>2</v>
      </c>
      <c r="AB52" s="8" t="s">
        <v>53</v>
      </c>
      <c r="AC52" s="8" t="s">
        <v>54</v>
      </c>
      <c r="AD52" s="8" t="s">
        <v>56</v>
      </c>
      <c r="AE52" s="8" t="s">
        <v>56</v>
      </c>
      <c r="AF52" s="5">
        <v>0</v>
      </c>
      <c r="AG52" s="5">
        <v>0</v>
      </c>
      <c r="AH52" s="8" t="s">
        <v>2264</v>
      </c>
      <c r="AI52" s="8" t="s">
        <v>2422</v>
      </c>
    </row>
    <row r="53" spans="1:35" ht="14.25" x14ac:dyDescent="0.25">
      <c r="A53" s="7" t="s">
        <v>2424</v>
      </c>
      <c r="B53" s="7" t="s">
        <v>2424</v>
      </c>
      <c r="C53" s="7" t="s">
        <v>2424</v>
      </c>
      <c r="D53" s="7" t="s">
        <v>2425</v>
      </c>
      <c r="E53" s="5">
        <v>16528</v>
      </c>
      <c r="F53" s="5">
        <v>760</v>
      </c>
      <c r="G53" s="8" t="s">
        <v>2272</v>
      </c>
      <c r="H53" s="8" t="s">
        <v>2250</v>
      </c>
      <c r="I53" s="8" t="s">
        <v>2426</v>
      </c>
      <c r="J53" s="8" t="s">
        <v>37</v>
      </c>
      <c r="K53" s="7" t="s">
        <v>2425</v>
      </c>
      <c r="L53" s="8" t="s">
        <v>2427</v>
      </c>
      <c r="M53" s="8" t="s">
        <v>46</v>
      </c>
      <c r="N53" s="8" t="s">
        <v>108</v>
      </c>
      <c r="O53" s="6" t="b">
        <v>1</v>
      </c>
      <c r="P53" s="6" t="b">
        <v>0</v>
      </c>
      <c r="Q53" s="6" t="b">
        <v>0</v>
      </c>
      <c r="R53" s="6" t="b">
        <v>0</v>
      </c>
      <c r="S53" s="6" t="b">
        <v>0</v>
      </c>
      <c r="T53" s="6" t="b">
        <v>0</v>
      </c>
      <c r="U53" s="6" t="b">
        <v>0</v>
      </c>
      <c r="V53" s="6" t="b">
        <v>1</v>
      </c>
      <c r="W53" s="6" t="b">
        <v>0</v>
      </c>
      <c r="X53" s="6" t="b">
        <v>0</v>
      </c>
      <c r="Y53" s="6" t="b">
        <v>0</v>
      </c>
      <c r="Z53" s="6" t="b">
        <v>1</v>
      </c>
      <c r="AA53" s="5">
        <v>2</v>
      </c>
      <c r="AB53" s="8" t="s">
        <v>54</v>
      </c>
      <c r="AC53" s="8" t="s">
        <v>54</v>
      </c>
      <c r="AD53" s="8" t="s">
        <v>56</v>
      </c>
      <c r="AE53" s="8" t="s">
        <v>56</v>
      </c>
      <c r="AF53" s="5">
        <v>0</v>
      </c>
      <c r="AG53" s="5">
        <v>0</v>
      </c>
      <c r="AH53" s="8" t="s">
        <v>2256</v>
      </c>
      <c r="AI53" s="8" t="s">
        <v>2275</v>
      </c>
    </row>
    <row r="54" spans="1:35" ht="14.25" x14ac:dyDescent="0.25">
      <c r="A54" s="7" t="s">
        <v>2428</v>
      </c>
      <c r="B54" s="7" t="s">
        <v>2428</v>
      </c>
      <c r="C54" s="7" t="s">
        <v>2428</v>
      </c>
      <c r="D54" s="7" t="s">
        <v>2429</v>
      </c>
      <c r="E54" s="5">
        <v>16528</v>
      </c>
      <c r="F54" s="5">
        <v>760</v>
      </c>
      <c r="G54" s="8" t="s">
        <v>2272</v>
      </c>
      <c r="H54" s="8" t="s">
        <v>2250</v>
      </c>
      <c r="I54" s="8" t="s">
        <v>2430</v>
      </c>
      <c r="J54" s="8" t="s">
        <v>37</v>
      </c>
      <c r="K54" s="7" t="s">
        <v>2429</v>
      </c>
      <c r="L54" s="8" t="s">
        <v>2431</v>
      </c>
      <c r="M54" s="8" t="s">
        <v>46</v>
      </c>
      <c r="N54" s="8" t="s">
        <v>108</v>
      </c>
      <c r="O54" s="6" t="b">
        <v>1</v>
      </c>
      <c r="P54" s="6" t="b">
        <v>0</v>
      </c>
      <c r="Q54" s="6" t="b">
        <v>0</v>
      </c>
      <c r="R54" s="6" t="b">
        <v>0</v>
      </c>
      <c r="S54" s="6" t="b">
        <v>0</v>
      </c>
      <c r="T54" s="6" t="b">
        <v>0</v>
      </c>
      <c r="U54" s="6" t="b">
        <v>0</v>
      </c>
      <c r="V54" s="6" t="b">
        <v>1</v>
      </c>
      <c r="W54" s="6" t="b">
        <v>0</v>
      </c>
      <c r="X54" s="6" t="b">
        <v>0</v>
      </c>
      <c r="Y54" s="6" t="b">
        <v>0</v>
      </c>
      <c r="Z54" s="6" t="b">
        <v>1</v>
      </c>
      <c r="AA54" s="5">
        <v>2</v>
      </c>
      <c r="AB54" s="8" t="s">
        <v>54</v>
      </c>
      <c r="AC54" s="8" t="s">
        <v>54</v>
      </c>
      <c r="AD54" s="8" t="s">
        <v>56</v>
      </c>
      <c r="AE54" s="8" t="s">
        <v>56</v>
      </c>
      <c r="AF54" s="5">
        <v>0</v>
      </c>
      <c r="AG54" s="5">
        <v>0</v>
      </c>
      <c r="AH54" s="8" t="s">
        <v>2256</v>
      </c>
      <c r="AI54" s="8" t="s">
        <v>2275</v>
      </c>
    </row>
    <row r="55" spans="1:35" ht="14.25" x14ac:dyDescent="0.25">
      <c r="A55" s="7" t="s">
        <v>2465</v>
      </c>
      <c r="B55" s="7" t="s">
        <v>2465</v>
      </c>
      <c r="C55" s="7" t="s">
        <v>2465</v>
      </c>
      <c r="D55" s="7" t="s">
        <v>2466</v>
      </c>
      <c r="E55" s="5">
        <v>16528</v>
      </c>
      <c r="F55" s="5">
        <v>760</v>
      </c>
      <c r="G55" s="8" t="s">
        <v>2272</v>
      </c>
      <c r="H55" s="8" t="s">
        <v>2250</v>
      </c>
      <c r="I55" s="8" t="s">
        <v>2467</v>
      </c>
      <c r="J55" s="8" t="s">
        <v>37</v>
      </c>
      <c r="K55" s="7" t="s">
        <v>2466</v>
      </c>
      <c r="L55" s="8" t="s">
        <v>2464</v>
      </c>
      <c r="M55" s="8" t="s">
        <v>46</v>
      </c>
      <c r="N55" s="8" t="s">
        <v>108</v>
      </c>
      <c r="O55" s="6" t="b">
        <v>1</v>
      </c>
      <c r="P55" s="6" t="b">
        <v>0</v>
      </c>
      <c r="Q55" s="6" t="b">
        <v>0</v>
      </c>
      <c r="R55" s="6" t="b">
        <v>0</v>
      </c>
      <c r="S55" s="6" t="b">
        <v>0</v>
      </c>
      <c r="T55" s="6" t="b">
        <v>0</v>
      </c>
      <c r="U55" s="6" t="b">
        <v>0</v>
      </c>
      <c r="V55" s="6" t="b">
        <v>1</v>
      </c>
      <c r="W55" s="6" t="b">
        <v>0</v>
      </c>
      <c r="X55" s="6" t="b">
        <v>0</v>
      </c>
      <c r="Y55" s="6" t="b">
        <v>0</v>
      </c>
      <c r="Z55" s="6" t="b">
        <v>1</v>
      </c>
      <c r="AA55" s="5">
        <v>2</v>
      </c>
      <c r="AB55" s="8" t="s">
        <v>54</v>
      </c>
      <c r="AC55" s="8" t="s">
        <v>54</v>
      </c>
      <c r="AD55" s="8" t="s">
        <v>56</v>
      </c>
      <c r="AE55" s="8" t="s">
        <v>56</v>
      </c>
      <c r="AF55" s="5">
        <v>0</v>
      </c>
      <c r="AG55" s="5">
        <v>0</v>
      </c>
      <c r="AH55" s="8" t="s">
        <v>2256</v>
      </c>
      <c r="AI55" s="8" t="s">
        <v>2275</v>
      </c>
    </row>
    <row r="56" spans="1:35" ht="14.25" x14ac:dyDescent="0.25">
      <c r="A56" s="7" t="s">
        <v>2468</v>
      </c>
      <c r="B56" s="7" t="s">
        <v>2468</v>
      </c>
      <c r="C56" s="7" t="s">
        <v>2468</v>
      </c>
      <c r="D56" s="7" t="s">
        <v>2469</v>
      </c>
      <c r="E56" s="5">
        <v>16528</v>
      </c>
      <c r="F56" s="5">
        <v>760</v>
      </c>
      <c r="G56" s="8" t="s">
        <v>2272</v>
      </c>
      <c r="H56" s="8" t="s">
        <v>2250</v>
      </c>
      <c r="I56" s="8" t="s">
        <v>2470</v>
      </c>
      <c r="J56" s="8" t="s">
        <v>37</v>
      </c>
      <c r="K56" s="7" t="s">
        <v>2469</v>
      </c>
      <c r="L56" s="8" t="s">
        <v>2471</v>
      </c>
      <c r="M56" s="8" t="s">
        <v>46</v>
      </c>
      <c r="N56" s="8" t="s">
        <v>108</v>
      </c>
      <c r="O56" s="6" t="b">
        <v>1</v>
      </c>
      <c r="P56" s="6" t="b">
        <v>0</v>
      </c>
      <c r="Q56" s="6" t="b">
        <v>0</v>
      </c>
      <c r="R56" s="6" t="b">
        <v>0</v>
      </c>
      <c r="S56" s="6" t="b">
        <v>0</v>
      </c>
      <c r="T56" s="6" t="b">
        <v>0</v>
      </c>
      <c r="U56" s="6" t="b">
        <v>0</v>
      </c>
      <c r="V56" s="6" t="b">
        <v>1</v>
      </c>
      <c r="W56" s="6" t="b">
        <v>0</v>
      </c>
      <c r="X56" s="6" t="b">
        <v>0</v>
      </c>
      <c r="Y56" s="6" t="b">
        <v>0</v>
      </c>
      <c r="Z56" s="6" t="b">
        <v>1</v>
      </c>
      <c r="AA56" s="5">
        <v>2</v>
      </c>
      <c r="AB56" s="8" t="s">
        <v>54</v>
      </c>
      <c r="AC56" s="8" t="s">
        <v>54</v>
      </c>
      <c r="AD56" s="8" t="s">
        <v>56</v>
      </c>
      <c r="AE56" s="8" t="s">
        <v>56</v>
      </c>
      <c r="AF56" s="5">
        <v>0</v>
      </c>
      <c r="AG56" s="5">
        <v>0</v>
      </c>
      <c r="AH56" s="8" t="s">
        <v>2256</v>
      </c>
      <c r="AI56" s="8" t="s">
        <v>2275</v>
      </c>
    </row>
    <row r="57" spans="1:35" ht="14.25" x14ac:dyDescent="0.25">
      <c r="A57" s="7" t="s">
        <v>2472</v>
      </c>
      <c r="B57" s="7" t="s">
        <v>2472</v>
      </c>
      <c r="C57" s="7" t="s">
        <v>2472</v>
      </c>
      <c r="D57" s="8" t="s">
        <v>37</v>
      </c>
      <c r="E57" s="5">
        <v>16528</v>
      </c>
      <c r="F57" s="5">
        <v>760</v>
      </c>
      <c r="G57" s="8" t="s">
        <v>2272</v>
      </c>
      <c r="H57" s="8" t="s">
        <v>2250</v>
      </c>
      <c r="I57" s="8" t="s">
        <v>2473</v>
      </c>
      <c r="J57" s="8" t="s">
        <v>37</v>
      </c>
      <c r="K57" s="3"/>
      <c r="L57" s="3"/>
      <c r="M57" s="3"/>
      <c r="N57" s="3"/>
      <c r="O57" s="3"/>
      <c r="P57" s="3"/>
      <c r="Q57" s="3"/>
      <c r="R57" s="3"/>
      <c r="S57" s="3"/>
      <c r="T57" s="3"/>
      <c r="U57" s="3"/>
      <c r="V57" s="3"/>
      <c r="W57" s="3"/>
      <c r="X57" s="3"/>
      <c r="Y57" s="3"/>
      <c r="Z57" s="3"/>
      <c r="AA57" s="3"/>
      <c r="AB57" s="3"/>
      <c r="AC57" s="3"/>
      <c r="AD57" s="3"/>
      <c r="AE57" s="3"/>
      <c r="AF57" s="3"/>
      <c r="AG57" s="3"/>
      <c r="AH57" s="3"/>
      <c r="AI57" s="3"/>
    </row>
    <row r="58" spans="1:35" ht="14.25" x14ac:dyDescent="0.25">
      <c r="A58" s="7" t="s">
        <v>2474</v>
      </c>
      <c r="B58" s="7" t="s">
        <v>2474</v>
      </c>
      <c r="C58" s="7" t="s">
        <v>2474</v>
      </c>
      <c r="D58" s="7" t="s">
        <v>2475</v>
      </c>
      <c r="E58" s="5">
        <v>16528</v>
      </c>
      <c r="F58" s="5">
        <v>760</v>
      </c>
      <c r="G58" s="8" t="s">
        <v>2272</v>
      </c>
      <c r="H58" s="8" t="s">
        <v>2250</v>
      </c>
      <c r="I58" s="8" t="s">
        <v>2476</v>
      </c>
      <c r="J58" s="8" t="s">
        <v>37</v>
      </c>
      <c r="K58" s="7" t="s">
        <v>2475</v>
      </c>
      <c r="L58" s="8" t="s">
        <v>2477</v>
      </c>
      <c r="M58" s="8" t="s">
        <v>46</v>
      </c>
      <c r="N58" s="8" t="s">
        <v>108</v>
      </c>
      <c r="O58" s="6" t="b">
        <v>1</v>
      </c>
      <c r="P58" s="6" t="b">
        <v>0</v>
      </c>
      <c r="Q58" s="6" t="b">
        <v>0</v>
      </c>
      <c r="R58" s="6" t="b">
        <v>0</v>
      </c>
      <c r="S58" s="6" t="b">
        <v>0</v>
      </c>
      <c r="T58" s="6" t="b">
        <v>0</v>
      </c>
      <c r="U58" s="6" t="b">
        <v>0</v>
      </c>
      <c r="V58" s="6" t="b">
        <v>1</v>
      </c>
      <c r="W58" s="6" t="b">
        <v>0</v>
      </c>
      <c r="X58" s="6" t="b">
        <v>0</v>
      </c>
      <c r="Y58" s="6" t="b">
        <v>0</v>
      </c>
      <c r="Z58" s="6" t="b">
        <v>1</v>
      </c>
      <c r="AA58" s="5">
        <v>2</v>
      </c>
      <c r="AB58" s="8" t="s">
        <v>54</v>
      </c>
      <c r="AC58" s="8" t="s">
        <v>54</v>
      </c>
      <c r="AD58" s="8" t="s">
        <v>56</v>
      </c>
      <c r="AE58" s="8" t="s">
        <v>56</v>
      </c>
      <c r="AF58" s="5">
        <v>0</v>
      </c>
      <c r="AG58" s="5">
        <v>0</v>
      </c>
      <c r="AH58" s="8" t="s">
        <v>2256</v>
      </c>
      <c r="AI58" s="8" t="s">
        <v>2275</v>
      </c>
    </row>
    <row r="59" spans="1:35" ht="14.25" x14ac:dyDescent="0.25">
      <c r="A59" s="7" t="s">
        <v>2503</v>
      </c>
      <c r="B59" s="7" t="s">
        <v>2503</v>
      </c>
      <c r="C59" s="7" t="s">
        <v>2503</v>
      </c>
      <c r="D59" s="8" t="s">
        <v>37</v>
      </c>
      <c r="E59" s="5">
        <v>16528</v>
      </c>
      <c r="F59" s="5">
        <v>760</v>
      </c>
      <c r="G59" s="8" t="s">
        <v>2272</v>
      </c>
      <c r="H59" s="8" t="s">
        <v>2250</v>
      </c>
      <c r="I59" s="8" t="s">
        <v>2504</v>
      </c>
      <c r="J59" s="8" t="s">
        <v>37</v>
      </c>
      <c r="K59" s="3"/>
      <c r="L59" s="3"/>
      <c r="M59" s="3"/>
      <c r="N59" s="3"/>
      <c r="O59" s="3"/>
      <c r="P59" s="3"/>
      <c r="Q59" s="3"/>
      <c r="R59" s="3"/>
      <c r="S59" s="3"/>
      <c r="T59" s="3"/>
      <c r="U59" s="3"/>
      <c r="V59" s="3"/>
      <c r="W59" s="3"/>
      <c r="X59" s="3"/>
      <c r="Y59" s="3"/>
      <c r="Z59" s="3"/>
      <c r="AA59" s="3"/>
      <c r="AB59" s="3"/>
      <c r="AC59" s="3"/>
      <c r="AD59" s="3"/>
      <c r="AE59" s="3"/>
      <c r="AF59" s="3"/>
      <c r="AG59" s="3"/>
      <c r="AH59" s="3"/>
      <c r="AI59" s="3"/>
    </row>
    <row r="60" spans="1:35" ht="14.25" x14ac:dyDescent="0.25">
      <c r="A60" s="7" t="s">
        <v>2509</v>
      </c>
      <c r="B60" s="7" t="s">
        <v>2509</v>
      </c>
      <c r="C60" s="7" t="s">
        <v>2509</v>
      </c>
      <c r="D60" s="7" t="s">
        <v>2510</v>
      </c>
      <c r="E60" s="5">
        <v>16528</v>
      </c>
      <c r="F60" s="5">
        <v>760</v>
      </c>
      <c r="G60" s="8" t="s">
        <v>2272</v>
      </c>
      <c r="H60" s="8" t="s">
        <v>2250</v>
      </c>
      <c r="I60" s="8" t="s">
        <v>2511</v>
      </c>
      <c r="J60" s="8" t="s">
        <v>37</v>
      </c>
      <c r="K60" s="7" t="s">
        <v>2510</v>
      </c>
      <c r="L60" s="8" t="s">
        <v>2291</v>
      </c>
      <c r="M60" s="8" t="s">
        <v>46</v>
      </c>
      <c r="N60" s="8" t="s">
        <v>209</v>
      </c>
      <c r="O60" s="6" t="b">
        <v>0</v>
      </c>
      <c r="P60" s="6" t="b">
        <v>0</v>
      </c>
      <c r="Q60" s="6" t="b">
        <v>0</v>
      </c>
      <c r="R60" s="6" t="b">
        <v>0</v>
      </c>
      <c r="S60" s="6" t="b">
        <v>0</v>
      </c>
      <c r="T60" s="6" t="b">
        <v>0</v>
      </c>
      <c r="U60" s="6" t="b">
        <v>0</v>
      </c>
      <c r="V60" s="6" t="b">
        <v>0</v>
      </c>
      <c r="W60" s="6" t="b">
        <v>0</v>
      </c>
      <c r="X60" s="6" t="b">
        <v>0</v>
      </c>
      <c r="Y60" s="6" t="b">
        <v>0</v>
      </c>
      <c r="Z60" s="8" t="s">
        <v>56</v>
      </c>
      <c r="AA60" s="5">
        <v>0</v>
      </c>
      <c r="AB60" s="8" t="s">
        <v>53</v>
      </c>
      <c r="AC60" s="8" t="s">
        <v>54</v>
      </c>
      <c r="AD60" s="8" t="s">
        <v>56</v>
      </c>
      <c r="AE60" s="8" t="s">
        <v>56</v>
      </c>
      <c r="AF60" s="5">
        <v>0</v>
      </c>
      <c r="AG60" s="5">
        <v>0</v>
      </c>
      <c r="AH60" s="8" t="s">
        <v>2256</v>
      </c>
      <c r="AI60" s="8" t="s">
        <v>2257</v>
      </c>
    </row>
    <row r="61" spans="1:35" ht="14.25" x14ac:dyDescent="0.25">
      <c r="A61" s="7" t="s">
        <v>2521</v>
      </c>
      <c r="B61" s="7" t="s">
        <v>2521</v>
      </c>
      <c r="C61" s="7" t="s">
        <v>2521</v>
      </c>
      <c r="D61" s="7" t="s">
        <v>2522</v>
      </c>
      <c r="E61" s="5">
        <v>16528</v>
      </c>
      <c r="F61" s="5">
        <v>760</v>
      </c>
      <c r="G61" s="8" t="s">
        <v>2272</v>
      </c>
      <c r="H61" s="8" t="s">
        <v>2250</v>
      </c>
      <c r="I61" s="8" t="s">
        <v>2523</v>
      </c>
      <c r="J61" s="8" t="s">
        <v>37</v>
      </c>
      <c r="K61" s="7" t="s">
        <v>2522</v>
      </c>
      <c r="L61" s="8" t="s">
        <v>2524</v>
      </c>
      <c r="M61" s="8" t="s">
        <v>46</v>
      </c>
      <c r="N61" s="8" t="s">
        <v>108</v>
      </c>
      <c r="O61" s="6" t="b">
        <v>1</v>
      </c>
      <c r="P61" s="6" t="b">
        <v>0</v>
      </c>
      <c r="Q61" s="6" t="b">
        <v>0</v>
      </c>
      <c r="R61" s="6" t="b">
        <v>0</v>
      </c>
      <c r="S61" s="6" t="b">
        <v>0</v>
      </c>
      <c r="T61" s="6" t="b">
        <v>0</v>
      </c>
      <c r="U61" s="6" t="b">
        <v>1</v>
      </c>
      <c r="V61" s="6" t="b">
        <v>1</v>
      </c>
      <c r="W61" s="6" t="b">
        <v>0</v>
      </c>
      <c r="X61" s="6" t="b">
        <v>0</v>
      </c>
      <c r="Y61" s="6" t="b">
        <v>0</v>
      </c>
      <c r="Z61" s="6" t="b">
        <v>1</v>
      </c>
      <c r="AA61" s="5">
        <v>2</v>
      </c>
      <c r="AB61" s="8" t="s">
        <v>54</v>
      </c>
      <c r="AC61" s="8" t="s">
        <v>54</v>
      </c>
      <c r="AD61" s="8" t="s">
        <v>56</v>
      </c>
      <c r="AE61" s="8" t="s">
        <v>56</v>
      </c>
      <c r="AF61" s="5">
        <v>0</v>
      </c>
      <c r="AG61" s="5">
        <v>16</v>
      </c>
      <c r="AH61" s="8" t="s">
        <v>2256</v>
      </c>
      <c r="AI61" s="8" t="s">
        <v>2526</v>
      </c>
    </row>
    <row r="62" spans="1:35" ht="14.25" x14ac:dyDescent="0.25">
      <c r="A62" s="7" t="s">
        <v>2540</v>
      </c>
      <c r="B62" s="7" t="s">
        <v>2540</v>
      </c>
      <c r="C62" s="7" t="s">
        <v>2540</v>
      </c>
      <c r="D62" s="7" t="s">
        <v>2541</v>
      </c>
      <c r="E62" s="5">
        <v>16528</v>
      </c>
      <c r="F62" s="5">
        <v>760</v>
      </c>
      <c r="G62" s="8" t="s">
        <v>2272</v>
      </c>
      <c r="H62" s="8" t="s">
        <v>2250</v>
      </c>
      <c r="I62" s="8" t="s">
        <v>2542</v>
      </c>
      <c r="J62" s="8" t="s">
        <v>37</v>
      </c>
      <c r="K62" s="7" t="s">
        <v>2541</v>
      </c>
      <c r="L62" s="8" t="s">
        <v>2543</v>
      </c>
      <c r="M62" s="8" t="s">
        <v>46</v>
      </c>
      <c r="N62" s="8" t="s">
        <v>108</v>
      </c>
      <c r="O62" s="6" t="b">
        <v>1</v>
      </c>
      <c r="P62" s="6" t="b">
        <v>0</v>
      </c>
      <c r="Q62" s="6" t="b">
        <v>0</v>
      </c>
      <c r="R62" s="6" t="b">
        <v>0</v>
      </c>
      <c r="S62" s="6" t="b">
        <v>0</v>
      </c>
      <c r="T62" s="6" t="b">
        <v>0</v>
      </c>
      <c r="U62" s="6" t="b">
        <v>0</v>
      </c>
      <c r="V62" s="6" t="b">
        <v>0</v>
      </c>
      <c r="W62" s="6" t="b">
        <v>0</v>
      </c>
      <c r="X62" s="6" t="b">
        <v>0</v>
      </c>
      <c r="Y62" s="6" t="b">
        <v>0</v>
      </c>
      <c r="Z62" s="6" t="b">
        <v>1</v>
      </c>
      <c r="AA62" s="5">
        <v>4</v>
      </c>
      <c r="AB62" s="8" t="s">
        <v>54</v>
      </c>
      <c r="AC62" s="8" t="s">
        <v>54</v>
      </c>
      <c r="AD62" s="5">
        <v>0</v>
      </c>
      <c r="AE62" s="6" t="b">
        <v>0</v>
      </c>
      <c r="AF62" s="5">
        <v>0</v>
      </c>
      <c r="AG62" s="5">
        <v>16</v>
      </c>
      <c r="AH62" s="8" t="s">
        <v>2256</v>
      </c>
      <c r="AI62" s="8" t="s">
        <v>2544</v>
      </c>
    </row>
    <row r="63" spans="1:35" ht="14.25" x14ac:dyDescent="0.25">
      <c r="A63" s="7" t="s">
        <v>2545</v>
      </c>
      <c r="B63" s="7" t="s">
        <v>2545</v>
      </c>
      <c r="C63" s="7" t="s">
        <v>2545</v>
      </c>
      <c r="D63" s="7" t="s">
        <v>2546</v>
      </c>
      <c r="E63" s="5">
        <v>16528</v>
      </c>
      <c r="F63" s="5">
        <v>760</v>
      </c>
      <c r="G63" s="8" t="s">
        <v>2272</v>
      </c>
      <c r="H63" s="8" t="s">
        <v>2250</v>
      </c>
      <c r="I63" s="8" t="s">
        <v>2547</v>
      </c>
      <c r="J63" s="8" t="s">
        <v>37</v>
      </c>
      <c r="K63" s="7" t="s">
        <v>2546</v>
      </c>
      <c r="L63" s="8" t="s">
        <v>2477</v>
      </c>
      <c r="M63" s="8" t="s">
        <v>75</v>
      </c>
      <c r="Q63" s="3"/>
      <c r="R63" s="3"/>
      <c r="S63" s="3"/>
      <c r="T63" s="3"/>
      <c r="U63" s="3"/>
      <c r="V63" s="3"/>
      <c r="W63" s="3"/>
      <c r="X63" s="3"/>
      <c r="Y63" s="3"/>
      <c r="Z63" s="3"/>
      <c r="AA63" s="3"/>
      <c r="AB63" s="3"/>
      <c r="AC63" s="3"/>
      <c r="AD63" s="3"/>
      <c r="AE63" s="3"/>
      <c r="AF63" s="3"/>
      <c r="AG63" s="3"/>
      <c r="AH63" s="3"/>
      <c r="AI63" s="3"/>
    </row>
    <row r="64" spans="1:35" ht="14.25" x14ac:dyDescent="0.25">
      <c r="A64" s="7" t="s">
        <v>2550</v>
      </c>
      <c r="B64" s="7" t="s">
        <v>2550</v>
      </c>
      <c r="C64" s="7" t="s">
        <v>2550</v>
      </c>
      <c r="D64" s="7" t="s">
        <v>2551</v>
      </c>
      <c r="E64" s="5">
        <v>16528</v>
      </c>
      <c r="F64" s="5">
        <v>760</v>
      </c>
      <c r="G64" s="8" t="s">
        <v>2272</v>
      </c>
      <c r="H64" s="8" t="s">
        <v>2250</v>
      </c>
      <c r="I64" s="8" t="s">
        <v>2552</v>
      </c>
      <c r="J64" s="8" t="s">
        <v>37</v>
      </c>
      <c r="K64" s="7" t="s">
        <v>2551</v>
      </c>
      <c r="L64" s="8" t="s">
        <v>2553</v>
      </c>
      <c r="M64" s="8" t="s">
        <v>46</v>
      </c>
      <c r="N64" s="8" t="s">
        <v>108</v>
      </c>
      <c r="O64" s="6" t="b">
        <v>1</v>
      </c>
      <c r="P64" s="6" t="b">
        <v>0</v>
      </c>
      <c r="Q64" s="6" t="b">
        <v>0</v>
      </c>
      <c r="R64" s="6" t="b">
        <v>0</v>
      </c>
      <c r="S64" s="6" t="b">
        <v>0</v>
      </c>
      <c r="T64" s="6" t="b">
        <v>0</v>
      </c>
      <c r="U64" s="6" t="b">
        <v>0</v>
      </c>
      <c r="V64" s="6" t="b">
        <v>0</v>
      </c>
      <c r="W64" s="6" t="b">
        <v>0</v>
      </c>
      <c r="X64" s="6" t="b">
        <v>0</v>
      </c>
      <c r="Y64" s="6" t="b">
        <v>0</v>
      </c>
      <c r="Z64" s="6" t="b">
        <v>1</v>
      </c>
      <c r="AA64" s="5">
        <v>2</v>
      </c>
      <c r="AB64" s="8" t="s">
        <v>54</v>
      </c>
      <c r="AC64" s="8" t="s">
        <v>54</v>
      </c>
      <c r="AD64" s="5">
        <v>0</v>
      </c>
      <c r="AE64" s="6" t="b">
        <v>0</v>
      </c>
      <c r="AF64" s="5">
        <v>0</v>
      </c>
      <c r="AG64" s="5">
        <v>0</v>
      </c>
      <c r="AH64" s="8" t="s">
        <v>2337</v>
      </c>
      <c r="AI64" s="8" t="s">
        <v>2338</v>
      </c>
    </row>
    <row r="65" spans="1:35" ht="14.25" x14ac:dyDescent="0.25">
      <c r="A65" s="7" t="s">
        <v>2555</v>
      </c>
      <c r="B65" s="7" t="s">
        <v>2555</v>
      </c>
      <c r="C65" s="7" t="s">
        <v>2555</v>
      </c>
      <c r="D65" s="7" t="s">
        <v>2556</v>
      </c>
      <c r="E65" s="5">
        <v>16528</v>
      </c>
      <c r="F65" s="5">
        <v>760</v>
      </c>
      <c r="G65" s="8" t="s">
        <v>45</v>
      </c>
      <c r="H65" s="8" t="s">
        <v>2250</v>
      </c>
      <c r="I65" s="8" t="s">
        <v>2557</v>
      </c>
      <c r="J65" s="8" t="s">
        <v>662</v>
      </c>
      <c r="K65" s="3"/>
      <c r="L65" s="3"/>
      <c r="M65" s="3"/>
      <c r="N65" s="3"/>
      <c r="O65" s="3"/>
      <c r="P65" s="3"/>
      <c r="Q65" s="3"/>
      <c r="R65" s="3"/>
      <c r="S65" s="3"/>
      <c r="T65" s="3"/>
      <c r="U65" s="3"/>
      <c r="V65" s="3"/>
      <c r="W65" s="3"/>
      <c r="X65" s="3"/>
      <c r="Y65" s="3"/>
      <c r="Z65" s="3"/>
      <c r="AA65" s="3"/>
      <c r="AB65" s="3"/>
      <c r="AC65" s="3"/>
      <c r="AD65" s="3"/>
      <c r="AE65" s="3"/>
      <c r="AF65" s="3"/>
      <c r="AG65" s="3"/>
      <c r="AH65" s="3"/>
      <c r="AI65" s="3"/>
    </row>
    <row r="66" spans="1:35" ht="14.25" x14ac:dyDescent="0.25">
      <c r="A66" s="7" t="s">
        <v>2564</v>
      </c>
      <c r="B66" s="7" t="s">
        <v>2564</v>
      </c>
      <c r="C66" s="7" t="s">
        <v>2564</v>
      </c>
      <c r="D66" s="7" t="s">
        <v>2565</v>
      </c>
      <c r="E66" s="5">
        <v>16528</v>
      </c>
      <c r="F66" s="5">
        <v>760</v>
      </c>
      <c r="G66" s="8" t="s">
        <v>2272</v>
      </c>
      <c r="H66" s="8" t="s">
        <v>2250</v>
      </c>
      <c r="I66" s="8" t="s">
        <v>2566</v>
      </c>
      <c r="J66" s="8" t="s">
        <v>37</v>
      </c>
      <c r="K66" s="7" t="s">
        <v>2565</v>
      </c>
      <c r="L66" s="8" t="s">
        <v>2567</v>
      </c>
      <c r="M66" s="8" t="s">
        <v>46</v>
      </c>
      <c r="N66" s="8" t="s">
        <v>108</v>
      </c>
      <c r="O66" s="6" t="b">
        <v>1</v>
      </c>
      <c r="P66" s="6" t="b">
        <v>0</v>
      </c>
      <c r="Q66" s="6" t="b">
        <v>0</v>
      </c>
      <c r="R66" s="6" t="b">
        <v>0</v>
      </c>
      <c r="S66" s="6" t="b">
        <v>0</v>
      </c>
      <c r="T66" s="6" t="b">
        <v>0</v>
      </c>
      <c r="U66" s="6" t="b">
        <v>1</v>
      </c>
      <c r="V66" s="6" t="b">
        <v>1</v>
      </c>
      <c r="W66" s="6" t="b">
        <v>0</v>
      </c>
      <c r="X66" s="6" t="b">
        <v>0</v>
      </c>
      <c r="Y66" s="6" t="b">
        <v>0</v>
      </c>
      <c r="Z66" s="6" t="b">
        <v>1</v>
      </c>
      <c r="AA66" s="5">
        <v>2</v>
      </c>
      <c r="AB66" s="8" t="s">
        <v>54</v>
      </c>
      <c r="AC66" s="8" t="s">
        <v>54</v>
      </c>
      <c r="AD66" s="8" t="s">
        <v>56</v>
      </c>
      <c r="AE66" s="8" t="s">
        <v>56</v>
      </c>
      <c r="AF66" s="5">
        <v>0</v>
      </c>
      <c r="AG66" s="5">
        <v>0</v>
      </c>
      <c r="AH66" s="8" t="s">
        <v>2256</v>
      </c>
      <c r="AI66" s="8" t="s">
        <v>2568</v>
      </c>
    </row>
    <row r="67" spans="1:35" ht="14.25" x14ac:dyDescent="0.25">
      <c r="A67" s="7" t="s">
        <v>2569</v>
      </c>
      <c r="B67" s="7" t="s">
        <v>2569</v>
      </c>
      <c r="C67" s="7" t="s">
        <v>2569</v>
      </c>
      <c r="D67" s="8" t="s">
        <v>37</v>
      </c>
      <c r="E67" s="5">
        <v>16528</v>
      </c>
      <c r="F67" s="5">
        <v>760</v>
      </c>
      <c r="G67" s="8" t="s">
        <v>2272</v>
      </c>
      <c r="H67" s="8" t="s">
        <v>2250</v>
      </c>
      <c r="I67" s="8" t="s">
        <v>2570</v>
      </c>
      <c r="J67" s="8" t="s">
        <v>37</v>
      </c>
      <c r="K67" s="3"/>
      <c r="L67" s="3"/>
      <c r="M67" s="3"/>
      <c r="N67" s="3"/>
      <c r="O67" s="3"/>
      <c r="P67" s="3"/>
      <c r="Q67" s="3"/>
      <c r="R67" s="3"/>
      <c r="S67" s="3"/>
      <c r="T67" s="3"/>
      <c r="U67" s="3"/>
      <c r="V67" s="3"/>
      <c r="W67" s="3"/>
      <c r="X67" s="3"/>
      <c r="Y67" s="3"/>
      <c r="Z67" s="3"/>
      <c r="AA67" s="3"/>
      <c r="AB67" s="3"/>
      <c r="AC67" s="3"/>
      <c r="AD67" s="3"/>
      <c r="AE67" s="3"/>
      <c r="AF67" s="3"/>
      <c r="AG67" s="3"/>
      <c r="AH67" s="3"/>
      <c r="AI67" s="3"/>
    </row>
    <row r="68" spans="1:35" ht="14.25" x14ac:dyDescent="0.25">
      <c r="A68" s="7" t="s">
        <v>2578</v>
      </c>
      <c r="B68" s="7" t="s">
        <v>2578</v>
      </c>
      <c r="C68" s="7" t="s">
        <v>2578</v>
      </c>
      <c r="D68" s="8" t="s">
        <v>37</v>
      </c>
      <c r="E68" s="5">
        <v>16528</v>
      </c>
      <c r="F68" s="5">
        <v>760</v>
      </c>
      <c r="G68" s="8" t="s">
        <v>2272</v>
      </c>
      <c r="H68" s="8" t="s">
        <v>2250</v>
      </c>
      <c r="I68" s="8" t="s">
        <v>2579</v>
      </c>
      <c r="J68" s="8" t="s">
        <v>37</v>
      </c>
      <c r="K68" s="3"/>
      <c r="L68" s="3"/>
      <c r="M68" s="3"/>
      <c r="N68" s="3"/>
      <c r="O68" s="3"/>
      <c r="P68" s="3"/>
      <c r="Q68" s="3"/>
      <c r="R68" s="3"/>
      <c r="S68" s="3"/>
      <c r="T68" s="3"/>
      <c r="U68" s="3"/>
      <c r="V68" s="3"/>
      <c r="W68" s="3"/>
      <c r="X68" s="3"/>
      <c r="Y68" s="3"/>
      <c r="Z68" s="3"/>
      <c r="AA68" s="3"/>
      <c r="AB68" s="3"/>
      <c r="AC68" s="3"/>
      <c r="AD68" s="3"/>
      <c r="AE68" s="3"/>
      <c r="AF68" s="3"/>
      <c r="AG68" s="3"/>
      <c r="AH68" s="3"/>
      <c r="AI68" s="3"/>
    </row>
    <row r="69" spans="1:35" ht="14.25" x14ac:dyDescent="0.25">
      <c r="A69" s="7" t="s">
        <v>2594</v>
      </c>
      <c r="B69" s="7" t="s">
        <v>2594</v>
      </c>
      <c r="C69" s="7" t="s">
        <v>2594</v>
      </c>
      <c r="D69" s="8" t="s">
        <v>37</v>
      </c>
      <c r="E69" s="5">
        <v>16528</v>
      </c>
      <c r="F69" s="5">
        <v>760</v>
      </c>
      <c r="G69" s="8" t="s">
        <v>2272</v>
      </c>
      <c r="H69" s="8" t="s">
        <v>2250</v>
      </c>
      <c r="I69" s="8" t="s">
        <v>2595</v>
      </c>
      <c r="J69" s="8" t="s">
        <v>37</v>
      </c>
      <c r="K69" s="3"/>
      <c r="L69" s="3"/>
      <c r="M69" s="3"/>
      <c r="N69" s="3"/>
      <c r="O69" s="3"/>
      <c r="P69" s="3"/>
      <c r="Q69" s="3"/>
      <c r="R69" s="3"/>
      <c r="S69" s="3"/>
      <c r="T69" s="3"/>
      <c r="U69" s="3"/>
      <c r="V69" s="3"/>
      <c r="W69" s="3"/>
      <c r="X69" s="3"/>
      <c r="Y69" s="3"/>
      <c r="Z69" s="3"/>
      <c r="AA69" s="3"/>
      <c r="AB69" s="3"/>
      <c r="AC69" s="3"/>
      <c r="AD69" s="3"/>
      <c r="AE69" s="3"/>
      <c r="AF69" s="3"/>
      <c r="AG69" s="3"/>
      <c r="AH69" s="3"/>
      <c r="AI69" s="3"/>
    </row>
    <row r="70" spans="1:35" ht="14.25" x14ac:dyDescent="0.25">
      <c r="A70" s="7" t="s">
        <v>2403</v>
      </c>
      <c r="B70" s="7" t="s">
        <v>2403</v>
      </c>
      <c r="C70" s="7" t="s">
        <v>2403</v>
      </c>
      <c r="D70" s="7" t="s">
        <v>2404</v>
      </c>
      <c r="E70" s="5">
        <v>16780</v>
      </c>
      <c r="F70" s="5">
        <v>319</v>
      </c>
      <c r="G70" s="8" t="s">
        <v>2405</v>
      </c>
      <c r="H70" s="8" t="s">
        <v>2250</v>
      </c>
      <c r="I70" s="8" t="s">
        <v>2406</v>
      </c>
      <c r="J70" s="8" t="s">
        <v>37</v>
      </c>
      <c r="K70" s="7" t="s">
        <v>2404</v>
      </c>
      <c r="L70" s="8" t="s">
        <v>2407</v>
      </c>
      <c r="M70" s="8" t="s">
        <v>46</v>
      </c>
      <c r="N70" s="8" t="s">
        <v>108</v>
      </c>
      <c r="O70" s="6" t="b">
        <v>1</v>
      </c>
      <c r="P70" s="6" t="b">
        <v>0</v>
      </c>
      <c r="Q70" s="6" t="b">
        <v>0</v>
      </c>
      <c r="R70" s="6" t="b">
        <v>0</v>
      </c>
      <c r="S70" s="6" t="b">
        <v>0</v>
      </c>
      <c r="T70" s="6" t="b">
        <v>0</v>
      </c>
      <c r="U70" s="6" t="b">
        <v>1</v>
      </c>
      <c r="V70" s="6" t="b">
        <v>0</v>
      </c>
      <c r="W70" s="6" t="b">
        <v>0</v>
      </c>
      <c r="X70" s="6" t="b">
        <v>0</v>
      </c>
      <c r="Y70" s="6" t="b">
        <v>0</v>
      </c>
      <c r="Z70" s="6" t="b">
        <v>1</v>
      </c>
      <c r="AA70" s="5">
        <v>4</v>
      </c>
      <c r="AB70" s="8" t="s">
        <v>54</v>
      </c>
      <c r="AC70" s="8" t="s">
        <v>54</v>
      </c>
      <c r="AD70" s="5">
        <v>0</v>
      </c>
      <c r="AE70" s="6" t="b">
        <v>0</v>
      </c>
      <c r="AF70" s="5">
        <v>0</v>
      </c>
      <c r="AG70" s="5">
        <v>0</v>
      </c>
      <c r="AH70" s="8" t="s">
        <v>313</v>
      </c>
      <c r="AI70" s="8" t="s">
        <v>1331</v>
      </c>
    </row>
    <row r="71" spans="1:35" ht="14.25" x14ac:dyDescent="0.25">
      <c r="A71" s="7" t="s">
        <v>2977</v>
      </c>
      <c r="B71" s="7" t="s">
        <v>2977</v>
      </c>
      <c r="C71" s="7" t="s">
        <v>2977</v>
      </c>
      <c r="D71" s="8" t="s">
        <v>37</v>
      </c>
      <c r="E71" s="5">
        <v>20709</v>
      </c>
      <c r="F71" s="5">
        <v>922</v>
      </c>
      <c r="G71" s="8" t="s">
        <v>2978</v>
      </c>
      <c r="H71" s="8" t="s">
        <v>2250</v>
      </c>
      <c r="I71" s="8" t="s">
        <v>2979</v>
      </c>
      <c r="J71" s="8" t="s">
        <v>37</v>
      </c>
      <c r="K71" s="3"/>
      <c r="L71" s="3"/>
      <c r="M71" s="3"/>
      <c r="N71" s="3"/>
      <c r="O71" s="3"/>
      <c r="P71" s="3"/>
      <c r="Q71" s="3"/>
      <c r="R71" s="3"/>
      <c r="S71" s="3"/>
      <c r="T71" s="3"/>
      <c r="U71" s="3"/>
      <c r="V71" s="3"/>
      <c r="W71" s="3"/>
      <c r="X71" s="3"/>
      <c r="Y71" s="3"/>
      <c r="Z71" s="3"/>
      <c r="AA71" s="3"/>
      <c r="AB71" s="3"/>
      <c r="AC71" s="3"/>
      <c r="AD71" s="3"/>
      <c r="AE71" s="3"/>
      <c r="AF71" s="3"/>
      <c r="AG71" s="3"/>
      <c r="AH71" s="3"/>
      <c r="AI71" s="3"/>
    </row>
    <row r="72" spans="1:35" ht="14.25" x14ac:dyDescent="0.25">
      <c r="A72" s="8" t="s">
        <v>3085</v>
      </c>
      <c r="B72" s="7" t="s">
        <v>3086</v>
      </c>
      <c r="C72" s="7" t="s">
        <v>3086</v>
      </c>
      <c r="D72" s="7" t="s">
        <v>3087</v>
      </c>
      <c r="E72" s="5">
        <v>22865</v>
      </c>
      <c r="F72" s="5">
        <v>943</v>
      </c>
      <c r="G72" s="8" t="s">
        <v>3088</v>
      </c>
      <c r="H72" s="8" t="s">
        <v>2250</v>
      </c>
      <c r="I72" s="8" t="s">
        <v>3089</v>
      </c>
      <c r="J72" s="8" t="s">
        <v>37</v>
      </c>
      <c r="K72" s="7" t="s">
        <v>3087</v>
      </c>
      <c r="L72" s="8" t="s">
        <v>3090</v>
      </c>
      <c r="M72" s="8" t="s">
        <v>46</v>
      </c>
      <c r="N72" s="8" t="s">
        <v>209</v>
      </c>
      <c r="O72" s="6" t="b">
        <v>1</v>
      </c>
      <c r="P72" s="6" t="b">
        <v>0</v>
      </c>
      <c r="Q72" s="6" t="b">
        <v>0</v>
      </c>
      <c r="R72" s="6" t="b">
        <v>0</v>
      </c>
      <c r="S72" s="6" t="b">
        <v>0</v>
      </c>
      <c r="T72" s="6" t="b">
        <v>0</v>
      </c>
      <c r="U72" s="6" t="b">
        <v>1</v>
      </c>
      <c r="V72" s="6" t="b">
        <v>0</v>
      </c>
      <c r="W72" s="6" t="b">
        <v>0</v>
      </c>
      <c r="X72" s="6" t="b">
        <v>0</v>
      </c>
      <c r="Y72" s="6" t="b">
        <v>0</v>
      </c>
      <c r="Z72" s="6" t="b">
        <v>1</v>
      </c>
      <c r="AA72" s="5">
        <v>0</v>
      </c>
      <c r="AB72" s="8" t="s">
        <v>54</v>
      </c>
      <c r="AC72" s="8" t="s">
        <v>54</v>
      </c>
      <c r="AD72" s="8" t="s">
        <v>56</v>
      </c>
      <c r="AE72" s="8" t="s">
        <v>56</v>
      </c>
      <c r="AF72" s="5">
        <v>0</v>
      </c>
      <c r="AG72" s="5">
        <v>0</v>
      </c>
      <c r="AH72" s="8" t="s">
        <v>212</v>
      </c>
      <c r="AI72" s="8" t="s">
        <v>683</v>
      </c>
    </row>
    <row r="73" spans="1:35" ht="14.25" x14ac:dyDescent="0.25">
      <c r="A73" s="8" t="s">
        <v>3109</v>
      </c>
      <c r="B73" s="7" t="s">
        <v>3110</v>
      </c>
      <c r="C73" s="7" t="s">
        <v>3110</v>
      </c>
      <c r="D73" s="7" t="s">
        <v>3111</v>
      </c>
      <c r="E73" s="5">
        <v>22999</v>
      </c>
      <c r="F73" s="5">
        <v>1350</v>
      </c>
      <c r="G73" s="8" t="s">
        <v>3112</v>
      </c>
      <c r="H73" s="8" t="s">
        <v>2250</v>
      </c>
      <c r="I73" s="8" t="s">
        <v>3113</v>
      </c>
      <c r="J73" s="8" t="s">
        <v>37</v>
      </c>
      <c r="K73" s="7" t="s">
        <v>3111</v>
      </c>
      <c r="L73" s="8" t="s">
        <v>3114</v>
      </c>
      <c r="M73" s="8" t="s">
        <v>46</v>
      </c>
      <c r="N73" s="8" t="s">
        <v>108</v>
      </c>
      <c r="O73" s="6" t="b">
        <v>1</v>
      </c>
      <c r="P73" s="6" t="b">
        <v>0</v>
      </c>
      <c r="Q73" s="6" t="b">
        <v>0</v>
      </c>
      <c r="R73" s="6" t="b">
        <v>0</v>
      </c>
      <c r="S73" s="6" t="b">
        <v>0</v>
      </c>
      <c r="T73" s="6" t="b">
        <v>0</v>
      </c>
      <c r="U73" s="6" t="b">
        <v>1</v>
      </c>
      <c r="V73" s="6" t="b">
        <v>0</v>
      </c>
      <c r="W73" s="6" t="b">
        <v>0</v>
      </c>
      <c r="X73" s="6" t="b">
        <v>0</v>
      </c>
      <c r="Y73" s="6" t="b">
        <v>0</v>
      </c>
      <c r="Z73" s="6" t="b">
        <v>1</v>
      </c>
      <c r="AA73" s="5">
        <v>4</v>
      </c>
      <c r="AB73" s="8" t="s">
        <v>54</v>
      </c>
      <c r="AC73" s="8" t="s">
        <v>54</v>
      </c>
      <c r="AD73" s="5">
        <v>0</v>
      </c>
      <c r="AE73" s="6" t="b">
        <v>0</v>
      </c>
      <c r="AF73" s="5">
        <v>0</v>
      </c>
      <c r="AG73" s="5">
        <v>0</v>
      </c>
      <c r="AH73" s="8" t="s">
        <v>2256</v>
      </c>
      <c r="AI73" s="8" t="s">
        <v>3115</v>
      </c>
    </row>
    <row r="74" spans="1:35" ht="14.25" x14ac:dyDescent="0.25">
      <c r="A74" s="7" t="s">
        <v>2277</v>
      </c>
      <c r="B74" s="7" t="s">
        <v>2277</v>
      </c>
      <c r="C74" s="7" t="s">
        <v>2277</v>
      </c>
      <c r="D74" s="8" t="s">
        <v>37</v>
      </c>
      <c r="E74" s="5">
        <v>25951</v>
      </c>
      <c r="F74" s="5">
        <v>1354</v>
      </c>
      <c r="G74" s="8" t="s">
        <v>2278</v>
      </c>
      <c r="H74" s="8" t="s">
        <v>2250</v>
      </c>
      <c r="I74" s="8" t="s">
        <v>2279</v>
      </c>
      <c r="J74" s="8" t="s">
        <v>37</v>
      </c>
      <c r="K74" s="3"/>
      <c r="L74" s="3"/>
      <c r="M74" s="3"/>
      <c r="N74" s="3"/>
      <c r="O74" s="3"/>
      <c r="P74" s="3"/>
      <c r="Q74" s="3"/>
      <c r="R74" s="3"/>
      <c r="S74" s="3"/>
      <c r="T74" s="3"/>
      <c r="U74" s="3"/>
      <c r="V74" s="3"/>
      <c r="W74" s="3"/>
      <c r="X74" s="3"/>
      <c r="Y74" s="3"/>
      <c r="Z74" s="3"/>
      <c r="AA74" s="3"/>
      <c r="AB74" s="3"/>
      <c r="AC74" s="3"/>
      <c r="AD74" s="3"/>
      <c r="AE74" s="3"/>
      <c r="AF74" s="3"/>
      <c r="AG74" s="3"/>
      <c r="AH74" s="3"/>
      <c r="AI74" s="3"/>
    </row>
    <row r="75" spans="1:35" ht="14.25" x14ac:dyDescent="0.25">
      <c r="A75" s="7" t="s">
        <v>2505</v>
      </c>
      <c r="B75" s="7" t="s">
        <v>2505</v>
      </c>
      <c r="C75" s="7" t="s">
        <v>2505</v>
      </c>
      <c r="D75" s="7" t="s">
        <v>2506</v>
      </c>
      <c r="E75" s="5">
        <v>26020</v>
      </c>
      <c r="F75" s="5">
        <v>1416</v>
      </c>
      <c r="G75" s="8" t="s">
        <v>2507</v>
      </c>
      <c r="H75" s="8" t="s">
        <v>2250</v>
      </c>
      <c r="I75" s="8" t="s">
        <v>2508</v>
      </c>
      <c r="J75" s="8" t="s">
        <v>37</v>
      </c>
      <c r="K75" s="7" t="s">
        <v>2506</v>
      </c>
      <c r="L75" s="8" t="s">
        <v>2255</v>
      </c>
      <c r="M75" s="8" t="s">
        <v>46</v>
      </c>
      <c r="N75" s="8" t="s">
        <v>209</v>
      </c>
      <c r="O75" s="6" t="b">
        <v>0</v>
      </c>
      <c r="P75" s="6" t="b">
        <v>0</v>
      </c>
      <c r="Q75" s="6" t="b">
        <v>0</v>
      </c>
      <c r="R75" s="6" t="b">
        <v>0</v>
      </c>
      <c r="S75" s="6" t="b">
        <v>0</v>
      </c>
      <c r="T75" s="6" t="b">
        <v>0</v>
      </c>
      <c r="U75" s="6" t="b">
        <v>0</v>
      </c>
      <c r="V75" s="6" t="b">
        <v>0</v>
      </c>
      <c r="W75" s="6" t="b">
        <v>0</v>
      </c>
      <c r="X75" s="6" t="b">
        <v>0</v>
      </c>
      <c r="Y75" s="6" t="b">
        <v>0</v>
      </c>
      <c r="Z75" s="8" t="s">
        <v>56</v>
      </c>
      <c r="AA75" s="5">
        <v>0</v>
      </c>
      <c r="AB75" s="8" t="s">
        <v>54</v>
      </c>
      <c r="AC75" s="8" t="s">
        <v>54</v>
      </c>
      <c r="AD75" s="8" t="s">
        <v>56</v>
      </c>
      <c r="AE75" s="8" t="s">
        <v>56</v>
      </c>
      <c r="AF75" s="5">
        <v>0</v>
      </c>
      <c r="AG75" s="5">
        <v>0</v>
      </c>
      <c r="AH75" s="8" t="s">
        <v>2256</v>
      </c>
      <c r="AI75" s="8" t="s">
        <v>2257</v>
      </c>
    </row>
    <row r="76" spans="1:35" ht="14.25" x14ac:dyDescent="0.25">
      <c r="A76" s="7" t="s">
        <v>2591</v>
      </c>
      <c r="B76" s="7" t="s">
        <v>2591</v>
      </c>
      <c r="C76" s="7" t="s">
        <v>2591</v>
      </c>
      <c r="D76" s="7" t="s">
        <v>2592</v>
      </c>
      <c r="E76" s="5">
        <v>26020</v>
      </c>
      <c r="F76" s="5">
        <v>1416</v>
      </c>
      <c r="G76" s="8" t="s">
        <v>2507</v>
      </c>
      <c r="H76" s="8" t="s">
        <v>2250</v>
      </c>
      <c r="I76" s="8" t="s">
        <v>2593</v>
      </c>
      <c r="J76" s="8" t="s">
        <v>37</v>
      </c>
      <c r="K76" s="7" t="s">
        <v>2592</v>
      </c>
      <c r="L76" s="8" t="s">
        <v>2258</v>
      </c>
      <c r="M76" s="8" t="s">
        <v>46</v>
      </c>
      <c r="N76" s="8" t="s">
        <v>67</v>
      </c>
      <c r="O76" s="6" t="b">
        <v>1</v>
      </c>
      <c r="P76" s="6" t="b">
        <v>0</v>
      </c>
      <c r="Q76" s="6" t="b">
        <v>0</v>
      </c>
      <c r="R76" s="6" t="b">
        <v>0</v>
      </c>
      <c r="S76" s="6" t="b">
        <v>0</v>
      </c>
      <c r="T76" s="6" t="b">
        <v>0</v>
      </c>
      <c r="U76" s="6" t="b">
        <v>1</v>
      </c>
      <c r="V76" s="6" t="b">
        <v>0</v>
      </c>
      <c r="W76" s="6" t="b">
        <v>0</v>
      </c>
      <c r="X76" s="6" t="b">
        <v>0</v>
      </c>
      <c r="Y76" s="6" t="b">
        <v>0</v>
      </c>
      <c r="Z76" s="6" t="b">
        <v>0</v>
      </c>
      <c r="AA76" s="5">
        <v>0</v>
      </c>
      <c r="AB76" s="8" t="s">
        <v>54</v>
      </c>
      <c r="AC76" s="8" t="s">
        <v>54</v>
      </c>
      <c r="AD76" s="8" t="s">
        <v>56</v>
      </c>
      <c r="AE76" s="8" t="s">
        <v>56</v>
      </c>
      <c r="AF76" s="5">
        <v>0</v>
      </c>
      <c r="AG76" s="5">
        <v>0</v>
      </c>
      <c r="AH76" s="8" t="s">
        <v>2256</v>
      </c>
      <c r="AI76" s="8" t="s">
        <v>2257</v>
      </c>
    </row>
    <row r="77" spans="1:35" ht="14.25" x14ac:dyDescent="0.25">
      <c r="A77" s="8" t="s">
        <v>2995</v>
      </c>
      <c r="B77" s="7" t="s">
        <v>2996</v>
      </c>
      <c r="C77" s="7" t="s">
        <v>2996</v>
      </c>
      <c r="D77" s="7" t="s">
        <v>2997</v>
      </c>
      <c r="E77" s="5">
        <v>29371</v>
      </c>
      <c r="F77" s="5">
        <v>869</v>
      </c>
      <c r="G77" s="8" t="s">
        <v>2998</v>
      </c>
      <c r="H77" s="8" t="s">
        <v>2250</v>
      </c>
      <c r="I77" s="8" t="s">
        <v>2999</v>
      </c>
      <c r="J77" s="8" t="s">
        <v>37</v>
      </c>
      <c r="K77" s="7" t="s">
        <v>2997</v>
      </c>
      <c r="L77" s="8" t="s">
        <v>3000</v>
      </c>
      <c r="M77" s="8" t="s">
        <v>75</v>
      </c>
      <c r="Q77" s="3"/>
      <c r="R77" s="3"/>
      <c r="S77" s="3"/>
      <c r="T77" s="3"/>
      <c r="U77" s="3"/>
      <c r="V77" s="3"/>
      <c r="W77" s="3"/>
      <c r="X77" s="3"/>
      <c r="Y77" s="3"/>
      <c r="Z77" s="3"/>
      <c r="AA77" s="3"/>
      <c r="AB77" s="3"/>
      <c r="AC77" s="3"/>
      <c r="AD77" s="3"/>
      <c r="AE77" s="3"/>
      <c r="AF77" s="3"/>
      <c r="AG77" s="3"/>
      <c r="AH77" s="3"/>
      <c r="AI77" s="3"/>
    </row>
    <row r="78" spans="1:35" ht="14.25" x14ac:dyDescent="0.25">
      <c r="A78" s="8" t="s">
        <v>3028</v>
      </c>
      <c r="B78" s="7" t="s">
        <v>3029</v>
      </c>
      <c r="C78" s="7" t="s">
        <v>3029</v>
      </c>
      <c r="D78" s="8" t="s">
        <v>37</v>
      </c>
      <c r="E78" s="5">
        <v>31662</v>
      </c>
      <c r="F78" s="5">
        <v>1286</v>
      </c>
      <c r="G78" s="8" t="s">
        <v>3030</v>
      </c>
      <c r="H78" s="8" t="s">
        <v>2250</v>
      </c>
      <c r="I78" s="8" t="s">
        <v>3031</v>
      </c>
      <c r="J78" s="8" t="s">
        <v>37</v>
      </c>
      <c r="K78" s="3"/>
      <c r="L78" s="3"/>
      <c r="M78" s="3"/>
      <c r="N78" s="3"/>
      <c r="O78" s="3"/>
      <c r="P78" s="3"/>
      <c r="Q78" s="3"/>
      <c r="R78" s="3"/>
      <c r="S78" s="3"/>
      <c r="T78" s="3"/>
      <c r="U78" s="3"/>
      <c r="V78" s="3"/>
      <c r="W78" s="3"/>
      <c r="X78" s="3"/>
      <c r="Y78" s="3"/>
      <c r="Z78" s="3"/>
      <c r="AA78" s="3"/>
      <c r="AB78" s="3"/>
      <c r="AC78" s="3"/>
      <c r="AD78" s="3"/>
      <c r="AE78" s="3"/>
      <c r="AF78" s="3"/>
      <c r="AG78" s="3"/>
      <c r="AH78" s="3"/>
      <c r="AI78" s="3"/>
    </row>
    <row r="79" spans="1:35" ht="14.25" x14ac:dyDescent="0.25">
      <c r="A79" s="7" t="s">
        <v>2451</v>
      </c>
      <c r="B79" s="7" t="s">
        <v>2451</v>
      </c>
      <c r="C79" s="7" t="s">
        <v>2451</v>
      </c>
      <c r="D79" s="7" t="s">
        <v>2452</v>
      </c>
      <c r="E79" s="5">
        <v>41432</v>
      </c>
      <c r="F79" s="5">
        <v>2291</v>
      </c>
      <c r="G79" s="8" t="s">
        <v>2453</v>
      </c>
      <c r="H79" s="8" t="s">
        <v>2250</v>
      </c>
      <c r="I79" s="8" t="s">
        <v>2454</v>
      </c>
      <c r="J79" s="8" t="s">
        <v>37</v>
      </c>
      <c r="K79" s="7" t="s">
        <v>2452</v>
      </c>
      <c r="L79" s="8" t="s">
        <v>2423</v>
      </c>
      <c r="M79" s="8" t="s">
        <v>46</v>
      </c>
      <c r="N79" s="8" t="s">
        <v>108</v>
      </c>
      <c r="O79" s="6" t="b">
        <v>1</v>
      </c>
      <c r="P79" s="6" t="b">
        <v>0</v>
      </c>
      <c r="Q79" s="6" t="b">
        <v>0</v>
      </c>
      <c r="R79" s="6" t="b">
        <v>0</v>
      </c>
      <c r="S79" s="6" t="b">
        <v>0</v>
      </c>
      <c r="T79" s="6" t="b">
        <v>0</v>
      </c>
      <c r="U79" s="6" t="b">
        <v>0</v>
      </c>
      <c r="V79" s="6" t="b">
        <v>0</v>
      </c>
      <c r="W79" s="6" t="b">
        <v>0</v>
      </c>
      <c r="X79" s="6" t="b">
        <v>0</v>
      </c>
      <c r="Y79" s="6" t="b">
        <v>0</v>
      </c>
      <c r="Z79" s="6" t="b">
        <v>1</v>
      </c>
      <c r="AA79" s="5">
        <v>4</v>
      </c>
      <c r="AB79" s="8" t="s">
        <v>54</v>
      </c>
      <c r="AC79" s="8" t="s">
        <v>54</v>
      </c>
      <c r="AD79" s="5">
        <v>0</v>
      </c>
      <c r="AE79" s="6" t="b">
        <v>0</v>
      </c>
      <c r="AF79" s="5">
        <v>0</v>
      </c>
      <c r="AG79" s="5">
        <v>0</v>
      </c>
      <c r="AH79" s="8" t="s">
        <v>491</v>
      </c>
      <c r="AI79" s="8" t="s">
        <v>492</v>
      </c>
    </row>
    <row r="80" spans="1:35" ht="14.25" x14ac:dyDescent="0.25">
      <c r="A80" s="7" t="s">
        <v>2775</v>
      </c>
      <c r="B80" s="7" t="s">
        <v>2775</v>
      </c>
      <c r="C80" s="7" t="s">
        <v>2775</v>
      </c>
      <c r="D80" s="7" t="s">
        <v>2776</v>
      </c>
      <c r="E80" s="5">
        <v>43863</v>
      </c>
      <c r="F80" s="5">
        <v>2460</v>
      </c>
      <c r="G80" s="8" t="s">
        <v>45</v>
      </c>
      <c r="H80" s="8" t="s">
        <v>2250</v>
      </c>
      <c r="I80" s="8" t="s">
        <v>2777</v>
      </c>
      <c r="J80" s="8" t="s">
        <v>37</v>
      </c>
      <c r="K80" s="7" t="s">
        <v>2776</v>
      </c>
      <c r="L80" s="8" t="s">
        <v>2778</v>
      </c>
      <c r="M80" s="8" t="s">
        <v>46</v>
      </c>
      <c r="N80" s="8" t="s">
        <v>47</v>
      </c>
      <c r="O80" s="6" t="b">
        <v>1</v>
      </c>
      <c r="P80" s="6" t="b">
        <v>0</v>
      </c>
      <c r="Q80" s="6" t="b">
        <v>0</v>
      </c>
      <c r="R80" s="6" t="b">
        <v>0</v>
      </c>
      <c r="S80" s="6" t="b">
        <v>0</v>
      </c>
      <c r="T80" s="6" t="b">
        <v>0</v>
      </c>
      <c r="U80" s="6" t="b">
        <v>0</v>
      </c>
      <c r="V80" s="6" t="b">
        <v>1</v>
      </c>
      <c r="W80" s="6" t="b">
        <v>0</v>
      </c>
      <c r="X80" s="6" t="b">
        <v>0</v>
      </c>
      <c r="Y80" s="6" t="b">
        <v>0</v>
      </c>
      <c r="Z80" s="6" t="b">
        <v>1</v>
      </c>
      <c r="AA80" s="5">
        <v>4</v>
      </c>
      <c r="AB80" s="8" t="s">
        <v>54</v>
      </c>
      <c r="AC80" s="8" t="s">
        <v>54</v>
      </c>
      <c r="AD80" s="5">
        <v>2</v>
      </c>
      <c r="AE80" s="6" t="b">
        <v>0</v>
      </c>
      <c r="AF80" s="5">
        <v>0</v>
      </c>
      <c r="AG80" s="5">
        <v>16</v>
      </c>
      <c r="AH80" s="8" t="s">
        <v>212</v>
      </c>
      <c r="AI80" s="8" t="s">
        <v>417</v>
      </c>
    </row>
    <row r="81" spans="1:35" ht="14.25" x14ac:dyDescent="0.25">
      <c r="A81" s="7" t="s">
        <v>2797</v>
      </c>
      <c r="B81" s="7" t="s">
        <v>2797</v>
      </c>
      <c r="C81" s="7" t="s">
        <v>2797</v>
      </c>
      <c r="D81" s="7" t="s">
        <v>2798</v>
      </c>
      <c r="E81" s="5">
        <v>46590</v>
      </c>
      <c r="F81" s="5">
        <v>1943</v>
      </c>
      <c r="G81" s="8" t="s">
        <v>2799</v>
      </c>
      <c r="H81" s="8" t="s">
        <v>2250</v>
      </c>
      <c r="I81" s="8" t="s">
        <v>2800</v>
      </c>
      <c r="J81" s="8" t="s">
        <v>37</v>
      </c>
      <c r="K81" s="7" t="s">
        <v>2798</v>
      </c>
      <c r="L81" s="8" t="s">
        <v>2801</v>
      </c>
      <c r="M81" s="8" t="s">
        <v>46</v>
      </c>
      <c r="N81" s="8" t="s">
        <v>108</v>
      </c>
      <c r="O81" s="6" t="b">
        <v>0</v>
      </c>
      <c r="P81" s="6" t="b">
        <v>0</v>
      </c>
      <c r="Q81" s="6" t="b">
        <v>0</v>
      </c>
      <c r="R81" s="6" t="b">
        <v>0</v>
      </c>
      <c r="S81" s="6" t="b">
        <v>0</v>
      </c>
      <c r="T81" s="6" t="b">
        <v>0</v>
      </c>
      <c r="U81" s="6" t="b">
        <v>0</v>
      </c>
      <c r="V81" s="6" t="b">
        <v>0</v>
      </c>
      <c r="W81" s="6" t="b">
        <v>0</v>
      </c>
      <c r="X81" s="6" t="b">
        <v>0</v>
      </c>
      <c r="Y81" s="6" t="b">
        <v>0</v>
      </c>
      <c r="Z81" s="6" t="b">
        <v>1</v>
      </c>
      <c r="AA81" s="5">
        <v>4</v>
      </c>
      <c r="AB81" s="8" t="s">
        <v>54</v>
      </c>
      <c r="AC81" s="8" t="s">
        <v>54</v>
      </c>
      <c r="AD81" s="5">
        <v>0</v>
      </c>
      <c r="AE81" s="6" t="b">
        <v>0</v>
      </c>
      <c r="AF81" s="5">
        <v>0</v>
      </c>
      <c r="AG81" s="5">
        <v>8</v>
      </c>
      <c r="AH81" s="8" t="s">
        <v>796</v>
      </c>
      <c r="AI81" s="8" t="s">
        <v>2730</v>
      </c>
    </row>
    <row r="82" spans="1:35" ht="14.25" x14ac:dyDescent="0.25">
      <c r="A82" s="7" t="s">
        <v>2596</v>
      </c>
      <c r="B82" s="7" t="s">
        <v>2596</v>
      </c>
      <c r="C82" s="7" t="s">
        <v>2596</v>
      </c>
      <c r="D82" s="8" t="s">
        <v>37</v>
      </c>
      <c r="E82" s="5">
        <v>48642</v>
      </c>
      <c r="F82" s="5">
        <v>2350</v>
      </c>
      <c r="G82" s="8" t="s">
        <v>2597</v>
      </c>
      <c r="H82" s="8" t="s">
        <v>2250</v>
      </c>
      <c r="I82" s="8" t="s">
        <v>2598</v>
      </c>
      <c r="J82" s="8" t="s">
        <v>37</v>
      </c>
      <c r="K82" s="3"/>
      <c r="L82" s="3"/>
      <c r="M82" s="3"/>
      <c r="N82" s="3"/>
      <c r="O82" s="3"/>
      <c r="P82" s="3"/>
      <c r="Q82" s="3"/>
      <c r="R82" s="3"/>
      <c r="S82" s="3"/>
      <c r="T82" s="3"/>
      <c r="U82" s="3"/>
      <c r="V82" s="3"/>
      <c r="W82" s="3"/>
      <c r="X82" s="3"/>
      <c r="Y82" s="3"/>
      <c r="Z82" s="3"/>
      <c r="AA82" s="3"/>
      <c r="AB82" s="3"/>
      <c r="AC82" s="3"/>
      <c r="AD82" s="3"/>
      <c r="AE82" s="3"/>
      <c r="AF82" s="3"/>
      <c r="AG82" s="3"/>
      <c r="AH82" s="3"/>
      <c r="AI82" s="3"/>
    </row>
    <row r="83" spans="1:35" ht="14.25" x14ac:dyDescent="0.25">
      <c r="A83" s="8" t="s">
        <v>3038</v>
      </c>
      <c r="B83" s="7" t="s">
        <v>3039</v>
      </c>
      <c r="C83" s="7" t="s">
        <v>3039</v>
      </c>
      <c r="D83" s="7" t="s">
        <v>2548</v>
      </c>
      <c r="E83" s="5">
        <v>50414</v>
      </c>
      <c r="F83" s="5">
        <v>2266</v>
      </c>
      <c r="G83" s="8" t="s">
        <v>3040</v>
      </c>
      <c r="H83" s="8" t="s">
        <v>2250</v>
      </c>
      <c r="I83" s="8" t="s">
        <v>3041</v>
      </c>
      <c r="J83" s="8" t="s">
        <v>37</v>
      </c>
      <c r="K83" s="7" t="s">
        <v>2548</v>
      </c>
      <c r="L83" s="8" t="s">
        <v>2549</v>
      </c>
      <c r="M83" s="8" t="s">
        <v>46</v>
      </c>
      <c r="N83" s="8" t="s">
        <v>67</v>
      </c>
      <c r="O83" s="6" t="b">
        <v>1</v>
      </c>
      <c r="P83" s="6" t="b">
        <v>0</v>
      </c>
      <c r="Q83" s="6" t="b">
        <v>0</v>
      </c>
      <c r="R83" s="6" t="b">
        <v>0</v>
      </c>
      <c r="S83" s="6" t="b">
        <v>0</v>
      </c>
      <c r="T83" s="6" t="b">
        <v>0</v>
      </c>
      <c r="U83" s="6" t="b">
        <v>1</v>
      </c>
      <c r="V83" s="6" t="b">
        <v>1</v>
      </c>
      <c r="W83" s="6" t="b">
        <v>0</v>
      </c>
      <c r="X83" s="6" t="b">
        <v>0</v>
      </c>
      <c r="Y83" s="6" t="b">
        <v>0</v>
      </c>
      <c r="Z83" s="6" t="b">
        <v>1</v>
      </c>
      <c r="AA83" s="5">
        <v>1</v>
      </c>
      <c r="AB83" s="8" t="s">
        <v>54</v>
      </c>
      <c r="AC83" s="8" t="s">
        <v>54</v>
      </c>
      <c r="AD83" s="5">
        <v>0</v>
      </c>
      <c r="AE83" s="6" t="b">
        <v>0</v>
      </c>
      <c r="AF83" s="5">
        <v>0</v>
      </c>
      <c r="AG83" s="5">
        <v>16</v>
      </c>
      <c r="AH83" s="8" t="s">
        <v>2337</v>
      </c>
      <c r="AI83" s="8" t="s">
        <v>2399</v>
      </c>
    </row>
    <row r="84" spans="1:35" ht="14.25" x14ac:dyDescent="0.25">
      <c r="A84" s="7" t="s">
        <v>3091</v>
      </c>
      <c r="B84" s="7" t="s">
        <v>3092</v>
      </c>
      <c r="C84" s="7" t="s">
        <v>3092</v>
      </c>
      <c r="D84" s="7" t="s">
        <v>3093</v>
      </c>
      <c r="E84" s="5">
        <v>51990</v>
      </c>
      <c r="F84" s="5">
        <v>2261</v>
      </c>
      <c r="G84" s="8" t="s">
        <v>3094</v>
      </c>
      <c r="H84" s="8" t="s">
        <v>2250</v>
      </c>
      <c r="I84" s="8" t="s">
        <v>3095</v>
      </c>
      <c r="J84" s="8" t="s">
        <v>37</v>
      </c>
      <c r="K84" s="7" t="s">
        <v>3093</v>
      </c>
      <c r="L84" s="8" t="s">
        <v>3096</v>
      </c>
      <c r="M84" s="8" t="s">
        <v>46</v>
      </c>
      <c r="N84" s="8" t="s">
        <v>49</v>
      </c>
      <c r="O84" s="6" t="b">
        <v>1</v>
      </c>
      <c r="P84" s="6" t="b">
        <v>0</v>
      </c>
      <c r="Q84" s="6" t="b">
        <v>0</v>
      </c>
      <c r="R84" s="6" t="b">
        <v>0</v>
      </c>
      <c r="S84" s="6" t="b">
        <v>0</v>
      </c>
      <c r="T84" s="6" t="b">
        <v>0</v>
      </c>
      <c r="U84" s="6" t="b">
        <v>0</v>
      </c>
      <c r="V84" s="6" t="b">
        <v>0</v>
      </c>
      <c r="W84" s="6" t="b">
        <v>0</v>
      </c>
      <c r="X84" s="6" t="b">
        <v>0</v>
      </c>
      <c r="Y84" s="6" t="b">
        <v>0</v>
      </c>
      <c r="Z84" s="6" t="b">
        <v>1</v>
      </c>
      <c r="AA84" s="5">
        <v>4</v>
      </c>
      <c r="AB84" s="8" t="s">
        <v>53</v>
      </c>
      <c r="AC84" s="8" t="s">
        <v>54</v>
      </c>
      <c r="AD84" s="5">
        <v>0</v>
      </c>
      <c r="AE84" s="6" t="b">
        <v>0</v>
      </c>
      <c r="AF84" s="5">
        <v>0</v>
      </c>
      <c r="AG84" s="5">
        <v>0</v>
      </c>
      <c r="AH84" s="8" t="s">
        <v>212</v>
      </c>
      <c r="AI84" s="8" t="s">
        <v>2195</v>
      </c>
    </row>
    <row r="85" spans="1:35" ht="14.25" x14ac:dyDescent="0.25">
      <c r="A85" s="7" t="s">
        <v>2296</v>
      </c>
      <c r="B85" s="7" t="s">
        <v>2296</v>
      </c>
      <c r="C85" s="7" t="s">
        <v>2296</v>
      </c>
      <c r="D85" s="7" t="s">
        <v>2297</v>
      </c>
      <c r="E85" s="5">
        <v>52837</v>
      </c>
      <c r="F85" s="5">
        <v>2719</v>
      </c>
      <c r="G85" s="8" t="s">
        <v>2298</v>
      </c>
      <c r="H85" s="8" t="s">
        <v>2250</v>
      </c>
      <c r="I85" s="8" t="s">
        <v>2299</v>
      </c>
      <c r="J85" s="8" t="s">
        <v>37</v>
      </c>
      <c r="K85" s="7" t="s">
        <v>2297</v>
      </c>
      <c r="L85" s="8" t="s">
        <v>2300</v>
      </c>
      <c r="M85" s="8" t="s">
        <v>46</v>
      </c>
      <c r="N85" s="8" t="s">
        <v>108</v>
      </c>
      <c r="O85" s="6" t="b">
        <v>1</v>
      </c>
      <c r="P85" s="6" t="b">
        <v>0</v>
      </c>
      <c r="Q85" s="6" t="b">
        <v>0</v>
      </c>
      <c r="R85" s="6" t="b">
        <v>0</v>
      </c>
      <c r="S85" s="6" t="b">
        <v>0</v>
      </c>
      <c r="T85" s="6" t="b">
        <v>0</v>
      </c>
      <c r="U85" s="6" t="b">
        <v>0</v>
      </c>
      <c r="V85" s="6" t="b">
        <v>1</v>
      </c>
      <c r="W85" s="6" t="b">
        <v>0</v>
      </c>
      <c r="X85" s="6" t="b">
        <v>0</v>
      </c>
      <c r="Y85" s="6" t="b">
        <v>0</v>
      </c>
      <c r="Z85" s="6" t="b">
        <v>1</v>
      </c>
      <c r="AA85" s="5">
        <v>2</v>
      </c>
      <c r="AB85" s="8" t="s">
        <v>54</v>
      </c>
      <c r="AC85" s="8" t="s">
        <v>54</v>
      </c>
      <c r="AD85" s="8" t="s">
        <v>56</v>
      </c>
      <c r="AE85" s="8" t="s">
        <v>56</v>
      </c>
      <c r="AF85" s="5">
        <v>0</v>
      </c>
      <c r="AG85" s="5">
        <v>0</v>
      </c>
      <c r="AH85" s="8" t="s">
        <v>2256</v>
      </c>
      <c r="AI85" s="8" t="s">
        <v>2275</v>
      </c>
    </row>
    <row r="86" spans="1:35" ht="14.25" x14ac:dyDescent="0.25">
      <c r="A86" s="7" t="s">
        <v>2484</v>
      </c>
      <c r="B86" s="7" t="s">
        <v>2484</v>
      </c>
      <c r="C86" s="7" t="s">
        <v>2484</v>
      </c>
      <c r="D86" s="7" t="s">
        <v>2485</v>
      </c>
      <c r="E86" s="5">
        <v>58802</v>
      </c>
      <c r="F86" s="5">
        <v>3368</v>
      </c>
      <c r="G86" s="8" t="s">
        <v>2486</v>
      </c>
      <c r="H86" s="8" t="s">
        <v>2250</v>
      </c>
      <c r="I86" s="8" t="s">
        <v>2487</v>
      </c>
      <c r="J86" s="8" t="s">
        <v>37</v>
      </c>
      <c r="K86" s="7" t="s">
        <v>2485</v>
      </c>
      <c r="L86" s="8" t="s">
        <v>2488</v>
      </c>
      <c r="M86" s="8" t="s">
        <v>46</v>
      </c>
      <c r="N86" s="8" t="s">
        <v>108</v>
      </c>
      <c r="O86" s="6" t="b">
        <v>1</v>
      </c>
      <c r="P86" s="6" t="b">
        <v>0</v>
      </c>
      <c r="Q86" s="6" t="b">
        <v>0</v>
      </c>
      <c r="R86" s="6" t="b">
        <v>0</v>
      </c>
      <c r="S86" s="6" t="b">
        <v>0</v>
      </c>
      <c r="T86" s="6" t="b">
        <v>0</v>
      </c>
      <c r="U86" s="6" t="b">
        <v>1</v>
      </c>
      <c r="V86" s="6" t="b">
        <v>0</v>
      </c>
      <c r="W86" s="6" t="b">
        <v>0</v>
      </c>
      <c r="X86" s="6" t="b">
        <v>0</v>
      </c>
      <c r="Y86" s="6" t="b">
        <v>0</v>
      </c>
      <c r="Z86" s="6" t="b">
        <v>1</v>
      </c>
      <c r="AA86" s="5">
        <v>4</v>
      </c>
      <c r="AB86" s="8" t="s">
        <v>54</v>
      </c>
      <c r="AC86" s="8" t="s">
        <v>54</v>
      </c>
      <c r="AD86" s="5">
        <v>0</v>
      </c>
      <c r="AE86" s="6" t="b">
        <v>0</v>
      </c>
      <c r="AF86" s="5">
        <v>0</v>
      </c>
      <c r="AG86" s="5">
        <v>8</v>
      </c>
      <c r="AH86" s="8" t="s">
        <v>2489</v>
      </c>
      <c r="AI86" s="8" t="s">
        <v>2490</v>
      </c>
    </row>
    <row r="87" spans="1:35" ht="14.25" x14ac:dyDescent="0.25">
      <c r="A87" s="7" t="s">
        <v>2980</v>
      </c>
      <c r="B87" s="7" t="s">
        <v>2980</v>
      </c>
      <c r="C87" s="7" t="s">
        <v>2980</v>
      </c>
      <c r="D87" s="7" t="s">
        <v>2981</v>
      </c>
      <c r="E87" s="5">
        <v>61145</v>
      </c>
      <c r="F87" s="5">
        <v>3201</v>
      </c>
      <c r="G87" s="8" t="s">
        <v>2982</v>
      </c>
      <c r="H87" s="8" t="s">
        <v>2250</v>
      </c>
      <c r="I87" s="8" t="s">
        <v>2983</v>
      </c>
      <c r="J87" s="8" t="s">
        <v>37</v>
      </c>
      <c r="K87" s="7" t="s">
        <v>2981</v>
      </c>
      <c r="L87" s="8" t="s">
        <v>2984</v>
      </c>
      <c r="M87" s="8" t="s">
        <v>46</v>
      </c>
      <c r="N87" s="8" t="s">
        <v>186</v>
      </c>
      <c r="O87" s="6" t="b">
        <v>1</v>
      </c>
      <c r="P87" s="6" t="b">
        <v>0</v>
      </c>
      <c r="Q87" s="6" t="b">
        <v>0</v>
      </c>
      <c r="R87" s="6" t="b">
        <v>0</v>
      </c>
      <c r="S87" s="6" t="b">
        <v>0</v>
      </c>
      <c r="T87" s="6" t="b">
        <v>0</v>
      </c>
      <c r="U87" s="6" t="b">
        <v>1</v>
      </c>
      <c r="V87" s="6" t="b">
        <v>0</v>
      </c>
      <c r="W87" s="6" t="b">
        <v>0</v>
      </c>
      <c r="X87" s="6" t="b">
        <v>0</v>
      </c>
      <c r="Y87" s="6" t="b">
        <v>1</v>
      </c>
      <c r="Z87" s="8" t="s">
        <v>56</v>
      </c>
      <c r="AA87" s="5">
        <v>1</v>
      </c>
      <c r="AB87" s="8" t="s">
        <v>54</v>
      </c>
      <c r="AC87" s="8" t="s">
        <v>54</v>
      </c>
      <c r="AD87" s="5">
        <v>2</v>
      </c>
      <c r="AE87" s="6" t="b">
        <v>0</v>
      </c>
      <c r="AF87" s="5">
        <v>0</v>
      </c>
      <c r="AG87" s="5">
        <v>16</v>
      </c>
      <c r="AH87" s="8" t="s">
        <v>313</v>
      </c>
      <c r="AI87" s="8" t="s">
        <v>402</v>
      </c>
    </row>
    <row r="88" spans="1:35" ht="14.25" x14ac:dyDescent="0.25">
      <c r="A88" s="8" t="s">
        <v>3032</v>
      </c>
      <c r="B88" s="7" t="s">
        <v>3033</v>
      </c>
      <c r="C88" s="7" t="s">
        <v>3033</v>
      </c>
      <c r="D88" s="7" t="s">
        <v>3034</v>
      </c>
      <c r="E88" s="5">
        <v>61574</v>
      </c>
      <c r="F88" s="5">
        <v>2703</v>
      </c>
      <c r="G88" s="8" t="s">
        <v>3013</v>
      </c>
      <c r="H88" s="8" t="s">
        <v>2250</v>
      </c>
      <c r="I88" s="8" t="s">
        <v>3035</v>
      </c>
      <c r="J88" s="8" t="s">
        <v>37</v>
      </c>
      <c r="K88" s="7" t="s">
        <v>3034</v>
      </c>
      <c r="L88" s="8" t="s">
        <v>3036</v>
      </c>
      <c r="M88" s="8" t="s">
        <v>46</v>
      </c>
      <c r="N88" s="8" t="s">
        <v>108</v>
      </c>
      <c r="O88" s="6" t="b">
        <v>1</v>
      </c>
      <c r="P88" s="6" t="b">
        <v>0</v>
      </c>
      <c r="Q88" s="6" t="b">
        <v>0</v>
      </c>
      <c r="R88" s="6" t="b">
        <v>0</v>
      </c>
      <c r="S88" s="6" t="b">
        <v>0</v>
      </c>
      <c r="T88" s="6" t="b">
        <v>0</v>
      </c>
      <c r="U88" s="6" t="b">
        <v>0</v>
      </c>
      <c r="V88" s="6" t="b">
        <v>0</v>
      </c>
      <c r="W88" s="6" t="b">
        <v>0</v>
      </c>
      <c r="X88" s="6" t="b">
        <v>0</v>
      </c>
      <c r="Y88" s="6" t="b">
        <v>0</v>
      </c>
      <c r="Z88" s="6" t="b">
        <v>1</v>
      </c>
      <c r="AA88" s="5">
        <v>4</v>
      </c>
      <c r="AB88" s="8" t="s">
        <v>54</v>
      </c>
      <c r="AC88" s="8" t="s">
        <v>54</v>
      </c>
      <c r="AD88" s="5">
        <v>0</v>
      </c>
      <c r="AE88" s="6" t="b">
        <v>0</v>
      </c>
      <c r="AF88" s="5">
        <v>0</v>
      </c>
      <c r="AG88" s="5">
        <v>16</v>
      </c>
      <c r="AH88" s="8" t="s">
        <v>2256</v>
      </c>
      <c r="AI88" s="8" t="s">
        <v>3037</v>
      </c>
    </row>
    <row r="89" spans="1:35" ht="14.25" x14ac:dyDescent="0.25">
      <c r="A89" s="7" t="s">
        <v>2499</v>
      </c>
      <c r="B89" s="7" t="s">
        <v>2499</v>
      </c>
      <c r="C89" s="7" t="s">
        <v>2499</v>
      </c>
      <c r="D89" s="7" t="s">
        <v>2500</v>
      </c>
      <c r="E89" s="5">
        <v>62734</v>
      </c>
      <c r="F89" s="5">
        <v>3422</v>
      </c>
      <c r="G89" s="8" t="s">
        <v>2438</v>
      </c>
      <c r="H89" s="8" t="s">
        <v>2250</v>
      </c>
      <c r="I89" s="8" t="s">
        <v>2501</v>
      </c>
      <c r="J89" s="8" t="s">
        <v>37</v>
      </c>
      <c r="K89" s="7" t="s">
        <v>2500</v>
      </c>
      <c r="L89" s="8" t="s">
        <v>2502</v>
      </c>
      <c r="M89" s="8" t="s">
        <v>46</v>
      </c>
      <c r="N89" s="8" t="s">
        <v>108</v>
      </c>
      <c r="O89" s="6" t="b">
        <v>1</v>
      </c>
      <c r="P89" s="6" t="b">
        <v>0</v>
      </c>
      <c r="Q89" s="6" t="b">
        <v>0</v>
      </c>
      <c r="R89" s="6" t="b">
        <v>0</v>
      </c>
      <c r="S89" s="6" t="b">
        <v>0</v>
      </c>
      <c r="T89" s="6" t="b">
        <v>0</v>
      </c>
      <c r="U89" s="6" t="b">
        <v>0</v>
      </c>
      <c r="V89" s="6" t="b">
        <v>0</v>
      </c>
      <c r="W89" s="6" t="b">
        <v>0</v>
      </c>
      <c r="X89" s="6" t="b">
        <v>0</v>
      </c>
      <c r="Y89" s="6" t="b">
        <v>0</v>
      </c>
      <c r="Z89" s="6" t="b">
        <v>1</v>
      </c>
      <c r="AA89" s="5">
        <v>4</v>
      </c>
      <c r="AB89" s="8" t="s">
        <v>54</v>
      </c>
      <c r="AC89" s="8" t="s">
        <v>54</v>
      </c>
      <c r="AD89" s="5">
        <v>0</v>
      </c>
      <c r="AE89" s="6" t="b">
        <v>0</v>
      </c>
      <c r="AF89" s="5">
        <v>0</v>
      </c>
      <c r="AG89" s="5">
        <v>0</v>
      </c>
      <c r="AH89" s="8" t="s">
        <v>143</v>
      </c>
      <c r="AI89" s="8" t="s">
        <v>144</v>
      </c>
    </row>
    <row r="90" spans="1:35" ht="14.25" x14ac:dyDescent="0.25">
      <c r="A90" s="7" t="s">
        <v>2892</v>
      </c>
      <c r="B90" s="7" t="s">
        <v>2892</v>
      </c>
      <c r="C90" s="7" t="s">
        <v>2892</v>
      </c>
      <c r="D90" s="7" t="s">
        <v>2893</v>
      </c>
      <c r="E90" s="5">
        <v>62910</v>
      </c>
      <c r="F90" s="5">
        <v>2772</v>
      </c>
      <c r="G90" s="8" t="s">
        <v>2894</v>
      </c>
      <c r="H90" s="8" t="s">
        <v>2250</v>
      </c>
      <c r="I90" s="8" t="s">
        <v>2895</v>
      </c>
      <c r="J90" s="8" t="s">
        <v>37</v>
      </c>
      <c r="K90" s="7" t="s">
        <v>2893</v>
      </c>
      <c r="L90" s="8" t="s">
        <v>2896</v>
      </c>
      <c r="M90" s="8" t="s">
        <v>46</v>
      </c>
      <c r="N90" s="8" t="s">
        <v>186</v>
      </c>
      <c r="O90" s="6" t="b">
        <v>1</v>
      </c>
      <c r="P90" s="6" t="b">
        <v>0</v>
      </c>
      <c r="Q90" s="6" t="b">
        <v>0</v>
      </c>
      <c r="R90" s="6" t="b">
        <v>0</v>
      </c>
      <c r="S90" s="6" t="b">
        <v>0</v>
      </c>
      <c r="T90" s="6" t="b">
        <v>0</v>
      </c>
      <c r="U90" s="6" t="b">
        <v>1</v>
      </c>
      <c r="V90" s="6" t="b">
        <v>0</v>
      </c>
      <c r="W90" s="6" t="b">
        <v>1</v>
      </c>
      <c r="X90" s="6" t="b">
        <v>0</v>
      </c>
      <c r="Y90" s="6" t="b">
        <v>0</v>
      </c>
      <c r="Z90" s="8" t="s">
        <v>56</v>
      </c>
      <c r="AA90" s="5">
        <v>1</v>
      </c>
      <c r="AB90" s="8" t="s">
        <v>54</v>
      </c>
      <c r="AC90" s="8" t="s">
        <v>54</v>
      </c>
      <c r="AD90" s="5">
        <v>2</v>
      </c>
      <c r="AE90" s="6" t="b">
        <v>0</v>
      </c>
      <c r="AF90" s="5">
        <v>0</v>
      </c>
      <c r="AG90" s="5">
        <v>16</v>
      </c>
      <c r="AH90" s="8" t="s">
        <v>2897</v>
      </c>
      <c r="AI90" s="8" t="s">
        <v>2898</v>
      </c>
    </row>
    <row r="91" spans="1:35" ht="14.25" x14ac:dyDescent="0.25">
      <c r="A91" s="7" t="s">
        <v>2962</v>
      </c>
      <c r="B91" s="7" t="s">
        <v>2962</v>
      </c>
      <c r="C91" s="7" t="s">
        <v>2962</v>
      </c>
      <c r="D91" s="7" t="s">
        <v>2963</v>
      </c>
      <c r="E91" s="5">
        <v>63570</v>
      </c>
      <c r="F91" s="5">
        <v>3106</v>
      </c>
      <c r="G91" s="8" t="s">
        <v>2964</v>
      </c>
      <c r="H91" s="8" t="s">
        <v>2250</v>
      </c>
      <c r="I91" s="8" t="s">
        <v>2965</v>
      </c>
      <c r="J91" s="8" t="s">
        <v>37</v>
      </c>
      <c r="K91" s="7" t="s">
        <v>2963</v>
      </c>
      <c r="L91" s="8" t="s">
        <v>2966</v>
      </c>
      <c r="M91" s="8" t="s">
        <v>46</v>
      </c>
      <c r="N91" s="8" t="s">
        <v>108</v>
      </c>
      <c r="O91" s="6" t="b">
        <v>1</v>
      </c>
      <c r="P91" s="6" t="b">
        <v>0</v>
      </c>
      <c r="Q91" s="6" t="b">
        <v>0</v>
      </c>
      <c r="R91" s="6" t="b">
        <v>0</v>
      </c>
      <c r="S91" s="6" t="b">
        <v>0</v>
      </c>
      <c r="T91" s="6" t="b">
        <v>0</v>
      </c>
      <c r="U91" s="6" t="b">
        <v>1</v>
      </c>
      <c r="V91" s="6" t="b">
        <v>0</v>
      </c>
      <c r="W91" s="6" t="b">
        <v>0</v>
      </c>
      <c r="X91" s="6" t="b">
        <v>0</v>
      </c>
      <c r="Y91" s="6" t="b">
        <v>0</v>
      </c>
      <c r="Z91" s="6" t="b">
        <v>1</v>
      </c>
      <c r="AA91" s="5">
        <v>2</v>
      </c>
      <c r="AB91" s="8" t="s">
        <v>54</v>
      </c>
      <c r="AC91" s="8" t="s">
        <v>54</v>
      </c>
      <c r="AD91" s="8" t="s">
        <v>56</v>
      </c>
      <c r="AE91" s="8" t="s">
        <v>56</v>
      </c>
      <c r="AF91" s="5">
        <v>0</v>
      </c>
      <c r="AG91" s="5">
        <v>0</v>
      </c>
      <c r="AH91" s="8" t="s">
        <v>57</v>
      </c>
      <c r="AI91" s="8" t="s">
        <v>2694</v>
      </c>
    </row>
    <row r="92" spans="1:35" ht="14.25" x14ac:dyDescent="0.25">
      <c r="A92" s="7" t="s">
        <v>2985</v>
      </c>
      <c r="B92" s="7" t="s">
        <v>2985</v>
      </c>
      <c r="C92" s="7" t="s">
        <v>2985</v>
      </c>
      <c r="D92" s="8" t="s">
        <v>37</v>
      </c>
      <c r="E92" s="5">
        <v>65648</v>
      </c>
      <c r="F92" s="5">
        <v>2754</v>
      </c>
      <c r="G92" s="8" t="s">
        <v>2986</v>
      </c>
      <c r="H92" s="8" t="s">
        <v>2250</v>
      </c>
      <c r="I92" s="8" t="s">
        <v>2987</v>
      </c>
      <c r="J92" s="8" t="s">
        <v>37</v>
      </c>
      <c r="K92" s="3"/>
      <c r="L92" s="3"/>
      <c r="M92" s="3"/>
      <c r="N92" s="3"/>
      <c r="O92" s="3"/>
      <c r="P92" s="3"/>
      <c r="Q92" s="3"/>
      <c r="R92" s="3"/>
      <c r="S92" s="3"/>
      <c r="T92" s="3"/>
      <c r="U92" s="3"/>
      <c r="V92" s="3"/>
      <c r="W92" s="3"/>
      <c r="X92" s="3"/>
      <c r="Y92" s="3"/>
      <c r="Z92" s="3"/>
      <c r="AA92" s="3"/>
      <c r="AB92" s="3"/>
      <c r="AC92" s="3"/>
      <c r="AD92" s="3"/>
      <c r="AE92" s="3"/>
      <c r="AF92" s="3"/>
      <c r="AG92" s="3"/>
      <c r="AH92" s="3"/>
      <c r="AI92" s="3"/>
    </row>
    <row r="93" spans="1:35" ht="14.25" x14ac:dyDescent="0.25">
      <c r="A93" s="8" t="s">
        <v>3006</v>
      </c>
      <c r="B93" s="7" t="s">
        <v>3007</v>
      </c>
      <c r="C93" s="7" t="s">
        <v>3007</v>
      </c>
      <c r="D93" s="8" t="s">
        <v>37</v>
      </c>
      <c r="E93" s="5">
        <v>68795</v>
      </c>
      <c r="F93" s="5">
        <v>10683</v>
      </c>
      <c r="G93" s="8" t="s">
        <v>3008</v>
      </c>
      <c r="H93" s="8" t="s">
        <v>2250</v>
      </c>
      <c r="I93" s="8" t="s">
        <v>3009</v>
      </c>
      <c r="J93" s="8" t="s">
        <v>37</v>
      </c>
      <c r="K93" s="3"/>
      <c r="L93" s="3"/>
      <c r="M93" s="3"/>
      <c r="N93" s="3"/>
      <c r="O93" s="3"/>
      <c r="P93" s="3"/>
      <c r="Q93" s="3"/>
      <c r="R93" s="3"/>
      <c r="S93" s="3"/>
      <c r="T93" s="3"/>
      <c r="U93" s="3"/>
      <c r="V93" s="3"/>
      <c r="W93" s="3"/>
      <c r="X93" s="3"/>
      <c r="Y93" s="3"/>
      <c r="Z93" s="3"/>
      <c r="AA93" s="3"/>
      <c r="AB93" s="3"/>
      <c r="AC93" s="3"/>
      <c r="AD93" s="3"/>
      <c r="AE93" s="3"/>
      <c r="AF93" s="3"/>
      <c r="AG93" s="3"/>
      <c r="AH93" s="3"/>
      <c r="AI93" s="3"/>
    </row>
    <row r="94" spans="1:35" ht="14.25" x14ac:dyDescent="0.25">
      <c r="A94" s="7" t="s">
        <v>2855</v>
      </c>
      <c r="B94" s="7" t="s">
        <v>2855</v>
      </c>
      <c r="C94" s="7" t="s">
        <v>2855</v>
      </c>
      <c r="D94" s="7" t="s">
        <v>2856</v>
      </c>
      <c r="E94" s="5">
        <v>71807</v>
      </c>
      <c r="F94" s="5">
        <v>3885</v>
      </c>
      <c r="G94" s="8" t="s">
        <v>2857</v>
      </c>
      <c r="H94" s="8" t="s">
        <v>2250</v>
      </c>
      <c r="I94" s="8" t="s">
        <v>2858</v>
      </c>
      <c r="J94" s="8" t="s">
        <v>37</v>
      </c>
      <c r="K94" s="7" t="s">
        <v>2856</v>
      </c>
      <c r="L94" s="8" t="s">
        <v>2859</v>
      </c>
      <c r="M94" s="8" t="s">
        <v>46</v>
      </c>
      <c r="N94" s="8" t="s">
        <v>108</v>
      </c>
      <c r="O94" s="6" t="b">
        <v>1</v>
      </c>
      <c r="P94" s="6" t="b">
        <v>0</v>
      </c>
      <c r="Q94" s="6" t="b">
        <v>0</v>
      </c>
      <c r="R94" s="6" t="b">
        <v>0</v>
      </c>
      <c r="S94" s="6" t="b">
        <v>0</v>
      </c>
      <c r="T94" s="6" t="b">
        <v>0</v>
      </c>
      <c r="U94" s="6" t="b">
        <v>0</v>
      </c>
      <c r="V94" s="6" t="b">
        <v>0</v>
      </c>
      <c r="W94" s="6" t="b">
        <v>0</v>
      </c>
      <c r="X94" s="6" t="b">
        <v>0</v>
      </c>
      <c r="Y94" s="6" t="b">
        <v>0</v>
      </c>
      <c r="Z94" s="6" t="b">
        <v>1</v>
      </c>
      <c r="AA94" s="5">
        <v>4</v>
      </c>
      <c r="AB94" s="8" t="s">
        <v>54</v>
      </c>
      <c r="AC94" s="8" t="s">
        <v>54</v>
      </c>
      <c r="AD94" s="5">
        <v>0</v>
      </c>
      <c r="AE94" s="6" t="b">
        <v>0</v>
      </c>
      <c r="AF94" s="5">
        <v>0</v>
      </c>
      <c r="AG94" s="5">
        <v>16</v>
      </c>
      <c r="AH94" s="8" t="s">
        <v>2337</v>
      </c>
      <c r="AI94" s="8" t="s">
        <v>2399</v>
      </c>
    </row>
    <row r="95" spans="1:35" ht="14.25" x14ac:dyDescent="0.25">
      <c r="A95" s="8" t="s">
        <v>3081</v>
      </c>
      <c r="B95" s="7" t="s">
        <v>3082</v>
      </c>
      <c r="C95" s="7" t="s">
        <v>3082</v>
      </c>
      <c r="D95" s="8" t="s">
        <v>37</v>
      </c>
      <c r="E95" s="5">
        <v>73160</v>
      </c>
      <c r="F95" s="5">
        <v>5514</v>
      </c>
      <c r="G95" s="8" t="s">
        <v>3083</v>
      </c>
      <c r="H95" s="8" t="s">
        <v>2250</v>
      </c>
      <c r="I95" s="8" t="s">
        <v>3084</v>
      </c>
      <c r="J95" s="8" t="s">
        <v>37</v>
      </c>
      <c r="K95" s="3"/>
      <c r="L95" s="3"/>
      <c r="M95" s="3"/>
      <c r="N95" s="3"/>
      <c r="O95" s="3"/>
      <c r="P95" s="3"/>
      <c r="Q95" s="3"/>
      <c r="R95" s="3"/>
      <c r="S95" s="3"/>
      <c r="T95" s="3"/>
      <c r="U95" s="3"/>
      <c r="V95" s="3"/>
      <c r="W95" s="3"/>
      <c r="X95" s="3"/>
      <c r="Y95" s="3"/>
      <c r="Z95" s="3"/>
      <c r="AA95" s="3"/>
      <c r="AB95" s="3"/>
      <c r="AC95" s="3"/>
      <c r="AD95" s="3"/>
      <c r="AE95" s="3"/>
      <c r="AF95" s="3"/>
      <c r="AG95" s="3"/>
      <c r="AH95" s="3"/>
      <c r="AI95" s="3"/>
    </row>
    <row r="96" spans="1:35" ht="14.25" x14ac:dyDescent="0.25">
      <c r="A96" s="7" t="s">
        <v>2988</v>
      </c>
      <c r="B96" s="7" t="s">
        <v>2988</v>
      </c>
      <c r="C96" s="7" t="s">
        <v>2988</v>
      </c>
      <c r="D96" s="8" t="s">
        <v>37</v>
      </c>
      <c r="E96" s="5">
        <v>73609</v>
      </c>
      <c r="F96" s="5">
        <v>3516</v>
      </c>
      <c r="G96" s="8" t="s">
        <v>2989</v>
      </c>
      <c r="H96" s="8" t="s">
        <v>2250</v>
      </c>
      <c r="I96" s="8" t="s">
        <v>2990</v>
      </c>
      <c r="J96" s="8" t="s">
        <v>37</v>
      </c>
      <c r="K96" s="3"/>
      <c r="L96" s="3"/>
      <c r="M96" s="3"/>
      <c r="N96" s="3"/>
      <c r="O96" s="3"/>
      <c r="P96" s="3"/>
      <c r="Q96" s="3"/>
      <c r="R96" s="3"/>
      <c r="S96" s="3"/>
      <c r="T96" s="3"/>
      <c r="U96" s="3"/>
      <c r="V96" s="3"/>
      <c r="W96" s="3"/>
      <c r="X96" s="3"/>
      <c r="Y96" s="3"/>
      <c r="Z96" s="3"/>
      <c r="AA96" s="3"/>
      <c r="AB96" s="3"/>
      <c r="AC96" s="3"/>
      <c r="AD96" s="3"/>
      <c r="AE96" s="3"/>
      <c r="AF96" s="3"/>
      <c r="AG96" s="3"/>
      <c r="AH96" s="3"/>
      <c r="AI96" s="3"/>
    </row>
    <row r="97" spans="1:35" ht="14.25" x14ac:dyDescent="0.25">
      <c r="A97" s="7" t="s">
        <v>2435</v>
      </c>
      <c r="B97" s="7" t="s">
        <v>2435</v>
      </c>
      <c r="C97" s="7" t="s">
        <v>2435</v>
      </c>
      <c r="D97" s="8" t="s">
        <v>37</v>
      </c>
      <c r="E97" s="5">
        <v>75247</v>
      </c>
      <c r="F97" s="5">
        <v>3951</v>
      </c>
      <c r="G97" s="8" t="s">
        <v>2436</v>
      </c>
      <c r="H97" s="8" t="s">
        <v>2250</v>
      </c>
      <c r="I97" s="8" t="s">
        <v>2437</v>
      </c>
      <c r="J97" s="8" t="s">
        <v>37</v>
      </c>
      <c r="K97" s="3"/>
      <c r="L97" s="3"/>
      <c r="M97" s="3"/>
      <c r="N97" s="3"/>
      <c r="O97" s="3"/>
      <c r="P97" s="3"/>
      <c r="Q97" s="3"/>
      <c r="R97" s="3"/>
      <c r="S97" s="3"/>
      <c r="T97" s="3"/>
      <c r="U97" s="3"/>
      <c r="V97" s="3"/>
      <c r="W97" s="3"/>
      <c r="X97" s="3"/>
      <c r="Y97" s="3"/>
      <c r="Z97" s="3"/>
      <c r="AA97" s="3"/>
      <c r="AB97" s="3"/>
      <c r="AC97" s="3"/>
      <c r="AD97" s="3"/>
      <c r="AE97" s="3"/>
      <c r="AF97" s="3"/>
      <c r="AG97" s="3"/>
      <c r="AH97" s="3"/>
      <c r="AI97" s="3"/>
    </row>
    <row r="98" spans="1:35" ht="14.25" x14ac:dyDescent="0.25">
      <c r="A98" s="8" t="s">
        <v>3116</v>
      </c>
      <c r="B98" s="7" t="s">
        <v>3117</v>
      </c>
      <c r="C98" s="7" t="s">
        <v>3117</v>
      </c>
      <c r="D98" s="7" t="s">
        <v>3118</v>
      </c>
      <c r="E98" s="5">
        <v>75552</v>
      </c>
      <c r="F98" s="5">
        <v>3449</v>
      </c>
      <c r="G98" s="8" t="s">
        <v>3119</v>
      </c>
      <c r="H98" s="8" t="s">
        <v>2250</v>
      </c>
      <c r="I98" s="8" t="s">
        <v>3120</v>
      </c>
      <c r="J98" s="8" t="s">
        <v>37</v>
      </c>
      <c r="K98" s="7" t="s">
        <v>3118</v>
      </c>
      <c r="L98" s="8" t="s">
        <v>3121</v>
      </c>
      <c r="M98" s="8" t="s">
        <v>46</v>
      </c>
      <c r="N98" s="8" t="s">
        <v>108</v>
      </c>
      <c r="O98" s="6" t="b">
        <v>1</v>
      </c>
      <c r="P98" s="6" t="b">
        <v>0</v>
      </c>
      <c r="Q98" s="6" t="b">
        <v>0</v>
      </c>
      <c r="R98" s="6" t="b">
        <v>0</v>
      </c>
      <c r="S98" s="6" t="b">
        <v>0</v>
      </c>
      <c r="T98" s="6" t="b">
        <v>0</v>
      </c>
      <c r="U98" s="6" t="b">
        <v>1</v>
      </c>
      <c r="V98" s="6" t="b">
        <v>0</v>
      </c>
      <c r="W98" s="6" t="b">
        <v>0</v>
      </c>
      <c r="X98" s="6" t="b">
        <v>0</v>
      </c>
      <c r="Y98" s="6" t="b">
        <v>0</v>
      </c>
      <c r="Z98" s="6" t="b">
        <v>1</v>
      </c>
      <c r="AA98" s="5">
        <v>4</v>
      </c>
      <c r="AB98" s="8" t="s">
        <v>54</v>
      </c>
      <c r="AC98" s="8" t="s">
        <v>54</v>
      </c>
      <c r="AD98" s="5">
        <v>0</v>
      </c>
      <c r="AE98" s="6" t="b">
        <v>0</v>
      </c>
      <c r="AF98" s="5">
        <v>0</v>
      </c>
      <c r="AG98" s="5">
        <v>0</v>
      </c>
      <c r="AH98" s="8" t="s">
        <v>96</v>
      </c>
      <c r="AI98" s="8" t="s">
        <v>97</v>
      </c>
    </row>
    <row r="99" spans="1:35" ht="14.25" x14ac:dyDescent="0.25">
      <c r="A99" s="8" t="s">
        <v>3060</v>
      </c>
      <c r="B99" s="7" t="s">
        <v>3061</v>
      </c>
      <c r="C99" s="7" t="s">
        <v>3061</v>
      </c>
      <c r="D99" s="7" t="s">
        <v>3062</v>
      </c>
      <c r="E99" s="5">
        <v>76998</v>
      </c>
      <c r="F99" s="5">
        <v>3700</v>
      </c>
      <c r="G99" s="8" t="s">
        <v>3063</v>
      </c>
      <c r="H99" s="8" t="s">
        <v>2250</v>
      </c>
      <c r="I99" s="8" t="s">
        <v>3064</v>
      </c>
      <c r="J99" s="8" t="s">
        <v>37</v>
      </c>
      <c r="K99" s="7" t="s">
        <v>3062</v>
      </c>
      <c r="L99" s="8" t="s">
        <v>3065</v>
      </c>
      <c r="M99" s="8" t="s">
        <v>46</v>
      </c>
      <c r="N99" s="8" t="s">
        <v>49</v>
      </c>
      <c r="O99" s="6" t="b">
        <v>1</v>
      </c>
      <c r="P99" s="6" t="b">
        <v>0</v>
      </c>
      <c r="Q99" s="6" t="b">
        <v>0</v>
      </c>
      <c r="R99" s="6" t="b">
        <v>0</v>
      </c>
      <c r="S99" s="6" t="b">
        <v>0</v>
      </c>
      <c r="T99" s="6" t="b">
        <v>0</v>
      </c>
      <c r="U99" s="6" t="b">
        <v>1</v>
      </c>
      <c r="V99" s="6" t="b">
        <v>0</v>
      </c>
      <c r="W99" s="6" t="b">
        <v>0</v>
      </c>
      <c r="X99" s="6" t="b">
        <v>0</v>
      </c>
      <c r="Y99" s="6" t="b">
        <v>0</v>
      </c>
      <c r="Z99" s="6" t="b">
        <v>1</v>
      </c>
      <c r="AA99" s="5">
        <v>4</v>
      </c>
      <c r="AB99" s="8" t="s">
        <v>53</v>
      </c>
      <c r="AC99" s="8" t="s">
        <v>54</v>
      </c>
      <c r="AD99" s="5">
        <v>0</v>
      </c>
      <c r="AE99" s="6" t="b">
        <v>0</v>
      </c>
      <c r="AF99" s="5">
        <v>0</v>
      </c>
      <c r="AG99" s="5">
        <v>0</v>
      </c>
      <c r="AH99" s="8" t="s">
        <v>660</v>
      </c>
      <c r="AI99" s="8" t="s">
        <v>1339</v>
      </c>
    </row>
    <row r="100" spans="1:35" ht="14.25" x14ac:dyDescent="0.25">
      <c r="A100" s="7" t="s">
        <v>2972</v>
      </c>
      <c r="B100" s="7" t="s">
        <v>2972</v>
      </c>
      <c r="C100" s="7" t="s">
        <v>2972</v>
      </c>
      <c r="D100" s="7" t="s">
        <v>2973</v>
      </c>
      <c r="E100" s="5">
        <v>78791</v>
      </c>
      <c r="F100" s="5">
        <v>3392</v>
      </c>
      <c r="G100" s="8" t="s">
        <v>2974</v>
      </c>
      <c r="H100" s="8" t="s">
        <v>2250</v>
      </c>
      <c r="I100" s="8" t="s">
        <v>2975</v>
      </c>
      <c r="J100" s="8" t="s">
        <v>37</v>
      </c>
      <c r="K100" s="7" t="s">
        <v>2973</v>
      </c>
      <c r="L100" s="8" t="s">
        <v>2976</v>
      </c>
      <c r="M100" s="8" t="s">
        <v>46</v>
      </c>
      <c r="N100" s="8" t="s">
        <v>108</v>
      </c>
      <c r="O100" s="6" t="b">
        <v>1</v>
      </c>
      <c r="P100" s="6" t="b">
        <v>0</v>
      </c>
      <c r="Q100" s="6" t="b">
        <v>0</v>
      </c>
      <c r="R100" s="6" t="b">
        <v>0</v>
      </c>
      <c r="S100" s="6" t="b">
        <v>0</v>
      </c>
      <c r="T100" s="6" t="b">
        <v>0</v>
      </c>
      <c r="U100" s="6" t="b">
        <v>1</v>
      </c>
      <c r="V100" s="6" t="b">
        <v>0</v>
      </c>
      <c r="W100" s="6" t="b">
        <v>0</v>
      </c>
      <c r="X100" s="6" t="b">
        <v>0</v>
      </c>
      <c r="Y100" s="6" t="b">
        <v>0</v>
      </c>
      <c r="Z100" s="6" t="b">
        <v>1</v>
      </c>
      <c r="AA100" s="5">
        <v>4</v>
      </c>
      <c r="AB100" s="8" t="s">
        <v>54</v>
      </c>
      <c r="AC100" s="8" t="s">
        <v>54</v>
      </c>
      <c r="AD100" s="5">
        <v>0</v>
      </c>
      <c r="AE100" s="6" t="b">
        <v>0</v>
      </c>
      <c r="AF100" s="5">
        <v>0</v>
      </c>
      <c r="AG100" s="5">
        <v>0</v>
      </c>
      <c r="AH100" s="8" t="s">
        <v>480</v>
      </c>
      <c r="AI100" s="8" t="s">
        <v>481</v>
      </c>
    </row>
    <row r="101" spans="1:35" ht="14.25" x14ac:dyDescent="0.25">
      <c r="A101" s="7" t="s">
        <v>2967</v>
      </c>
      <c r="B101" s="7" t="s">
        <v>2967</v>
      </c>
      <c r="C101" s="7" t="s">
        <v>2967</v>
      </c>
      <c r="D101" s="7" t="s">
        <v>2968</v>
      </c>
      <c r="E101" s="5">
        <v>81576</v>
      </c>
      <c r="F101" s="5">
        <v>4210</v>
      </c>
      <c r="G101" s="8" t="s">
        <v>2969</v>
      </c>
      <c r="H101" s="8" t="s">
        <v>2250</v>
      </c>
      <c r="I101" s="8" t="s">
        <v>2970</v>
      </c>
      <c r="J101" s="8" t="s">
        <v>37</v>
      </c>
      <c r="K101" s="7" t="s">
        <v>2968</v>
      </c>
      <c r="L101" s="8" t="s">
        <v>2971</v>
      </c>
      <c r="M101" s="8" t="s">
        <v>46</v>
      </c>
      <c r="N101" s="8" t="s">
        <v>108</v>
      </c>
      <c r="O101" s="6" t="b">
        <v>1</v>
      </c>
      <c r="P101" s="6" t="b">
        <v>0</v>
      </c>
      <c r="Q101" s="6" t="b">
        <v>0</v>
      </c>
      <c r="R101" s="6" t="b">
        <v>0</v>
      </c>
      <c r="S101" s="6" t="b">
        <v>0</v>
      </c>
      <c r="T101" s="6" t="b">
        <v>0</v>
      </c>
      <c r="U101" s="6" t="b">
        <v>0</v>
      </c>
      <c r="V101" s="6" t="b">
        <v>0</v>
      </c>
      <c r="W101" s="6" t="b">
        <v>0</v>
      </c>
      <c r="X101" s="6" t="b">
        <v>0</v>
      </c>
      <c r="Y101" s="6" t="b">
        <v>0</v>
      </c>
      <c r="Z101" s="6" t="b">
        <v>1</v>
      </c>
      <c r="AA101" s="5">
        <v>4</v>
      </c>
      <c r="AB101" s="8" t="s">
        <v>53</v>
      </c>
      <c r="AC101" s="8" t="s">
        <v>54</v>
      </c>
      <c r="AD101" s="5">
        <v>0</v>
      </c>
      <c r="AE101" s="6" t="b">
        <v>0</v>
      </c>
      <c r="AF101" s="5">
        <v>0</v>
      </c>
      <c r="AG101" s="5">
        <v>0</v>
      </c>
      <c r="AH101" s="8" t="s">
        <v>313</v>
      </c>
      <c r="AI101" s="8" t="s">
        <v>671</v>
      </c>
    </row>
    <row r="103" spans="1:35" ht="15.75" customHeight="1" x14ac:dyDescent="0.2">
      <c r="A103" s="13" t="s">
        <v>3401</v>
      </c>
      <c r="B103" s="13" t="s">
        <v>3402</v>
      </c>
      <c r="D103" s="13" t="s">
        <v>3403</v>
      </c>
      <c r="G103" s="13" t="s">
        <v>3423</v>
      </c>
      <c r="J103" s="13" t="s">
        <v>3424</v>
      </c>
    </row>
    <row r="104" spans="1:35" ht="15.75" customHeight="1" x14ac:dyDescent="0.2">
      <c r="A104">
        <f>COUNTIF(M2:M101, "Ready")</f>
        <v>57</v>
      </c>
      <c r="B104" s="13" t="s">
        <v>3405</v>
      </c>
      <c r="C104">
        <f>COUNTIF(N2:N101, "A+")</f>
        <v>5</v>
      </c>
      <c r="D104" s="13" t="s">
        <v>3412</v>
      </c>
      <c r="E104">
        <f>COUNTIF(O2:O102, "TRUE")</f>
        <v>48</v>
      </c>
      <c r="F104">
        <f>E104/A104</f>
        <v>0.84210526315789469</v>
      </c>
      <c r="G104" s="13" t="s">
        <v>3425</v>
      </c>
      <c r="H104">
        <f>COUNTIF(Z2:Z960, "TRUE")</f>
        <v>46</v>
      </c>
      <c r="I104">
        <f>H104/A104</f>
        <v>0.80701754385964908</v>
      </c>
      <c r="J104" s="13" t="s">
        <v>3428</v>
      </c>
      <c r="K104">
        <f>COUNTIF(AD2:AD960, "2")</f>
        <v>3</v>
      </c>
      <c r="L104">
        <f>K104/A104</f>
        <v>5.2631578947368418E-2</v>
      </c>
    </row>
    <row r="105" spans="1:35" ht="15.75" customHeight="1" x14ac:dyDescent="0.2">
      <c r="B105" s="13" t="s">
        <v>3406</v>
      </c>
      <c r="C105">
        <f>COUNTIF(N2:N101, "A")</f>
        <v>38</v>
      </c>
      <c r="D105" s="13" t="s">
        <v>3413</v>
      </c>
      <c r="E105">
        <f>COUNTIF(U2:U102, "TRUE")</f>
        <v>17</v>
      </c>
      <c r="F105">
        <f>E105/A104</f>
        <v>0.2982456140350877</v>
      </c>
      <c r="G105" s="13" t="s">
        <v>3426</v>
      </c>
      <c r="H105">
        <f>A104-COUNTIF(AA2:AA960, "0")</f>
        <v>48</v>
      </c>
      <c r="I105">
        <f>H105/A104</f>
        <v>0.84210526315789469</v>
      </c>
      <c r="J105" s="13" t="s">
        <v>3429</v>
      </c>
      <c r="K105">
        <f>COUNTIF(AE2:AE960, "TRUE")</f>
        <v>0</v>
      </c>
      <c r="L105">
        <f>K105/A104</f>
        <v>0</v>
      </c>
    </row>
    <row r="106" spans="1:35" ht="15.75" customHeight="1" x14ac:dyDescent="0.2">
      <c r="B106" s="13" t="s">
        <v>3407</v>
      </c>
      <c r="C106">
        <f>COUNTIF(N2:N101, "A-")</f>
        <v>8</v>
      </c>
      <c r="D106" s="13" t="s">
        <v>3414</v>
      </c>
      <c r="E106">
        <f>COUNTIF(W2:W102, "TRUE")</f>
        <v>1</v>
      </c>
      <c r="F106">
        <f>E106/A104</f>
        <v>1.7543859649122806E-2</v>
      </c>
      <c r="G106" s="13" t="s">
        <v>3427</v>
      </c>
      <c r="H106">
        <f>COUNTIF(AB2:AB960, "present")</f>
        <v>12</v>
      </c>
      <c r="I106">
        <f>H106/A104</f>
        <v>0.21052631578947367</v>
      </c>
    </row>
    <row r="107" spans="1:35" ht="15.75" customHeight="1" x14ac:dyDescent="0.2">
      <c r="B107" s="13" t="s">
        <v>3408</v>
      </c>
      <c r="C107">
        <f>COUNTIF(N2:N101, "B")</f>
        <v>2</v>
      </c>
      <c r="D107" s="13" t="s">
        <v>3415</v>
      </c>
      <c r="E107">
        <f>COUNTIF(Q2:Q101, "TRUE")</f>
        <v>0</v>
      </c>
      <c r="F107">
        <f>E107/A104</f>
        <v>0</v>
      </c>
    </row>
    <row r="108" spans="1:35" ht="15.75" customHeight="1" x14ac:dyDescent="0.2">
      <c r="B108" s="13" t="s">
        <v>3409</v>
      </c>
      <c r="C108">
        <f>COUNTIF(N2:N101, "C")</f>
        <v>2</v>
      </c>
      <c r="D108" s="13" t="s">
        <v>3416</v>
      </c>
      <c r="E108">
        <f>COUNTIF(S2:S102, "TRUE")</f>
        <v>0</v>
      </c>
      <c r="F108">
        <f>E108/A104</f>
        <v>0</v>
      </c>
    </row>
    <row r="109" spans="1:35" ht="15.75" customHeight="1" x14ac:dyDescent="0.2">
      <c r="B109" s="13" t="s">
        <v>3410</v>
      </c>
      <c r="C109">
        <f>COUNTIF(N2:N101, "F")</f>
        <v>2</v>
      </c>
      <c r="D109" s="13" t="s">
        <v>3417</v>
      </c>
      <c r="E109">
        <f>COUNTIF(X2:X102, "TRUE")</f>
        <v>0</v>
      </c>
      <c r="F109">
        <f>E109/A104</f>
        <v>0</v>
      </c>
    </row>
    <row r="110" spans="1:35" ht="15.75" customHeight="1" x14ac:dyDescent="0.2">
      <c r="B110" s="13" t="s">
        <v>3411</v>
      </c>
      <c r="C110">
        <f>COUNTIF(N2:N101, "T")</f>
        <v>0</v>
      </c>
      <c r="D110" s="13" t="s">
        <v>3418</v>
      </c>
      <c r="E110">
        <f>COUNTIF(Y2:Y102, "TRUE")</f>
        <v>1</v>
      </c>
      <c r="F110">
        <f>E110/A104</f>
        <v>1.7543859649122806E-2</v>
      </c>
    </row>
    <row r="111" spans="1:35" ht="15.75" customHeight="1" x14ac:dyDescent="0.2">
      <c r="D111" s="13" t="s">
        <v>3419</v>
      </c>
      <c r="E111">
        <f>COUNTIF(R2:R102, "TRUE")</f>
        <v>0</v>
      </c>
      <c r="F111">
        <f>E111/A104</f>
        <v>0</v>
      </c>
    </row>
    <row r="112" spans="1:35" ht="15.75" customHeight="1" x14ac:dyDescent="0.2">
      <c r="C112">
        <f>SUM(C104:C110)</f>
        <v>57</v>
      </c>
      <c r="D112" s="13" t="s">
        <v>3420</v>
      </c>
      <c r="E112">
        <f>COUNTIF(V2:V102, "TRUE")</f>
        <v>23</v>
      </c>
      <c r="F112">
        <f>E112/A104</f>
        <v>0.40350877192982454</v>
      </c>
    </row>
    <row r="113" spans="4:6" ht="15.75" customHeight="1" x14ac:dyDescent="0.2">
      <c r="D113" s="13" t="s">
        <v>3421</v>
      </c>
      <c r="E113">
        <f>COUNTIF(T2:T102, "TRUE")</f>
        <v>0</v>
      </c>
      <c r="F113">
        <f>E113/A104</f>
        <v>0</v>
      </c>
    </row>
    <row r="114" spans="4:6" ht="15.75" customHeight="1" x14ac:dyDescent="0.2">
      <c r="D114" s="13" t="s">
        <v>3422</v>
      </c>
      <c r="E114">
        <f>COUNTIF(P2:P102, "TRUE")</f>
        <v>0</v>
      </c>
      <c r="F114">
        <f>E114/A104</f>
        <v>0</v>
      </c>
    </row>
  </sheetData>
  <autoFilter ref="AH1:AH9093"/>
  <sortState ref="A2:AI9091">
    <sortCondition ref="E1"/>
  </sortState>
  <phoneticPr fontId="6" type="noConversion"/>
  <hyperlinks>
    <hyperlink ref="A7" r:id="rId1"/>
    <hyperlink ref="B7" r:id="rId2"/>
    <hyperlink ref="C7" r:id="rId3"/>
    <hyperlink ref="D7" r:id="rId4"/>
    <hyperlink ref="K7" r:id="rId5"/>
    <hyperlink ref="A29" r:id="rId6"/>
    <hyperlink ref="B29" r:id="rId7"/>
    <hyperlink ref="C29" r:id="rId8"/>
    <hyperlink ref="D29" r:id="rId9"/>
    <hyperlink ref="K29" r:id="rId10"/>
    <hyperlink ref="A74" r:id="rId11"/>
    <hyperlink ref="B74" r:id="rId12"/>
    <hyperlink ref="C74" r:id="rId13"/>
    <hyperlink ref="A30" r:id="rId14"/>
    <hyperlink ref="B30" r:id="rId15"/>
    <hyperlink ref="C30" r:id="rId16"/>
    <hyperlink ref="A31" r:id="rId17"/>
    <hyperlink ref="B31" r:id="rId18"/>
    <hyperlink ref="C31" r:id="rId19"/>
    <hyperlink ref="D31" r:id="rId20"/>
    <hyperlink ref="K31" r:id="rId21"/>
    <hyperlink ref="A32" r:id="rId22"/>
    <hyperlink ref="B32" r:id="rId23"/>
    <hyperlink ref="C32" r:id="rId24"/>
    <hyperlink ref="D32" r:id="rId25"/>
    <hyperlink ref="K32" r:id="rId26"/>
    <hyperlink ref="A85" r:id="rId27"/>
    <hyperlink ref="B85" r:id="rId28"/>
    <hyperlink ref="C85" r:id="rId29"/>
    <hyperlink ref="D85" r:id="rId30"/>
    <hyperlink ref="K85" r:id="rId31"/>
    <hyperlink ref="A33" r:id="rId32"/>
    <hyperlink ref="B33" r:id="rId33"/>
    <hyperlink ref="C33" r:id="rId34"/>
    <hyperlink ref="D33" r:id="rId35"/>
    <hyperlink ref="K33" r:id="rId36"/>
    <hyperlink ref="A34" r:id="rId37"/>
    <hyperlink ref="B34" r:id="rId38"/>
    <hyperlink ref="C34" r:id="rId39"/>
    <hyperlink ref="D34" r:id="rId40"/>
    <hyperlink ref="K34" r:id="rId41"/>
    <hyperlink ref="A35" r:id="rId42"/>
    <hyperlink ref="B35" r:id="rId43"/>
    <hyperlink ref="C35" r:id="rId44"/>
    <hyperlink ref="D35" r:id="rId45"/>
    <hyperlink ref="K35" r:id="rId46"/>
    <hyperlink ref="A36" r:id="rId47"/>
    <hyperlink ref="B36" r:id="rId48"/>
    <hyperlink ref="C36" r:id="rId49"/>
    <hyperlink ref="A37" r:id="rId50"/>
    <hyperlink ref="B37" r:id="rId51"/>
    <hyperlink ref="C37" r:id="rId52"/>
    <hyperlink ref="D37" r:id="rId53"/>
    <hyperlink ref="K37" r:id="rId54"/>
    <hyperlink ref="A38" r:id="rId55"/>
    <hyperlink ref="B38" r:id="rId56"/>
    <hyperlink ref="C38" r:id="rId57"/>
    <hyperlink ref="D38" r:id="rId58"/>
    <hyperlink ref="K38" r:id="rId59"/>
    <hyperlink ref="A39" r:id="rId60"/>
    <hyperlink ref="B39" r:id="rId61"/>
    <hyperlink ref="C39" r:id="rId62"/>
    <hyperlink ref="A40" r:id="rId63"/>
    <hyperlink ref="B40" r:id="rId64"/>
    <hyperlink ref="C40" r:id="rId65"/>
    <hyperlink ref="D40" r:id="rId66"/>
    <hyperlink ref="K40" r:id="rId67"/>
    <hyperlink ref="A41" r:id="rId68"/>
    <hyperlink ref="B41" r:id="rId69"/>
    <hyperlink ref="C41" r:id="rId70"/>
    <hyperlink ref="D41" r:id="rId71"/>
    <hyperlink ref="K41" r:id="rId72"/>
    <hyperlink ref="A42" r:id="rId73"/>
    <hyperlink ref="B42" r:id="rId74"/>
    <hyperlink ref="C42" r:id="rId75"/>
    <hyperlink ref="D42" r:id="rId76"/>
    <hyperlink ref="K42" r:id="rId77"/>
    <hyperlink ref="A43" r:id="rId78"/>
    <hyperlink ref="B43" r:id="rId79"/>
    <hyperlink ref="C43" r:id="rId80"/>
    <hyperlink ref="D43" r:id="rId81"/>
    <hyperlink ref="K43" r:id="rId82"/>
    <hyperlink ref="A44" r:id="rId83"/>
    <hyperlink ref="B44" r:id="rId84"/>
    <hyperlink ref="C44" r:id="rId85"/>
    <hyperlink ref="D44" r:id="rId86"/>
    <hyperlink ref="K44" r:id="rId87"/>
    <hyperlink ref="A45" r:id="rId88"/>
    <hyperlink ref="B45" r:id="rId89"/>
    <hyperlink ref="C45" r:id="rId90"/>
    <hyperlink ref="D45" r:id="rId91"/>
    <hyperlink ref="K45" r:id="rId92"/>
    <hyperlink ref="A46" r:id="rId93"/>
    <hyperlink ref="B46" r:id="rId94"/>
    <hyperlink ref="C46" r:id="rId95"/>
    <hyperlink ref="D46" r:id="rId96"/>
    <hyperlink ref="K46" r:id="rId97"/>
    <hyperlink ref="A47" r:id="rId98"/>
    <hyperlink ref="B47" r:id="rId99"/>
    <hyperlink ref="C47" r:id="rId100"/>
    <hyperlink ref="D47" r:id="rId101"/>
    <hyperlink ref="K47" r:id="rId102"/>
    <hyperlink ref="A48" r:id="rId103"/>
    <hyperlink ref="B48" r:id="rId104"/>
    <hyperlink ref="C48" r:id="rId105"/>
    <hyperlink ref="D48" r:id="rId106"/>
    <hyperlink ref="K48" r:id="rId107"/>
    <hyperlink ref="A49" r:id="rId108"/>
    <hyperlink ref="B49" r:id="rId109"/>
    <hyperlink ref="C49" r:id="rId110"/>
    <hyperlink ref="D49" r:id="rId111"/>
    <hyperlink ref="K49" r:id="rId112"/>
    <hyperlink ref="A50" r:id="rId113"/>
    <hyperlink ref="B50" r:id="rId114"/>
    <hyperlink ref="C50" r:id="rId115"/>
    <hyperlink ref="A70" r:id="rId116"/>
    <hyperlink ref="B70" r:id="rId117"/>
    <hyperlink ref="C70" r:id="rId118"/>
    <hyperlink ref="D70" r:id="rId119"/>
    <hyperlink ref="K70" r:id="rId120"/>
    <hyperlink ref="A51" r:id="rId121"/>
    <hyperlink ref="B51" r:id="rId122"/>
    <hyperlink ref="C51" r:id="rId123"/>
    <hyperlink ref="D51" r:id="rId124"/>
    <hyperlink ref="K51" r:id="rId125"/>
    <hyperlink ref="A52" r:id="rId126"/>
    <hyperlink ref="B52" r:id="rId127"/>
    <hyperlink ref="C52" r:id="rId128"/>
    <hyperlink ref="D52" r:id="rId129"/>
    <hyperlink ref="K52" r:id="rId130"/>
    <hyperlink ref="A53" r:id="rId131"/>
    <hyperlink ref="B53" r:id="rId132"/>
    <hyperlink ref="C53" r:id="rId133"/>
    <hyperlink ref="D53" r:id="rId134"/>
    <hyperlink ref="K53" r:id="rId135"/>
    <hyperlink ref="A54" r:id="rId136"/>
    <hyperlink ref="B54" r:id="rId137"/>
    <hyperlink ref="C54" r:id="rId138"/>
    <hyperlink ref="D54" r:id="rId139"/>
    <hyperlink ref="K54" r:id="rId140"/>
    <hyperlink ref="A97" r:id="rId141"/>
    <hyperlink ref="B97" r:id="rId142"/>
    <hyperlink ref="C97" r:id="rId143"/>
    <hyperlink ref="A79" r:id="rId144"/>
    <hyperlink ref="B79" r:id="rId145"/>
    <hyperlink ref="C79" r:id="rId146"/>
    <hyperlink ref="D79" r:id="rId147"/>
    <hyperlink ref="K79" r:id="rId148"/>
    <hyperlink ref="A55" r:id="rId149"/>
    <hyperlink ref="B55" r:id="rId150"/>
    <hyperlink ref="C55" r:id="rId151"/>
    <hyperlink ref="D55" r:id="rId152"/>
    <hyperlink ref="K55" r:id="rId153"/>
    <hyperlink ref="A56" r:id="rId154"/>
    <hyperlink ref="B56" r:id="rId155"/>
    <hyperlink ref="C56" r:id="rId156"/>
    <hyperlink ref="D56" r:id="rId157"/>
    <hyperlink ref="K56" r:id="rId158"/>
    <hyperlink ref="A57" r:id="rId159"/>
    <hyperlink ref="B57" r:id="rId160"/>
    <hyperlink ref="C57" r:id="rId161"/>
    <hyperlink ref="A58" r:id="rId162"/>
    <hyperlink ref="B58" r:id="rId163"/>
    <hyperlink ref="C58" r:id="rId164"/>
    <hyperlink ref="D58" r:id="rId165"/>
    <hyperlink ref="K58" r:id="rId166"/>
    <hyperlink ref="A86" r:id="rId167"/>
    <hyperlink ref="B86" r:id="rId168"/>
    <hyperlink ref="C86" r:id="rId169"/>
    <hyperlink ref="D86" r:id="rId170"/>
    <hyperlink ref="K86" r:id="rId171"/>
    <hyperlink ref="A89" r:id="rId172"/>
    <hyperlink ref="B89" r:id="rId173"/>
    <hyperlink ref="C89" r:id="rId174"/>
    <hyperlink ref="D89" r:id="rId175"/>
    <hyperlink ref="K89" r:id="rId176"/>
    <hyperlink ref="A59" r:id="rId177"/>
    <hyperlink ref="B59" r:id="rId178"/>
    <hyperlink ref="C59" r:id="rId179"/>
    <hyperlink ref="A75" r:id="rId180"/>
    <hyperlink ref="B75" r:id="rId181"/>
    <hyperlink ref="C75" r:id="rId182"/>
    <hyperlink ref="D75" r:id="rId183"/>
    <hyperlink ref="K75" r:id="rId184"/>
    <hyperlink ref="A60" r:id="rId185"/>
    <hyperlink ref="B60" r:id="rId186"/>
    <hyperlink ref="C60" r:id="rId187"/>
    <hyperlink ref="D60" r:id="rId188"/>
    <hyperlink ref="K60" r:id="rId189"/>
    <hyperlink ref="A61" r:id="rId190"/>
    <hyperlink ref="B61" r:id="rId191"/>
    <hyperlink ref="C61" r:id="rId192"/>
    <hyperlink ref="D61" r:id="rId193"/>
    <hyperlink ref="K61" r:id="rId194"/>
    <hyperlink ref="A62" r:id="rId195"/>
    <hyperlink ref="B62" r:id="rId196"/>
    <hyperlink ref="C62" r:id="rId197"/>
    <hyperlink ref="D62" r:id="rId198"/>
    <hyperlink ref="K62" r:id="rId199"/>
    <hyperlink ref="A63" r:id="rId200"/>
    <hyperlink ref="B63" r:id="rId201"/>
    <hyperlink ref="C63" r:id="rId202"/>
    <hyperlink ref="D63" r:id="rId203"/>
    <hyperlink ref="K63" r:id="rId204"/>
    <hyperlink ref="A64" r:id="rId205"/>
    <hyperlink ref="B64" r:id="rId206"/>
    <hyperlink ref="C64" r:id="rId207"/>
    <hyperlink ref="D64" r:id="rId208"/>
    <hyperlink ref="K64" r:id="rId209"/>
    <hyperlink ref="A65" r:id="rId210"/>
    <hyperlink ref="B65" r:id="rId211"/>
    <hyperlink ref="C65" r:id="rId212"/>
    <hyperlink ref="D65" r:id="rId213"/>
    <hyperlink ref="A66" r:id="rId214"/>
    <hyperlink ref="B66" r:id="rId215"/>
    <hyperlink ref="C66" r:id="rId216"/>
    <hyperlink ref="D66" r:id="rId217"/>
    <hyperlink ref="K66" r:id="rId218"/>
    <hyperlink ref="A67" r:id="rId219"/>
    <hyperlink ref="B67" r:id="rId220"/>
    <hyperlink ref="C67" r:id="rId221"/>
    <hyperlink ref="A68" r:id="rId222"/>
    <hyperlink ref="B68" r:id="rId223"/>
    <hyperlink ref="C68" r:id="rId224"/>
    <hyperlink ref="A76" r:id="rId225"/>
    <hyperlink ref="B76" r:id="rId226"/>
    <hyperlink ref="C76" r:id="rId227"/>
    <hyperlink ref="D76" r:id="rId228"/>
    <hyperlink ref="K76" r:id="rId229"/>
    <hyperlink ref="A69" r:id="rId230"/>
    <hyperlink ref="B69" r:id="rId231"/>
    <hyperlink ref="C69" r:id="rId232"/>
    <hyperlink ref="A82" r:id="rId233"/>
    <hyperlink ref="B82" r:id="rId234"/>
    <hyperlink ref="C82" r:id="rId235"/>
    <hyperlink ref="A8" r:id="rId236"/>
    <hyperlink ref="B8" r:id="rId237"/>
    <hyperlink ref="C8" r:id="rId238"/>
    <hyperlink ref="D8" r:id="rId239"/>
    <hyperlink ref="K8" r:id="rId240"/>
    <hyperlink ref="A80" r:id="rId241"/>
    <hyperlink ref="B80" r:id="rId242"/>
    <hyperlink ref="C80" r:id="rId243"/>
    <hyperlink ref="D80" r:id="rId244"/>
    <hyperlink ref="K80" r:id="rId245"/>
    <hyperlink ref="A81" r:id="rId246"/>
    <hyperlink ref="B81" r:id="rId247"/>
    <hyperlink ref="C81" r:id="rId248"/>
    <hyperlink ref="D81" r:id="rId249"/>
    <hyperlink ref="K81" r:id="rId250"/>
    <hyperlink ref="A94" r:id="rId251"/>
    <hyperlink ref="B94" r:id="rId252"/>
    <hyperlink ref="C94" r:id="rId253"/>
    <hyperlink ref="D94" r:id="rId254"/>
    <hyperlink ref="K94" r:id="rId255"/>
    <hyperlink ref="A90" r:id="rId256"/>
    <hyperlink ref="B90" r:id="rId257"/>
    <hyperlink ref="C90" r:id="rId258"/>
    <hyperlink ref="D90" r:id="rId259"/>
    <hyperlink ref="K90" r:id="rId260"/>
    <hyperlink ref="A28" r:id="rId261"/>
    <hyperlink ref="B28" r:id="rId262"/>
    <hyperlink ref="C28" r:id="rId263"/>
    <hyperlink ref="D28" r:id="rId264"/>
    <hyperlink ref="K28" r:id="rId265"/>
    <hyperlink ref="A91" r:id="rId266"/>
    <hyperlink ref="B91" r:id="rId267"/>
    <hyperlink ref="C91" r:id="rId268"/>
    <hyperlink ref="D91" r:id="rId269"/>
    <hyperlink ref="K91" r:id="rId270"/>
    <hyperlink ref="A101" r:id="rId271"/>
    <hyperlink ref="B101" r:id="rId272"/>
    <hyperlink ref="C101" r:id="rId273"/>
    <hyperlink ref="D101" r:id="rId274"/>
    <hyperlink ref="K101" r:id="rId275"/>
    <hyperlink ref="A100" r:id="rId276"/>
    <hyperlink ref="B100" r:id="rId277"/>
    <hyperlink ref="C100" r:id="rId278"/>
    <hyperlink ref="D100" r:id="rId279"/>
    <hyperlink ref="K100" r:id="rId280"/>
    <hyperlink ref="A71" r:id="rId281"/>
    <hyperlink ref="B71" r:id="rId282"/>
    <hyperlink ref="C71" r:id="rId283"/>
    <hyperlink ref="A87" r:id="rId284"/>
    <hyperlink ref="B87" r:id="rId285"/>
    <hyperlink ref="C87" r:id="rId286"/>
    <hyperlink ref="D87" r:id="rId287"/>
    <hyperlink ref="K87" r:id="rId288"/>
    <hyperlink ref="A92" r:id="rId289"/>
    <hyperlink ref="B92" r:id="rId290"/>
    <hyperlink ref="C92" r:id="rId291"/>
    <hyperlink ref="A96" r:id="rId292"/>
    <hyperlink ref="B96" r:id="rId293"/>
    <hyperlink ref="C96" r:id="rId294"/>
    <hyperlink ref="B2" r:id="rId295"/>
    <hyperlink ref="C2" r:id="rId296"/>
    <hyperlink ref="B77" r:id="rId297"/>
    <hyperlink ref="C77" r:id="rId298"/>
    <hyperlink ref="D77" r:id="rId299"/>
    <hyperlink ref="K77" r:id="rId300"/>
    <hyperlink ref="A9" r:id="rId301"/>
    <hyperlink ref="B9" r:id="rId302"/>
    <hyperlink ref="C9" r:id="rId303"/>
    <hyperlink ref="A10" r:id="rId304"/>
    <hyperlink ref="B10" r:id="rId305"/>
    <hyperlink ref="C10" r:id="rId306"/>
    <hyperlink ref="B93" r:id="rId307"/>
    <hyperlink ref="C93" r:id="rId308"/>
    <hyperlink ref="A11" r:id="rId309"/>
    <hyperlink ref="B11" r:id="rId310"/>
    <hyperlink ref="C11" r:id="rId311"/>
    <hyperlink ref="A12" r:id="rId312"/>
    <hyperlink ref="B12" r:id="rId313"/>
    <hyperlink ref="C12" r:id="rId314"/>
    <hyperlink ref="B26" r:id="rId315"/>
    <hyperlink ref="K26" r:id="rId316"/>
    <hyperlink ref="A13" r:id="rId317"/>
    <hyperlink ref="B13" r:id="rId318"/>
    <hyperlink ref="C13" r:id="rId319"/>
    <hyperlink ref="D13" r:id="rId320"/>
    <hyperlink ref="K13" r:id="rId321"/>
    <hyperlink ref="B78" r:id="rId322"/>
    <hyperlink ref="C78" r:id="rId323"/>
    <hyperlink ref="B88" r:id="rId324"/>
    <hyperlink ref="C88" r:id="rId325"/>
    <hyperlink ref="D88" r:id="rId326"/>
    <hyperlink ref="K88" r:id="rId327"/>
    <hyperlink ref="B83" r:id="rId328"/>
    <hyperlink ref="C83" r:id="rId329"/>
    <hyperlink ref="D83" r:id="rId330"/>
    <hyperlink ref="K83" r:id="rId331"/>
    <hyperlink ref="B24" r:id="rId332"/>
    <hyperlink ref="C24" r:id="rId333"/>
    <hyperlink ref="D24" r:id="rId334"/>
    <hyperlink ref="K24" r:id="rId335"/>
    <hyperlink ref="A14" r:id="rId336"/>
    <hyperlink ref="B14" r:id="rId337"/>
    <hyperlink ref="C14" r:id="rId338"/>
    <hyperlink ref="A15" r:id="rId339"/>
    <hyperlink ref="B15" r:id="rId340"/>
    <hyperlink ref="C15" r:id="rId341"/>
    <hyperlink ref="A16" r:id="rId342"/>
    <hyperlink ref="B16" r:id="rId343"/>
    <hyperlink ref="C16" r:id="rId344"/>
    <hyperlink ref="B4" r:id="rId345"/>
    <hyperlink ref="B99" r:id="rId346"/>
    <hyperlink ref="C99" r:id="rId347"/>
    <hyperlink ref="D99" r:id="rId348"/>
    <hyperlink ref="K99" r:id="rId349"/>
    <hyperlink ref="B27" r:id="rId350"/>
    <hyperlink ref="C27" r:id="rId351"/>
    <hyperlink ref="D27" r:id="rId352"/>
    <hyperlink ref="K27" r:id="rId353"/>
    <hyperlink ref="A17" r:id="rId354"/>
    <hyperlink ref="B17" r:id="rId355"/>
    <hyperlink ref="C17" r:id="rId356"/>
    <hyperlink ref="D17" r:id="rId357"/>
    <hyperlink ref="K17" r:id="rId358"/>
    <hyperlink ref="A18" r:id="rId359"/>
    <hyperlink ref="B18" r:id="rId360"/>
    <hyperlink ref="C18" r:id="rId361"/>
    <hyperlink ref="A3" r:id="rId362"/>
    <hyperlink ref="B3" r:id="rId363"/>
    <hyperlink ref="C3" r:id="rId364"/>
    <hyperlink ref="B95" r:id="rId365"/>
    <hyperlink ref="C95" r:id="rId366"/>
    <hyperlink ref="B72" r:id="rId367"/>
    <hyperlink ref="C72" r:id="rId368"/>
    <hyperlink ref="D72" r:id="rId369"/>
    <hyperlink ref="K72" r:id="rId370"/>
    <hyperlink ref="A84" r:id="rId371"/>
    <hyperlink ref="B84" r:id="rId372"/>
    <hyperlink ref="C84" r:id="rId373"/>
    <hyperlink ref="D84" r:id="rId374"/>
    <hyperlink ref="K84" r:id="rId375"/>
    <hyperlink ref="A19" r:id="rId376"/>
    <hyperlink ref="B19" r:id="rId377"/>
    <hyperlink ref="C19" r:id="rId378"/>
    <hyperlink ref="A20" r:id="rId379"/>
    <hyperlink ref="B20" r:id="rId380"/>
    <hyperlink ref="C20" r:id="rId381"/>
    <hyperlink ref="B6" r:id="rId382"/>
    <hyperlink ref="C6" r:id="rId383"/>
    <hyperlink ref="A21" r:id="rId384"/>
    <hyperlink ref="B21" r:id="rId385"/>
    <hyperlink ref="C21" r:id="rId386"/>
    <hyperlink ref="D21" r:id="rId387"/>
    <hyperlink ref="K21" r:id="rId388"/>
    <hyperlink ref="B73" r:id="rId389"/>
    <hyperlink ref="C73" r:id="rId390"/>
    <hyperlink ref="D73" r:id="rId391"/>
    <hyperlink ref="K73" r:id="rId392"/>
    <hyperlink ref="B98" r:id="rId393"/>
    <hyperlink ref="C98" r:id="rId394"/>
    <hyperlink ref="D98" r:id="rId395"/>
    <hyperlink ref="K98" r:id="rId396"/>
    <hyperlink ref="B5" r:id="rId397"/>
    <hyperlink ref="C5" r:id="rId398"/>
    <hyperlink ref="D5" r:id="rId399"/>
    <hyperlink ref="B25" r:id="rId400"/>
    <hyperlink ref="C25" r:id="rId401"/>
    <hyperlink ref="D25" r:id="rId402"/>
    <hyperlink ref="K25" r:id="rId403"/>
    <hyperlink ref="A22" r:id="rId404"/>
    <hyperlink ref="B22" r:id="rId405"/>
    <hyperlink ref="C22" r:id="rId406"/>
    <hyperlink ref="A23" r:id="rId407"/>
    <hyperlink ref="B23" r:id="rId408"/>
    <hyperlink ref="C23" r:id="rId40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48"/>
  <sheetViews>
    <sheetView topLeftCell="J1" workbookViewId="0">
      <pane ySplit="1" topLeftCell="A92" activePane="bottomLeft" state="frozen"/>
      <selection pane="bottomLeft" activeCell="A103" sqref="A103:L114"/>
    </sheetView>
  </sheetViews>
  <sheetFormatPr defaultColWidth="14.42578125" defaultRowHeight="15.75" customHeight="1" x14ac:dyDescent="0.2"/>
  <cols>
    <col min="1" max="2" width="20.28515625" customWidth="1"/>
    <col min="3" max="3" width="35.28515625" customWidth="1"/>
    <col min="4" max="4" width="37.42578125" customWidth="1"/>
    <col min="5" max="5" width="18.7109375" customWidth="1"/>
    <col min="6" max="6" width="18.140625" customWidth="1"/>
    <col min="7" max="7" width="21.7109375" customWidth="1"/>
    <col min="9" max="9" width="23.140625" customWidth="1"/>
    <col min="10" max="10" width="30.28515625" customWidth="1"/>
    <col min="11" max="11" width="26.28515625" customWidth="1"/>
  </cols>
  <sheetData>
    <row r="1" spans="1:35" x14ac:dyDescent="0.25">
      <c r="A1" s="2"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3" t="s">
        <v>885</v>
      </c>
      <c r="B2" s="4" t="s">
        <v>886</v>
      </c>
      <c r="C2" s="4" t="s">
        <v>886</v>
      </c>
      <c r="D2" s="3" t="s">
        <v>37</v>
      </c>
      <c r="E2" s="5">
        <v>963</v>
      </c>
      <c r="F2" s="5">
        <v>22</v>
      </c>
      <c r="G2" s="3" t="s">
        <v>887</v>
      </c>
      <c r="H2" s="3" t="s">
        <v>43</v>
      </c>
      <c r="I2" s="3" t="s">
        <v>888</v>
      </c>
      <c r="J2" s="3" t="s">
        <v>37</v>
      </c>
      <c r="K2" s="3"/>
      <c r="L2" s="3"/>
      <c r="M2" s="3"/>
      <c r="N2" s="3"/>
      <c r="O2" s="3"/>
      <c r="P2" s="3"/>
      <c r="Q2" s="3"/>
      <c r="R2" s="3"/>
      <c r="S2" s="3"/>
      <c r="T2" s="3"/>
      <c r="U2" s="3"/>
      <c r="V2" s="3"/>
      <c r="W2" s="3"/>
      <c r="X2" s="3"/>
      <c r="Y2" s="3"/>
      <c r="Z2" s="3"/>
      <c r="AA2" s="3"/>
      <c r="AB2" s="3"/>
      <c r="AC2" s="3"/>
      <c r="AD2" s="3"/>
      <c r="AE2" s="3"/>
      <c r="AF2" s="3"/>
      <c r="AG2" s="3"/>
      <c r="AH2" s="3"/>
      <c r="AI2" s="3"/>
    </row>
    <row r="3" spans="1:35" x14ac:dyDescent="0.25">
      <c r="A3" s="3" t="s">
        <v>365</v>
      </c>
      <c r="B3" s="4" t="s">
        <v>367</v>
      </c>
      <c r="C3" s="3" t="s">
        <v>368</v>
      </c>
      <c r="D3" s="3" t="s">
        <v>60</v>
      </c>
      <c r="E3" s="5">
        <v>1724</v>
      </c>
      <c r="F3" s="5">
        <v>122</v>
      </c>
      <c r="G3" s="3" t="s">
        <v>370</v>
      </c>
      <c r="H3" s="4" t="s">
        <v>66</v>
      </c>
      <c r="I3" s="3" t="s">
        <v>371</v>
      </c>
      <c r="J3" s="3" t="s">
        <v>37</v>
      </c>
      <c r="K3" s="3"/>
      <c r="L3" s="3"/>
      <c r="M3" s="3"/>
      <c r="N3" s="3"/>
      <c r="O3" s="3"/>
      <c r="P3" s="3"/>
      <c r="Q3" s="3"/>
      <c r="R3" s="3"/>
      <c r="S3" s="3"/>
      <c r="T3" s="3"/>
      <c r="U3" s="3"/>
      <c r="V3" s="3"/>
      <c r="W3" s="3"/>
      <c r="X3" s="3"/>
      <c r="Y3" s="3"/>
      <c r="Z3" s="3"/>
      <c r="AA3" s="3"/>
      <c r="AB3" s="3"/>
      <c r="AC3" s="3"/>
      <c r="AD3" s="3"/>
      <c r="AE3" s="3"/>
      <c r="AF3" s="3"/>
      <c r="AG3" s="3"/>
      <c r="AH3" s="3"/>
      <c r="AI3" s="3"/>
    </row>
    <row r="4" spans="1:35" x14ac:dyDescent="0.25">
      <c r="A4" s="3" t="s">
        <v>35</v>
      </c>
      <c r="B4" s="4" t="s">
        <v>36</v>
      </c>
      <c r="C4" s="3" t="s">
        <v>39</v>
      </c>
      <c r="D4" s="3" t="s">
        <v>41</v>
      </c>
      <c r="E4" s="5">
        <v>3814</v>
      </c>
      <c r="F4" s="5">
        <v>63</v>
      </c>
      <c r="G4" s="3" t="s">
        <v>42</v>
      </c>
      <c r="H4" s="3" t="s">
        <v>43</v>
      </c>
      <c r="I4" s="3" t="s">
        <v>44</v>
      </c>
      <c r="J4" s="3" t="s">
        <v>37</v>
      </c>
      <c r="K4" s="3" t="s">
        <v>41</v>
      </c>
      <c r="L4" s="3" t="s">
        <v>48</v>
      </c>
      <c r="M4" s="3" t="s">
        <v>46</v>
      </c>
      <c r="N4" s="3" t="s">
        <v>49</v>
      </c>
      <c r="O4" s="6" t="b">
        <v>1</v>
      </c>
      <c r="P4" s="6" t="b">
        <v>0</v>
      </c>
      <c r="Q4" s="6" t="b">
        <v>0</v>
      </c>
      <c r="R4" s="6" t="b">
        <v>0</v>
      </c>
      <c r="S4" s="6" t="b">
        <v>0</v>
      </c>
      <c r="T4" s="6" t="b">
        <v>0</v>
      </c>
      <c r="U4" s="6" t="b">
        <v>0</v>
      </c>
      <c r="V4" s="6" t="b">
        <v>0</v>
      </c>
      <c r="W4" s="6" t="b">
        <v>0</v>
      </c>
      <c r="X4" s="6" t="b">
        <v>0</v>
      </c>
      <c r="Y4" s="6" t="b">
        <v>0</v>
      </c>
      <c r="Z4" s="6" t="b">
        <v>1</v>
      </c>
      <c r="AA4" s="5">
        <v>2</v>
      </c>
      <c r="AB4" s="3" t="s">
        <v>53</v>
      </c>
      <c r="AC4" s="3" t="s">
        <v>54</v>
      </c>
      <c r="AD4" s="3" t="s">
        <v>56</v>
      </c>
      <c r="AE4" s="3" t="s">
        <v>56</v>
      </c>
      <c r="AF4" s="5">
        <v>0</v>
      </c>
      <c r="AG4" s="5">
        <v>0</v>
      </c>
      <c r="AH4" s="3" t="s">
        <v>57</v>
      </c>
      <c r="AI4" s="3" t="s">
        <v>58</v>
      </c>
    </row>
    <row r="5" spans="1:35" x14ac:dyDescent="0.25">
      <c r="A5" s="3" t="s">
        <v>521</v>
      </c>
      <c r="B5" s="4" t="s">
        <v>522</v>
      </c>
      <c r="C5" s="4" t="s">
        <v>523</v>
      </c>
      <c r="D5" s="3" t="s">
        <v>37</v>
      </c>
      <c r="E5" s="5">
        <v>3814</v>
      </c>
      <c r="F5" s="5">
        <v>63</v>
      </c>
      <c r="G5" s="3" t="s">
        <v>42</v>
      </c>
      <c r="H5" s="3" t="s">
        <v>43</v>
      </c>
      <c r="I5" s="3" t="s">
        <v>524</v>
      </c>
      <c r="J5" s="3" t="s">
        <v>37</v>
      </c>
      <c r="K5" s="3"/>
      <c r="L5" s="3"/>
      <c r="M5" s="3"/>
      <c r="N5" s="3"/>
      <c r="O5" s="3"/>
      <c r="P5" s="3"/>
      <c r="Q5" s="3"/>
      <c r="R5" s="3"/>
      <c r="S5" s="3"/>
      <c r="T5" s="3"/>
      <c r="U5" s="3"/>
      <c r="V5" s="3"/>
      <c r="W5" s="3"/>
      <c r="X5" s="3"/>
      <c r="Y5" s="3"/>
      <c r="Z5" s="3"/>
      <c r="AA5" s="3"/>
      <c r="AB5" s="3"/>
      <c r="AC5" s="3"/>
      <c r="AD5" s="3"/>
      <c r="AE5" s="3"/>
      <c r="AF5" s="3"/>
      <c r="AG5" s="3"/>
      <c r="AH5" s="3"/>
      <c r="AI5" s="3"/>
    </row>
    <row r="6" spans="1:35" x14ac:dyDescent="0.25">
      <c r="A6" s="4" t="s">
        <v>952</v>
      </c>
      <c r="B6" s="4" t="s">
        <v>953</v>
      </c>
      <c r="C6" s="4" t="s">
        <v>953</v>
      </c>
      <c r="D6" s="4" t="s">
        <v>954</v>
      </c>
      <c r="E6" s="5">
        <v>4490</v>
      </c>
      <c r="F6" s="5">
        <v>67</v>
      </c>
      <c r="G6" s="3" t="s">
        <v>45</v>
      </c>
      <c r="H6" s="3" t="s">
        <v>43</v>
      </c>
      <c r="I6" s="3" t="s">
        <v>955</v>
      </c>
      <c r="J6" s="3" t="s">
        <v>37</v>
      </c>
      <c r="K6" s="4" t="s">
        <v>954</v>
      </c>
      <c r="L6" s="3" t="s">
        <v>956</v>
      </c>
      <c r="M6" s="3" t="s">
        <v>46</v>
      </c>
      <c r="N6" s="3" t="s">
        <v>108</v>
      </c>
      <c r="O6" s="6" t="b">
        <v>1</v>
      </c>
      <c r="P6" s="6" t="b">
        <v>0</v>
      </c>
      <c r="Q6" s="6" t="b">
        <v>0</v>
      </c>
      <c r="R6" s="6" t="b">
        <v>0</v>
      </c>
      <c r="S6" s="6" t="b">
        <v>0</v>
      </c>
      <c r="T6" s="6" t="b">
        <v>0</v>
      </c>
      <c r="U6" s="6" t="b">
        <v>0</v>
      </c>
      <c r="V6" s="6" t="b">
        <v>0</v>
      </c>
      <c r="W6" s="6" t="b">
        <v>0</v>
      </c>
      <c r="X6" s="6" t="b">
        <v>0</v>
      </c>
      <c r="Y6" s="6" t="b">
        <v>0</v>
      </c>
      <c r="Z6" s="6" t="b">
        <v>1</v>
      </c>
      <c r="AA6" s="5">
        <v>2</v>
      </c>
      <c r="AB6" s="3" t="s">
        <v>54</v>
      </c>
      <c r="AC6" s="3" t="s">
        <v>54</v>
      </c>
      <c r="AD6" s="3" t="s">
        <v>56</v>
      </c>
      <c r="AE6" s="3" t="s">
        <v>56</v>
      </c>
      <c r="AF6" s="5">
        <v>0</v>
      </c>
      <c r="AG6" s="5">
        <v>16</v>
      </c>
      <c r="AH6" s="3" t="s">
        <v>302</v>
      </c>
      <c r="AI6" s="3" t="s">
        <v>700</v>
      </c>
    </row>
    <row r="7" spans="1:35" x14ac:dyDescent="0.25">
      <c r="A7" s="3" t="s">
        <v>145</v>
      </c>
      <c r="B7" s="4" t="s">
        <v>147</v>
      </c>
      <c r="C7" s="3" t="s">
        <v>149</v>
      </c>
      <c r="D7" s="3" t="s">
        <v>150</v>
      </c>
      <c r="E7" s="5">
        <v>5417</v>
      </c>
      <c r="F7" s="5">
        <v>97</v>
      </c>
      <c r="G7" s="3" t="s">
        <v>151</v>
      </c>
      <c r="H7" s="3" t="s">
        <v>43</v>
      </c>
      <c r="I7" s="3" t="s">
        <v>152</v>
      </c>
      <c r="J7" s="3" t="s">
        <v>37</v>
      </c>
      <c r="K7" s="3" t="s">
        <v>150</v>
      </c>
      <c r="L7" s="3" t="s">
        <v>153</v>
      </c>
      <c r="M7" s="3" t="s">
        <v>46</v>
      </c>
      <c r="N7" s="3" t="s">
        <v>108</v>
      </c>
      <c r="O7" s="6" t="b">
        <v>1</v>
      </c>
      <c r="P7" s="6" t="b">
        <v>0</v>
      </c>
      <c r="Q7" s="6" t="b">
        <v>0</v>
      </c>
      <c r="R7" s="6" t="b">
        <v>0</v>
      </c>
      <c r="S7" s="6" t="b">
        <v>0</v>
      </c>
      <c r="T7" s="6" t="b">
        <v>0</v>
      </c>
      <c r="U7" s="6" t="b">
        <v>0</v>
      </c>
      <c r="V7" s="6" t="b">
        <v>0</v>
      </c>
      <c r="W7" s="6" t="b">
        <v>0</v>
      </c>
      <c r="X7" s="6" t="b">
        <v>0</v>
      </c>
      <c r="Y7" s="6" t="b">
        <v>0</v>
      </c>
      <c r="Z7" s="6" t="b">
        <v>1</v>
      </c>
      <c r="AA7" s="5">
        <v>2</v>
      </c>
      <c r="AB7" s="3" t="s">
        <v>155</v>
      </c>
      <c r="AC7" s="3" t="s">
        <v>54</v>
      </c>
      <c r="AD7" s="3" t="s">
        <v>56</v>
      </c>
      <c r="AE7" s="3" t="s">
        <v>56</v>
      </c>
      <c r="AF7" s="5">
        <v>0</v>
      </c>
      <c r="AG7" s="5">
        <v>0</v>
      </c>
      <c r="AH7" s="3" t="s">
        <v>57</v>
      </c>
      <c r="AI7" s="3" t="s">
        <v>58</v>
      </c>
    </row>
    <row r="8" spans="1:35" x14ac:dyDescent="0.25">
      <c r="A8" s="3" t="s">
        <v>808</v>
      </c>
      <c r="B8" s="4" t="s">
        <v>809</v>
      </c>
      <c r="C8" s="4" t="s">
        <v>809</v>
      </c>
      <c r="D8" s="3" t="s">
        <v>37</v>
      </c>
      <c r="E8" s="5">
        <v>5436</v>
      </c>
      <c r="F8" s="5">
        <v>153</v>
      </c>
      <c r="G8" s="3" t="s">
        <v>810</v>
      </c>
      <c r="H8" s="4" t="s">
        <v>66</v>
      </c>
      <c r="I8" s="3" t="s">
        <v>811</v>
      </c>
      <c r="J8" s="3" t="s">
        <v>37</v>
      </c>
      <c r="K8" s="3"/>
      <c r="L8" s="3"/>
      <c r="M8" s="3"/>
      <c r="N8" s="3"/>
      <c r="O8" s="3"/>
      <c r="P8" s="3"/>
      <c r="Q8" s="3"/>
      <c r="R8" s="3"/>
      <c r="S8" s="3"/>
      <c r="T8" s="3"/>
      <c r="U8" s="3"/>
      <c r="V8" s="3"/>
      <c r="W8" s="3"/>
      <c r="X8" s="3"/>
      <c r="Y8" s="3"/>
      <c r="Z8" s="3"/>
      <c r="AA8" s="3"/>
      <c r="AB8" s="3"/>
      <c r="AC8" s="3"/>
      <c r="AD8" s="3"/>
      <c r="AE8" s="3"/>
      <c r="AF8" s="3"/>
      <c r="AG8" s="3"/>
      <c r="AH8" s="3"/>
      <c r="AI8" s="3"/>
    </row>
    <row r="9" spans="1:35" x14ac:dyDescent="0.25">
      <c r="A9" s="4" t="s">
        <v>765</v>
      </c>
      <c r="B9" s="4" t="s">
        <v>766</v>
      </c>
      <c r="C9" s="4" t="s">
        <v>766</v>
      </c>
      <c r="D9" s="3" t="s">
        <v>37</v>
      </c>
      <c r="E9" s="5">
        <v>8119</v>
      </c>
      <c r="F9" s="5">
        <v>185</v>
      </c>
      <c r="G9" s="3" t="s">
        <v>45</v>
      </c>
      <c r="H9" s="3" t="s">
        <v>43</v>
      </c>
      <c r="I9" s="3" t="s">
        <v>767</v>
      </c>
      <c r="J9" s="3" t="s">
        <v>37</v>
      </c>
      <c r="K9" s="3"/>
      <c r="L9" s="3"/>
      <c r="M9" s="3"/>
      <c r="N9" s="3"/>
      <c r="O9" s="3"/>
      <c r="P9" s="3"/>
      <c r="Q9" s="3"/>
      <c r="R9" s="3"/>
      <c r="S9" s="3"/>
      <c r="T9" s="3"/>
      <c r="U9" s="3"/>
      <c r="V9" s="3"/>
      <c r="W9" s="3"/>
      <c r="X9" s="3"/>
      <c r="Y9" s="3"/>
      <c r="Z9" s="3"/>
      <c r="AA9" s="3"/>
      <c r="AB9" s="3"/>
      <c r="AC9" s="3"/>
      <c r="AD9" s="3"/>
      <c r="AE9" s="3"/>
      <c r="AF9" s="3"/>
      <c r="AG9" s="3"/>
      <c r="AH9" s="3"/>
      <c r="AI9" s="3"/>
    </row>
    <row r="10" spans="1:35" x14ac:dyDescent="0.25">
      <c r="A10" s="3" t="s">
        <v>926</v>
      </c>
      <c r="B10" s="4" t="s">
        <v>927</v>
      </c>
      <c r="C10" s="4" t="s">
        <v>927</v>
      </c>
      <c r="D10" s="4" t="s">
        <v>928</v>
      </c>
      <c r="E10" s="5">
        <v>9966</v>
      </c>
      <c r="F10" s="5">
        <v>260</v>
      </c>
      <c r="G10" s="3" t="s">
        <v>929</v>
      </c>
      <c r="H10" s="3" t="s">
        <v>43</v>
      </c>
      <c r="I10" s="3" t="s">
        <v>930</v>
      </c>
      <c r="J10" s="3" t="s">
        <v>37</v>
      </c>
      <c r="K10" s="4" t="s">
        <v>928</v>
      </c>
      <c r="L10" s="3" t="s">
        <v>931</v>
      </c>
      <c r="M10" s="3" t="s">
        <v>46</v>
      </c>
      <c r="N10" s="3" t="s">
        <v>47</v>
      </c>
      <c r="O10" s="6" t="b">
        <v>1</v>
      </c>
      <c r="P10" s="6" t="b">
        <v>0</v>
      </c>
      <c r="Q10" s="6" t="b">
        <v>0</v>
      </c>
      <c r="R10" s="6" t="b">
        <v>0</v>
      </c>
      <c r="S10" s="6" t="b">
        <v>0</v>
      </c>
      <c r="T10" s="6" t="b">
        <v>0</v>
      </c>
      <c r="U10" s="6" t="b">
        <v>1</v>
      </c>
      <c r="V10" s="6" t="b">
        <v>1</v>
      </c>
      <c r="W10" s="6" t="b">
        <v>0</v>
      </c>
      <c r="X10" s="6" t="b">
        <v>0</v>
      </c>
      <c r="Y10" s="6" t="b">
        <v>0</v>
      </c>
      <c r="Z10" s="6" t="b">
        <v>1</v>
      </c>
      <c r="AA10" s="5">
        <v>1</v>
      </c>
      <c r="AB10" s="3" t="s">
        <v>54</v>
      </c>
      <c r="AC10" s="3" t="s">
        <v>54</v>
      </c>
      <c r="AD10" s="5">
        <v>0</v>
      </c>
      <c r="AE10" s="6" t="b">
        <v>1</v>
      </c>
      <c r="AF10" s="5">
        <v>0</v>
      </c>
      <c r="AG10" s="5">
        <v>16</v>
      </c>
      <c r="AH10" s="3" t="s">
        <v>212</v>
      </c>
      <c r="AI10" s="3" t="s">
        <v>417</v>
      </c>
    </row>
    <row r="11" spans="1:35" x14ac:dyDescent="0.25">
      <c r="A11" s="4" t="s">
        <v>739</v>
      </c>
      <c r="B11" s="4" t="s">
        <v>740</v>
      </c>
      <c r="C11" s="4" t="s">
        <v>740</v>
      </c>
      <c r="D11" s="3" t="s">
        <v>37</v>
      </c>
      <c r="E11" s="5">
        <v>10290</v>
      </c>
      <c r="F11" s="5">
        <v>205</v>
      </c>
      <c r="G11" s="3" t="s">
        <v>295</v>
      </c>
      <c r="H11" s="3" t="s">
        <v>43</v>
      </c>
      <c r="I11" s="3" t="s">
        <v>743</v>
      </c>
      <c r="J11" s="3" t="s">
        <v>37</v>
      </c>
      <c r="K11" s="3"/>
      <c r="L11" s="3"/>
      <c r="M11" s="3"/>
      <c r="N11" s="3"/>
      <c r="O11" s="3"/>
      <c r="P11" s="3"/>
      <c r="Q11" s="3"/>
      <c r="R11" s="3"/>
      <c r="S11" s="3"/>
      <c r="T11" s="3"/>
      <c r="U11" s="3"/>
      <c r="V11" s="3"/>
      <c r="W11" s="3"/>
      <c r="X11" s="3"/>
      <c r="Y11" s="3"/>
      <c r="Z11" s="3"/>
      <c r="AA11" s="3"/>
      <c r="AB11" s="3"/>
      <c r="AC11" s="3"/>
      <c r="AD11" s="3"/>
      <c r="AE11" s="3"/>
      <c r="AF11" s="3"/>
      <c r="AG11" s="3"/>
      <c r="AH11" s="3"/>
      <c r="AI11" s="3"/>
    </row>
    <row r="12" spans="1:35" x14ac:dyDescent="0.25">
      <c r="A12" s="3" t="s">
        <v>290</v>
      </c>
      <c r="B12" s="4" t="s">
        <v>291</v>
      </c>
      <c r="C12" s="4" t="s">
        <v>292</v>
      </c>
      <c r="D12" s="4" t="s">
        <v>294</v>
      </c>
      <c r="E12" s="5">
        <v>10308</v>
      </c>
      <c r="F12" s="5">
        <v>207</v>
      </c>
      <c r="G12" s="3" t="s">
        <v>295</v>
      </c>
      <c r="H12" s="3" t="s">
        <v>43</v>
      </c>
      <c r="I12" s="3" t="s">
        <v>296</v>
      </c>
      <c r="J12" s="3" t="s">
        <v>37</v>
      </c>
      <c r="K12" s="4" t="s">
        <v>294</v>
      </c>
      <c r="L12" s="3" t="s">
        <v>297</v>
      </c>
      <c r="M12" s="3" t="s">
        <v>75</v>
      </c>
      <c r="Q12" s="3"/>
      <c r="R12" s="3"/>
      <c r="S12" s="3"/>
      <c r="T12" s="3"/>
      <c r="U12" s="3"/>
      <c r="V12" s="3"/>
      <c r="W12" s="3"/>
      <c r="X12" s="3"/>
      <c r="Y12" s="3"/>
      <c r="Z12" s="3"/>
      <c r="AA12" s="3"/>
      <c r="AB12" s="3"/>
      <c r="AC12" s="3"/>
      <c r="AD12" s="3"/>
      <c r="AE12" s="3"/>
      <c r="AF12" s="3"/>
      <c r="AG12" s="3"/>
      <c r="AH12" s="3"/>
      <c r="AI12" s="3"/>
    </row>
    <row r="13" spans="1:35" x14ac:dyDescent="0.25">
      <c r="A13" s="3" t="s">
        <v>597</v>
      </c>
      <c r="B13" s="4" t="s">
        <v>598</v>
      </c>
      <c r="C13" s="4" t="s">
        <v>598</v>
      </c>
      <c r="D13" s="4" t="s">
        <v>599</v>
      </c>
      <c r="E13" s="5">
        <v>12512</v>
      </c>
      <c r="F13" s="5">
        <v>263</v>
      </c>
      <c r="G13" s="3" t="s">
        <v>600</v>
      </c>
      <c r="H13" s="3" t="s">
        <v>43</v>
      </c>
      <c r="I13" s="3" t="s">
        <v>601</v>
      </c>
      <c r="J13" s="3" t="s">
        <v>37</v>
      </c>
      <c r="K13" s="4" t="s">
        <v>599</v>
      </c>
      <c r="L13" s="3" t="s">
        <v>602</v>
      </c>
      <c r="M13" s="3" t="s">
        <v>46</v>
      </c>
      <c r="N13" s="3" t="s">
        <v>47</v>
      </c>
      <c r="O13" s="6" t="b">
        <v>1</v>
      </c>
      <c r="P13" s="6" t="b">
        <v>0</v>
      </c>
      <c r="Q13" s="6" t="b">
        <v>0</v>
      </c>
      <c r="R13" s="6" t="b">
        <v>0</v>
      </c>
      <c r="S13" s="6" t="b">
        <v>0</v>
      </c>
      <c r="T13" s="6" t="b">
        <v>0</v>
      </c>
      <c r="U13" s="6" t="b">
        <v>1</v>
      </c>
      <c r="V13" s="6" t="b">
        <v>1</v>
      </c>
      <c r="W13" s="6" t="b">
        <v>0</v>
      </c>
      <c r="X13" s="6" t="b">
        <v>0</v>
      </c>
      <c r="Y13" s="6" t="b">
        <v>0</v>
      </c>
      <c r="Z13" s="6" t="b">
        <v>1</v>
      </c>
      <c r="AA13" s="5">
        <v>1</v>
      </c>
      <c r="AB13" s="3" t="s">
        <v>54</v>
      </c>
      <c r="AC13" s="3" t="s">
        <v>54</v>
      </c>
      <c r="AD13" s="5">
        <v>0</v>
      </c>
      <c r="AE13" s="6" t="b">
        <v>0</v>
      </c>
      <c r="AF13" s="5">
        <v>0</v>
      </c>
      <c r="AG13" s="5">
        <v>16</v>
      </c>
      <c r="AH13" s="3" t="s">
        <v>302</v>
      </c>
      <c r="AI13" s="3" t="s">
        <v>606</v>
      </c>
    </row>
    <row r="14" spans="1:35" x14ac:dyDescent="0.25">
      <c r="A14" s="3" t="s">
        <v>909</v>
      </c>
      <c r="B14" s="4" t="s">
        <v>910</v>
      </c>
      <c r="C14" s="4" t="s">
        <v>910</v>
      </c>
      <c r="D14" s="4" t="s">
        <v>911</v>
      </c>
      <c r="E14" s="5">
        <v>12725</v>
      </c>
      <c r="F14" s="5">
        <v>300</v>
      </c>
      <c r="G14" s="3" t="s">
        <v>912</v>
      </c>
      <c r="H14" s="3" t="s">
        <v>43</v>
      </c>
      <c r="I14" s="3" t="s">
        <v>913</v>
      </c>
      <c r="J14" s="3" t="s">
        <v>37</v>
      </c>
      <c r="K14" s="4" t="s">
        <v>911</v>
      </c>
      <c r="L14" s="3" t="s">
        <v>914</v>
      </c>
      <c r="M14" s="3" t="s">
        <v>46</v>
      </c>
      <c r="N14" s="3" t="s">
        <v>209</v>
      </c>
      <c r="O14" s="6" t="b">
        <v>1</v>
      </c>
      <c r="P14" s="6" t="b">
        <v>0</v>
      </c>
      <c r="Q14" s="6" t="b">
        <v>0</v>
      </c>
      <c r="R14" s="6" t="b">
        <v>0</v>
      </c>
      <c r="S14" s="6" t="b">
        <v>0</v>
      </c>
      <c r="T14" s="6" t="b">
        <v>0</v>
      </c>
      <c r="U14" s="6" t="b">
        <v>1</v>
      </c>
      <c r="V14" s="6" t="b">
        <v>0</v>
      </c>
      <c r="W14" s="6" t="b">
        <v>0</v>
      </c>
      <c r="X14" s="6" t="b">
        <v>0</v>
      </c>
      <c r="Y14" s="6" t="b">
        <v>0</v>
      </c>
      <c r="Z14" s="6" t="b">
        <v>1</v>
      </c>
      <c r="AA14" s="5">
        <v>1</v>
      </c>
      <c r="AB14" s="3" t="s">
        <v>54</v>
      </c>
      <c r="AC14" s="3" t="s">
        <v>54</v>
      </c>
      <c r="AD14" s="5">
        <v>0</v>
      </c>
      <c r="AE14" s="6" t="b">
        <v>0</v>
      </c>
      <c r="AF14" s="5">
        <v>0</v>
      </c>
      <c r="AG14" s="5">
        <v>16</v>
      </c>
      <c r="AH14" s="3" t="s">
        <v>590</v>
      </c>
      <c r="AI14" s="3" t="s">
        <v>915</v>
      </c>
    </row>
    <row r="15" spans="1:35" x14ac:dyDescent="0.25">
      <c r="A15" s="3" t="s">
        <v>778</v>
      </c>
      <c r="B15" s="4" t="s">
        <v>779</v>
      </c>
      <c r="C15" s="4" t="s">
        <v>779</v>
      </c>
      <c r="D15" s="4" t="s">
        <v>780</v>
      </c>
      <c r="E15" s="5">
        <v>13548</v>
      </c>
      <c r="F15" s="5">
        <v>454</v>
      </c>
      <c r="G15" s="3" t="s">
        <v>781</v>
      </c>
      <c r="H15" s="4" t="s">
        <v>66</v>
      </c>
      <c r="I15" s="3" t="s">
        <v>782</v>
      </c>
      <c r="J15" s="3" t="s">
        <v>662</v>
      </c>
      <c r="K15" s="3"/>
      <c r="L15" s="3"/>
      <c r="M15" s="3"/>
      <c r="N15" s="3"/>
      <c r="O15" s="3"/>
      <c r="P15" s="3"/>
      <c r="Q15" s="3"/>
      <c r="R15" s="3"/>
      <c r="S15" s="3"/>
      <c r="T15" s="3"/>
      <c r="U15" s="3"/>
      <c r="V15" s="3"/>
      <c r="W15" s="3"/>
      <c r="X15" s="3"/>
      <c r="Y15" s="3"/>
      <c r="Z15" s="3"/>
      <c r="AA15" s="3"/>
      <c r="AB15" s="3"/>
      <c r="AC15" s="3"/>
      <c r="AD15" s="3"/>
      <c r="AE15" s="3"/>
      <c r="AF15" s="3"/>
      <c r="AG15" s="3"/>
      <c r="AH15" s="3"/>
      <c r="AI15" s="3"/>
    </row>
    <row r="16" spans="1:35" x14ac:dyDescent="0.25">
      <c r="A16" s="3" t="s">
        <v>872</v>
      </c>
      <c r="B16" s="4" t="s">
        <v>873</v>
      </c>
      <c r="C16" s="4" t="s">
        <v>873</v>
      </c>
      <c r="D16" s="4" t="s">
        <v>874</v>
      </c>
      <c r="E16" s="5">
        <v>17342</v>
      </c>
      <c r="F16" s="5">
        <v>394</v>
      </c>
      <c r="G16" s="3" t="s">
        <v>875</v>
      </c>
      <c r="H16" s="3" t="s">
        <v>43</v>
      </c>
      <c r="I16" s="3" t="s">
        <v>876</v>
      </c>
      <c r="J16" s="3" t="s">
        <v>37</v>
      </c>
      <c r="K16" s="4" t="s">
        <v>874</v>
      </c>
      <c r="L16" s="3" t="s">
        <v>877</v>
      </c>
      <c r="M16" s="3" t="s">
        <v>46</v>
      </c>
      <c r="N16" s="3" t="s">
        <v>47</v>
      </c>
      <c r="O16" s="6" t="b">
        <v>1</v>
      </c>
      <c r="P16" s="6" t="b">
        <v>0</v>
      </c>
      <c r="Q16" s="6" t="b">
        <v>0</v>
      </c>
      <c r="R16" s="6" t="b">
        <v>0</v>
      </c>
      <c r="S16" s="6" t="b">
        <v>0</v>
      </c>
      <c r="T16" s="6" t="b">
        <v>0</v>
      </c>
      <c r="U16" s="6" t="b">
        <v>1</v>
      </c>
      <c r="V16" s="6" t="b">
        <v>0</v>
      </c>
      <c r="W16" s="6" t="b">
        <v>1</v>
      </c>
      <c r="X16" s="6" t="b">
        <v>0</v>
      </c>
      <c r="Y16" s="6" t="b">
        <v>0</v>
      </c>
      <c r="Z16" s="6" t="b">
        <v>1</v>
      </c>
      <c r="AA16" s="5">
        <v>1</v>
      </c>
      <c r="AB16" s="3" t="s">
        <v>53</v>
      </c>
      <c r="AC16" s="3" t="s">
        <v>54</v>
      </c>
      <c r="AD16" s="5">
        <v>0</v>
      </c>
      <c r="AE16" s="6" t="b">
        <v>0</v>
      </c>
      <c r="AF16" s="5">
        <v>0</v>
      </c>
      <c r="AG16" s="5">
        <v>0</v>
      </c>
      <c r="AH16" s="3" t="s">
        <v>57</v>
      </c>
      <c r="AI16" s="3" t="s">
        <v>125</v>
      </c>
    </row>
    <row r="17" spans="1:35" x14ac:dyDescent="0.25">
      <c r="A17" s="3" t="s">
        <v>551</v>
      </c>
      <c r="B17" s="4" t="s">
        <v>552</v>
      </c>
      <c r="C17" s="4" t="s">
        <v>552</v>
      </c>
      <c r="D17" s="4" t="s">
        <v>553</v>
      </c>
      <c r="E17" s="5">
        <v>19554</v>
      </c>
      <c r="F17" s="5">
        <v>650</v>
      </c>
      <c r="G17" s="3" t="s">
        <v>554</v>
      </c>
      <c r="H17" s="3" t="s">
        <v>43</v>
      </c>
      <c r="I17" s="3" t="s">
        <v>555</v>
      </c>
      <c r="J17" s="3" t="s">
        <v>37</v>
      </c>
      <c r="K17" s="4" t="s">
        <v>553</v>
      </c>
      <c r="L17" s="3" t="s">
        <v>558</v>
      </c>
      <c r="M17" s="3" t="s">
        <v>46</v>
      </c>
      <c r="N17" s="3" t="s">
        <v>108</v>
      </c>
      <c r="O17" s="6" t="b">
        <v>1</v>
      </c>
      <c r="P17" s="6" t="b">
        <v>0</v>
      </c>
      <c r="Q17" s="6" t="b">
        <v>0</v>
      </c>
      <c r="R17" s="6" t="b">
        <v>0</v>
      </c>
      <c r="S17" s="6" t="b">
        <v>0</v>
      </c>
      <c r="T17" s="6" t="b">
        <v>0</v>
      </c>
      <c r="U17" s="6" t="b">
        <v>0</v>
      </c>
      <c r="V17" s="6" t="b">
        <v>1</v>
      </c>
      <c r="W17" s="6" t="b">
        <v>0</v>
      </c>
      <c r="X17" s="6" t="b">
        <v>0</v>
      </c>
      <c r="Y17" s="6" t="b">
        <v>0</v>
      </c>
      <c r="Z17" s="6" t="b">
        <v>1</v>
      </c>
      <c r="AA17" s="5">
        <v>2</v>
      </c>
      <c r="AB17" s="3" t="s">
        <v>54</v>
      </c>
      <c r="AC17" s="3" t="s">
        <v>54</v>
      </c>
      <c r="AD17" s="3" t="s">
        <v>56</v>
      </c>
      <c r="AE17" s="3" t="s">
        <v>56</v>
      </c>
      <c r="AF17" s="5">
        <v>0</v>
      </c>
      <c r="AG17" s="5">
        <v>0</v>
      </c>
      <c r="AH17" s="3" t="s">
        <v>491</v>
      </c>
      <c r="AI17" s="3" t="s">
        <v>561</v>
      </c>
    </row>
    <row r="18" spans="1:35" x14ac:dyDescent="0.25">
      <c r="A18" s="3" t="s">
        <v>544</v>
      </c>
      <c r="B18" s="4" t="s">
        <v>545</v>
      </c>
      <c r="C18" s="4" t="s">
        <v>546</v>
      </c>
      <c r="D18" s="4" t="s">
        <v>547</v>
      </c>
      <c r="E18" s="5">
        <v>23871</v>
      </c>
      <c r="F18" s="5">
        <v>593</v>
      </c>
      <c r="G18" s="3" t="s">
        <v>548</v>
      </c>
      <c r="H18" s="3" t="s">
        <v>43</v>
      </c>
      <c r="I18" s="3" t="s">
        <v>549</v>
      </c>
      <c r="J18" s="3" t="s">
        <v>37</v>
      </c>
      <c r="K18" s="4" t="s">
        <v>547</v>
      </c>
      <c r="L18" s="3" t="s">
        <v>550</v>
      </c>
      <c r="M18" s="3" t="s">
        <v>46</v>
      </c>
      <c r="N18" s="3" t="s">
        <v>67</v>
      </c>
      <c r="O18" s="6" t="b">
        <v>1</v>
      </c>
      <c r="P18" s="6" t="b">
        <v>0</v>
      </c>
      <c r="Q18" s="6" t="b">
        <v>0</v>
      </c>
      <c r="R18" s="6" t="b">
        <v>0</v>
      </c>
      <c r="S18" s="6" t="b">
        <v>0</v>
      </c>
      <c r="T18" s="6" t="b">
        <v>0</v>
      </c>
      <c r="U18" s="6" t="b">
        <v>1</v>
      </c>
      <c r="V18" s="6" t="b">
        <v>0</v>
      </c>
      <c r="W18" s="6" t="b">
        <v>0</v>
      </c>
      <c r="X18" s="6" t="b">
        <v>0</v>
      </c>
      <c r="Y18" s="6" t="b">
        <v>0</v>
      </c>
      <c r="Z18" s="6" t="b">
        <v>1</v>
      </c>
      <c r="AA18" s="5">
        <v>1</v>
      </c>
      <c r="AB18" s="3" t="s">
        <v>54</v>
      </c>
      <c r="AC18" s="3" t="s">
        <v>54</v>
      </c>
      <c r="AD18" s="3" t="s">
        <v>56</v>
      </c>
      <c r="AE18" s="3" t="s">
        <v>56</v>
      </c>
      <c r="AF18" s="5">
        <v>0</v>
      </c>
      <c r="AG18" s="5">
        <v>0</v>
      </c>
      <c r="AH18" s="3" t="s">
        <v>302</v>
      </c>
      <c r="AI18" s="3" t="s">
        <v>303</v>
      </c>
    </row>
    <row r="19" spans="1:35" x14ac:dyDescent="0.25">
      <c r="A19" s="3" t="s">
        <v>691</v>
      </c>
      <c r="B19" s="4" t="s">
        <v>692</v>
      </c>
      <c r="C19" s="4" t="s">
        <v>692</v>
      </c>
      <c r="D19" s="4" t="s">
        <v>693</v>
      </c>
      <c r="E19" s="5">
        <v>25332</v>
      </c>
      <c r="F19" s="5">
        <v>945</v>
      </c>
      <c r="G19" s="3" t="s">
        <v>694</v>
      </c>
      <c r="H19" s="4" t="s">
        <v>66</v>
      </c>
      <c r="I19" s="3" t="s">
        <v>695</v>
      </c>
      <c r="J19" s="3" t="s">
        <v>37</v>
      </c>
      <c r="K19" s="4" t="s">
        <v>693</v>
      </c>
      <c r="L19" s="3" t="s">
        <v>696</v>
      </c>
      <c r="M19" s="3" t="s">
        <v>46</v>
      </c>
      <c r="N19" s="3" t="s">
        <v>47</v>
      </c>
      <c r="O19" s="6" t="b">
        <v>1</v>
      </c>
      <c r="P19" s="6" t="b">
        <v>0</v>
      </c>
      <c r="Q19" s="6" t="b">
        <v>0</v>
      </c>
      <c r="R19" s="6" t="b">
        <v>0</v>
      </c>
      <c r="S19" s="6" t="b">
        <v>0</v>
      </c>
      <c r="T19" s="6" t="b">
        <v>0</v>
      </c>
      <c r="U19" s="6" t="b">
        <v>1</v>
      </c>
      <c r="V19" s="6" t="b">
        <v>0</v>
      </c>
      <c r="W19" s="6" t="b">
        <v>1</v>
      </c>
      <c r="X19" s="6" t="b">
        <v>0</v>
      </c>
      <c r="Y19" s="6" t="b">
        <v>0</v>
      </c>
      <c r="Z19" s="6" t="b">
        <v>1</v>
      </c>
      <c r="AA19" s="5">
        <v>1</v>
      </c>
      <c r="AB19" s="3" t="s">
        <v>54</v>
      </c>
      <c r="AC19" s="3" t="s">
        <v>54</v>
      </c>
      <c r="AD19" s="3" t="s">
        <v>56</v>
      </c>
      <c r="AE19" s="3" t="s">
        <v>56</v>
      </c>
      <c r="AF19" s="5">
        <v>0</v>
      </c>
      <c r="AG19" s="5">
        <v>0</v>
      </c>
      <c r="AH19" s="3" t="s">
        <v>93</v>
      </c>
      <c r="AI19" s="3" t="s">
        <v>536</v>
      </c>
    </row>
    <row r="20" spans="1:35" x14ac:dyDescent="0.25">
      <c r="A20" s="3" t="s">
        <v>353</v>
      </c>
      <c r="B20" s="4" t="s">
        <v>354</v>
      </c>
      <c r="C20" s="3" t="s">
        <v>355</v>
      </c>
      <c r="D20" s="3" t="s">
        <v>356</v>
      </c>
      <c r="E20" s="5">
        <v>25581</v>
      </c>
      <c r="F20" s="5">
        <v>948</v>
      </c>
      <c r="G20" s="3" t="s">
        <v>357</v>
      </c>
      <c r="H20" s="4" t="s">
        <v>66</v>
      </c>
      <c r="I20" s="3" t="s">
        <v>358</v>
      </c>
      <c r="J20" s="3" t="s">
        <v>37</v>
      </c>
      <c r="K20" s="3" t="s">
        <v>356</v>
      </c>
      <c r="L20" s="3" t="s">
        <v>359</v>
      </c>
      <c r="M20" s="3" t="s">
        <v>46</v>
      </c>
      <c r="N20" s="3" t="s">
        <v>47</v>
      </c>
      <c r="O20" s="6" t="b">
        <v>1</v>
      </c>
      <c r="P20" s="6" t="b">
        <v>0</v>
      </c>
      <c r="Q20" s="6" t="b">
        <v>0</v>
      </c>
      <c r="R20" s="6" t="b">
        <v>0</v>
      </c>
      <c r="S20" s="6" t="b">
        <v>0</v>
      </c>
      <c r="T20" s="6" t="b">
        <v>0</v>
      </c>
      <c r="U20" s="6" t="b">
        <v>1</v>
      </c>
      <c r="V20" s="6" t="b">
        <v>0</v>
      </c>
      <c r="W20" s="6" t="b">
        <v>1</v>
      </c>
      <c r="X20" s="6" t="b">
        <v>0</v>
      </c>
      <c r="Y20" s="6" t="b">
        <v>0</v>
      </c>
      <c r="Z20" s="6" t="b">
        <v>0</v>
      </c>
      <c r="AA20" s="5">
        <v>2</v>
      </c>
      <c r="AB20" s="3" t="s">
        <v>54</v>
      </c>
      <c r="AC20" s="3" t="s">
        <v>54</v>
      </c>
      <c r="AD20" s="5">
        <v>2</v>
      </c>
      <c r="AE20" s="6" t="b">
        <v>1</v>
      </c>
      <c r="AF20" s="5">
        <v>0</v>
      </c>
      <c r="AG20" s="5">
        <v>0</v>
      </c>
      <c r="AH20" s="3" t="s">
        <v>302</v>
      </c>
      <c r="AI20" s="3" t="s">
        <v>303</v>
      </c>
    </row>
    <row r="21" spans="1:35" x14ac:dyDescent="0.25">
      <c r="A21" s="3" t="s">
        <v>847</v>
      </c>
      <c r="B21" s="4" t="s">
        <v>848</v>
      </c>
      <c r="C21" s="4" t="s">
        <v>848</v>
      </c>
      <c r="D21" s="4" t="s">
        <v>849</v>
      </c>
      <c r="E21" s="5">
        <v>26170</v>
      </c>
      <c r="F21" s="5">
        <v>4214</v>
      </c>
      <c r="G21" s="3" t="s">
        <v>850</v>
      </c>
      <c r="H21" s="4" t="s">
        <v>66</v>
      </c>
      <c r="I21" s="3" t="s">
        <v>851</v>
      </c>
      <c r="J21" s="3" t="s">
        <v>37</v>
      </c>
      <c r="K21" s="4" t="s">
        <v>849</v>
      </c>
      <c r="L21" s="3" t="s">
        <v>852</v>
      </c>
      <c r="M21" s="3" t="s">
        <v>46</v>
      </c>
      <c r="N21" s="3" t="s">
        <v>67</v>
      </c>
      <c r="O21" s="6" t="b">
        <v>0</v>
      </c>
      <c r="P21" s="6" t="b">
        <v>0</v>
      </c>
      <c r="Q21" s="6" t="b">
        <v>0</v>
      </c>
      <c r="R21" s="6" t="b">
        <v>0</v>
      </c>
      <c r="S21" s="6" t="b">
        <v>0</v>
      </c>
      <c r="T21" s="6" t="b">
        <v>0</v>
      </c>
      <c r="U21" s="6" t="b">
        <v>1</v>
      </c>
      <c r="V21" s="6" t="b">
        <v>0</v>
      </c>
      <c r="W21" s="6" t="b">
        <v>1</v>
      </c>
      <c r="X21" s="6" t="b">
        <v>0</v>
      </c>
      <c r="Y21" s="6" t="b">
        <v>0</v>
      </c>
      <c r="Z21" s="3" t="s">
        <v>56</v>
      </c>
      <c r="AA21" s="5">
        <v>0</v>
      </c>
      <c r="AB21" s="3" t="s">
        <v>54</v>
      </c>
      <c r="AC21" s="3" t="s">
        <v>54</v>
      </c>
      <c r="AD21" s="3" t="s">
        <v>56</v>
      </c>
      <c r="AE21" s="3" t="s">
        <v>56</v>
      </c>
      <c r="AF21" s="5">
        <v>0</v>
      </c>
      <c r="AG21" s="5">
        <v>0</v>
      </c>
      <c r="AH21" s="3" t="s">
        <v>93</v>
      </c>
      <c r="AI21" s="3" t="s">
        <v>536</v>
      </c>
    </row>
    <row r="22" spans="1:35" x14ac:dyDescent="0.25">
      <c r="A22" s="3" t="s">
        <v>377</v>
      </c>
      <c r="B22" s="4" t="s">
        <v>378</v>
      </c>
      <c r="C22" s="4" t="s">
        <v>379</v>
      </c>
      <c r="D22" s="4" t="s">
        <v>380</v>
      </c>
      <c r="E22" s="5">
        <v>28823</v>
      </c>
      <c r="F22" s="5">
        <v>937</v>
      </c>
      <c r="G22" s="3" t="s">
        <v>382</v>
      </c>
      <c r="H22" s="4" t="s">
        <v>66</v>
      </c>
      <c r="I22" s="3" t="s">
        <v>384</v>
      </c>
      <c r="J22" s="3" t="s">
        <v>37</v>
      </c>
      <c r="K22" s="4" t="s">
        <v>380</v>
      </c>
      <c r="L22" s="3" t="s">
        <v>128</v>
      </c>
      <c r="M22" s="3" t="s">
        <v>75</v>
      </c>
      <c r="Q22" s="3"/>
      <c r="R22" s="3"/>
      <c r="S22" s="3"/>
      <c r="T22" s="3"/>
      <c r="U22" s="3"/>
      <c r="V22" s="3"/>
      <c r="W22" s="3"/>
      <c r="X22" s="3"/>
      <c r="Y22" s="3"/>
      <c r="Z22" s="3"/>
      <c r="AA22" s="3"/>
      <c r="AB22" s="3"/>
      <c r="AC22" s="3"/>
      <c r="AD22" s="3"/>
      <c r="AE22" s="3"/>
      <c r="AF22" s="3"/>
      <c r="AG22" s="3"/>
      <c r="AH22" s="3"/>
      <c r="AI22" s="3"/>
    </row>
    <row r="23" spans="1:35" x14ac:dyDescent="0.25">
      <c r="A23" s="3" t="s">
        <v>428</v>
      </c>
      <c r="B23" s="4" t="s">
        <v>429</v>
      </c>
      <c r="C23" s="3" t="s">
        <v>430</v>
      </c>
      <c r="D23" s="3" t="s">
        <v>431</v>
      </c>
      <c r="E23" s="5">
        <v>28823</v>
      </c>
      <c r="F23" s="5">
        <v>937</v>
      </c>
      <c r="G23" s="3" t="s">
        <v>382</v>
      </c>
      <c r="H23" s="4" t="s">
        <v>66</v>
      </c>
      <c r="I23" s="3" t="s">
        <v>432</v>
      </c>
      <c r="J23" s="3" t="s">
        <v>37</v>
      </c>
      <c r="K23" s="3" t="s">
        <v>431</v>
      </c>
      <c r="L23" s="3" t="s">
        <v>128</v>
      </c>
      <c r="M23" s="3" t="s">
        <v>46</v>
      </c>
      <c r="N23" s="3" t="s">
        <v>108</v>
      </c>
      <c r="O23" s="6" t="b">
        <v>1</v>
      </c>
      <c r="P23" s="6" t="b">
        <v>0</v>
      </c>
      <c r="Q23" s="6" t="b">
        <v>0</v>
      </c>
      <c r="R23" s="6" t="b">
        <v>0</v>
      </c>
      <c r="S23" s="6" t="b">
        <v>0</v>
      </c>
      <c r="T23" s="6" t="b">
        <v>0</v>
      </c>
      <c r="U23" s="6" t="b">
        <v>0</v>
      </c>
      <c r="V23" s="6" t="b">
        <v>0</v>
      </c>
      <c r="W23" s="6" t="b">
        <v>0</v>
      </c>
      <c r="X23" s="6" t="b">
        <v>0</v>
      </c>
      <c r="Y23" s="6" t="b">
        <v>0</v>
      </c>
      <c r="Z23" s="6" t="b">
        <v>1</v>
      </c>
      <c r="AA23" s="5">
        <v>4</v>
      </c>
      <c r="AB23" s="3" t="s">
        <v>54</v>
      </c>
      <c r="AC23" s="3" t="s">
        <v>54</v>
      </c>
      <c r="AD23" s="5">
        <v>0</v>
      </c>
      <c r="AE23" s="6" t="b">
        <v>0</v>
      </c>
      <c r="AF23" s="5">
        <v>0</v>
      </c>
      <c r="AG23" s="5">
        <v>8</v>
      </c>
      <c r="AH23" s="3" t="s">
        <v>93</v>
      </c>
      <c r="AI23" s="3" t="s">
        <v>434</v>
      </c>
    </row>
    <row r="24" spans="1:35" x14ac:dyDescent="0.25">
      <c r="A24" s="3" t="s">
        <v>812</v>
      </c>
      <c r="B24" s="4" t="s">
        <v>813</v>
      </c>
      <c r="C24" s="4" t="s">
        <v>813</v>
      </c>
      <c r="D24" s="4" t="s">
        <v>814</v>
      </c>
      <c r="E24" s="5">
        <v>35072</v>
      </c>
      <c r="F24" s="5">
        <v>1266</v>
      </c>
      <c r="G24" s="3" t="s">
        <v>815</v>
      </c>
      <c r="H24" s="3" t="s">
        <v>43</v>
      </c>
      <c r="I24" s="3" t="s">
        <v>816</v>
      </c>
      <c r="J24" s="3" t="s">
        <v>37</v>
      </c>
      <c r="K24" s="4" t="s">
        <v>814</v>
      </c>
      <c r="L24" s="3" t="s">
        <v>817</v>
      </c>
      <c r="M24" s="3" t="s">
        <v>46</v>
      </c>
      <c r="N24" s="3" t="s">
        <v>67</v>
      </c>
      <c r="O24" s="6" t="b">
        <v>0</v>
      </c>
      <c r="P24" s="6" t="b">
        <v>0</v>
      </c>
      <c r="Q24" s="6" t="b">
        <v>0</v>
      </c>
      <c r="R24" s="6" t="b">
        <v>0</v>
      </c>
      <c r="S24" s="6" t="b">
        <v>0</v>
      </c>
      <c r="T24" s="6" t="b">
        <v>0</v>
      </c>
      <c r="U24" s="6" t="b">
        <v>1</v>
      </c>
      <c r="V24" s="6" t="b">
        <v>0</v>
      </c>
      <c r="W24" s="6" t="b">
        <v>1</v>
      </c>
      <c r="X24" s="6" t="b">
        <v>0</v>
      </c>
      <c r="Y24" s="6" t="b">
        <v>0</v>
      </c>
      <c r="Z24" s="6" t="b">
        <v>1</v>
      </c>
      <c r="AA24" s="5">
        <v>1</v>
      </c>
      <c r="AB24" s="3" t="s">
        <v>54</v>
      </c>
      <c r="AC24" s="3" t="s">
        <v>54</v>
      </c>
      <c r="AD24" s="3" t="s">
        <v>56</v>
      </c>
      <c r="AE24" s="3" t="s">
        <v>56</v>
      </c>
      <c r="AF24" s="5">
        <v>0</v>
      </c>
      <c r="AG24" s="5">
        <v>0</v>
      </c>
      <c r="AH24" s="3" t="s">
        <v>93</v>
      </c>
      <c r="AI24" s="3" t="s">
        <v>536</v>
      </c>
    </row>
    <row r="25" spans="1:35" x14ac:dyDescent="0.25">
      <c r="A25" s="4" t="s">
        <v>804</v>
      </c>
      <c r="B25" s="4" t="s">
        <v>806</v>
      </c>
      <c r="C25" s="4" t="s">
        <v>806</v>
      </c>
      <c r="D25" s="3" t="s">
        <v>37</v>
      </c>
      <c r="E25" s="5">
        <v>43208</v>
      </c>
      <c r="F25" s="5">
        <v>1301</v>
      </c>
      <c r="G25" s="3" t="s">
        <v>45</v>
      </c>
      <c r="H25" s="4" t="s">
        <v>66</v>
      </c>
      <c r="I25" s="3" t="s">
        <v>807</v>
      </c>
      <c r="J25" s="3" t="s">
        <v>37</v>
      </c>
      <c r="K25" s="3"/>
      <c r="L25" s="3"/>
      <c r="M25" s="3"/>
      <c r="N25" s="3"/>
      <c r="O25" s="3"/>
      <c r="P25" s="3"/>
      <c r="Q25" s="3"/>
      <c r="R25" s="3"/>
      <c r="S25" s="3"/>
      <c r="T25" s="3"/>
      <c r="U25" s="3"/>
      <c r="V25" s="3"/>
      <c r="W25" s="3"/>
      <c r="X25" s="3"/>
      <c r="Y25" s="3"/>
      <c r="Z25" s="3"/>
      <c r="AA25" s="3"/>
      <c r="AB25" s="3"/>
      <c r="AC25" s="3"/>
      <c r="AD25" s="3"/>
      <c r="AE25" s="3"/>
      <c r="AF25" s="3"/>
      <c r="AG25" s="3"/>
      <c r="AH25" s="3"/>
      <c r="AI25" s="3"/>
    </row>
    <row r="26" spans="1:35" x14ac:dyDescent="0.25">
      <c r="A26" s="3" t="s">
        <v>98</v>
      </c>
      <c r="B26" s="4" t="s">
        <v>99</v>
      </c>
      <c r="C26" s="3" t="s">
        <v>100</v>
      </c>
      <c r="D26" s="3" t="s">
        <v>60</v>
      </c>
      <c r="E26" s="5">
        <v>53748</v>
      </c>
      <c r="F26" s="5">
        <v>2206</v>
      </c>
      <c r="G26" s="3" t="s">
        <v>101</v>
      </c>
      <c r="H26" s="4" t="s">
        <v>66</v>
      </c>
      <c r="I26" s="3" t="s">
        <v>102</v>
      </c>
      <c r="J26" s="3" t="s">
        <v>37</v>
      </c>
      <c r="K26" s="3"/>
      <c r="L26" s="3"/>
      <c r="M26" s="3"/>
      <c r="N26" s="3"/>
      <c r="O26" s="3"/>
      <c r="P26" s="3"/>
      <c r="Q26" s="3"/>
      <c r="R26" s="3"/>
      <c r="S26" s="3"/>
      <c r="T26" s="3"/>
      <c r="U26" s="3"/>
      <c r="V26" s="3"/>
      <c r="W26" s="3"/>
      <c r="X26" s="3"/>
      <c r="Y26" s="3"/>
      <c r="Z26" s="3"/>
      <c r="AA26" s="3"/>
      <c r="AB26" s="3"/>
      <c r="AC26" s="3"/>
      <c r="AD26" s="3"/>
      <c r="AE26" s="3"/>
      <c r="AF26" s="3"/>
      <c r="AG26" s="3"/>
      <c r="AH26" s="3"/>
      <c r="AI26" s="3"/>
    </row>
    <row r="27" spans="1:35" x14ac:dyDescent="0.25">
      <c r="A27" s="3" t="s">
        <v>68</v>
      </c>
      <c r="B27" s="4" t="s">
        <v>69</v>
      </c>
      <c r="C27" s="4" t="s">
        <v>69</v>
      </c>
      <c r="D27" s="4" t="s">
        <v>70</v>
      </c>
      <c r="E27" s="5">
        <v>58111</v>
      </c>
      <c r="F27" s="5">
        <v>1808</v>
      </c>
      <c r="G27" s="3" t="s">
        <v>72</v>
      </c>
      <c r="H27" s="3" t="s">
        <v>43</v>
      </c>
      <c r="I27" s="3" t="s">
        <v>73</v>
      </c>
      <c r="J27" s="3" t="s">
        <v>37</v>
      </c>
      <c r="K27" s="4" t="s">
        <v>70</v>
      </c>
      <c r="L27" s="3" t="s">
        <v>74</v>
      </c>
      <c r="M27" s="3" t="s">
        <v>75</v>
      </c>
      <c r="Q27" s="3"/>
      <c r="R27" s="3"/>
      <c r="S27" s="3"/>
      <c r="T27" s="3"/>
      <c r="U27" s="3"/>
      <c r="V27" s="3"/>
      <c r="W27" s="3"/>
      <c r="X27" s="3"/>
      <c r="Y27" s="3"/>
      <c r="Z27" s="3"/>
      <c r="AA27" s="3"/>
      <c r="AB27" s="3"/>
      <c r="AC27" s="3"/>
      <c r="AD27" s="3"/>
      <c r="AE27" s="3"/>
      <c r="AF27" s="3"/>
      <c r="AG27" s="3"/>
      <c r="AH27" s="3"/>
      <c r="AI27" s="3"/>
    </row>
    <row r="28" spans="1:35" x14ac:dyDescent="0.25">
      <c r="A28" s="3" t="s">
        <v>936</v>
      </c>
      <c r="B28" s="4" t="s">
        <v>937</v>
      </c>
      <c r="C28" s="4" t="s">
        <v>937</v>
      </c>
      <c r="D28" s="4" t="s">
        <v>938</v>
      </c>
      <c r="E28" s="5">
        <v>58764</v>
      </c>
      <c r="F28" s="5">
        <v>2181</v>
      </c>
      <c r="G28" s="3" t="s">
        <v>939</v>
      </c>
      <c r="H28" s="4" t="s">
        <v>66</v>
      </c>
      <c r="I28" s="3" t="s">
        <v>940</v>
      </c>
      <c r="J28" s="3" t="s">
        <v>37</v>
      </c>
      <c r="K28" s="4" t="s">
        <v>938</v>
      </c>
      <c r="L28" s="3" t="s">
        <v>941</v>
      </c>
      <c r="M28" s="3" t="s">
        <v>46</v>
      </c>
      <c r="N28" s="3" t="s">
        <v>47</v>
      </c>
      <c r="O28" s="6" t="b">
        <v>1</v>
      </c>
      <c r="P28" s="6" t="b">
        <v>0</v>
      </c>
      <c r="Q28" s="6" t="b">
        <v>0</v>
      </c>
      <c r="R28" s="6" t="b">
        <v>0</v>
      </c>
      <c r="S28" s="6" t="b">
        <v>0</v>
      </c>
      <c r="T28" s="6" t="b">
        <v>0</v>
      </c>
      <c r="U28" s="6" t="b">
        <v>1</v>
      </c>
      <c r="V28" s="6" t="b">
        <v>1</v>
      </c>
      <c r="W28" s="6" t="b">
        <v>0</v>
      </c>
      <c r="X28" s="6" t="b">
        <v>0</v>
      </c>
      <c r="Y28" s="6" t="b">
        <v>0</v>
      </c>
      <c r="Z28" s="6" t="b">
        <v>1</v>
      </c>
      <c r="AA28" s="5">
        <v>1</v>
      </c>
      <c r="AB28" s="3" t="s">
        <v>54</v>
      </c>
      <c r="AC28" s="3" t="s">
        <v>54</v>
      </c>
      <c r="AD28" s="5">
        <v>0</v>
      </c>
      <c r="AE28" s="6" t="b">
        <v>1</v>
      </c>
      <c r="AF28" s="5">
        <v>0</v>
      </c>
      <c r="AG28" s="5">
        <v>2</v>
      </c>
      <c r="AH28" s="3" t="s">
        <v>317</v>
      </c>
      <c r="AI28" s="3" t="s">
        <v>318</v>
      </c>
    </row>
    <row r="29" spans="1:35" x14ac:dyDescent="0.25">
      <c r="A29" s="3" t="s">
        <v>961</v>
      </c>
      <c r="B29" s="4" t="s">
        <v>962</v>
      </c>
      <c r="C29" s="4" t="s">
        <v>962</v>
      </c>
      <c r="D29" s="4" t="s">
        <v>963</v>
      </c>
      <c r="E29" s="5">
        <v>59163</v>
      </c>
      <c r="F29" s="5">
        <v>2582</v>
      </c>
      <c r="G29" s="3" t="s">
        <v>964</v>
      </c>
      <c r="H29" s="4" t="s">
        <v>66</v>
      </c>
      <c r="I29" s="3" t="s">
        <v>965</v>
      </c>
      <c r="J29" s="3" t="s">
        <v>37</v>
      </c>
      <c r="K29" s="4" t="s">
        <v>963</v>
      </c>
      <c r="L29" s="3" t="s">
        <v>966</v>
      </c>
      <c r="M29" s="3" t="s">
        <v>46</v>
      </c>
      <c r="N29" s="3" t="s">
        <v>108</v>
      </c>
      <c r="O29" s="6" t="b">
        <v>1</v>
      </c>
      <c r="P29" s="6" t="b">
        <v>0</v>
      </c>
      <c r="Q29" s="6" t="b">
        <v>0</v>
      </c>
      <c r="R29" s="6" t="b">
        <v>0</v>
      </c>
      <c r="S29" s="6" t="b">
        <v>0</v>
      </c>
      <c r="T29" s="6" t="b">
        <v>0</v>
      </c>
      <c r="U29" s="6" t="b">
        <v>1</v>
      </c>
      <c r="V29" s="6" t="b">
        <v>0</v>
      </c>
      <c r="W29" s="6" t="b">
        <v>0</v>
      </c>
      <c r="X29" s="6" t="b">
        <v>0</v>
      </c>
      <c r="Y29" s="6" t="b">
        <v>0</v>
      </c>
      <c r="Z29" s="6" t="b">
        <v>1</v>
      </c>
      <c r="AA29" s="5">
        <v>4</v>
      </c>
      <c r="AB29" s="3" t="s">
        <v>54</v>
      </c>
      <c r="AC29" s="3" t="s">
        <v>54</v>
      </c>
      <c r="AD29" s="5">
        <v>0</v>
      </c>
      <c r="AE29" s="6" t="b">
        <v>0</v>
      </c>
      <c r="AF29" s="5">
        <v>0</v>
      </c>
      <c r="AG29" s="5">
        <v>24</v>
      </c>
      <c r="AH29" s="3" t="s">
        <v>93</v>
      </c>
      <c r="AI29" s="3" t="s">
        <v>410</v>
      </c>
    </row>
    <row r="30" spans="1:35" x14ac:dyDescent="0.25">
      <c r="A30" s="3" t="s">
        <v>115</v>
      </c>
      <c r="B30" s="4" t="s">
        <v>117</v>
      </c>
      <c r="C30" s="3" t="s">
        <v>119</v>
      </c>
      <c r="D30" s="3" t="s">
        <v>120</v>
      </c>
      <c r="E30" s="5">
        <v>59749</v>
      </c>
      <c r="F30" s="5">
        <v>1540</v>
      </c>
      <c r="G30" s="3" t="s">
        <v>122</v>
      </c>
      <c r="H30" s="4" t="s">
        <v>66</v>
      </c>
      <c r="I30" s="3" t="s">
        <v>124</v>
      </c>
      <c r="J30" s="3" t="s">
        <v>37</v>
      </c>
      <c r="K30" s="3"/>
      <c r="L30" s="3"/>
      <c r="M30" s="3"/>
      <c r="N30" s="3"/>
      <c r="O30" s="3"/>
      <c r="P30" s="3"/>
      <c r="Q30" s="3"/>
      <c r="R30" s="3"/>
      <c r="S30" s="3"/>
      <c r="T30" s="3"/>
      <c r="U30" s="3"/>
      <c r="V30" s="3"/>
      <c r="W30" s="3"/>
      <c r="X30" s="3"/>
      <c r="Y30" s="3"/>
      <c r="Z30" s="3"/>
      <c r="AA30" s="3"/>
      <c r="AB30" s="3"/>
      <c r="AC30" s="3"/>
      <c r="AD30" s="3"/>
      <c r="AE30" s="3"/>
      <c r="AF30" s="3"/>
      <c r="AG30" s="3"/>
      <c r="AH30" s="3"/>
      <c r="AI30" s="3"/>
    </row>
    <row r="31" spans="1:35" x14ac:dyDescent="0.25">
      <c r="A31" s="3" t="s">
        <v>178</v>
      </c>
      <c r="B31" s="4" t="s">
        <v>179</v>
      </c>
      <c r="C31" s="4" t="s">
        <v>179</v>
      </c>
      <c r="D31" s="4" t="s">
        <v>182</v>
      </c>
      <c r="E31" s="5">
        <v>61641</v>
      </c>
      <c r="F31" s="5">
        <v>37836</v>
      </c>
      <c r="G31" s="3" t="s">
        <v>183</v>
      </c>
      <c r="H31" s="3" t="s">
        <v>43</v>
      </c>
      <c r="I31" s="3" t="s">
        <v>184</v>
      </c>
      <c r="J31" s="3" t="s">
        <v>37</v>
      </c>
      <c r="K31" s="4" t="s">
        <v>182</v>
      </c>
      <c r="L31" s="3" t="s">
        <v>185</v>
      </c>
      <c r="M31" s="3" t="s">
        <v>46</v>
      </c>
      <c r="N31" s="3" t="s">
        <v>186</v>
      </c>
      <c r="O31" s="6" t="b">
        <v>1</v>
      </c>
      <c r="P31" s="6" t="b">
        <v>0</v>
      </c>
      <c r="Q31" s="6" t="b">
        <v>0</v>
      </c>
      <c r="R31" s="6" t="b">
        <v>0</v>
      </c>
      <c r="S31" s="6" t="b">
        <v>0</v>
      </c>
      <c r="T31" s="6" t="b">
        <v>0</v>
      </c>
      <c r="U31" s="6" t="b">
        <v>1</v>
      </c>
      <c r="V31" s="6" t="b">
        <v>0</v>
      </c>
      <c r="W31" s="6" t="b">
        <v>1</v>
      </c>
      <c r="X31" s="6" t="b">
        <v>1</v>
      </c>
      <c r="Y31" s="6" t="b">
        <v>0</v>
      </c>
      <c r="Z31" s="3" t="s">
        <v>56</v>
      </c>
      <c r="AA31" s="5">
        <v>1</v>
      </c>
      <c r="AB31" s="3" t="s">
        <v>54</v>
      </c>
      <c r="AC31" s="3" t="s">
        <v>54</v>
      </c>
      <c r="AD31" s="5">
        <v>2</v>
      </c>
      <c r="AE31" s="6" t="b">
        <v>0</v>
      </c>
      <c r="AF31" s="5">
        <v>0</v>
      </c>
      <c r="AG31" s="5">
        <v>0</v>
      </c>
      <c r="AH31" s="3" t="s">
        <v>188</v>
      </c>
      <c r="AI31" s="3" t="s">
        <v>189</v>
      </c>
    </row>
    <row r="32" spans="1:35" x14ac:dyDescent="0.25">
      <c r="A32" s="3" t="s">
        <v>334</v>
      </c>
      <c r="B32" s="4" t="s">
        <v>335</v>
      </c>
      <c r="C32" s="3" t="s">
        <v>336</v>
      </c>
      <c r="D32" s="3" t="s">
        <v>337</v>
      </c>
      <c r="E32" s="5">
        <v>66469</v>
      </c>
      <c r="F32" s="5">
        <v>3787</v>
      </c>
      <c r="G32" s="3" t="s">
        <v>338</v>
      </c>
      <c r="H32" s="4" t="s">
        <v>66</v>
      </c>
      <c r="I32" s="3" t="s">
        <v>339</v>
      </c>
      <c r="J32" s="3" t="s">
        <v>37</v>
      </c>
      <c r="K32" s="4" t="s">
        <v>340</v>
      </c>
      <c r="L32" s="3"/>
      <c r="M32" s="3"/>
      <c r="N32" s="3"/>
      <c r="O32" s="3"/>
      <c r="P32" s="3"/>
      <c r="Q32" s="3"/>
      <c r="R32" s="3"/>
      <c r="S32" s="3"/>
      <c r="T32" s="3"/>
      <c r="U32" s="3"/>
      <c r="V32" s="3"/>
      <c r="W32" s="3"/>
      <c r="X32" s="3"/>
      <c r="Y32" s="3"/>
      <c r="Z32" s="3"/>
      <c r="AA32" s="3"/>
      <c r="AB32" s="3"/>
      <c r="AC32" s="3"/>
      <c r="AD32" s="3"/>
      <c r="AE32" s="3"/>
      <c r="AF32" s="3"/>
      <c r="AG32" s="3"/>
      <c r="AH32" s="3"/>
      <c r="AI32" s="3"/>
    </row>
    <row r="33" spans="1:35" x14ac:dyDescent="0.25">
      <c r="A33" s="4" t="s">
        <v>974</v>
      </c>
      <c r="B33" s="4" t="s">
        <v>975</v>
      </c>
      <c r="C33" s="4" t="s">
        <v>975</v>
      </c>
      <c r="D33" s="3" t="s">
        <v>37</v>
      </c>
      <c r="E33" s="5">
        <v>67072</v>
      </c>
      <c r="F33" s="5">
        <v>3042</v>
      </c>
      <c r="G33" s="3" t="s">
        <v>45</v>
      </c>
      <c r="H33" s="3" t="s">
        <v>43</v>
      </c>
      <c r="I33" s="3" t="s">
        <v>976</v>
      </c>
      <c r="J33" s="3" t="s">
        <v>37</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1:35" x14ac:dyDescent="0.25">
      <c r="A34" s="3" t="s">
        <v>784</v>
      </c>
      <c r="B34" s="4" t="s">
        <v>785</v>
      </c>
      <c r="C34" s="4" t="s">
        <v>785</v>
      </c>
      <c r="D34" s="4" t="s">
        <v>786</v>
      </c>
      <c r="E34" s="5">
        <v>68210</v>
      </c>
      <c r="F34" s="5">
        <v>2471</v>
      </c>
      <c r="G34" s="3" t="s">
        <v>45</v>
      </c>
      <c r="H34" s="3" t="s">
        <v>43</v>
      </c>
      <c r="I34" s="3" t="s">
        <v>787</v>
      </c>
      <c r="J34" s="3" t="s">
        <v>37</v>
      </c>
      <c r="K34" s="4" t="s">
        <v>786</v>
      </c>
      <c r="L34" s="3" t="s">
        <v>788</v>
      </c>
      <c r="M34" s="3" t="s">
        <v>46</v>
      </c>
      <c r="N34" s="3" t="s">
        <v>47</v>
      </c>
      <c r="O34" s="6" t="b">
        <v>1</v>
      </c>
      <c r="P34" s="6" t="b">
        <v>0</v>
      </c>
      <c r="Q34" s="6" t="b">
        <v>0</v>
      </c>
      <c r="R34" s="6" t="b">
        <v>0</v>
      </c>
      <c r="S34" s="6" t="b">
        <v>0</v>
      </c>
      <c r="T34" s="6" t="b">
        <v>0</v>
      </c>
      <c r="U34" s="6" t="b">
        <v>1</v>
      </c>
      <c r="V34" s="6" t="b">
        <v>0</v>
      </c>
      <c r="W34" s="6" t="b">
        <v>1</v>
      </c>
      <c r="X34" s="6" t="b">
        <v>0</v>
      </c>
      <c r="Y34" s="6" t="b">
        <v>0</v>
      </c>
      <c r="Z34" s="6" t="b">
        <v>1</v>
      </c>
      <c r="AA34" s="5">
        <v>2</v>
      </c>
      <c r="AB34" s="3" t="s">
        <v>54</v>
      </c>
      <c r="AC34" s="3" t="s">
        <v>54</v>
      </c>
      <c r="AD34" s="3" t="s">
        <v>56</v>
      </c>
      <c r="AE34" s="3" t="s">
        <v>56</v>
      </c>
      <c r="AF34" s="5">
        <v>0</v>
      </c>
      <c r="AG34" s="5">
        <v>0</v>
      </c>
      <c r="AH34" s="3" t="s">
        <v>302</v>
      </c>
      <c r="AI34" s="3" t="s">
        <v>303</v>
      </c>
    </row>
    <row r="35" spans="1:35" x14ac:dyDescent="0.25">
      <c r="A35" s="3" t="s">
        <v>172</v>
      </c>
      <c r="B35" s="4" t="s">
        <v>173</v>
      </c>
      <c r="C35" s="4" t="s">
        <v>174</v>
      </c>
      <c r="D35" s="3" t="s">
        <v>37</v>
      </c>
      <c r="E35" s="5">
        <v>71044</v>
      </c>
      <c r="F35" s="5">
        <v>2027</v>
      </c>
      <c r="G35" s="3" t="s">
        <v>175</v>
      </c>
      <c r="H35" s="4" t="s">
        <v>66</v>
      </c>
      <c r="I35" s="3" t="s">
        <v>177</v>
      </c>
      <c r="J35" s="3" t="s">
        <v>37</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1:35" x14ac:dyDescent="0.25">
      <c r="A36" s="3" t="s">
        <v>274</v>
      </c>
      <c r="B36" s="4" t="s">
        <v>275</v>
      </c>
      <c r="C36" s="3" t="s">
        <v>276</v>
      </c>
      <c r="D36" s="3" t="s">
        <v>120</v>
      </c>
      <c r="E36" s="5">
        <v>71044</v>
      </c>
      <c r="F36" s="5">
        <v>2027</v>
      </c>
      <c r="G36" s="3" t="s">
        <v>175</v>
      </c>
      <c r="H36" s="4" t="s">
        <v>66</v>
      </c>
      <c r="I36" s="3" t="s">
        <v>277</v>
      </c>
      <c r="J36" s="3" t="s">
        <v>37</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1:35" x14ac:dyDescent="0.25">
      <c r="A37" s="3" t="s">
        <v>463</v>
      </c>
      <c r="B37" s="4" t="s">
        <v>464</v>
      </c>
      <c r="C37" s="4" t="s">
        <v>465</v>
      </c>
      <c r="D37" s="3" t="s">
        <v>37</v>
      </c>
      <c r="E37" s="5">
        <v>71044</v>
      </c>
      <c r="F37" s="5">
        <v>2027</v>
      </c>
      <c r="G37" s="3" t="s">
        <v>175</v>
      </c>
      <c r="H37" s="4" t="s">
        <v>66</v>
      </c>
      <c r="I37" s="3" t="s">
        <v>466</v>
      </c>
      <c r="J37" s="3" t="s">
        <v>37</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1:35" x14ac:dyDescent="0.25">
      <c r="A38" s="3" t="s">
        <v>467</v>
      </c>
      <c r="B38" s="4" t="s">
        <v>468</v>
      </c>
      <c r="C38" s="4" t="s">
        <v>469</v>
      </c>
      <c r="D38" s="3" t="s">
        <v>37</v>
      </c>
      <c r="E38" s="5">
        <v>71044</v>
      </c>
      <c r="F38" s="5">
        <v>2027</v>
      </c>
      <c r="G38" s="3" t="s">
        <v>175</v>
      </c>
      <c r="H38" s="4" t="s">
        <v>66</v>
      </c>
      <c r="I38" s="3" t="s">
        <v>470</v>
      </c>
      <c r="J38" s="3" t="s">
        <v>37</v>
      </c>
      <c r="K38" s="3"/>
      <c r="L38" s="3"/>
      <c r="M38" s="3"/>
      <c r="N38" s="3"/>
      <c r="O38" s="3"/>
      <c r="P38" s="3"/>
      <c r="Q38" s="3"/>
      <c r="R38" s="3"/>
      <c r="S38" s="3"/>
      <c r="T38" s="3"/>
      <c r="U38" s="3"/>
      <c r="V38" s="3"/>
      <c r="W38" s="3"/>
      <c r="X38" s="3"/>
      <c r="Y38" s="3"/>
      <c r="Z38" s="3"/>
      <c r="AA38" s="3"/>
      <c r="AB38" s="3"/>
      <c r="AC38" s="3"/>
      <c r="AD38" s="3"/>
      <c r="AE38" s="3"/>
      <c r="AF38" s="3"/>
      <c r="AG38" s="3"/>
      <c r="AH38" s="3"/>
      <c r="AI38" s="3"/>
    </row>
    <row r="39" spans="1:35" x14ac:dyDescent="0.25">
      <c r="A39" s="3" t="s">
        <v>493</v>
      </c>
      <c r="B39" s="4" t="s">
        <v>494</v>
      </c>
      <c r="C39" s="4" t="s">
        <v>495</v>
      </c>
      <c r="D39" s="3" t="s">
        <v>37</v>
      </c>
      <c r="E39" s="5">
        <v>71044</v>
      </c>
      <c r="F39" s="5">
        <v>2027</v>
      </c>
      <c r="G39" s="3" t="s">
        <v>175</v>
      </c>
      <c r="H39" s="4" t="s">
        <v>66</v>
      </c>
      <c r="I39" s="3" t="s">
        <v>498</v>
      </c>
      <c r="J39" s="3" t="s">
        <v>37</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1:35" x14ac:dyDescent="0.25">
      <c r="A40" s="3" t="s">
        <v>507</v>
      </c>
      <c r="B40" s="4" t="s">
        <v>508</v>
      </c>
      <c r="C40" s="4" t="s">
        <v>509</v>
      </c>
      <c r="D40" s="3" t="s">
        <v>37</v>
      </c>
      <c r="E40" s="5">
        <v>71044</v>
      </c>
      <c r="F40" s="5">
        <v>2027</v>
      </c>
      <c r="G40" s="3" t="s">
        <v>175</v>
      </c>
      <c r="H40" s="4" t="s">
        <v>66</v>
      </c>
      <c r="I40" s="3" t="s">
        <v>511</v>
      </c>
      <c r="J40" s="3" t="s">
        <v>37</v>
      </c>
      <c r="K40" s="3"/>
      <c r="L40" s="3"/>
      <c r="M40" s="3"/>
      <c r="N40" s="3"/>
      <c r="O40" s="3"/>
      <c r="P40" s="3"/>
      <c r="Q40" s="3"/>
      <c r="R40" s="3"/>
      <c r="S40" s="3"/>
      <c r="T40" s="3"/>
      <c r="U40" s="3"/>
      <c r="V40" s="3"/>
      <c r="W40" s="3"/>
      <c r="X40" s="3"/>
      <c r="Y40" s="3"/>
      <c r="Z40" s="3"/>
      <c r="AA40" s="3"/>
      <c r="AB40" s="3"/>
      <c r="AC40" s="3"/>
      <c r="AD40" s="3"/>
      <c r="AE40" s="3"/>
      <c r="AF40" s="3"/>
      <c r="AG40" s="3"/>
      <c r="AH40" s="3"/>
      <c r="AI40" s="3"/>
    </row>
    <row r="41" spans="1:35" x14ac:dyDescent="0.25">
      <c r="A41" s="3" t="s">
        <v>500</v>
      </c>
      <c r="B41" s="4" t="s">
        <v>501</v>
      </c>
      <c r="C41" s="4" t="s">
        <v>502</v>
      </c>
      <c r="D41" s="3" t="s">
        <v>37</v>
      </c>
      <c r="E41" s="5">
        <v>72387</v>
      </c>
      <c r="F41" s="5">
        <v>2755</v>
      </c>
      <c r="G41" s="3" t="s">
        <v>504</v>
      </c>
      <c r="H41" s="3" t="s">
        <v>43</v>
      </c>
      <c r="I41" s="3" t="s">
        <v>505</v>
      </c>
      <c r="J41" s="3" t="s">
        <v>37</v>
      </c>
      <c r="K41" s="3"/>
      <c r="L41" s="3"/>
      <c r="M41" s="3"/>
      <c r="N41" s="3"/>
      <c r="O41" s="3"/>
      <c r="P41" s="3"/>
      <c r="Q41" s="3"/>
      <c r="R41" s="3"/>
      <c r="S41" s="3"/>
      <c r="T41" s="3"/>
      <c r="U41" s="3"/>
      <c r="V41" s="3"/>
      <c r="W41" s="3"/>
      <c r="X41" s="3"/>
      <c r="Y41" s="3"/>
      <c r="Z41" s="3"/>
      <c r="AA41" s="3"/>
      <c r="AB41" s="3"/>
      <c r="AC41" s="3"/>
      <c r="AD41" s="3"/>
      <c r="AE41" s="3"/>
      <c r="AF41" s="3"/>
      <c r="AG41" s="3"/>
      <c r="AH41" s="3"/>
      <c r="AI41" s="3"/>
    </row>
    <row r="42" spans="1:35" x14ac:dyDescent="0.25">
      <c r="A42" s="3" t="s">
        <v>715</v>
      </c>
      <c r="B42" s="4" t="s">
        <v>716</v>
      </c>
      <c r="C42" s="4" t="s">
        <v>716</v>
      </c>
      <c r="D42" s="4" t="s">
        <v>717</v>
      </c>
      <c r="E42" s="5">
        <v>74304</v>
      </c>
      <c r="F42" s="5">
        <v>2319</v>
      </c>
      <c r="G42" s="3" t="s">
        <v>718</v>
      </c>
      <c r="H42" s="3" t="s">
        <v>43</v>
      </c>
      <c r="I42" s="3" t="s">
        <v>719</v>
      </c>
      <c r="J42" s="3" t="s">
        <v>37</v>
      </c>
      <c r="K42" s="4" t="s">
        <v>717</v>
      </c>
      <c r="L42" s="3" t="s">
        <v>720</v>
      </c>
      <c r="M42" s="3" t="s">
        <v>46</v>
      </c>
      <c r="N42" s="3" t="s">
        <v>67</v>
      </c>
      <c r="O42" s="6" t="b">
        <v>1</v>
      </c>
      <c r="P42" s="6" t="b">
        <v>0</v>
      </c>
      <c r="Q42" s="6" t="b">
        <v>0</v>
      </c>
      <c r="R42" s="6" t="b">
        <v>0</v>
      </c>
      <c r="S42" s="6" t="b">
        <v>0</v>
      </c>
      <c r="T42" s="6" t="b">
        <v>0</v>
      </c>
      <c r="U42" s="6" t="b">
        <v>1</v>
      </c>
      <c r="V42" s="6" t="b">
        <v>0</v>
      </c>
      <c r="W42" s="6" t="b">
        <v>0</v>
      </c>
      <c r="X42" s="6" t="b">
        <v>0</v>
      </c>
      <c r="Y42" s="6" t="b">
        <v>0</v>
      </c>
      <c r="Z42" s="6" t="b">
        <v>1</v>
      </c>
      <c r="AA42" s="5">
        <v>1</v>
      </c>
      <c r="AB42" s="3" t="s">
        <v>54</v>
      </c>
      <c r="AC42" s="3" t="s">
        <v>54</v>
      </c>
      <c r="AD42" s="3" t="s">
        <v>56</v>
      </c>
      <c r="AE42" s="3" t="s">
        <v>56</v>
      </c>
      <c r="AF42" s="5">
        <v>0</v>
      </c>
      <c r="AG42" s="5">
        <v>16</v>
      </c>
      <c r="AH42" s="3" t="s">
        <v>302</v>
      </c>
      <c r="AI42" s="3" t="s">
        <v>700</v>
      </c>
    </row>
    <row r="43" spans="1:35" x14ac:dyDescent="0.25">
      <c r="A43" s="3" t="s">
        <v>84</v>
      </c>
      <c r="B43" s="4" t="s">
        <v>85</v>
      </c>
      <c r="C43" s="3" t="s">
        <v>86</v>
      </c>
      <c r="D43" s="3" t="s">
        <v>87</v>
      </c>
      <c r="E43" s="5">
        <v>79902</v>
      </c>
      <c r="F43" s="5">
        <v>3901</v>
      </c>
      <c r="G43" s="3" t="s">
        <v>88</v>
      </c>
      <c r="H43" s="3" t="s">
        <v>43</v>
      </c>
      <c r="I43" s="3" t="s">
        <v>89</v>
      </c>
      <c r="J43" s="3" t="s">
        <v>37</v>
      </c>
      <c r="K43" s="3" t="s">
        <v>87</v>
      </c>
      <c r="L43" s="3" t="s">
        <v>90</v>
      </c>
      <c r="M43" s="3" t="s">
        <v>46</v>
      </c>
      <c r="N43" s="3" t="s">
        <v>47</v>
      </c>
      <c r="O43" s="6" t="b">
        <v>1</v>
      </c>
      <c r="P43" s="6" t="b">
        <v>0</v>
      </c>
      <c r="Q43" s="6" t="b">
        <v>0</v>
      </c>
      <c r="R43" s="6" t="b">
        <v>0</v>
      </c>
      <c r="S43" s="6" t="b">
        <v>0</v>
      </c>
      <c r="T43" s="6" t="b">
        <v>0</v>
      </c>
      <c r="U43" s="6" t="b">
        <v>1</v>
      </c>
      <c r="V43" s="6" t="b">
        <v>0</v>
      </c>
      <c r="W43" s="6" t="b">
        <v>0</v>
      </c>
      <c r="X43" s="6" t="b">
        <v>0</v>
      </c>
      <c r="Y43" s="6" t="b">
        <v>0</v>
      </c>
      <c r="Z43" s="6" t="b">
        <v>1</v>
      </c>
      <c r="AA43" s="5">
        <v>1</v>
      </c>
      <c r="AB43" s="3" t="s">
        <v>54</v>
      </c>
      <c r="AC43" s="3" t="s">
        <v>54</v>
      </c>
      <c r="AD43" s="5">
        <v>0</v>
      </c>
      <c r="AE43" s="6" t="b">
        <v>1</v>
      </c>
      <c r="AF43" s="5">
        <v>0</v>
      </c>
      <c r="AG43" s="5">
        <v>16</v>
      </c>
      <c r="AH43" s="3" t="s">
        <v>93</v>
      </c>
      <c r="AI43" s="3" t="s">
        <v>95</v>
      </c>
    </row>
    <row r="44" spans="1:35" x14ac:dyDescent="0.25">
      <c r="A44" s="3" t="s">
        <v>898</v>
      </c>
      <c r="B44" s="4" t="s">
        <v>899</v>
      </c>
      <c r="C44" s="4" t="s">
        <v>899</v>
      </c>
      <c r="D44" s="4" t="s">
        <v>900</v>
      </c>
      <c r="E44" s="5">
        <v>92250</v>
      </c>
      <c r="F44" s="5">
        <v>3143</v>
      </c>
      <c r="G44" s="3" t="s">
        <v>901</v>
      </c>
      <c r="H44" s="4" t="s">
        <v>66</v>
      </c>
      <c r="I44" s="3" t="s">
        <v>902</v>
      </c>
      <c r="J44" s="3" t="s">
        <v>37</v>
      </c>
      <c r="K44" s="4" t="s">
        <v>900</v>
      </c>
      <c r="L44" s="3" t="s">
        <v>903</v>
      </c>
      <c r="M44" s="3" t="s">
        <v>46</v>
      </c>
      <c r="N44" s="3" t="s">
        <v>108</v>
      </c>
      <c r="O44" s="6" t="b">
        <v>1</v>
      </c>
      <c r="P44" s="6" t="b">
        <v>0</v>
      </c>
      <c r="Q44" s="6" t="b">
        <v>0</v>
      </c>
      <c r="R44" s="6" t="b">
        <v>0</v>
      </c>
      <c r="S44" s="6" t="b">
        <v>0</v>
      </c>
      <c r="T44" s="6" t="b">
        <v>0</v>
      </c>
      <c r="U44" s="6" t="b">
        <v>1</v>
      </c>
      <c r="V44" s="6" t="b">
        <v>0</v>
      </c>
      <c r="W44" s="6" t="b">
        <v>0</v>
      </c>
      <c r="X44" s="6" t="b">
        <v>0</v>
      </c>
      <c r="Y44" s="6" t="b">
        <v>0</v>
      </c>
      <c r="Z44" s="6" t="b">
        <v>0</v>
      </c>
      <c r="AA44" s="5">
        <v>2</v>
      </c>
      <c r="AB44" s="3" t="s">
        <v>54</v>
      </c>
      <c r="AC44" s="3" t="s">
        <v>54</v>
      </c>
      <c r="AD44" s="3" t="s">
        <v>56</v>
      </c>
      <c r="AE44" s="3" t="s">
        <v>56</v>
      </c>
      <c r="AF44" s="5">
        <v>0</v>
      </c>
      <c r="AG44" s="5">
        <v>0</v>
      </c>
      <c r="AH44" s="3" t="s">
        <v>302</v>
      </c>
      <c r="AI44" s="3" t="s">
        <v>303</v>
      </c>
    </row>
    <row r="45" spans="1:35" x14ac:dyDescent="0.25">
      <c r="A45" s="3" t="s">
        <v>864</v>
      </c>
      <c r="B45" s="4" t="s">
        <v>865</v>
      </c>
      <c r="C45" s="4" t="s">
        <v>865</v>
      </c>
      <c r="D45" s="4" t="s">
        <v>866</v>
      </c>
      <c r="E45" s="5">
        <v>93891</v>
      </c>
      <c r="F45" s="5">
        <v>2597</v>
      </c>
      <c r="G45" s="3" t="s">
        <v>869</v>
      </c>
      <c r="H45" s="4" t="s">
        <v>66</v>
      </c>
      <c r="I45" s="3" t="s">
        <v>870</v>
      </c>
      <c r="J45" s="3" t="s">
        <v>37</v>
      </c>
      <c r="K45" s="4" t="s">
        <v>866</v>
      </c>
      <c r="L45" s="3" t="s">
        <v>48</v>
      </c>
      <c r="M45" s="3" t="s">
        <v>46</v>
      </c>
      <c r="N45" s="3" t="s">
        <v>49</v>
      </c>
      <c r="O45" s="6" t="b">
        <v>1</v>
      </c>
      <c r="P45" s="6" t="b">
        <v>0</v>
      </c>
      <c r="Q45" s="6" t="b">
        <v>0</v>
      </c>
      <c r="R45" s="6" t="b">
        <v>0</v>
      </c>
      <c r="S45" s="6" t="b">
        <v>0</v>
      </c>
      <c r="T45" s="6" t="b">
        <v>0</v>
      </c>
      <c r="U45" s="6" t="b">
        <v>0</v>
      </c>
      <c r="V45" s="6" t="b">
        <v>0</v>
      </c>
      <c r="W45" s="6" t="b">
        <v>0</v>
      </c>
      <c r="X45" s="6" t="b">
        <v>0</v>
      </c>
      <c r="Y45" s="6" t="b">
        <v>0</v>
      </c>
      <c r="Z45" s="6" t="b">
        <v>1</v>
      </c>
      <c r="AA45" s="5">
        <v>2</v>
      </c>
      <c r="AB45" s="3" t="s">
        <v>53</v>
      </c>
      <c r="AC45" s="3" t="s">
        <v>54</v>
      </c>
      <c r="AD45" s="3" t="s">
        <v>56</v>
      </c>
      <c r="AE45" s="3" t="s">
        <v>56</v>
      </c>
      <c r="AF45" s="5">
        <v>0</v>
      </c>
      <c r="AG45" s="5">
        <v>0</v>
      </c>
      <c r="AH45" s="3" t="s">
        <v>57</v>
      </c>
      <c r="AI45" s="3" t="s">
        <v>58</v>
      </c>
    </row>
    <row r="46" spans="1:35" x14ac:dyDescent="0.25">
      <c r="A46" s="3" t="s">
        <v>537</v>
      </c>
      <c r="B46" s="4" t="s">
        <v>538</v>
      </c>
      <c r="C46" s="3" t="s">
        <v>539</v>
      </c>
      <c r="D46" s="3" t="s">
        <v>540</v>
      </c>
      <c r="E46" s="5">
        <v>98561</v>
      </c>
      <c r="F46" s="5">
        <v>3238</v>
      </c>
      <c r="G46" s="3" t="s">
        <v>541</v>
      </c>
      <c r="H46" s="4" t="s">
        <v>66</v>
      </c>
      <c r="I46" s="3" t="s">
        <v>542</v>
      </c>
      <c r="J46" s="3" t="s">
        <v>37</v>
      </c>
      <c r="K46" s="3" t="s">
        <v>540</v>
      </c>
      <c r="L46" s="3" t="s">
        <v>543</v>
      </c>
      <c r="M46" s="3" t="s">
        <v>46</v>
      </c>
      <c r="N46" s="3" t="s">
        <v>67</v>
      </c>
      <c r="O46" s="6" t="b">
        <v>1</v>
      </c>
      <c r="P46" s="6" t="b">
        <v>0</v>
      </c>
      <c r="Q46" s="6" t="b">
        <v>0</v>
      </c>
      <c r="R46" s="6" t="b">
        <v>0</v>
      </c>
      <c r="S46" s="6" t="b">
        <v>0</v>
      </c>
      <c r="T46" s="6" t="b">
        <v>0</v>
      </c>
      <c r="U46" s="6" t="b">
        <v>0</v>
      </c>
      <c r="V46" s="6" t="b">
        <v>0</v>
      </c>
      <c r="W46" s="6" t="b">
        <v>0</v>
      </c>
      <c r="X46" s="6" t="b">
        <v>0</v>
      </c>
      <c r="Y46" s="6" t="b">
        <v>0</v>
      </c>
      <c r="Z46" s="3" t="s">
        <v>56</v>
      </c>
      <c r="AA46" s="5">
        <v>4</v>
      </c>
      <c r="AB46" s="3" t="s">
        <v>54</v>
      </c>
      <c r="AC46" s="3" t="s">
        <v>54</v>
      </c>
      <c r="AD46" s="5">
        <v>2</v>
      </c>
      <c r="AE46" s="6" t="b">
        <v>0</v>
      </c>
      <c r="AF46" s="5">
        <v>0</v>
      </c>
      <c r="AG46" s="5">
        <v>24</v>
      </c>
      <c r="AH46" s="3" t="s">
        <v>93</v>
      </c>
      <c r="AI46" s="3" t="s">
        <v>410</v>
      </c>
    </row>
    <row r="47" spans="1:35" x14ac:dyDescent="0.25">
      <c r="A47" s="3" t="s">
        <v>932</v>
      </c>
      <c r="B47" s="4" t="s">
        <v>933</v>
      </c>
      <c r="C47" s="4" t="s">
        <v>933</v>
      </c>
      <c r="D47" s="4" t="s">
        <v>697</v>
      </c>
      <c r="E47" s="5">
        <v>101263</v>
      </c>
      <c r="F47" s="5">
        <v>4517</v>
      </c>
      <c r="G47" s="3" t="s">
        <v>934</v>
      </c>
      <c r="H47" s="4" t="s">
        <v>66</v>
      </c>
      <c r="I47" s="3" t="s">
        <v>935</v>
      </c>
      <c r="J47" s="3" t="s">
        <v>37</v>
      </c>
      <c r="K47" s="4" t="s">
        <v>697</v>
      </c>
      <c r="L47" s="3" t="s">
        <v>698</v>
      </c>
      <c r="M47" s="3" t="s">
        <v>46</v>
      </c>
      <c r="N47" s="3" t="s">
        <v>209</v>
      </c>
      <c r="O47" s="6" t="b">
        <v>1</v>
      </c>
      <c r="P47" s="6" t="b">
        <v>0</v>
      </c>
      <c r="Q47" s="6" t="b">
        <v>0</v>
      </c>
      <c r="R47" s="6" t="b">
        <v>0</v>
      </c>
      <c r="S47" s="6" t="b">
        <v>0</v>
      </c>
      <c r="T47" s="6" t="b">
        <v>0</v>
      </c>
      <c r="U47" s="6" t="b">
        <v>1</v>
      </c>
      <c r="V47" s="6" t="b">
        <v>0</v>
      </c>
      <c r="W47" s="6" t="b">
        <v>0</v>
      </c>
      <c r="X47" s="6" t="b">
        <v>0</v>
      </c>
      <c r="Y47" s="6" t="b">
        <v>0</v>
      </c>
      <c r="Z47" s="6" t="b">
        <v>1</v>
      </c>
      <c r="AA47" s="5">
        <v>0</v>
      </c>
      <c r="AB47" s="3" t="s">
        <v>54</v>
      </c>
      <c r="AC47" s="3" t="s">
        <v>54</v>
      </c>
      <c r="AD47" s="3" t="s">
        <v>56</v>
      </c>
      <c r="AE47" s="3" t="s">
        <v>56</v>
      </c>
      <c r="AF47" s="5">
        <v>0</v>
      </c>
      <c r="AG47" s="5">
        <v>16</v>
      </c>
      <c r="AH47" s="3" t="s">
        <v>302</v>
      </c>
      <c r="AI47" s="3" t="s">
        <v>700</v>
      </c>
    </row>
    <row r="48" spans="1:35" x14ac:dyDescent="0.25">
      <c r="A48" s="3" t="s">
        <v>977</v>
      </c>
      <c r="B48" s="4" t="s">
        <v>978</v>
      </c>
      <c r="C48" s="4" t="s">
        <v>978</v>
      </c>
      <c r="D48" s="4" t="s">
        <v>979</v>
      </c>
      <c r="E48" s="5">
        <v>104037</v>
      </c>
      <c r="F48" s="5">
        <v>2950</v>
      </c>
      <c r="G48" s="3" t="s">
        <v>980</v>
      </c>
      <c r="H48" s="3" t="s">
        <v>43</v>
      </c>
      <c r="I48" s="3" t="s">
        <v>981</v>
      </c>
      <c r="J48" s="3" t="s">
        <v>37</v>
      </c>
      <c r="K48" s="4" t="s">
        <v>979</v>
      </c>
      <c r="L48" s="3" t="s">
        <v>982</v>
      </c>
      <c r="M48" s="3" t="s">
        <v>46</v>
      </c>
      <c r="N48" s="3" t="s">
        <v>108</v>
      </c>
      <c r="O48" s="6" t="b">
        <v>1</v>
      </c>
      <c r="P48" s="6" t="b">
        <v>0</v>
      </c>
      <c r="Q48" s="6" t="b">
        <v>0</v>
      </c>
      <c r="R48" s="6" t="b">
        <v>0</v>
      </c>
      <c r="S48" s="6" t="b">
        <v>0</v>
      </c>
      <c r="T48" s="6" t="b">
        <v>0</v>
      </c>
      <c r="U48" s="6" t="b">
        <v>0</v>
      </c>
      <c r="V48" s="6" t="b">
        <v>0</v>
      </c>
      <c r="W48" s="6" t="b">
        <v>0</v>
      </c>
      <c r="X48" s="6" t="b">
        <v>0</v>
      </c>
      <c r="Y48" s="6" t="b">
        <v>0</v>
      </c>
      <c r="Z48" s="6" t="b">
        <v>1</v>
      </c>
      <c r="AA48" s="5">
        <v>4</v>
      </c>
      <c r="AB48" s="3" t="s">
        <v>54</v>
      </c>
      <c r="AC48" s="3" t="s">
        <v>54</v>
      </c>
      <c r="AD48" s="5">
        <v>0</v>
      </c>
      <c r="AE48" s="6" t="b">
        <v>0</v>
      </c>
      <c r="AF48" s="5">
        <v>0</v>
      </c>
      <c r="AG48" s="5">
        <v>0</v>
      </c>
      <c r="AH48" s="3" t="s">
        <v>96</v>
      </c>
      <c r="AI48" s="3" t="s">
        <v>97</v>
      </c>
    </row>
    <row r="49" spans="1:35" x14ac:dyDescent="0.25">
      <c r="A49" s="3" t="s">
        <v>711</v>
      </c>
      <c r="B49" s="4" t="s">
        <v>712</v>
      </c>
      <c r="C49" s="4" t="s">
        <v>712</v>
      </c>
      <c r="D49" s="3" t="s">
        <v>37</v>
      </c>
      <c r="E49" s="5">
        <v>105355</v>
      </c>
      <c r="F49" s="5">
        <v>6109</v>
      </c>
      <c r="G49" s="3" t="s">
        <v>713</v>
      </c>
      <c r="H49" s="4" t="s">
        <v>66</v>
      </c>
      <c r="I49" s="3" t="s">
        <v>714</v>
      </c>
      <c r="J49" s="3" t="s">
        <v>37</v>
      </c>
      <c r="K49" s="3"/>
      <c r="L49" s="3"/>
      <c r="M49" s="3"/>
      <c r="N49" s="3"/>
      <c r="O49" s="3"/>
      <c r="P49" s="3"/>
      <c r="Q49" s="3"/>
      <c r="R49" s="3"/>
      <c r="S49" s="3"/>
      <c r="T49" s="3"/>
      <c r="U49" s="3"/>
      <c r="V49" s="3"/>
      <c r="W49" s="3"/>
      <c r="X49" s="3"/>
      <c r="Y49" s="3"/>
      <c r="Z49" s="3"/>
      <c r="AA49" s="3"/>
      <c r="AB49" s="3"/>
      <c r="AC49" s="3"/>
      <c r="AD49" s="3"/>
      <c r="AE49" s="3"/>
      <c r="AF49" s="3"/>
      <c r="AG49" s="3"/>
      <c r="AH49" s="3"/>
      <c r="AI49" s="3"/>
    </row>
    <row r="50" spans="1:35" x14ac:dyDescent="0.25">
      <c r="A50" s="3" t="s">
        <v>878</v>
      </c>
      <c r="B50" s="4" t="s">
        <v>967</v>
      </c>
      <c r="C50" s="4" t="s">
        <v>967</v>
      </c>
      <c r="D50" s="3" t="s">
        <v>37</v>
      </c>
      <c r="E50" s="5">
        <v>110676</v>
      </c>
      <c r="F50" s="5">
        <v>3206</v>
      </c>
      <c r="G50" s="3" t="s">
        <v>968</v>
      </c>
      <c r="H50" s="4" t="s">
        <v>66</v>
      </c>
      <c r="I50" s="3" t="s">
        <v>969</v>
      </c>
      <c r="J50" s="3" t="s">
        <v>37</v>
      </c>
      <c r="K50" s="3"/>
      <c r="L50" s="3"/>
      <c r="M50" s="3"/>
      <c r="N50" s="3"/>
      <c r="O50" s="3"/>
      <c r="P50" s="3"/>
      <c r="Q50" s="3"/>
      <c r="R50" s="3"/>
      <c r="S50" s="3"/>
      <c r="T50" s="3"/>
      <c r="U50" s="3"/>
      <c r="V50" s="3"/>
      <c r="W50" s="3"/>
      <c r="X50" s="3"/>
      <c r="Y50" s="3"/>
      <c r="Z50" s="3"/>
      <c r="AA50" s="3"/>
      <c r="AB50" s="3"/>
      <c r="AC50" s="3"/>
      <c r="AD50" s="3"/>
      <c r="AE50" s="3"/>
      <c r="AF50" s="3"/>
      <c r="AG50" s="3"/>
      <c r="AH50" s="3"/>
      <c r="AI50" s="3"/>
    </row>
    <row r="51" spans="1:35" x14ac:dyDescent="0.25">
      <c r="A51" s="3" t="s">
        <v>985</v>
      </c>
      <c r="B51" s="4" t="s">
        <v>986</v>
      </c>
      <c r="C51" s="4" t="s">
        <v>986</v>
      </c>
      <c r="D51" s="3" t="s">
        <v>37</v>
      </c>
      <c r="E51" s="5">
        <v>112814</v>
      </c>
      <c r="F51" s="5">
        <v>4804</v>
      </c>
      <c r="G51" s="3" t="s">
        <v>987</v>
      </c>
      <c r="H51" s="4" t="s">
        <v>66</v>
      </c>
      <c r="I51" s="3" t="s">
        <v>988</v>
      </c>
      <c r="J51" s="3" t="s">
        <v>37</v>
      </c>
      <c r="K51" s="3"/>
      <c r="L51" s="3"/>
      <c r="M51" s="3"/>
      <c r="N51" s="3"/>
      <c r="O51" s="3"/>
      <c r="P51" s="3"/>
      <c r="Q51" s="3"/>
      <c r="R51" s="3"/>
      <c r="S51" s="3"/>
      <c r="T51" s="3"/>
      <c r="U51" s="3"/>
      <c r="V51" s="3"/>
      <c r="W51" s="3"/>
      <c r="X51" s="3"/>
      <c r="Y51" s="3"/>
      <c r="Z51" s="3"/>
      <c r="AA51" s="3"/>
      <c r="AB51" s="3"/>
      <c r="AC51" s="3"/>
      <c r="AD51" s="3"/>
      <c r="AE51" s="3"/>
      <c r="AF51" s="3"/>
      <c r="AG51" s="3"/>
      <c r="AH51" s="3"/>
      <c r="AI51" s="3"/>
    </row>
    <row r="52" spans="1:35" x14ac:dyDescent="0.25">
      <c r="A52" s="3" t="s">
        <v>615</v>
      </c>
      <c r="B52" s="4" t="s">
        <v>616</v>
      </c>
      <c r="C52" s="4" t="s">
        <v>616</v>
      </c>
      <c r="D52" s="4" t="s">
        <v>617</v>
      </c>
      <c r="E52" s="5">
        <v>114959</v>
      </c>
      <c r="F52" s="5">
        <v>5904</v>
      </c>
      <c r="G52" s="3" t="s">
        <v>620</v>
      </c>
      <c r="H52" s="3" t="s">
        <v>43</v>
      </c>
      <c r="I52" s="3" t="s">
        <v>621</v>
      </c>
      <c r="J52" s="3" t="s">
        <v>37</v>
      </c>
      <c r="K52" s="4" t="s">
        <v>617</v>
      </c>
      <c r="L52" s="3" t="s">
        <v>622</v>
      </c>
      <c r="M52" s="3" t="s">
        <v>46</v>
      </c>
      <c r="N52" s="3" t="s">
        <v>108</v>
      </c>
      <c r="O52" s="6" t="b">
        <v>1</v>
      </c>
      <c r="P52" s="6" t="b">
        <v>0</v>
      </c>
      <c r="Q52" s="6" t="b">
        <v>0</v>
      </c>
      <c r="R52" s="6" t="b">
        <v>0</v>
      </c>
      <c r="S52" s="6" t="b">
        <v>0</v>
      </c>
      <c r="T52" s="6" t="b">
        <v>0</v>
      </c>
      <c r="U52" s="6" t="b">
        <v>0</v>
      </c>
      <c r="V52" s="6" t="b">
        <v>0</v>
      </c>
      <c r="W52" s="6" t="b">
        <v>0</v>
      </c>
      <c r="X52" s="6" t="b">
        <v>0</v>
      </c>
      <c r="Y52" s="6" t="b">
        <v>0</v>
      </c>
      <c r="Z52" s="6" t="b">
        <v>1</v>
      </c>
      <c r="AA52" s="5">
        <v>2</v>
      </c>
      <c r="AB52" s="3" t="s">
        <v>54</v>
      </c>
      <c r="AC52" s="3" t="s">
        <v>54</v>
      </c>
      <c r="AD52" s="3" t="s">
        <v>56</v>
      </c>
      <c r="AE52" s="3" t="s">
        <v>56</v>
      </c>
      <c r="AF52" s="5">
        <v>0</v>
      </c>
      <c r="AG52" s="5">
        <v>0</v>
      </c>
      <c r="AH52" s="3" t="s">
        <v>302</v>
      </c>
      <c r="AI52" s="3" t="s">
        <v>625</v>
      </c>
    </row>
    <row r="53" spans="1:35" x14ac:dyDescent="0.25">
      <c r="A53" s="3" t="s">
        <v>135</v>
      </c>
      <c r="B53" s="4" t="s">
        <v>136</v>
      </c>
      <c r="C53" s="3" t="s">
        <v>138</v>
      </c>
      <c r="D53" s="3" t="s">
        <v>139</v>
      </c>
      <c r="E53" s="5">
        <v>118189</v>
      </c>
      <c r="F53" s="5">
        <v>4219</v>
      </c>
      <c r="G53" s="3" t="s">
        <v>140</v>
      </c>
      <c r="H53" s="4" t="s">
        <v>66</v>
      </c>
      <c r="I53" s="3" t="s">
        <v>141</v>
      </c>
      <c r="J53" s="3" t="s">
        <v>37</v>
      </c>
      <c r="K53" s="3" t="s">
        <v>139</v>
      </c>
      <c r="L53" s="3" t="s">
        <v>142</v>
      </c>
      <c r="M53" s="3" t="s">
        <v>46</v>
      </c>
      <c r="N53" s="3" t="s">
        <v>47</v>
      </c>
      <c r="O53" s="6" t="b">
        <v>1</v>
      </c>
      <c r="P53" s="6" t="b">
        <v>0</v>
      </c>
      <c r="Q53" s="6" t="b">
        <v>0</v>
      </c>
      <c r="R53" s="6" t="b">
        <v>0</v>
      </c>
      <c r="S53" s="6" t="b">
        <v>0</v>
      </c>
      <c r="T53" s="6" t="b">
        <v>0</v>
      </c>
      <c r="U53" s="6" t="b">
        <v>1</v>
      </c>
      <c r="V53" s="6" t="b">
        <v>0</v>
      </c>
      <c r="W53" s="6" t="b">
        <v>1</v>
      </c>
      <c r="X53" s="6" t="b">
        <v>0</v>
      </c>
      <c r="Y53" s="6" t="b">
        <v>0</v>
      </c>
      <c r="Z53" s="6" t="b">
        <v>1</v>
      </c>
      <c r="AA53" s="5">
        <v>1</v>
      </c>
      <c r="AB53" s="3" t="s">
        <v>54</v>
      </c>
      <c r="AC53" s="3" t="s">
        <v>54</v>
      </c>
      <c r="AD53" s="3" t="s">
        <v>56</v>
      </c>
      <c r="AE53" s="3" t="s">
        <v>56</v>
      </c>
      <c r="AF53" s="5">
        <v>0</v>
      </c>
      <c r="AG53" s="5">
        <v>0</v>
      </c>
      <c r="AH53" s="3" t="s">
        <v>143</v>
      </c>
      <c r="AI53" s="3" t="s">
        <v>144</v>
      </c>
    </row>
    <row r="54" spans="1:35" x14ac:dyDescent="0.25">
      <c r="A54" s="3" t="s">
        <v>970</v>
      </c>
      <c r="B54" s="4" t="s">
        <v>971</v>
      </c>
      <c r="C54" s="4" t="s">
        <v>971</v>
      </c>
      <c r="D54" s="3" t="s">
        <v>37</v>
      </c>
      <c r="E54" s="5">
        <v>118202</v>
      </c>
      <c r="F54" s="5">
        <v>8597</v>
      </c>
      <c r="G54" s="3" t="s">
        <v>972</v>
      </c>
      <c r="H54" s="4" t="s">
        <v>66</v>
      </c>
      <c r="I54" s="3" t="s">
        <v>973</v>
      </c>
      <c r="J54" s="3" t="s">
        <v>37</v>
      </c>
      <c r="K54" s="3"/>
      <c r="L54" s="3"/>
      <c r="M54" s="3"/>
      <c r="N54" s="3"/>
      <c r="O54" s="3"/>
      <c r="P54" s="3"/>
      <c r="Q54" s="3"/>
      <c r="R54" s="3"/>
      <c r="S54" s="3"/>
      <c r="T54" s="3"/>
      <c r="U54" s="3"/>
      <c r="V54" s="3"/>
      <c r="W54" s="3"/>
      <c r="X54" s="3"/>
      <c r="Y54" s="3"/>
      <c r="Z54" s="3"/>
      <c r="AA54" s="3"/>
      <c r="AB54" s="3"/>
      <c r="AC54" s="3"/>
      <c r="AD54" s="3"/>
      <c r="AE54" s="3"/>
      <c r="AF54" s="3"/>
      <c r="AG54" s="3"/>
      <c r="AH54" s="3"/>
      <c r="AI54" s="3"/>
    </row>
    <row r="55" spans="1:35" x14ac:dyDescent="0.25">
      <c r="A55" s="3" t="s">
        <v>475</v>
      </c>
      <c r="B55" s="4" t="s">
        <v>476</v>
      </c>
      <c r="C55" s="4" t="s">
        <v>476</v>
      </c>
      <c r="D55" s="4" t="s">
        <v>477</v>
      </c>
      <c r="E55" s="5">
        <v>134004</v>
      </c>
      <c r="F55" s="5">
        <v>4744</v>
      </c>
      <c r="G55" s="3" t="s">
        <v>45</v>
      </c>
      <c r="H55" s="3" t="s">
        <v>43</v>
      </c>
      <c r="I55" s="3" t="s">
        <v>478</v>
      </c>
      <c r="J55" s="3" t="s">
        <v>37</v>
      </c>
      <c r="K55" s="4" t="s">
        <v>477</v>
      </c>
      <c r="L55" s="3" t="s">
        <v>479</v>
      </c>
      <c r="M55" s="3" t="s">
        <v>46</v>
      </c>
      <c r="N55" s="3" t="s">
        <v>47</v>
      </c>
      <c r="O55" s="6" t="b">
        <v>1</v>
      </c>
      <c r="P55" s="6" t="b">
        <v>0</v>
      </c>
      <c r="Q55" s="6" t="b">
        <v>0</v>
      </c>
      <c r="R55" s="6" t="b">
        <v>0</v>
      </c>
      <c r="S55" s="6" t="b">
        <v>0</v>
      </c>
      <c r="T55" s="6" t="b">
        <v>0</v>
      </c>
      <c r="U55" s="6" t="b">
        <v>1</v>
      </c>
      <c r="V55" s="6" t="b">
        <v>1</v>
      </c>
      <c r="W55" s="6" t="b">
        <v>0</v>
      </c>
      <c r="X55" s="6" t="b">
        <v>0</v>
      </c>
      <c r="Y55" s="6" t="b">
        <v>0</v>
      </c>
      <c r="Z55" s="6" t="b">
        <v>1</v>
      </c>
      <c r="AA55" s="5">
        <v>1</v>
      </c>
      <c r="AB55" s="3" t="s">
        <v>54</v>
      </c>
      <c r="AC55" s="3" t="s">
        <v>54</v>
      </c>
      <c r="AD55" s="5">
        <v>0</v>
      </c>
      <c r="AE55" s="6" t="b">
        <v>1</v>
      </c>
      <c r="AF55" s="5">
        <v>0</v>
      </c>
      <c r="AG55" s="5">
        <v>0</v>
      </c>
      <c r="AH55" s="3" t="s">
        <v>480</v>
      </c>
      <c r="AI55" s="3" t="s">
        <v>481</v>
      </c>
    </row>
    <row r="56" spans="1:35" x14ac:dyDescent="0.25">
      <c r="A56" s="3" t="s">
        <v>193</v>
      </c>
      <c r="B56" s="4" t="s">
        <v>194</v>
      </c>
      <c r="C56" s="3" t="s">
        <v>195</v>
      </c>
      <c r="D56" s="3" t="s">
        <v>196</v>
      </c>
      <c r="E56" s="5">
        <v>134691</v>
      </c>
      <c r="F56" s="5">
        <v>9019</v>
      </c>
      <c r="G56" s="3" t="s">
        <v>198</v>
      </c>
      <c r="H56" s="4" t="s">
        <v>66</v>
      </c>
      <c r="I56" s="3" t="s">
        <v>200</v>
      </c>
      <c r="J56" s="3" t="s">
        <v>37</v>
      </c>
      <c r="K56" s="3" t="s">
        <v>196</v>
      </c>
      <c r="L56" s="3" t="s">
        <v>48</v>
      </c>
      <c r="M56" s="3" t="s">
        <v>46</v>
      </c>
      <c r="N56" s="3" t="s">
        <v>49</v>
      </c>
      <c r="O56" s="6" t="b">
        <v>1</v>
      </c>
      <c r="P56" s="6" t="b">
        <v>0</v>
      </c>
      <c r="Q56" s="6" t="b">
        <v>0</v>
      </c>
      <c r="R56" s="6" t="b">
        <v>0</v>
      </c>
      <c r="S56" s="6" t="b">
        <v>0</v>
      </c>
      <c r="T56" s="6" t="b">
        <v>0</v>
      </c>
      <c r="U56" s="6" t="b">
        <v>0</v>
      </c>
      <c r="V56" s="6" t="b">
        <v>0</v>
      </c>
      <c r="W56" s="6" t="b">
        <v>0</v>
      </c>
      <c r="X56" s="6" t="b">
        <v>0</v>
      </c>
      <c r="Y56" s="6" t="b">
        <v>0</v>
      </c>
      <c r="Z56" s="6" t="b">
        <v>1</v>
      </c>
      <c r="AA56" s="5">
        <v>2</v>
      </c>
      <c r="AB56" s="3" t="s">
        <v>53</v>
      </c>
      <c r="AC56" s="3" t="s">
        <v>54</v>
      </c>
      <c r="AD56" s="3" t="s">
        <v>56</v>
      </c>
      <c r="AE56" s="3" t="s">
        <v>56</v>
      </c>
      <c r="AF56" s="5">
        <v>0</v>
      </c>
      <c r="AG56" s="5">
        <v>0</v>
      </c>
      <c r="AH56" s="3" t="s">
        <v>57</v>
      </c>
      <c r="AI56" s="3" t="s">
        <v>58</v>
      </c>
    </row>
    <row r="57" spans="1:35" x14ac:dyDescent="0.25">
      <c r="A57" s="3" t="s">
        <v>672</v>
      </c>
      <c r="B57" s="4" t="s">
        <v>673</v>
      </c>
      <c r="C57" s="4" t="s">
        <v>673</v>
      </c>
      <c r="D57" s="3" t="s">
        <v>37</v>
      </c>
      <c r="E57" s="5">
        <v>135246</v>
      </c>
      <c r="F57" s="5">
        <v>7615</v>
      </c>
      <c r="G57" s="3" t="s">
        <v>674</v>
      </c>
      <c r="H57" s="4" t="s">
        <v>66</v>
      </c>
      <c r="I57" s="3" t="s">
        <v>675</v>
      </c>
      <c r="J57" s="3" t="s">
        <v>37</v>
      </c>
      <c r="K57" s="3"/>
      <c r="L57" s="3"/>
      <c r="M57" s="3"/>
      <c r="N57" s="3"/>
      <c r="O57" s="3"/>
      <c r="P57" s="3"/>
      <c r="Q57" s="3"/>
      <c r="R57" s="3"/>
      <c r="S57" s="3"/>
      <c r="T57" s="3"/>
      <c r="U57" s="3"/>
      <c r="V57" s="3"/>
      <c r="W57" s="3"/>
      <c r="X57" s="3"/>
      <c r="Y57" s="3"/>
      <c r="Z57" s="3"/>
      <c r="AA57" s="3"/>
      <c r="AB57" s="3"/>
      <c r="AC57" s="3"/>
      <c r="AD57" s="3"/>
      <c r="AE57" s="3"/>
      <c r="AF57" s="3"/>
      <c r="AG57" s="3"/>
      <c r="AH57" s="3"/>
      <c r="AI57" s="3"/>
    </row>
    <row r="58" spans="1:35" x14ac:dyDescent="0.25">
      <c r="A58" s="3" t="s">
        <v>839</v>
      </c>
      <c r="B58" s="4" t="s">
        <v>840</v>
      </c>
      <c r="C58" s="4" t="s">
        <v>840</v>
      </c>
      <c r="D58" s="3" t="s">
        <v>37</v>
      </c>
      <c r="E58" s="5">
        <v>137658</v>
      </c>
      <c r="F58" s="5">
        <v>9141</v>
      </c>
      <c r="G58" s="3" t="s">
        <v>198</v>
      </c>
      <c r="H58" s="4" t="s">
        <v>66</v>
      </c>
      <c r="I58" s="3" t="s">
        <v>841</v>
      </c>
      <c r="J58" s="3" t="s">
        <v>37</v>
      </c>
      <c r="K58" s="3"/>
      <c r="L58" s="3"/>
      <c r="M58" s="3"/>
      <c r="N58" s="3"/>
      <c r="O58" s="3"/>
      <c r="P58" s="3"/>
      <c r="Q58" s="3"/>
      <c r="R58" s="3"/>
      <c r="S58" s="3"/>
      <c r="T58" s="3"/>
      <c r="U58" s="3"/>
      <c r="V58" s="3"/>
      <c r="W58" s="3"/>
      <c r="X58" s="3"/>
      <c r="Y58" s="3"/>
      <c r="Z58" s="3"/>
      <c r="AA58" s="3"/>
      <c r="AB58" s="3"/>
      <c r="AC58" s="3"/>
      <c r="AD58" s="3"/>
      <c r="AE58" s="3"/>
      <c r="AF58" s="3"/>
      <c r="AG58" s="3"/>
      <c r="AH58" s="3"/>
      <c r="AI58" s="3"/>
    </row>
    <row r="59" spans="1:35" x14ac:dyDescent="0.25">
      <c r="A59" s="3" t="s">
        <v>957</v>
      </c>
      <c r="B59" s="4" t="s">
        <v>958</v>
      </c>
      <c r="C59" s="4" t="s">
        <v>958</v>
      </c>
      <c r="D59" s="3" t="s">
        <v>37</v>
      </c>
      <c r="E59" s="5">
        <v>138452</v>
      </c>
      <c r="F59" s="5">
        <v>7095</v>
      </c>
      <c r="G59" s="3" t="s">
        <v>959</v>
      </c>
      <c r="H59" s="4" t="s">
        <v>66</v>
      </c>
      <c r="I59" s="3" t="s">
        <v>960</v>
      </c>
      <c r="J59" s="3" t="s">
        <v>37</v>
      </c>
      <c r="K59" s="3"/>
      <c r="L59" s="3"/>
      <c r="M59" s="3"/>
      <c r="N59" s="3"/>
      <c r="O59" s="3"/>
      <c r="P59" s="3"/>
      <c r="Q59" s="3"/>
      <c r="R59" s="3"/>
      <c r="S59" s="3"/>
      <c r="T59" s="3"/>
      <c r="U59" s="3"/>
      <c r="V59" s="3"/>
      <c r="W59" s="3"/>
      <c r="X59" s="3"/>
      <c r="Y59" s="3"/>
      <c r="Z59" s="3"/>
      <c r="AA59" s="3"/>
      <c r="AB59" s="3"/>
      <c r="AC59" s="3"/>
      <c r="AD59" s="3"/>
      <c r="AE59" s="3"/>
      <c r="AF59" s="3"/>
      <c r="AG59" s="3"/>
      <c r="AH59" s="3"/>
      <c r="AI59" s="3"/>
    </row>
    <row r="60" spans="1:35" x14ac:dyDescent="0.25">
      <c r="A60" s="4" t="s">
        <v>995</v>
      </c>
      <c r="B60" s="4" t="s">
        <v>996</v>
      </c>
      <c r="C60" s="4" t="s">
        <v>996</v>
      </c>
      <c r="D60" s="4" t="s">
        <v>997</v>
      </c>
      <c r="E60" s="5">
        <v>145220</v>
      </c>
      <c r="F60" s="5">
        <v>6517</v>
      </c>
      <c r="G60" s="3" t="s">
        <v>45</v>
      </c>
      <c r="H60" s="4" t="s">
        <v>66</v>
      </c>
      <c r="I60" s="3" t="s">
        <v>998</v>
      </c>
      <c r="J60" s="3" t="s">
        <v>37</v>
      </c>
      <c r="K60" s="4" t="s">
        <v>997</v>
      </c>
      <c r="L60" s="3" t="s">
        <v>999</v>
      </c>
      <c r="M60" s="3" t="s">
        <v>46</v>
      </c>
      <c r="N60" s="3" t="s">
        <v>67</v>
      </c>
      <c r="O60" s="6" t="b">
        <v>0</v>
      </c>
      <c r="P60" s="6" t="b">
        <v>0</v>
      </c>
      <c r="Q60" s="6" t="b">
        <v>0</v>
      </c>
      <c r="R60" s="6" t="b">
        <v>0</v>
      </c>
      <c r="S60" s="6" t="b">
        <v>0</v>
      </c>
      <c r="T60" s="6" t="b">
        <v>0</v>
      </c>
      <c r="U60" s="6" t="b">
        <v>1</v>
      </c>
      <c r="V60" s="6" t="b">
        <v>0</v>
      </c>
      <c r="W60" s="6" t="b">
        <v>1</v>
      </c>
      <c r="X60" s="6" t="b">
        <v>0</v>
      </c>
      <c r="Y60" s="6" t="b">
        <v>0</v>
      </c>
      <c r="Z60" s="6" t="b">
        <v>1</v>
      </c>
      <c r="AA60" s="5">
        <v>0</v>
      </c>
      <c r="AB60" s="3" t="s">
        <v>54</v>
      </c>
      <c r="AC60" s="3" t="s">
        <v>54</v>
      </c>
      <c r="AD60" s="3" t="s">
        <v>56</v>
      </c>
      <c r="AE60" s="3" t="s">
        <v>56</v>
      </c>
      <c r="AF60" s="5">
        <v>0</v>
      </c>
      <c r="AG60" s="5">
        <v>16</v>
      </c>
      <c r="AH60" s="3" t="s">
        <v>302</v>
      </c>
      <c r="AI60" s="3" t="s">
        <v>700</v>
      </c>
    </row>
    <row r="61" spans="1:35" x14ac:dyDescent="0.25">
      <c r="A61" s="3" t="s">
        <v>391</v>
      </c>
      <c r="B61" s="4" t="s">
        <v>393</v>
      </c>
      <c r="C61" s="4" t="s">
        <v>394</v>
      </c>
      <c r="D61" s="4" t="s">
        <v>396</v>
      </c>
      <c r="E61" s="5">
        <v>152763</v>
      </c>
      <c r="F61" s="5">
        <v>34331</v>
      </c>
      <c r="G61" s="3" t="s">
        <v>398</v>
      </c>
      <c r="H61" s="3" t="s">
        <v>43</v>
      </c>
      <c r="I61" s="3" t="s">
        <v>400</v>
      </c>
      <c r="J61" s="3" t="s">
        <v>37</v>
      </c>
      <c r="K61" s="4" t="s">
        <v>396</v>
      </c>
      <c r="L61" s="3" t="s">
        <v>401</v>
      </c>
      <c r="M61" s="3" t="s">
        <v>46</v>
      </c>
      <c r="N61" s="3" t="s">
        <v>186</v>
      </c>
      <c r="O61" s="6" t="b">
        <v>1</v>
      </c>
      <c r="P61" s="6" t="b">
        <v>0</v>
      </c>
      <c r="Q61" s="6" t="b">
        <v>0</v>
      </c>
      <c r="R61" s="6" t="b">
        <v>0</v>
      </c>
      <c r="S61" s="6" t="b">
        <v>0</v>
      </c>
      <c r="T61" s="6" t="b">
        <v>0</v>
      </c>
      <c r="U61" s="6" t="b">
        <v>1</v>
      </c>
      <c r="V61" s="6" t="b">
        <v>0</v>
      </c>
      <c r="W61" s="6" t="b">
        <v>1</v>
      </c>
      <c r="X61" s="6" t="b">
        <v>0</v>
      </c>
      <c r="Y61" s="6" t="b">
        <v>0</v>
      </c>
      <c r="Z61" s="6" t="b">
        <v>1</v>
      </c>
      <c r="AA61" s="5">
        <v>4</v>
      </c>
      <c r="AB61" s="3" t="s">
        <v>54</v>
      </c>
      <c r="AC61" s="3" t="s">
        <v>54</v>
      </c>
      <c r="AD61" s="5">
        <v>0</v>
      </c>
      <c r="AE61" s="6" t="b">
        <v>0</v>
      </c>
      <c r="AF61" s="5">
        <v>0</v>
      </c>
      <c r="AG61" s="5">
        <v>16</v>
      </c>
      <c r="AH61" s="3" t="s">
        <v>403</v>
      </c>
      <c r="AI61" s="3" t="s">
        <v>404</v>
      </c>
    </row>
    <row r="62" spans="1:35" x14ac:dyDescent="0.25">
      <c r="A62" s="3" t="s">
        <v>248</v>
      </c>
      <c r="B62" s="4" t="s">
        <v>249</v>
      </c>
      <c r="C62" s="3" t="s">
        <v>250</v>
      </c>
      <c r="D62" s="3" t="s">
        <v>60</v>
      </c>
      <c r="E62" s="5">
        <v>152852</v>
      </c>
      <c r="F62" s="5">
        <v>8173</v>
      </c>
      <c r="G62" s="3" t="s">
        <v>251</v>
      </c>
      <c r="H62" s="4" t="s">
        <v>66</v>
      </c>
      <c r="I62" s="3" t="s">
        <v>252</v>
      </c>
      <c r="J62" s="3" t="s">
        <v>37</v>
      </c>
      <c r="K62" s="3"/>
      <c r="L62" s="3"/>
      <c r="M62" s="3"/>
      <c r="N62" s="3"/>
      <c r="O62" s="3"/>
      <c r="P62" s="3"/>
      <c r="Q62" s="3"/>
      <c r="R62" s="3"/>
      <c r="S62" s="3"/>
      <c r="T62" s="3"/>
      <c r="U62" s="3"/>
      <c r="V62" s="3"/>
      <c r="W62" s="3"/>
      <c r="X62" s="3"/>
      <c r="Y62" s="3"/>
      <c r="Z62" s="3"/>
      <c r="AA62" s="3"/>
      <c r="AB62" s="3"/>
      <c r="AC62" s="3"/>
      <c r="AD62" s="3"/>
      <c r="AE62" s="3"/>
      <c r="AF62" s="3"/>
      <c r="AG62" s="3"/>
      <c r="AH62" s="3"/>
      <c r="AI62" s="3"/>
    </row>
    <row r="63" spans="1:35" x14ac:dyDescent="0.25">
      <c r="A63" s="3" t="s">
        <v>577</v>
      </c>
      <c r="B63" s="4" t="s">
        <v>578</v>
      </c>
      <c r="C63" s="4" t="s">
        <v>578</v>
      </c>
      <c r="D63" s="4" t="s">
        <v>581</v>
      </c>
      <c r="E63" s="5">
        <v>154487</v>
      </c>
      <c r="F63" s="5">
        <v>5948</v>
      </c>
      <c r="G63" s="3" t="s">
        <v>582</v>
      </c>
      <c r="H63" s="4" t="s">
        <v>66</v>
      </c>
      <c r="I63" s="3" t="s">
        <v>583</v>
      </c>
      <c r="J63" s="3" t="s">
        <v>37</v>
      </c>
      <c r="K63" s="4" t="s">
        <v>581</v>
      </c>
      <c r="L63" s="3" t="s">
        <v>244</v>
      </c>
      <c r="M63" s="3" t="s">
        <v>46</v>
      </c>
      <c r="N63" s="3" t="s">
        <v>108</v>
      </c>
      <c r="O63" s="6" t="b">
        <v>0</v>
      </c>
      <c r="P63" s="6" t="b">
        <v>0</v>
      </c>
      <c r="Q63" s="6" t="b">
        <v>0</v>
      </c>
      <c r="R63" s="6" t="b">
        <v>0</v>
      </c>
      <c r="S63" s="6" t="b">
        <v>0</v>
      </c>
      <c r="T63" s="6" t="b">
        <v>0</v>
      </c>
      <c r="U63" s="6" t="b">
        <v>0</v>
      </c>
      <c r="V63" s="6" t="b">
        <v>0</v>
      </c>
      <c r="W63" s="6" t="b">
        <v>0</v>
      </c>
      <c r="X63" s="6" t="b">
        <v>0</v>
      </c>
      <c r="Y63" s="6" t="b">
        <v>0</v>
      </c>
      <c r="Z63" s="3" t="s">
        <v>56</v>
      </c>
      <c r="AA63" s="5">
        <v>4</v>
      </c>
      <c r="AB63" s="3" t="s">
        <v>54</v>
      </c>
      <c r="AC63" s="3" t="s">
        <v>54</v>
      </c>
      <c r="AD63" s="3" t="s">
        <v>56</v>
      </c>
      <c r="AE63" s="3" t="s">
        <v>56</v>
      </c>
      <c r="AF63" s="5">
        <v>0</v>
      </c>
      <c r="AG63" s="5">
        <v>0</v>
      </c>
      <c r="AH63" s="3" t="s">
        <v>93</v>
      </c>
      <c r="AI63" s="3" t="s">
        <v>536</v>
      </c>
    </row>
    <row r="64" spans="1:35" x14ac:dyDescent="0.25">
      <c r="A64" s="3" t="s">
        <v>663</v>
      </c>
      <c r="B64" s="4" t="s">
        <v>664</v>
      </c>
      <c r="C64" s="4" t="s">
        <v>664</v>
      </c>
      <c r="D64" s="4" t="s">
        <v>665</v>
      </c>
      <c r="E64" s="5">
        <v>156445</v>
      </c>
      <c r="F64" s="5">
        <v>6255</v>
      </c>
      <c r="G64" s="3" t="s">
        <v>666</v>
      </c>
      <c r="H64" s="3" t="s">
        <v>43</v>
      </c>
      <c r="I64" s="3" t="s">
        <v>667</v>
      </c>
      <c r="J64" s="3" t="s">
        <v>37</v>
      </c>
      <c r="K64" s="4" t="s">
        <v>665</v>
      </c>
      <c r="L64" s="3" t="s">
        <v>668</v>
      </c>
      <c r="M64" s="3" t="s">
        <v>46</v>
      </c>
      <c r="N64" s="3" t="s">
        <v>47</v>
      </c>
      <c r="O64" s="6" t="b">
        <v>1</v>
      </c>
      <c r="P64" s="6" t="b">
        <v>0</v>
      </c>
      <c r="Q64" s="6" t="b">
        <v>0</v>
      </c>
      <c r="R64" s="6" t="b">
        <v>0</v>
      </c>
      <c r="S64" s="6" t="b">
        <v>0</v>
      </c>
      <c r="T64" s="6" t="b">
        <v>0</v>
      </c>
      <c r="U64" s="6" t="b">
        <v>1</v>
      </c>
      <c r="V64" s="6" t="b">
        <v>0</v>
      </c>
      <c r="W64" s="6" t="b">
        <v>1</v>
      </c>
      <c r="X64" s="6" t="b">
        <v>0</v>
      </c>
      <c r="Y64" s="6" t="b">
        <v>0</v>
      </c>
      <c r="Z64" s="6" t="b">
        <v>0</v>
      </c>
      <c r="AA64" s="5">
        <v>2</v>
      </c>
      <c r="AB64" s="3" t="s">
        <v>54</v>
      </c>
      <c r="AC64" s="3" t="s">
        <v>54</v>
      </c>
      <c r="AD64" s="5">
        <v>2</v>
      </c>
      <c r="AE64" s="6" t="b">
        <v>1</v>
      </c>
      <c r="AF64" s="5">
        <v>0</v>
      </c>
      <c r="AG64" s="5">
        <v>0</v>
      </c>
      <c r="AH64" s="3" t="s">
        <v>332</v>
      </c>
      <c r="AI64" s="3" t="s">
        <v>333</v>
      </c>
    </row>
    <row r="65" spans="1:35" x14ac:dyDescent="0.25">
      <c r="A65" s="3" t="s">
        <v>482</v>
      </c>
      <c r="B65" s="4" t="s">
        <v>483</v>
      </c>
      <c r="C65" s="3" t="s">
        <v>484</v>
      </c>
      <c r="D65" s="3" t="s">
        <v>485</v>
      </c>
      <c r="E65" s="5">
        <v>157552</v>
      </c>
      <c r="F65" s="5">
        <v>6416</v>
      </c>
      <c r="G65" s="3" t="s">
        <v>486</v>
      </c>
      <c r="H65" s="4" t="s">
        <v>66</v>
      </c>
      <c r="I65" s="3" t="s">
        <v>487</v>
      </c>
      <c r="J65" s="3" t="s">
        <v>37</v>
      </c>
      <c r="K65" s="4" t="s">
        <v>488</v>
      </c>
      <c r="L65" s="3"/>
      <c r="M65" s="3"/>
      <c r="N65" s="3"/>
      <c r="O65" s="3"/>
      <c r="P65" s="3"/>
      <c r="Q65" s="3"/>
      <c r="R65" s="3"/>
      <c r="S65" s="3"/>
      <c r="T65" s="3"/>
      <c r="U65" s="3"/>
      <c r="V65" s="3"/>
      <c r="W65" s="3"/>
      <c r="X65" s="3"/>
      <c r="Y65" s="3"/>
      <c r="Z65" s="3"/>
      <c r="AA65" s="3"/>
      <c r="AB65" s="3"/>
      <c r="AC65" s="3"/>
      <c r="AD65" s="3"/>
      <c r="AE65" s="3"/>
      <c r="AF65" s="3"/>
      <c r="AG65" s="3"/>
      <c r="AH65" s="3"/>
      <c r="AI65" s="3"/>
    </row>
    <row r="66" spans="1:35" x14ac:dyDescent="0.25">
      <c r="A66" s="3" t="s">
        <v>889</v>
      </c>
      <c r="B66" s="4" t="s">
        <v>890</v>
      </c>
      <c r="C66" s="4" t="s">
        <v>890</v>
      </c>
      <c r="D66" s="3" t="s">
        <v>37</v>
      </c>
      <c r="E66" s="5">
        <v>159332</v>
      </c>
      <c r="F66" s="5">
        <v>4886</v>
      </c>
      <c r="G66" s="3" t="s">
        <v>893</v>
      </c>
      <c r="H66" s="3" t="s">
        <v>43</v>
      </c>
      <c r="I66" s="3" t="s">
        <v>894</v>
      </c>
      <c r="J66" s="3" t="s">
        <v>37</v>
      </c>
      <c r="K66" s="3"/>
      <c r="L66" s="3"/>
      <c r="M66" s="3"/>
      <c r="N66" s="3"/>
      <c r="O66" s="3"/>
      <c r="P66" s="3"/>
      <c r="Q66" s="3"/>
      <c r="R66" s="3"/>
      <c r="S66" s="3"/>
      <c r="T66" s="3"/>
      <c r="U66" s="3"/>
      <c r="V66" s="3"/>
      <c r="W66" s="3"/>
      <c r="X66" s="3"/>
      <c r="Y66" s="3"/>
      <c r="Z66" s="3"/>
      <c r="AA66" s="3"/>
      <c r="AB66" s="3"/>
      <c r="AC66" s="3"/>
      <c r="AD66" s="3"/>
      <c r="AE66" s="3"/>
      <c r="AF66" s="3"/>
      <c r="AG66" s="3"/>
      <c r="AH66" s="3"/>
      <c r="AI66" s="3"/>
    </row>
    <row r="67" spans="1:35" x14ac:dyDescent="0.25">
      <c r="A67" s="3" t="s">
        <v>733</v>
      </c>
      <c r="B67" s="4" t="s">
        <v>734</v>
      </c>
      <c r="C67" s="4" t="s">
        <v>734</v>
      </c>
      <c r="D67" s="3" t="s">
        <v>37</v>
      </c>
      <c r="E67" s="5">
        <v>161091</v>
      </c>
      <c r="F67" s="5">
        <v>6664</v>
      </c>
      <c r="G67" s="3" t="s">
        <v>735</v>
      </c>
      <c r="H67" s="3" t="s">
        <v>43</v>
      </c>
      <c r="I67" s="3" t="s">
        <v>736</v>
      </c>
      <c r="J67" s="3" t="s">
        <v>37</v>
      </c>
      <c r="K67" s="3"/>
      <c r="L67" s="3"/>
      <c r="M67" s="3"/>
      <c r="N67" s="3"/>
      <c r="O67" s="3"/>
      <c r="P67" s="3"/>
      <c r="Q67" s="3"/>
      <c r="R67" s="3"/>
      <c r="S67" s="3"/>
      <c r="T67" s="3"/>
      <c r="U67" s="3"/>
      <c r="V67" s="3"/>
      <c r="W67" s="3"/>
      <c r="X67" s="3"/>
      <c r="Y67" s="3"/>
      <c r="Z67" s="3"/>
      <c r="AA67" s="3"/>
      <c r="AB67" s="3"/>
      <c r="AC67" s="3"/>
      <c r="AD67" s="3"/>
      <c r="AE67" s="3"/>
      <c r="AF67" s="3"/>
      <c r="AG67" s="3"/>
      <c r="AH67" s="3"/>
      <c r="AI67" s="3"/>
    </row>
    <row r="68" spans="1:35" x14ac:dyDescent="0.25">
      <c r="A68" s="3" t="s">
        <v>676</v>
      </c>
      <c r="B68" s="4" t="s">
        <v>677</v>
      </c>
      <c r="C68" s="4" t="s">
        <v>677</v>
      </c>
      <c r="D68" s="4" t="s">
        <v>678</v>
      </c>
      <c r="E68" s="5">
        <v>173912</v>
      </c>
      <c r="F68" s="5">
        <v>5100</v>
      </c>
      <c r="G68" s="3" t="s">
        <v>679</v>
      </c>
      <c r="H68" s="3" t="s">
        <v>43</v>
      </c>
      <c r="I68" s="3" t="s">
        <v>680</v>
      </c>
      <c r="J68" s="3" t="s">
        <v>37</v>
      </c>
      <c r="K68" s="4" t="s">
        <v>678</v>
      </c>
      <c r="L68" s="3" t="s">
        <v>681</v>
      </c>
      <c r="M68" s="3" t="s">
        <v>46</v>
      </c>
      <c r="N68" s="3" t="s">
        <v>108</v>
      </c>
      <c r="O68" s="6" t="b">
        <v>1</v>
      </c>
      <c r="P68" s="6" t="b">
        <v>0</v>
      </c>
      <c r="Q68" s="6" t="b">
        <v>0</v>
      </c>
      <c r="R68" s="6" t="b">
        <v>0</v>
      </c>
      <c r="S68" s="6" t="b">
        <v>0</v>
      </c>
      <c r="T68" s="6" t="b">
        <v>0</v>
      </c>
      <c r="U68" s="6" t="b">
        <v>0</v>
      </c>
      <c r="V68" s="6" t="b">
        <v>0</v>
      </c>
      <c r="W68" s="6" t="b">
        <v>0</v>
      </c>
      <c r="X68" s="6" t="b">
        <v>0</v>
      </c>
      <c r="Y68" s="6" t="b">
        <v>0</v>
      </c>
      <c r="Z68" s="6" t="b">
        <v>1</v>
      </c>
      <c r="AA68" s="5">
        <v>2</v>
      </c>
      <c r="AB68" s="3" t="s">
        <v>54</v>
      </c>
      <c r="AC68" s="3" t="s">
        <v>54</v>
      </c>
      <c r="AD68" s="3" t="s">
        <v>56</v>
      </c>
      <c r="AE68" s="3" t="s">
        <v>56</v>
      </c>
      <c r="AF68" s="5">
        <v>0</v>
      </c>
      <c r="AG68" s="5">
        <v>0</v>
      </c>
      <c r="AH68" s="3" t="s">
        <v>57</v>
      </c>
      <c r="AI68" s="3" t="s">
        <v>125</v>
      </c>
    </row>
    <row r="69" spans="1:35" x14ac:dyDescent="0.25">
      <c r="A69" s="3" t="s">
        <v>860</v>
      </c>
      <c r="B69" s="4" t="s">
        <v>861</v>
      </c>
      <c r="C69" s="4" t="s">
        <v>861</v>
      </c>
      <c r="D69" s="3" t="s">
        <v>37</v>
      </c>
      <c r="E69" s="5">
        <v>180490</v>
      </c>
      <c r="F69" s="5">
        <v>28234</v>
      </c>
      <c r="G69" s="3" t="s">
        <v>862</v>
      </c>
      <c r="H69" s="4" t="s">
        <v>66</v>
      </c>
      <c r="I69" s="3" t="s">
        <v>863</v>
      </c>
      <c r="J69" s="3" t="s">
        <v>37</v>
      </c>
      <c r="K69" s="3"/>
      <c r="L69" s="3"/>
      <c r="M69" s="3"/>
      <c r="N69" s="3"/>
      <c r="O69" s="3"/>
      <c r="P69" s="3"/>
      <c r="Q69" s="3"/>
      <c r="R69" s="3"/>
      <c r="S69" s="3"/>
      <c r="T69" s="3"/>
      <c r="U69" s="3"/>
      <c r="V69" s="3"/>
      <c r="W69" s="3"/>
      <c r="X69" s="3"/>
      <c r="Y69" s="3"/>
      <c r="Z69" s="3"/>
      <c r="AA69" s="3"/>
      <c r="AB69" s="3"/>
      <c r="AC69" s="3"/>
      <c r="AD69" s="3"/>
      <c r="AE69" s="3"/>
      <c r="AF69" s="3"/>
      <c r="AG69" s="3"/>
      <c r="AH69" s="3"/>
      <c r="AI69" s="3"/>
    </row>
    <row r="70" spans="1:35" x14ac:dyDescent="0.25">
      <c r="A70" s="3" t="s">
        <v>261</v>
      </c>
      <c r="B70" s="4" t="s">
        <v>262</v>
      </c>
      <c r="C70" s="3" t="s">
        <v>263</v>
      </c>
      <c r="D70" s="3" t="s">
        <v>60</v>
      </c>
      <c r="E70" s="5">
        <v>190212</v>
      </c>
      <c r="F70" s="5">
        <v>7160</v>
      </c>
      <c r="G70" s="3" t="s">
        <v>265</v>
      </c>
      <c r="H70" s="4" t="s">
        <v>66</v>
      </c>
      <c r="I70" s="3" t="s">
        <v>267</v>
      </c>
      <c r="J70" s="3" t="s">
        <v>37</v>
      </c>
      <c r="K70" s="3"/>
      <c r="L70" s="3"/>
      <c r="M70" s="3"/>
      <c r="N70" s="3"/>
      <c r="O70" s="3"/>
      <c r="P70" s="3"/>
      <c r="Q70" s="3"/>
      <c r="R70" s="3"/>
      <c r="S70" s="3"/>
      <c r="T70" s="3"/>
      <c r="U70" s="3"/>
      <c r="V70" s="3"/>
      <c r="W70" s="3"/>
      <c r="X70" s="3"/>
      <c r="Y70" s="3"/>
      <c r="Z70" s="3"/>
      <c r="AA70" s="3"/>
      <c r="AB70" s="3"/>
      <c r="AC70" s="3"/>
      <c r="AD70" s="3"/>
      <c r="AE70" s="3"/>
      <c r="AF70" s="3"/>
      <c r="AG70" s="3"/>
      <c r="AH70" s="3"/>
      <c r="AI70" s="3"/>
    </row>
    <row r="71" spans="1:35" x14ac:dyDescent="0.25">
      <c r="A71" s="3" t="s">
        <v>989</v>
      </c>
      <c r="B71" s="4" t="s">
        <v>990</v>
      </c>
      <c r="C71" s="4" t="s">
        <v>990</v>
      </c>
      <c r="D71" s="4" t="s">
        <v>991</v>
      </c>
      <c r="E71" s="5">
        <v>192707</v>
      </c>
      <c r="F71" s="5">
        <v>6684</v>
      </c>
      <c r="G71" s="3" t="s">
        <v>992</v>
      </c>
      <c r="H71" s="4" t="s">
        <v>66</v>
      </c>
      <c r="I71" s="3" t="s">
        <v>993</v>
      </c>
      <c r="J71" s="3" t="s">
        <v>37</v>
      </c>
      <c r="K71" s="4" t="s">
        <v>991</v>
      </c>
      <c r="L71" s="3" t="s">
        <v>994</v>
      </c>
      <c r="M71" s="3" t="s">
        <v>46</v>
      </c>
      <c r="N71" s="3" t="s">
        <v>67</v>
      </c>
      <c r="O71" s="6" t="b">
        <v>1</v>
      </c>
      <c r="P71" s="6" t="b">
        <v>0</v>
      </c>
      <c r="Q71" s="6" t="b">
        <v>0</v>
      </c>
      <c r="R71" s="6" t="b">
        <v>0</v>
      </c>
      <c r="S71" s="6" t="b">
        <v>0</v>
      </c>
      <c r="T71" s="6" t="b">
        <v>0</v>
      </c>
      <c r="U71" s="6" t="b">
        <v>1</v>
      </c>
      <c r="V71" s="6" t="b">
        <v>0</v>
      </c>
      <c r="W71" s="6" t="b">
        <v>1</v>
      </c>
      <c r="X71" s="6" t="b">
        <v>0</v>
      </c>
      <c r="Y71" s="6" t="b">
        <v>0</v>
      </c>
      <c r="Z71" s="3" t="s">
        <v>56</v>
      </c>
      <c r="AA71" s="5">
        <v>0</v>
      </c>
      <c r="AB71" s="3" t="s">
        <v>54</v>
      </c>
      <c r="AC71" s="3" t="s">
        <v>54</v>
      </c>
      <c r="AD71" s="3" t="s">
        <v>56</v>
      </c>
      <c r="AE71" s="3" t="s">
        <v>56</v>
      </c>
      <c r="AF71" s="5">
        <v>0</v>
      </c>
      <c r="AG71" s="5">
        <v>0</v>
      </c>
      <c r="AH71" s="3" t="s">
        <v>302</v>
      </c>
      <c r="AI71" s="3" t="s">
        <v>303</v>
      </c>
    </row>
    <row r="72" spans="1:35" x14ac:dyDescent="0.25">
      <c r="A72" s="3" t="s">
        <v>166</v>
      </c>
      <c r="B72" s="4" t="s">
        <v>168</v>
      </c>
      <c r="C72" s="4" t="s">
        <v>168</v>
      </c>
      <c r="D72" s="3" t="s">
        <v>37</v>
      </c>
      <c r="E72" s="5">
        <v>195239</v>
      </c>
      <c r="F72" s="5">
        <v>6470</v>
      </c>
      <c r="G72" s="3" t="s">
        <v>45</v>
      </c>
      <c r="H72" s="4" t="s">
        <v>66</v>
      </c>
      <c r="I72" s="3" t="s">
        <v>169</v>
      </c>
      <c r="J72" s="3" t="s">
        <v>37</v>
      </c>
      <c r="K72" s="3"/>
      <c r="L72" s="3"/>
      <c r="M72" s="3"/>
      <c r="N72" s="3"/>
      <c r="O72" s="3"/>
      <c r="P72" s="3"/>
      <c r="Q72" s="3"/>
      <c r="R72" s="3"/>
      <c r="S72" s="3"/>
      <c r="T72" s="3"/>
      <c r="U72" s="3"/>
      <c r="V72" s="3"/>
      <c r="W72" s="3"/>
      <c r="X72" s="3"/>
      <c r="Y72" s="3"/>
      <c r="Z72" s="3"/>
      <c r="AA72" s="3"/>
      <c r="AB72" s="3"/>
      <c r="AC72" s="3"/>
      <c r="AD72" s="3"/>
      <c r="AE72" s="3"/>
      <c r="AF72" s="3"/>
      <c r="AG72" s="3"/>
      <c r="AH72" s="3"/>
      <c r="AI72" s="3"/>
    </row>
    <row r="73" spans="1:35" x14ac:dyDescent="0.25">
      <c r="A73" s="3" t="s">
        <v>721</v>
      </c>
      <c r="B73" s="4" t="s">
        <v>722</v>
      </c>
      <c r="C73" s="4" t="s">
        <v>722</v>
      </c>
      <c r="D73" s="4" t="s">
        <v>723</v>
      </c>
      <c r="E73" s="5">
        <v>199523</v>
      </c>
      <c r="F73" s="5">
        <v>8709</v>
      </c>
      <c r="G73" s="3" t="s">
        <v>724</v>
      </c>
      <c r="H73" s="4" t="s">
        <v>66</v>
      </c>
      <c r="I73" s="3" t="s">
        <v>725</v>
      </c>
      <c r="J73" s="3" t="s">
        <v>37</v>
      </c>
      <c r="K73" s="4" t="s">
        <v>723</v>
      </c>
      <c r="L73" s="3" t="s">
        <v>48</v>
      </c>
      <c r="M73" s="3" t="s">
        <v>46</v>
      </c>
      <c r="N73" s="3" t="s">
        <v>49</v>
      </c>
      <c r="O73" s="6" t="b">
        <v>1</v>
      </c>
      <c r="P73" s="6" t="b">
        <v>0</v>
      </c>
      <c r="Q73" s="6" t="b">
        <v>0</v>
      </c>
      <c r="R73" s="6" t="b">
        <v>0</v>
      </c>
      <c r="S73" s="6" t="b">
        <v>0</v>
      </c>
      <c r="T73" s="6" t="b">
        <v>0</v>
      </c>
      <c r="U73" s="6" t="b">
        <v>0</v>
      </c>
      <c r="V73" s="6" t="b">
        <v>0</v>
      </c>
      <c r="W73" s="6" t="b">
        <v>0</v>
      </c>
      <c r="X73" s="6" t="b">
        <v>0</v>
      </c>
      <c r="Y73" s="6" t="b">
        <v>0</v>
      </c>
      <c r="Z73" s="6" t="b">
        <v>1</v>
      </c>
      <c r="AA73" s="5">
        <v>2</v>
      </c>
      <c r="AB73" s="3" t="s">
        <v>53</v>
      </c>
      <c r="AC73" s="3" t="s">
        <v>54</v>
      </c>
      <c r="AD73" s="3" t="s">
        <v>56</v>
      </c>
      <c r="AE73" s="3" t="s">
        <v>56</v>
      </c>
      <c r="AF73" s="5">
        <v>0</v>
      </c>
      <c r="AG73" s="5">
        <v>0</v>
      </c>
      <c r="AH73" s="3" t="s">
        <v>57</v>
      </c>
      <c r="AI73" s="3" t="s">
        <v>58</v>
      </c>
    </row>
    <row r="74" spans="1:35" x14ac:dyDescent="0.25">
      <c r="A74" s="3" t="s">
        <v>768</v>
      </c>
      <c r="B74" s="4" t="s">
        <v>769</v>
      </c>
      <c r="C74" s="4" t="s">
        <v>769</v>
      </c>
      <c r="D74" s="3" t="s">
        <v>37</v>
      </c>
      <c r="E74" s="5">
        <v>206136</v>
      </c>
      <c r="F74" s="5">
        <v>7154</v>
      </c>
      <c r="G74" s="3" t="s">
        <v>770</v>
      </c>
      <c r="H74" s="4" t="s">
        <v>66</v>
      </c>
      <c r="I74" s="3" t="s">
        <v>771</v>
      </c>
      <c r="J74" s="3" t="s">
        <v>37</v>
      </c>
      <c r="K74" s="3"/>
      <c r="L74" s="3"/>
      <c r="M74" s="3"/>
      <c r="N74" s="3"/>
      <c r="O74" s="3"/>
      <c r="P74" s="3"/>
      <c r="Q74" s="3"/>
      <c r="R74" s="3"/>
      <c r="S74" s="3"/>
      <c r="T74" s="3"/>
      <c r="U74" s="3"/>
      <c r="V74" s="3"/>
      <c r="W74" s="3"/>
      <c r="X74" s="3"/>
      <c r="Y74" s="3"/>
      <c r="Z74" s="3"/>
      <c r="AA74" s="3"/>
      <c r="AB74" s="3"/>
      <c r="AC74" s="3"/>
      <c r="AD74" s="3"/>
      <c r="AE74" s="3"/>
      <c r="AF74" s="3"/>
      <c r="AG74" s="3"/>
      <c r="AH74" s="3"/>
      <c r="AI74" s="3"/>
    </row>
    <row r="75" spans="1:35" x14ac:dyDescent="0.25">
      <c r="A75" s="3" t="s">
        <v>227</v>
      </c>
      <c r="B75" s="4" t="s">
        <v>228</v>
      </c>
      <c r="C75" s="4" t="s">
        <v>228</v>
      </c>
      <c r="D75" s="3" t="s">
        <v>37</v>
      </c>
      <c r="E75" s="5">
        <v>211082</v>
      </c>
      <c r="F75" s="5">
        <v>92374</v>
      </c>
      <c r="G75" s="3" t="s">
        <v>230</v>
      </c>
      <c r="H75" s="3" t="s">
        <v>43</v>
      </c>
      <c r="I75" s="3" t="s">
        <v>231</v>
      </c>
      <c r="J75" s="3" t="s">
        <v>37</v>
      </c>
      <c r="K75" s="3"/>
      <c r="L75" s="3"/>
      <c r="M75" s="3"/>
      <c r="N75" s="3"/>
      <c r="O75" s="3"/>
      <c r="P75" s="3"/>
      <c r="Q75" s="3"/>
      <c r="R75" s="3"/>
      <c r="S75" s="3"/>
      <c r="T75" s="3"/>
      <c r="U75" s="3"/>
      <c r="V75" s="3"/>
      <c r="W75" s="3"/>
      <c r="X75" s="3"/>
      <c r="Y75" s="3"/>
      <c r="Z75" s="3"/>
      <c r="AA75" s="3"/>
      <c r="AB75" s="3"/>
      <c r="AC75" s="3"/>
      <c r="AD75" s="3"/>
      <c r="AE75" s="3"/>
      <c r="AF75" s="3"/>
      <c r="AG75" s="3"/>
      <c r="AH75" s="3"/>
      <c r="AI75" s="3"/>
    </row>
    <row r="76" spans="1:35" x14ac:dyDescent="0.25">
      <c r="A76" s="3" t="s">
        <v>636</v>
      </c>
      <c r="B76" s="4" t="s">
        <v>637</v>
      </c>
      <c r="C76" s="4" t="s">
        <v>637</v>
      </c>
      <c r="D76" s="3" t="s">
        <v>37</v>
      </c>
      <c r="E76" s="5">
        <v>226981</v>
      </c>
      <c r="F76" s="5">
        <v>6594</v>
      </c>
      <c r="G76" s="3" t="s">
        <v>638</v>
      </c>
      <c r="H76" s="3" t="s">
        <v>43</v>
      </c>
      <c r="I76" s="3" t="s">
        <v>639</v>
      </c>
      <c r="J76" s="3" t="s">
        <v>37</v>
      </c>
      <c r="K76" s="3"/>
      <c r="L76" s="3"/>
      <c r="M76" s="3"/>
      <c r="N76" s="3"/>
      <c r="O76" s="3"/>
      <c r="P76" s="3"/>
      <c r="Q76" s="3"/>
      <c r="R76" s="3"/>
      <c r="S76" s="3"/>
      <c r="T76" s="3"/>
      <c r="U76" s="3"/>
      <c r="V76" s="3"/>
      <c r="W76" s="3"/>
      <c r="X76" s="3"/>
      <c r="Y76" s="3"/>
      <c r="Z76" s="3"/>
      <c r="AA76" s="3"/>
      <c r="AB76" s="3"/>
      <c r="AC76" s="3"/>
      <c r="AD76" s="3"/>
      <c r="AE76" s="3"/>
      <c r="AF76" s="3"/>
      <c r="AG76" s="3"/>
      <c r="AH76" s="3"/>
      <c r="AI76" s="3"/>
    </row>
    <row r="77" spans="1:35" x14ac:dyDescent="0.25">
      <c r="A77" s="3" t="s">
        <v>749</v>
      </c>
      <c r="B77" s="4" t="s">
        <v>750</v>
      </c>
      <c r="C77" s="4" t="s">
        <v>750</v>
      </c>
      <c r="D77" s="4" t="s">
        <v>751</v>
      </c>
      <c r="E77" s="5">
        <v>244922</v>
      </c>
      <c r="F77" s="5">
        <v>9520</v>
      </c>
      <c r="G77" s="3" t="s">
        <v>752</v>
      </c>
      <c r="H77" s="4" t="s">
        <v>66</v>
      </c>
      <c r="I77" s="3" t="s">
        <v>753</v>
      </c>
      <c r="J77" s="3" t="s">
        <v>37</v>
      </c>
      <c r="K77" s="4" t="s">
        <v>751</v>
      </c>
      <c r="L77" s="3" t="s">
        <v>670</v>
      </c>
      <c r="M77" s="3" t="s">
        <v>46</v>
      </c>
      <c r="N77" s="3" t="s">
        <v>108</v>
      </c>
      <c r="O77" s="6" t="b">
        <v>1</v>
      </c>
      <c r="P77" s="6" t="b">
        <v>0</v>
      </c>
      <c r="Q77" s="6" t="b">
        <v>0</v>
      </c>
      <c r="R77" s="6" t="b">
        <v>0</v>
      </c>
      <c r="S77" s="6" t="b">
        <v>0</v>
      </c>
      <c r="T77" s="6" t="b">
        <v>0</v>
      </c>
      <c r="U77" s="6" t="b">
        <v>0</v>
      </c>
      <c r="V77" s="6" t="b">
        <v>0</v>
      </c>
      <c r="W77" s="6" t="b">
        <v>0</v>
      </c>
      <c r="X77" s="6" t="b">
        <v>0</v>
      </c>
      <c r="Y77" s="6" t="b">
        <v>0</v>
      </c>
      <c r="Z77" s="6" t="b">
        <v>0</v>
      </c>
      <c r="AA77" s="5">
        <v>4</v>
      </c>
      <c r="AB77" s="3" t="s">
        <v>54</v>
      </c>
      <c r="AC77" s="3" t="s">
        <v>54</v>
      </c>
      <c r="AD77" s="3" t="s">
        <v>56</v>
      </c>
      <c r="AE77" s="3" t="s">
        <v>56</v>
      </c>
      <c r="AF77" s="5">
        <v>0</v>
      </c>
      <c r="AG77" s="5">
        <v>0</v>
      </c>
      <c r="AH77" s="3" t="s">
        <v>302</v>
      </c>
      <c r="AI77" s="3" t="s">
        <v>303</v>
      </c>
    </row>
    <row r="78" spans="1:35" x14ac:dyDescent="0.25">
      <c r="A78" s="3" t="s">
        <v>916</v>
      </c>
      <c r="B78" s="4" t="s">
        <v>917</v>
      </c>
      <c r="C78" s="4" t="s">
        <v>917</v>
      </c>
      <c r="D78" s="3" t="s">
        <v>37</v>
      </c>
      <c r="E78" s="5">
        <v>249867</v>
      </c>
      <c r="F78" s="5">
        <v>7289</v>
      </c>
      <c r="G78" s="3" t="s">
        <v>918</v>
      </c>
      <c r="H78" s="3" t="s">
        <v>43</v>
      </c>
      <c r="I78" s="3" t="s">
        <v>919</v>
      </c>
      <c r="J78" s="3" t="s">
        <v>37</v>
      </c>
      <c r="K78" s="3"/>
      <c r="L78" s="3"/>
      <c r="M78" s="3"/>
      <c r="N78" s="3"/>
      <c r="O78" s="3"/>
      <c r="P78" s="3"/>
      <c r="Q78" s="3"/>
      <c r="R78" s="3"/>
      <c r="S78" s="3"/>
      <c r="T78" s="3"/>
      <c r="U78" s="3"/>
      <c r="V78" s="3"/>
      <c r="W78" s="3"/>
      <c r="X78" s="3"/>
      <c r="Y78" s="3"/>
      <c r="Z78" s="3"/>
      <c r="AA78" s="3"/>
      <c r="AB78" s="3"/>
      <c r="AC78" s="3"/>
      <c r="AD78" s="3"/>
      <c r="AE78" s="3"/>
      <c r="AF78" s="3"/>
      <c r="AG78" s="3"/>
      <c r="AH78" s="3"/>
      <c r="AI78" s="3"/>
    </row>
    <row r="79" spans="1:35" x14ac:dyDescent="0.25">
      <c r="A79" s="3" t="s">
        <v>103</v>
      </c>
      <c r="B79" s="4" t="s">
        <v>104</v>
      </c>
      <c r="C79" s="3" t="s">
        <v>105</v>
      </c>
      <c r="D79" s="3" t="s">
        <v>60</v>
      </c>
      <c r="E79" s="5">
        <v>252286</v>
      </c>
      <c r="F79" s="5">
        <v>9385</v>
      </c>
      <c r="G79" s="3" t="s">
        <v>106</v>
      </c>
      <c r="H79" s="3" t="s">
        <v>43</v>
      </c>
      <c r="I79" s="3" t="s">
        <v>107</v>
      </c>
      <c r="J79" s="3" t="s">
        <v>37</v>
      </c>
      <c r="K79" s="3"/>
      <c r="L79" s="3"/>
      <c r="M79" s="3"/>
      <c r="N79" s="3"/>
      <c r="O79" s="3"/>
      <c r="P79" s="3"/>
      <c r="Q79" s="3"/>
      <c r="R79" s="3"/>
      <c r="S79" s="3"/>
      <c r="T79" s="3"/>
      <c r="U79" s="3"/>
      <c r="V79" s="3"/>
      <c r="W79" s="3"/>
      <c r="X79" s="3"/>
      <c r="Y79" s="3"/>
      <c r="Z79" s="3"/>
      <c r="AA79" s="3"/>
      <c r="AB79" s="3"/>
      <c r="AC79" s="3"/>
      <c r="AD79" s="3"/>
      <c r="AE79" s="3"/>
      <c r="AF79" s="3"/>
      <c r="AG79" s="3"/>
      <c r="AH79" s="3"/>
      <c r="AI79" s="3"/>
    </row>
    <row r="80" spans="1:35" x14ac:dyDescent="0.25">
      <c r="A80" s="3" t="s">
        <v>701</v>
      </c>
      <c r="B80" s="4" t="s">
        <v>702</v>
      </c>
      <c r="C80" s="4" t="s">
        <v>702</v>
      </c>
      <c r="D80" s="3" t="s">
        <v>37</v>
      </c>
      <c r="E80" s="5">
        <v>252300</v>
      </c>
      <c r="F80" s="5">
        <v>8496</v>
      </c>
      <c r="G80" s="3" t="s">
        <v>703</v>
      </c>
      <c r="H80" s="4" t="s">
        <v>66</v>
      </c>
      <c r="I80" s="3" t="s">
        <v>704</v>
      </c>
      <c r="J80" s="3" t="s">
        <v>37</v>
      </c>
      <c r="K80" s="3"/>
      <c r="L80" s="3"/>
      <c r="M80" s="3"/>
      <c r="N80" s="3"/>
      <c r="O80" s="3"/>
      <c r="P80" s="3"/>
      <c r="Q80" s="3"/>
      <c r="R80" s="3"/>
      <c r="S80" s="3"/>
      <c r="T80" s="3"/>
      <c r="U80" s="3"/>
      <c r="V80" s="3"/>
      <c r="W80" s="3"/>
      <c r="X80" s="3"/>
      <c r="Y80" s="3"/>
      <c r="Z80" s="3"/>
      <c r="AA80" s="3"/>
      <c r="AB80" s="3"/>
      <c r="AC80" s="3"/>
      <c r="AD80" s="3"/>
      <c r="AE80" s="3"/>
      <c r="AF80" s="3"/>
      <c r="AG80" s="3"/>
      <c r="AH80" s="3"/>
      <c r="AI80" s="3"/>
    </row>
    <row r="81" spans="1:35" x14ac:dyDescent="0.25">
      <c r="A81" s="3" t="s">
        <v>824</v>
      </c>
      <c r="B81" s="4" t="s">
        <v>825</v>
      </c>
      <c r="C81" s="4" t="s">
        <v>825</v>
      </c>
      <c r="D81" s="4" t="s">
        <v>826</v>
      </c>
      <c r="E81" s="5">
        <v>256867</v>
      </c>
      <c r="F81" s="5">
        <v>17788</v>
      </c>
      <c r="G81" s="3" t="s">
        <v>45</v>
      </c>
      <c r="H81" s="4" t="s">
        <v>66</v>
      </c>
      <c r="I81" s="3" t="s">
        <v>827</v>
      </c>
      <c r="J81" s="3" t="s">
        <v>37</v>
      </c>
      <c r="K81" s="4" t="s">
        <v>826</v>
      </c>
      <c r="L81" s="3" t="s">
        <v>828</v>
      </c>
      <c r="M81" s="3" t="s">
        <v>46</v>
      </c>
      <c r="N81" s="3" t="s">
        <v>67</v>
      </c>
      <c r="O81" s="6" t="b">
        <v>0</v>
      </c>
      <c r="P81" s="6" t="b">
        <v>0</v>
      </c>
      <c r="Q81" s="6" t="b">
        <v>0</v>
      </c>
      <c r="R81" s="6" t="b">
        <v>0</v>
      </c>
      <c r="S81" s="6" t="b">
        <v>0</v>
      </c>
      <c r="T81" s="6" t="b">
        <v>0</v>
      </c>
      <c r="U81" s="6" t="b">
        <v>1</v>
      </c>
      <c r="V81" s="6" t="b">
        <v>0</v>
      </c>
      <c r="W81" s="6" t="b">
        <v>1</v>
      </c>
      <c r="X81" s="6" t="b">
        <v>0</v>
      </c>
      <c r="Y81" s="6" t="b">
        <v>0</v>
      </c>
      <c r="Z81" s="3" t="s">
        <v>56</v>
      </c>
      <c r="AA81" s="5">
        <v>0</v>
      </c>
      <c r="AB81" s="3" t="s">
        <v>54</v>
      </c>
      <c r="AC81" s="3" t="s">
        <v>54</v>
      </c>
      <c r="AD81" s="3" t="s">
        <v>56</v>
      </c>
      <c r="AE81" s="3" t="s">
        <v>56</v>
      </c>
      <c r="AF81" s="5">
        <v>0</v>
      </c>
      <c r="AG81" s="5">
        <v>0</v>
      </c>
      <c r="AH81" s="3" t="s">
        <v>302</v>
      </c>
      <c r="AI81" s="3" t="s">
        <v>303</v>
      </c>
    </row>
    <row r="82" spans="1:35" x14ac:dyDescent="0.25">
      <c r="A82" s="4" t="s">
        <v>818</v>
      </c>
      <c r="B82" s="4" t="s">
        <v>819</v>
      </c>
      <c r="C82" s="4" t="s">
        <v>819</v>
      </c>
      <c r="D82" s="4" t="s">
        <v>820</v>
      </c>
      <c r="E82" s="5">
        <v>260107</v>
      </c>
      <c r="F82" s="5">
        <v>10473</v>
      </c>
      <c r="G82" s="3" t="s">
        <v>573</v>
      </c>
      <c r="H82" s="3" t="s">
        <v>43</v>
      </c>
      <c r="I82" s="3" t="s">
        <v>821</v>
      </c>
      <c r="J82" s="3" t="s">
        <v>37</v>
      </c>
      <c r="K82" s="4" t="s">
        <v>820</v>
      </c>
      <c r="L82" s="3" t="s">
        <v>822</v>
      </c>
      <c r="M82" s="3" t="s">
        <v>46</v>
      </c>
      <c r="N82" s="3" t="s">
        <v>209</v>
      </c>
      <c r="O82" s="6" t="b">
        <v>1</v>
      </c>
      <c r="P82" s="6" t="b">
        <v>0</v>
      </c>
      <c r="Q82" s="6" t="b">
        <v>0</v>
      </c>
      <c r="R82" s="6" t="b">
        <v>0</v>
      </c>
      <c r="S82" s="6" t="b">
        <v>0</v>
      </c>
      <c r="T82" s="6" t="b">
        <v>0</v>
      </c>
      <c r="U82" s="6" t="b">
        <v>0</v>
      </c>
      <c r="V82" s="6" t="b">
        <v>0</v>
      </c>
      <c r="W82" s="6" t="b">
        <v>0</v>
      </c>
      <c r="X82" s="6" t="b">
        <v>0</v>
      </c>
      <c r="Y82" s="6" t="b">
        <v>0</v>
      </c>
      <c r="Z82" s="6" t="b">
        <v>1</v>
      </c>
      <c r="AA82" s="5">
        <v>1</v>
      </c>
      <c r="AB82" s="3" t="s">
        <v>54</v>
      </c>
      <c r="AC82" s="3" t="s">
        <v>54</v>
      </c>
      <c r="AD82" s="5">
        <v>0</v>
      </c>
      <c r="AE82" s="6" t="b">
        <v>0</v>
      </c>
      <c r="AF82" s="5">
        <v>0</v>
      </c>
      <c r="AG82" s="5">
        <v>16</v>
      </c>
      <c r="AH82" s="3" t="s">
        <v>332</v>
      </c>
      <c r="AI82" s="3" t="s">
        <v>682</v>
      </c>
    </row>
    <row r="83" spans="1:35" x14ac:dyDescent="0.25">
      <c r="A83" s="3" t="s">
        <v>278</v>
      </c>
      <c r="B83" s="4" t="s">
        <v>279</v>
      </c>
      <c r="C83" s="4" t="s">
        <v>280</v>
      </c>
      <c r="D83" s="3" t="s">
        <v>37</v>
      </c>
      <c r="E83" s="5">
        <v>271408</v>
      </c>
      <c r="F83" s="5">
        <v>18886</v>
      </c>
      <c r="G83" s="3" t="s">
        <v>45</v>
      </c>
      <c r="H83" s="4" t="s">
        <v>66</v>
      </c>
      <c r="I83" s="3" t="s">
        <v>283</v>
      </c>
      <c r="J83" s="3" t="s">
        <v>37</v>
      </c>
      <c r="K83" s="3"/>
      <c r="L83" s="3"/>
      <c r="M83" s="3"/>
      <c r="N83" s="3"/>
      <c r="O83" s="3"/>
      <c r="P83" s="3"/>
      <c r="Q83" s="3"/>
      <c r="R83" s="3"/>
      <c r="S83" s="3"/>
      <c r="T83" s="3"/>
      <c r="U83" s="3"/>
      <c r="V83" s="3"/>
      <c r="W83" s="3"/>
      <c r="X83" s="3"/>
      <c r="Y83" s="3"/>
      <c r="Z83" s="3"/>
      <c r="AA83" s="3"/>
      <c r="AB83" s="3"/>
      <c r="AC83" s="3"/>
      <c r="AD83" s="3"/>
      <c r="AE83" s="3"/>
      <c r="AF83" s="3"/>
      <c r="AG83" s="3"/>
      <c r="AH83" s="3"/>
      <c r="AI83" s="3"/>
    </row>
    <row r="84" spans="1:35" x14ac:dyDescent="0.25">
      <c r="A84" s="3" t="s">
        <v>842</v>
      </c>
      <c r="B84" s="4" t="s">
        <v>843</v>
      </c>
      <c r="C84" s="4" t="s">
        <v>843</v>
      </c>
      <c r="D84" s="4" t="s">
        <v>844</v>
      </c>
      <c r="E84" s="5">
        <v>277994</v>
      </c>
      <c r="F84" s="5">
        <v>14202</v>
      </c>
      <c r="G84" s="3" t="s">
        <v>669</v>
      </c>
      <c r="H84" s="3" t="s">
        <v>43</v>
      </c>
      <c r="I84" s="3" t="s">
        <v>845</v>
      </c>
      <c r="J84" s="3" t="s">
        <v>37</v>
      </c>
      <c r="K84" s="4" t="s">
        <v>844</v>
      </c>
      <c r="L84" s="3" t="s">
        <v>846</v>
      </c>
      <c r="M84" s="3" t="s">
        <v>46</v>
      </c>
      <c r="N84" s="3" t="s">
        <v>108</v>
      </c>
      <c r="O84" s="6" t="b">
        <v>1</v>
      </c>
      <c r="P84" s="6" t="b">
        <v>0</v>
      </c>
      <c r="Q84" s="6" t="b">
        <v>0</v>
      </c>
      <c r="R84" s="6" t="b">
        <v>0</v>
      </c>
      <c r="S84" s="6" t="b">
        <v>0</v>
      </c>
      <c r="T84" s="6" t="b">
        <v>0</v>
      </c>
      <c r="U84" s="6" t="b">
        <v>1</v>
      </c>
      <c r="V84" s="6" t="b">
        <v>0</v>
      </c>
      <c r="W84" s="6" t="b">
        <v>0</v>
      </c>
      <c r="X84" s="6" t="b">
        <v>0</v>
      </c>
      <c r="Y84" s="6" t="b">
        <v>0</v>
      </c>
      <c r="Z84" s="6" t="b">
        <v>1</v>
      </c>
      <c r="AA84" s="5">
        <v>2</v>
      </c>
      <c r="AB84" s="3" t="s">
        <v>54</v>
      </c>
      <c r="AC84" s="3" t="s">
        <v>54</v>
      </c>
      <c r="AD84" s="3" t="s">
        <v>56</v>
      </c>
      <c r="AE84" s="3" t="s">
        <v>56</v>
      </c>
      <c r="AF84" s="5">
        <v>0</v>
      </c>
      <c r="AG84" s="5">
        <v>0</v>
      </c>
      <c r="AH84" s="3" t="s">
        <v>96</v>
      </c>
      <c r="AI84" s="3" t="s">
        <v>97</v>
      </c>
    </row>
    <row r="85" spans="1:35" x14ac:dyDescent="0.25">
      <c r="A85" s="3" t="s">
        <v>772</v>
      </c>
      <c r="B85" s="4" t="s">
        <v>773</v>
      </c>
      <c r="C85" s="4" t="s">
        <v>773</v>
      </c>
      <c r="D85" s="4" t="s">
        <v>774</v>
      </c>
      <c r="E85" s="5">
        <v>297738</v>
      </c>
      <c r="F85" s="5">
        <v>9370</v>
      </c>
      <c r="G85" s="3" t="s">
        <v>775</v>
      </c>
      <c r="H85" s="4" t="s">
        <v>66</v>
      </c>
      <c r="I85" s="3" t="s">
        <v>776</v>
      </c>
      <c r="J85" s="3" t="s">
        <v>37</v>
      </c>
      <c r="K85" s="4" t="s">
        <v>774</v>
      </c>
      <c r="L85" s="3" t="s">
        <v>777</v>
      </c>
      <c r="M85" s="3" t="s">
        <v>46</v>
      </c>
      <c r="N85" s="3" t="s">
        <v>67</v>
      </c>
      <c r="O85" s="6" t="b">
        <v>1</v>
      </c>
      <c r="P85" s="6" t="b">
        <v>0</v>
      </c>
      <c r="Q85" s="6" t="b">
        <v>0</v>
      </c>
      <c r="R85" s="6" t="b">
        <v>0</v>
      </c>
      <c r="S85" s="6" t="b">
        <v>0</v>
      </c>
      <c r="T85" s="6" t="b">
        <v>0</v>
      </c>
      <c r="U85" s="6" t="b">
        <v>1</v>
      </c>
      <c r="V85" s="6" t="b">
        <v>0</v>
      </c>
      <c r="W85" s="6" t="b">
        <v>1</v>
      </c>
      <c r="X85" s="6" t="b">
        <v>0</v>
      </c>
      <c r="Y85" s="6" t="b">
        <v>0</v>
      </c>
      <c r="Z85" s="3" t="s">
        <v>56</v>
      </c>
      <c r="AA85" s="5">
        <v>2</v>
      </c>
      <c r="AB85" s="3" t="s">
        <v>54</v>
      </c>
      <c r="AC85" s="3" t="s">
        <v>54</v>
      </c>
      <c r="AD85" s="3" t="s">
        <v>56</v>
      </c>
      <c r="AE85" s="3" t="s">
        <v>56</v>
      </c>
      <c r="AF85" s="5">
        <v>0</v>
      </c>
      <c r="AG85" s="5">
        <v>2</v>
      </c>
      <c r="AH85" s="3" t="s">
        <v>317</v>
      </c>
      <c r="AI85" s="3" t="s">
        <v>318</v>
      </c>
    </row>
    <row r="86" spans="1:35" x14ac:dyDescent="0.25">
      <c r="A86" s="3" t="s">
        <v>726</v>
      </c>
      <c r="B86" s="4" t="s">
        <v>727</v>
      </c>
      <c r="C86" s="4" t="s">
        <v>727</v>
      </c>
      <c r="D86" s="4" t="s">
        <v>728</v>
      </c>
      <c r="E86" s="5">
        <v>300010</v>
      </c>
      <c r="F86" s="5">
        <v>20676</v>
      </c>
      <c r="G86" s="3" t="s">
        <v>729</v>
      </c>
      <c r="H86" s="4" t="s">
        <v>66</v>
      </c>
      <c r="I86" s="3" t="s">
        <v>730</v>
      </c>
      <c r="J86" s="3" t="s">
        <v>37</v>
      </c>
      <c r="K86" s="4" t="s">
        <v>728</v>
      </c>
      <c r="L86" s="3" t="s">
        <v>731</v>
      </c>
      <c r="M86" s="3" t="s">
        <v>46</v>
      </c>
      <c r="N86" s="3" t="s">
        <v>67</v>
      </c>
      <c r="O86" s="6" t="b">
        <v>1</v>
      </c>
      <c r="P86" s="6" t="b">
        <v>0</v>
      </c>
      <c r="Q86" s="6" t="b">
        <v>0</v>
      </c>
      <c r="R86" s="6" t="b">
        <v>0</v>
      </c>
      <c r="S86" s="6" t="b">
        <v>0</v>
      </c>
      <c r="T86" s="6" t="b">
        <v>0</v>
      </c>
      <c r="U86" s="6" t="b">
        <v>1</v>
      </c>
      <c r="V86" s="6" t="b">
        <v>0</v>
      </c>
      <c r="W86" s="6" t="b">
        <v>0</v>
      </c>
      <c r="X86" s="6" t="b">
        <v>0</v>
      </c>
      <c r="Y86" s="6" t="b">
        <v>0</v>
      </c>
      <c r="Z86" s="3" t="s">
        <v>56</v>
      </c>
      <c r="AA86" s="5">
        <v>0</v>
      </c>
      <c r="AB86" s="3" t="s">
        <v>54</v>
      </c>
      <c r="AC86" s="3" t="s">
        <v>54</v>
      </c>
      <c r="AD86" s="3" t="s">
        <v>56</v>
      </c>
      <c r="AE86" s="3" t="s">
        <v>56</v>
      </c>
      <c r="AF86" s="5">
        <v>0</v>
      </c>
      <c r="AG86" s="5">
        <v>2</v>
      </c>
      <c r="AH86" s="3" t="s">
        <v>302</v>
      </c>
      <c r="AI86" s="3" t="s">
        <v>732</v>
      </c>
    </row>
    <row r="87" spans="1:35" x14ac:dyDescent="0.25">
      <c r="A87" s="3" t="s">
        <v>833</v>
      </c>
      <c r="B87" s="4" t="s">
        <v>834</v>
      </c>
      <c r="C87" s="4" t="s">
        <v>834</v>
      </c>
      <c r="D87" s="4" t="s">
        <v>835</v>
      </c>
      <c r="E87" s="5">
        <v>303783</v>
      </c>
      <c r="F87" s="5">
        <v>7567</v>
      </c>
      <c r="G87" s="3" t="s">
        <v>836</v>
      </c>
      <c r="H87" s="3" t="s">
        <v>43</v>
      </c>
      <c r="I87" s="3" t="s">
        <v>837</v>
      </c>
      <c r="J87" s="3" t="s">
        <v>37</v>
      </c>
      <c r="K87" s="4" t="s">
        <v>835</v>
      </c>
      <c r="L87" s="3" t="s">
        <v>838</v>
      </c>
      <c r="M87" s="3" t="s">
        <v>46</v>
      </c>
      <c r="N87" s="3" t="s">
        <v>209</v>
      </c>
      <c r="O87" s="6" t="b">
        <v>1</v>
      </c>
      <c r="P87" s="6" t="b">
        <v>0</v>
      </c>
      <c r="Q87" s="6" t="b">
        <v>0</v>
      </c>
      <c r="R87" s="6" t="b">
        <v>0</v>
      </c>
      <c r="S87" s="6" t="b">
        <v>0</v>
      </c>
      <c r="T87" s="6" t="b">
        <v>0</v>
      </c>
      <c r="U87" s="6" t="b">
        <v>1</v>
      </c>
      <c r="V87" s="6" t="b">
        <v>0</v>
      </c>
      <c r="W87" s="6" t="b">
        <v>0</v>
      </c>
      <c r="X87" s="6" t="b">
        <v>0</v>
      </c>
      <c r="Y87" s="6" t="b">
        <v>0</v>
      </c>
      <c r="Z87" s="6" t="b">
        <v>1</v>
      </c>
      <c r="AA87" s="5">
        <v>1</v>
      </c>
      <c r="AB87" s="3" t="s">
        <v>54</v>
      </c>
      <c r="AC87" s="3" t="s">
        <v>54</v>
      </c>
      <c r="AD87" s="5">
        <v>0</v>
      </c>
      <c r="AE87" s="6" t="b">
        <v>0</v>
      </c>
      <c r="AF87" s="5">
        <v>0</v>
      </c>
      <c r="AG87" s="5">
        <v>0</v>
      </c>
      <c r="AH87" s="3" t="s">
        <v>590</v>
      </c>
      <c r="AI87" s="3" t="s">
        <v>591</v>
      </c>
    </row>
    <row r="88" spans="1:35" x14ac:dyDescent="0.25">
      <c r="A88" s="3" t="s">
        <v>449</v>
      </c>
      <c r="B88" s="4" t="s">
        <v>450</v>
      </c>
      <c r="C88" s="4" t="s">
        <v>450</v>
      </c>
      <c r="D88" s="3" t="s">
        <v>37</v>
      </c>
      <c r="E88" s="5">
        <v>309475</v>
      </c>
      <c r="F88" s="5">
        <v>11881</v>
      </c>
      <c r="G88" s="3" t="s">
        <v>451</v>
      </c>
      <c r="H88" s="4" t="s">
        <v>66</v>
      </c>
      <c r="I88" s="3" t="s">
        <v>452</v>
      </c>
      <c r="J88" s="3" t="s">
        <v>37</v>
      </c>
      <c r="K88" s="3"/>
      <c r="L88" s="3"/>
      <c r="M88" s="3"/>
      <c r="N88" s="3"/>
      <c r="O88" s="3"/>
      <c r="P88" s="3"/>
      <c r="Q88" s="3"/>
      <c r="R88" s="3"/>
      <c r="S88" s="3"/>
      <c r="T88" s="3"/>
      <c r="U88" s="3"/>
      <c r="V88" s="3"/>
      <c r="W88" s="3"/>
      <c r="X88" s="3"/>
      <c r="Y88" s="3"/>
      <c r="Z88" s="3"/>
      <c r="AA88" s="3"/>
      <c r="AB88" s="3"/>
      <c r="AC88" s="3"/>
      <c r="AD88" s="3"/>
      <c r="AE88" s="3"/>
      <c r="AF88" s="3"/>
      <c r="AG88" s="3"/>
      <c r="AH88" s="3"/>
      <c r="AI88" s="3"/>
    </row>
    <row r="89" spans="1:35" x14ac:dyDescent="0.25">
      <c r="A89" s="3" t="s">
        <v>319</v>
      </c>
      <c r="B89" s="4" t="s">
        <v>320</v>
      </c>
      <c r="C89" s="4" t="s">
        <v>321</v>
      </c>
      <c r="D89" s="3" t="s">
        <v>37</v>
      </c>
      <c r="E89" s="5">
        <v>312493</v>
      </c>
      <c r="F89" s="5">
        <v>9225</v>
      </c>
      <c r="G89" s="3" t="s">
        <v>322</v>
      </c>
      <c r="H89" s="3" t="s">
        <v>43</v>
      </c>
      <c r="I89" s="3" t="s">
        <v>323</v>
      </c>
      <c r="J89" s="3" t="s">
        <v>37</v>
      </c>
      <c r="K89" s="3"/>
      <c r="L89" s="3"/>
      <c r="M89" s="3"/>
      <c r="N89" s="3"/>
      <c r="O89" s="3"/>
      <c r="P89" s="3"/>
      <c r="Q89" s="3"/>
      <c r="R89" s="3"/>
      <c r="S89" s="3"/>
      <c r="T89" s="3"/>
      <c r="U89" s="3"/>
      <c r="V89" s="3"/>
      <c r="W89" s="3"/>
      <c r="X89" s="3"/>
      <c r="Y89" s="3"/>
      <c r="Z89" s="3"/>
      <c r="AA89" s="3"/>
      <c r="AB89" s="3"/>
      <c r="AC89" s="3"/>
      <c r="AD89" s="3"/>
      <c r="AE89" s="3"/>
      <c r="AF89" s="3"/>
      <c r="AG89" s="3"/>
      <c r="AH89" s="3"/>
      <c r="AI89" s="3"/>
    </row>
    <row r="90" spans="1:35" x14ac:dyDescent="0.25">
      <c r="A90" s="3" t="s">
        <v>435</v>
      </c>
      <c r="B90" s="4" t="s">
        <v>436</v>
      </c>
      <c r="C90" s="3" t="s">
        <v>437</v>
      </c>
      <c r="D90" s="3" t="s">
        <v>438</v>
      </c>
      <c r="E90" s="5">
        <v>325545</v>
      </c>
      <c r="F90" s="5">
        <v>10464</v>
      </c>
      <c r="G90" s="3" t="s">
        <v>439</v>
      </c>
      <c r="H90" s="3" t="s">
        <v>43</v>
      </c>
      <c r="I90" s="3" t="s">
        <v>440</v>
      </c>
      <c r="J90" s="3" t="s">
        <v>37</v>
      </c>
      <c r="K90" s="3" t="s">
        <v>438</v>
      </c>
      <c r="L90" s="3" t="s">
        <v>441</v>
      </c>
      <c r="M90" s="3" t="s">
        <v>46</v>
      </c>
      <c r="N90" s="3" t="s">
        <v>67</v>
      </c>
      <c r="O90" s="6" t="b">
        <v>1</v>
      </c>
      <c r="P90" s="6" t="b">
        <v>0</v>
      </c>
      <c r="Q90" s="6" t="b">
        <v>1</v>
      </c>
      <c r="R90" s="6" t="b">
        <v>0</v>
      </c>
      <c r="S90" s="6" t="b">
        <v>0</v>
      </c>
      <c r="T90" s="6" t="b">
        <v>0</v>
      </c>
      <c r="U90" s="6" t="b">
        <v>1</v>
      </c>
      <c r="V90" s="6" t="b">
        <v>0</v>
      </c>
      <c r="W90" s="6" t="b">
        <v>0</v>
      </c>
      <c r="X90" s="6" t="b">
        <v>0</v>
      </c>
      <c r="Y90" s="6" t="b">
        <v>0</v>
      </c>
      <c r="Z90" s="6" t="b">
        <v>1</v>
      </c>
      <c r="AA90" s="5">
        <v>1</v>
      </c>
      <c r="AB90" s="3" t="s">
        <v>54</v>
      </c>
      <c r="AC90" s="3" t="s">
        <v>54</v>
      </c>
      <c r="AD90" s="5">
        <v>0</v>
      </c>
      <c r="AE90" s="6" t="b">
        <v>0</v>
      </c>
      <c r="AF90" s="5">
        <v>0</v>
      </c>
      <c r="AG90" s="5">
        <v>0</v>
      </c>
      <c r="AH90" s="3" t="s">
        <v>443</v>
      </c>
      <c r="AI90" s="3" t="s">
        <v>445</v>
      </c>
    </row>
    <row r="91" spans="1:35" x14ac:dyDescent="0.25">
      <c r="A91" s="3" t="s">
        <v>412</v>
      </c>
      <c r="B91" s="4" t="s">
        <v>413</v>
      </c>
      <c r="C91" s="4" t="s">
        <v>414</v>
      </c>
      <c r="D91" s="4" t="s">
        <v>415</v>
      </c>
      <c r="E91" s="5">
        <v>326582</v>
      </c>
      <c r="F91" s="5">
        <v>11668</v>
      </c>
      <c r="G91" s="3" t="s">
        <v>416</v>
      </c>
      <c r="H91" s="3" t="s">
        <v>43</v>
      </c>
      <c r="I91" s="3" t="s">
        <v>419</v>
      </c>
      <c r="J91" s="3" t="s">
        <v>37</v>
      </c>
      <c r="K91" s="4" t="s">
        <v>415</v>
      </c>
      <c r="L91" s="3" t="s">
        <v>423</v>
      </c>
      <c r="M91" s="3" t="s">
        <v>46</v>
      </c>
      <c r="N91" s="3" t="s">
        <v>67</v>
      </c>
      <c r="O91" s="6" t="b">
        <v>1</v>
      </c>
      <c r="P91" s="6" t="b">
        <v>0</v>
      </c>
      <c r="Q91" s="6" t="b">
        <v>1</v>
      </c>
      <c r="R91" s="6" t="b">
        <v>0</v>
      </c>
      <c r="S91" s="6" t="b">
        <v>0</v>
      </c>
      <c r="T91" s="6" t="b">
        <v>0</v>
      </c>
      <c r="U91" s="6" t="b">
        <v>1</v>
      </c>
      <c r="V91" s="6" t="b">
        <v>0</v>
      </c>
      <c r="W91" s="6" t="b">
        <v>1</v>
      </c>
      <c r="X91" s="6" t="b">
        <v>0</v>
      </c>
      <c r="Y91" s="6" t="b">
        <v>0</v>
      </c>
      <c r="Z91" s="6" t="b">
        <v>0</v>
      </c>
      <c r="AA91" s="5">
        <v>2</v>
      </c>
      <c r="AB91" s="3" t="s">
        <v>54</v>
      </c>
      <c r="AC91" s="3" t="s">
        <v>54</v>
      </c>
      <c r="AD91" s="5">
        <v>2</v>
      </c>
      <c r="AE91" s="6" t="b">
        <v>1</v>
      </c>
      <c r="AF91" s="5">
        <v>0</v>
      </c>
      <c r="AG91" s="5">
        <v>0</v>
      </c>
      <c r="AH91" s="3" t="s">
        <v>219</v>
      </c>
      <c r="AI91" s="3" t="s">
        <v>220</v>
      </c>
    </row>
    <row r="92" spans="1:35" x14ac:dyDescent="0.25">
      <c r="A92" s="3" t="s">
        <v>684</v>
      </c>
      <c r="B92" s="4" t="s">
        <v>685</v>
      </c>
      <c r="C92" s="4" t="s">
        <v>685</v>
      </c>
      <c r="D92" s="4" t="s">
        <v>686</v>
      </c>
      <c r="E92" s="5">
        <v>358144</v>
      </c>
      <c r="F92" s="5">
        <v>9934</v>
      </c>
      <c r="G92" s="3" t="s">
        <v>687</v>
      </c>
      <c r="H92" s="3" t="s">
        <v>43</v>
      </c>
      <c r="I92" s="3" t="s">
        <v>688</v>
      </c>
      <c r="J92" s="3" t="s">
        <v>37</v>
      </c>
      <c r="K92" s="4" t="s">
        <v>686</v>
      </c>
      <c r="L92" s="3" t="s">
        <v>689</v>
      </c>
      <c r="M92" s="3" t="s">
        <v>46</v>
      </c>
      <c r="N92" s="3" t="s">
        <v>108</v>
      </c>
      <c r="O92" s="6" t="b">
        <v>1</v>
      </c>
      <c r="P92" s="6" t="b">
        <v>0</v>
      </c>
      <c r="Q92" s="6" t="b">
        <v>0</v>
      </c>
      <c r="R92" s="6" t="b">
        <v>0</v>
      </c>
      <c r="S92" s="6" t="b">
        <v>0</v>
      </c>
      <c r="T92" s="6" t="b">
        <v>0</v>
      </c>
      <c r="U92" s="6" t="b">
        <v>0</v>
      </c>
      <c r="V92" s="6" t="b">
        <v>0</v>
      </c>
      <c r="W92" s="6" t="b">
        <v>0</v>
      </c>
      <c r="X92" s="6" t="b">
        <v>0</v>
      </c>
      <c r="Y92" s="6" t="b">
        <v>0</v>
      </c>
      <c r="Z92" s="6" t="b">
        <v>1</v>
      </c>
      <c r="AA92" s="5">
        <v>2</v>
      </c>
      <c r="AB92" s="3" t="s">
        <v>54</v>
      </c>
      <c r="AC92" s="3" t="s">
        <v>54</v>
      </c>
      <c r="AD92" s="3" t="s">
        <v>56</v>
      </c>
      <c r="AE92" s="3" t="s">
        <v>56</v>
      </c>
      <c r="AF92" s="5">
        <v>0</v>
      </c>
      <c r="AG92" s="5">
        <v>0</v>
      </c>
      <c r="AH92" s="3" t="s">
        <v>313</v>
      </c>
      <c r="AI92" s="3" t="s">
        <v>690</v>
      </c>
    </row>
    <row r="93" spans="1:35" x14ac:dyDescent="0.25">
      <c r="A93" s="3" t="s">
        <v>341</v>
      </c>
      <c r="B93" s="4" t="s">
        <v>343</v>
      </c>
      <c r="C93" s="3" t="s">
        <v>345</v>
      </c>
      <c r="D93" s="3" t="s">
        <v>346</v>
      </c>
      <c r="E93" s="5">
        <v>370901</v>
      </c>
      <c r="F93" s="5">
        <v>15446</v>
      </c>
      <c r="G93" s="3" t="s">
        <v>348</v>
      </c>
      <c r="H93" s="3" t="s">
        <v>43</v>
      </c>
      <c r="I93" s="3" t="s">
        <v>349</v>
      </c>
      <c r="J93" s="3" t="s">
        <v>37</v>
      </c>
      <c r="K93" s="3" t="s">
        <v>346</v>
      </c>
      <c r="L93" s="3" t="s">
        <v>350</v>
      </c>
      <c r="M93" s="3" t="s">
        <v>46</v>
      </c>
      <c r="N93" s="3" t="s">
        <v>67</v>
      </c>
      <c r="O93" s="6" t="b">
        <v>1</v>
      </c>
      <c r="P93" s="6" t="b">
        <v>0</v>
      </c>
      <c r="Q93" s="6" t="b">
        <v>0</v>
      </c>
      <c r="R93" s="6" t="b">
        <v>0</v>
      </c>
      <c r="S93" s="6" t="b">
        <v>0</v>
      </c>
      <c r="T93" s="6" t="b">
        <v>0</v>
      </c>
      <c r="U93" s="6" t="b">
        <v>1</v>
      </c>
      <c r="V93" s="6" t="b">
        <v>0</v>
      </c>
      <c r="W93" s="6" t="b">
        <v>1</v>
      </c>
      <c r="X93" s="6" t="b">
        <v>0</v>
      </c>
      <c r="Y93" s="6" t="b">
        <v>0</v>
      </c>
      <c r="Z93" s="3" t="s">
        <v>56</v>
      </c>
      <c r="AA93" s="5">
        <v>0</v>
      </c>
      <c r="AB93" s="3" t="s">
        <v>54</v>
      </c>
      <c r="AC93" s="3" t="s">
        <v>54</v>
      </c>
      <c r="AD93" s="3" t="s">
        <v>56</v>
      </c>
      <c r="AE93" s="3" t="s">
        <v>56</v>
      </c>
      <c r="AF93" s="5">
        <v>0</v>
      </c>
      <c r="AG93" s="5">
        <v>0</v>
      </c>
      <c r="AH93" s="3" t="s">
        <v>219</v>
      </c>
      <c r="AI93" s="3" t="s">
        <v>220</v>
      </c>
    </row>
    <row r="94" spans="1:35" x14ac:dyDescent="0.25">
      <c r="A94" s="3" t="s">
        <v>325</v>
      </c>
      <c r="B94" s="4" t="s">
        <v>326</v>
      </c>
      <c r="C94" s="4" t="s">
        <v>327</v>
      </c>
      <c r="D94" s="4" t="s">
        <v>328</v>
      </c>
      <c r="E94" s="5">
        <v>377084</v>
      </c>
      <c r="F94" s="5">
        <v>18646</v>
      </c>
      <c r="G94" s="3" t="s">
        <v>329</v>
      </c>
      <c r="H94" s="3" t="s">
        <v>43</v>
      </c>
      <c r="I94" s="3" t="s">
        <v>330</v>
      </c>
      <c r="J94" s="3" t="s">
        <v>37</v>
      </c>
      <c r="K94" s="4" t="s">
        <v>328</v>
      </c>
      <c r="L94" s="3" t="s">
        <v>331</v>
      </c>
      <c r="M94" s="3" t="s">
        <v>46</v>
      </c>
      <c r="N94" s="3" t="s">
        <v>67</v>
      </c>
      <c r="O94" s="6" t="b">
        <v>1</v>
      </c>
      <c r="P94" s="6" t="b">
        <v>0</v>
      </c>
      <c r="Q94" s="6" t="b">
        <v>0</v>
      </c>
      <c r="R94" s="6" t="b">
        <v>0</v>
      </c>
      <c r="S94" s="6" t="b">
        <v>0</v>
      </c>
      <c r="T94" s="6" t="b">
        <v>0</v>
      </c>
      <c r="U94" s="6" t="b">
        <v>1</v>
      </c>
      <c r="V94" s="6" t="b">
        <v>0</v>
      </c>
      <c r="W94" s="6" t="b">
        <v>1</v>
      </c>
      <c r="X94" s="6" t="b">
        <v>0</v>
      </c>
      <c r="Y94" s="6" t="b">
        <v>0</v>
      </c>
      <c r="Z94" s="3" t="s">
        <v>56</v>
      </c>
      <c r="AA94" s="5">
        <v>0</v>
      </c>
      <c r="AB94" s="3" t="s">
        <v>54</v>
      </c>
      <c r="AC94" s="3" t="s">
        <v>54</v>
      </c>
      <c r="AD94" s="3" t="s">
        <v>56</v>
      </c>
      <c r="AE94" s="3" t="s">
        <v>56</v>
      </c>
      <c r="AF94" s="5">
        <v>0</v>
      </c>
      <c r="AG94" s="5">
        <v>0</v>
      </c>
      <c r="AH94" s="3" t="s">
        <v>313</v>
      </c>
      <c r="AI94" s="3" t="s">
        <v>314</v>
      </c>
    </row>
    <row r="95" spans="1:35" x14ac:dyDescent="0.25">
      <c r="A95" s="3" t="s">
        <v>646</v>
      </c>
      <c r="B95" s="4" t="s">
        <v>647</v>
      </c>
      <c r="C95" s="4" t="s">
        <v>647</v>
      </c>
      <c r="D95" s="4" t="s">
        <v>649</v>
      </c>
      <c r="E95" s="5">
        <v>378444</v>
      </c>
      <c r="F95" s="5">
        <v>9791</v>
      </c>
      <c r="G95" s="3" t="s">
        <v>651</v>
      </c>
      <c r="H95" s="4" t="s">
        <v>66</v>
      </c>
      <c r="I95" s="3" t="s">
        <v>652</v>
      </c>
      <c r="J95" s="3" t="s">
        <v>37</v>
      </c>
      <c r="K95" s="4" t="s">
        <v>649</v>
      </c>
      <c r="L95" s="3" t="s">
        <v>48</v>
      </c>
      <c r="M95" s="3" t="s">
        <v>46</v>
      </c>
      <c r="N95" s="3" t="s">
        <v>49</v>
      </c>
      <c r="O95" s="6" t="b">
        <v>1</v>
      </c>
      <c r="P95" s="6" t="b">
        <v>0</v>
      </c>
      <c r="Q95" s="6" t="b">
        <v>0</v>
      </c>
      <c r="R95" s="6" t="b">
        <v>0</v>
      </c>
      <c r="S95" s="6" t="b">
        <v>0</v>
      </c>
      <c r="T95" s="6" t="b">
        <v>0</v>
      </c>
      <c r="U95" s="6" t="b">
        <v>0</v>
      </c>
      <c r="V95" s="6" t="b">
        <v>0</v>
      </c>
      <c r="W95" s="6" t="b">
        <v>0</v>
      </c>
      <c r="X95" s="6" t="b">
        <v>0</v>
      </c>
      <c r="Y95" s="6" t="b">
        <v>0</v>
      </c>
      <c r="Z95" s="6" t="b">
        <v>1</v>
      </c>
      <c r="AA95" s="5">
        <v>2</v>
      </c>
      <c r="AB95" s="3" t="s">
        <v>53</v>
      </c>
      <c r="AC95" s="3" t="s">
        <v>54</v>
      </c>
      <c r="AD95" s="3" t="s">
        <v>56</v>
      </c>
      <c r="AE95" s="3" t="s">
        <v>56</v>
      </c>
      <c r="AF95" s="5">
        <v>0</v>
      </c>
      <c r="AG95" s="5">
        <v>0</v>
      </c>
      <c r="AH95" s="3" t="s">
        <v>57</v>
      </c>
      <c r="AI95" s="3" t="s">
        <v>58</v>
      </c>
    </row>
    <row r="96" spans="1:35" x14ac:dyDescent="0.25">
      <c r="A96" s="4" t="s">
        <v>943</v>
      </c>
      <c r="B96" s="4" t="s">
        <v>944</v>
      </c>
      <c r="C96" s="4" t="s">
        <v>944</v>
      </c>
      <c r="D96" s="4" t="s">
        <v>945</v>
      </c>
      <c r="E96" s="5">
        <v>388568</v>
      </c>
      <c r="F96" s="5">
        <v>16523</v>
      </c>
      <c r="G96" s="3" t="s">
        <v>45</v>
      </c>
      <c r="H96" s="4" t="s">
        <v>66</v>
      </c>
      <c r="I96" s="3" t="s">
        <v>946</v>
      </c>
      <c r="J96" s="3" t="s">
        <v>37</v>
      </c>
      <c r="K96" s="4" t="s">
        <v>945</v>
      </c>
      <c r="L96" s="3" t="s">
        <v>949</v>
      </c>
      <c r="M96" s="3" t="s">
        <v>46</v>
      </c>
      <c r="N96" s="3" t="s">
        <v>108</v>
      </c>
      <c r="O96" s="6" t="b">
        <v>1</v>
      </c>
      <c r="P96" s="6" t="b">
        <v>0</v>
      </c>
      <c r="Q96" s="6" t="b">
        <v>0</v>
      </c>
      <c r="R96" s="6" t="b">
        <v>0</v>
      </c>
      <c r="S96" s="6" t="b">
        <v>0</v>
      </c>
      <c r="T96" s="6" t="b">
        <v>0</v>
      </c>
      <c r="U96" s="6" t="b">
        <v>1</v>
      </c>
      <c r="V96" s="6" t="b">
        <v>0</v>
      </c>
      <c r="W96" s="6" t="b">
        <v>0</v>
      </c>
      <c r="X96" s="6" t="b">
        <v>0</v>
      </c>
      <c r="Y96" s="6" t="b">
        <v>0</v>
      </c>
      <c r="Z96" s="6" t="b">
        <v>1</v>
      </c>
      <c r="AA96" s="5">
        <v>4</v>
      </c>
      <c r="AB96" s="3" t="s">
        <v>54</v>
      </c>
      <c r="AC96" s="3" t="s">
        <v>54</v>
      </c>
      <c r="AD96" s="5">
        <v>0</v>
      </c>
      <c r="AE96" s="6" t="b">
        <v>0</v>
      </c>
      <c r="AF96" s="5">
        <v>0</v>
      </c>
      <c r="AG96" s="5">
        <v>24</v>
      </c>
      <c r="AH96" s="3" t="s">
        <v>93</v>
      </c>
      <c r="AI96" s="3" t="s">
        <v>410</v>
      </c>
    </row>
    <row r="97" spans="1:35" x14ac:dyDescent="0.25">
      <c r="A97" s="3" t="s">
        <v>286</v>
      </c>
      <c r="B97" s="4" t="s">
        <v>287</v>
      </c>
      <c r="C97" s="4" t="s">
        <v>287</v>
      </c>
      <c r="D97" s="3" t="s">
        <v>37</v>
      </c>
      <c r="E97" s="5">
        <v>389687</v>
      </c>
      <c r="F97" s="5">
        <v>21896</v>
      </c>
      <c r="G97" s="3" t="s">
        <v>288</v>
      </c>
      <c r="H97" s="3" t="s">
        <v>43</v>
      </c>
      <c r="I97" s="3" t="s">
        <v>289</v>
      </c>
      <c r="J97" s="3" t="s">
        <v>37</v>
      </c>
      <c r="K97" s="3"/>
      <c r="L97" s="3"/>
      <c r="M97" s="3"/>
      <c r="N97" s="3"/>
      <c r="O97" s="3"/>
      <c r="P97" s="3"/>
      <c r="Q97" s="3"/>
      <c r="R97" s="3"/>
      <c r="S97" s="3"/>
      <c r="T97" s="3"/>
      <c r="U97" s="3"/>
      <c r="V97" s="3"/>
      <c r="W97" s="3"/>
      <c r="X97" s="3"/>
      <c r="Y97" s="3"/>
      <c r="Z97" s="3"/>
      <c r="AA97" s="3"/>
      <c r="AB97" s="3"/>
      <c r="AC97" s="3"/>
      <c r="AD97" s="3"/>
      <c r="AE97" s="3"/>
      <c r="AF97" s="3"/>
      <c r="AG97" s="3"/>
      <c r="AH97" s="3"/>
      <c r="AI97" s="3"/>
    </row>
    <row r="98" spans="1:35" x14ac:dyDescent="0.25">
      <c r="A98" s="3" t="s">
        <v>512</v>
      </c>
      <c r="B98" s="4" t="s">
        <v>514</v>
      </c>
      <c r="C98" s="3" t="s">
        <v>515</v>
      </c>
      <c r="D98" s="3" t="s">
        <v>516</v>
      </c>
      <c r="E98" s="5">
        <v>390006</v>
      </c>
      <c r="F98" s="5">
        <v>11611</v>
      </c>
      <c r="G98" s="3" t="s">
        <v>517</v>
      </c>
      <c r="H98" s="3" t="s">
        <v>43</v>
      </c>
      <c r="I98" s="3" t="s">
        <v>518</v>
      </c>
      <c r="J98" s="3" t="s">
        <v>37</v>
      </c>
      <c r="K98" s="3" t="s">
        <v>516</v>
      </c>
      <c r="L98" s="3" t="s">
        <v>519</v>
      </c>
      <c r="M98" s="3" t="s">
        <v>46</v>
      </c>
      <c r="N98" s="3" t="s">
        <v>49</v>
      </c>
      <c r="O98" s="6" t="b">
        <v>1</v>
      </c>
      <c r="P98" s="6" t="b">
        <v>0</v>
      </c>
      <c r="Q98" s="6" t="b">
        <v>0</v>
      </c>
      <c r="R98" s="6" t="b">
        <v>0</v>
      </c>
      <c r="S98" s="6" t="b">
        <v>0</v>
      </c>
      <c r="T98" s="6" t="b">
        <v>0</v>
      </c>
      <c r="U98" s="6" t="b">
        <v>1</v>
      </c>
      <c r="V98" s="6" t="b">
        <v>0</v>
      </c>
      <c r="W98" s="6" t="b">
        <v>0</v>
      </c>
      <c r="X98" s="6" t="b">
        <v>0</v>
      </c>
      <c r="Y98" s="6" t="b">
        <v>0</v>
      </c>
      <c r="Z98" s="6" t="b">
        <v>1</v>
      </c>
      <c r="AA98" s="5">
        <v>4</v>
      </c>
      <c r="AB98" s="3" t="s">
        <v>53</v>
      </c>
      <c r="AC98" s="3" t="s">
        <v>54</v>
      </c>
      <c r="AD98" s="5">
        <v>0</v>
      </c>
      <c r="AE98" s="6" t="b">
        <v>0</v>
      </c>
      <c r="AF98" s="5">
        <v>0</v>
      </c>
      <c r="AG98" s="5">
        <v>0</v>
      </c>
      <c r="AH98" s="3" t="s">
        <v>462</v>
      </c>
      <c r="AI98" s="3" t="s">
        <v>520</v>
      </c>
    </row>
    <row r="99" spans="1:35" x14ac:dyDescent="0.25">
      <c r="A99" s="3" t="s">
        <v>308</v>
      </c>
      <c r="B99" s="4" t="s">
        <v>309</v>
      </c>
      <c r="C99" s="3" t="s">
        <v>310</v>
      </c>
      <c r="D99" s="3" t="s">
        <v>60</v>
      </c>
      <c r="E99" s="5">
        <v>395538</v>
      </c>
      <c r="F99" s="5">
        <v>15878</v>
      </c>
      <c r="G99" s="3" t="s">
        <v>311</v>
      </c>
      <c r="H99" s="4" t="s">
        <v>66</v>
      </c>
      <c r="I99" s="3" t="s">
        <v>312</v>
      </c>
      <c r="J99" s="3" t="s">
        <v>37</v>
      </c>
      <c r="K99" s="3"/>
      <c r="L99" s="3"/>
      <c r="M99" s="3"/>
      <c r="N99" s="3"/>
      <c r="O99" s="3"/>
      <c r="P99" s="3"/>
      <c r="Q99" s="3"/>
      <c r="R99" s="3"/>
      <c r="S99" s="3"/>
      <c r="T99" s="3"/>
      <c r="U99" s="3"/>
      <c r="V99" s="3"/>
      <c r="W99" s="3"/>
      <c r="X99" s="3"/>
      <c r="Y99" s="3"/>
      <c r="Z99" s="3"/>
      <c r="AA99" s="3"/>
      <c r="AB99" s="3"/>
      <c r="AC99" s="3"/>
      <c r="AD99" s="3"/>
      <c r="AE99" s="3"/>
      <c r="AF99" s="3"/>
      <c r="AG99" s="3"/>
      <c r="AH99" s="3"/>
      <c r="AI99" s="3"/>
    </row>
    <row r="100" spans="1:35" x14ac:dyDescent="0.25">
      <c r="A100" s="3" t="s">
        <v>705</v>
      </c>
      <c r="B100" s="4" t="s">
        <v>706</v>
      </c>
      <c r="C100" s="4" t="s">
        <v>706</v>
      </c>
      <c r="D100" s="4" t="s">
        <v>707</v>
      </c>
      <c r="E100" s="5">
        <v>407379</v>
      </c>
      <c r="F100" s="5">
        <v>13628</v>
      </c>
      <c r="G100" s="3" t="s">
        <v>708</v>
      </c>
      <c r="H100" s="4" t="s">
        <v>66</v>
      </c>
      <c r="I100" s="3" t="s">
        <v>709</v>
      </c>
      <c r="J100" s="3" t="s">
        <v>37</v>
      </c>
      <c r="K100" s="4" t="s">
        <v>707</v>
      </c>
      <c r="L100" s="3" t="s">
        <v>710</v>
      </c>
      <c r="M100" s="3" t="s">
        <v>46</v>
      </c>
      <c r="N100" s="3" t="s">
        <v>67</v>
      </c>
      <c r="O100" s="6" t="b">
        <v>1</v>
      </c>
      <c r="P100" s="6" t="b">
        <v>0</v>
      </c>
      <c r="Q100" s="6" t="b">
        <v>0</v>
      </c>
      <c r="R100" s="6" t="b">
        <v>0</v>
      </c>
      <c r="S100" s="6" t="b">
        <v>0</v>
      </c>
      <c r="T100" s="6" t="b">
        <v>0</v>
      </c>
      <c r="U100" s="6" t="b">
        <v>1</v>
      </c>
      <c r="V100" s="6" t="b">
        <v>0</v>
      </c>
      <c r="W100" s="6" t="b">
        <v>0</v>
      </c>
      <c r="X100" s="6" t="b">
        <v>0</v>
      </c>
      <c r="Y100" s="6" t="b">
        <v>0</v>
      </c>
      <c r="Z100" s="6" t="b">
        <v>1</v>
      </c>
      <c r="AA100" s="5">
        <v>1</v>
      </c>
      <c r="AB100" s="3" t="s">
        <v>54</v>
      </c>
      <c r="AC100" s="3" t="s">
        <v>54</v>
      </c>
      <c r="AD100" s="5">
        <v>0</v>
      </c>
      <c r="AE100" s="6" t="b">
        <v>0</v>
      </c>
      <c r="AF100" s="5">
        <v>0</v>
      </c>
      <c r="AG100" s="5">
        <v>0</v>
      </c>
      <c r="AH100" s="3" t="s">
        <v>302</v>
      </c>
      <c r="AI100" s="3" t="s">
        <v>303</v>
      </c>
    </row>
    <row r="101" spans="1:35" x14ac:dyDescent="0.25">
      <c r="A101" s="4" t="s">
        <v>904</v>
      </c>
      <c r="B101" s="4" t="s">
        <v>905</v>
      </c>
      <c r="C101" s="4" t="s">
        <v>905</v>
      </c>
      <c r="D101" s="4" t="s">
        <v>906</v>
      </c>
      <c r="E101" s="5">
        <v>410618</v>
      </c>
      <c r="F101" s="5">
        <v>16545</v>
      </c>
      <c r="G101" s="3" t="s">
        <v>45</v>
      </c>
      <c r="H101" s="3" t="s">
        <v>43</v>
      </c>
      <c r="I101" s="3" t="s">
        <v>907</v>
      </c>
      <c r="J101" s="3" t="s">
        <v>37</v>
      </c>
      <c r="K101" s="4" t="s">
        <v>906</v>
      </c>
      <c r="L101" s="3" t="s">
        <v>908</v>
      </c>
      <c r="M101" s="3" t="s">
        <v>46</v>
      </c>
      <c r="N101" s="3" t="s">
        <v>67</v>
      </c>
      <c r="O101" s="6" t="b">
        <v>1</v>
      </c>
      <c r="P101" s="6" t="b">
        <v>0</v>
      </c>
      <c r="Q101" s="6" t="b">
        <v>1</v>
      </c>
      <c r="R101" s="6" t="b">
        <v>0</v>
      </c>
      <c r="S101" s="6" t="b">
        <v>0</v>
      </c>
      <c r="T101" s="6" t="b">
        <v>0</v>
      </c>
      <c r="U101" s="6" t="b">
        <v>1</v>
      </c>
      <c r="V101" s="6" t="b">
        <v>0</v>
      </c>
      <c r="W101" s="6" t="b">
        <v>1</v>
      </c>
      <c r="X101" s="6" t="b">
        <v>0</v>
      </c>
      <c r="Y101" s="6" t="b">
        <v>0</v>
      </c>
      <c r="Z101" s="6" t="b">
        <v>0</v>
      </c>
      <c r="AA101" s="5">
        <v>4</v>
      </c>
      <c r="AB101" s="3" t="s">
        <v>54</v>
      </c>
      <c r="AC101" s="3" t="s">
        <v>54</v>
      </c>
      <c r="AD101" s="5">
        <v>2</v>
      </c>
      <c r="AE101" s="6" t="b">
        <v>1</v>
      </c>
      <c r="AF101" s="5">
        <v>0</v>
      </c>
      <c r="AG101" s="5">
        <v>0</v>
      </c>
      <c r="AH101" s="3" t="s">
        <v>313</v>
      </c>
      <c r="AI101" s="3" t="s">
        <v>671</v>
      </c>
    </row>
    <row r="102" spans="1:35" x14ac:dyDescent="0.25">
      <c r="A102" s="3"/>
      <c r="B102" s="3"/>
      <c r="C102" s="3"/>
      <c r="D102" s="3"/>
      <c r="E102" s="5"/>
      <c r="F102" s="5"/>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spans="1:35" x14ac:dyDescent="0.25">
      <c r="A103" s="13" t="s">
        <v>3401</v>
      </c>
      <c r="B103" s="13" t="s">
        <v>3402</v>
      </c>
      <c r="D103" s="13" t="s">
        <v>3403</v>
      </c>
      <c r="G103" s="13" t="s">
        <v>3423</v>
      </c>
      <c r="J103" s="13" t="s">
        <v>3424</v>
      </c>
      <c r="M103" s="3"/>
      <c r="N103" s="3"/>
      <c r="O103" s="3"/>
      <c r="P103" s="3"/>
      <c r="Q103" s="3"/>
      <c r="R103" s="3"/>
      <c r="S103" s="3"/>
      <c r="T103" s="3"/>
      <c r="U103" s="3"/>
      <c r="V103" s="3"/>
      <c r="W103" s="3"/>
      <c r="X103" s="3"/>
      <c r="Y103" s="3"/>
      <c r="Z103" s="3"/>
      <c r="AA103" s="3"/>
      <c r="AB103" s="3"/>
      <c r="AC103" s="3"/>
      <c r="AD103" s="3"/>
      <c r="AE103" s="3"/>
      <c r="AF103" s="3"/>
      <c r="AG103" s="3"/>
      <c r="AH103" s="3"/>
      <c r="AI103" s="3"/>
    </row>
    <row r="104" spans="1:35" x14ac:dyDescent="0.25">
      <c r="A104">
        <f>COUNTIF(M2:M101, "Ready")</f>
        <v>53</v>
      </c>
      <c r="B104" s="13" t="s">
        <v>3405</v>
      </c>
      <c r="C104">
        <f>COUNTIF(N2:N101, "A+")</f>
        <v>6</v>
      </c>
      <c r="D104" s="13" t="s">
        <v>3412</v>
      </c>
      <c r="E104">
        <f>COUNTIF(O2:O102, "TRUE")</f>
        <v>48</v>
      </c>
      <c r="F104">
        <f>E104/A104</f>
        <v>0.90566037735849059</v>
      </c>
      <c r="G104" s="13" t="s">
        <v>3425</v>
      </c>
      <c r="H104">
        <f>COUNTIF(Z2:Z960, "TRUE")</f>
        <v>37</v>
      </c>
      <c r="I104">
        <f>H104/A104</f>
        <v>0.69811320754716977</v>
      </c>
      <c r="J104" s="13" t="s">
        <v>3428</v>
      </c>
      <c r="K104">
        <f>COUNTIF(AD2:AD960, "2")</f>
        <v>6</v>
      </c>
      <c r="L104">
        <f>K104/A104</f>
        <v>0.11320754716981132</v>
      </c>
      <c r="M104" s="3"/>
      <c r="N104" s="3"/>
      <c r="O104" s="3"/>
      <c r="P104" s="3"/>
      <c r="Q104" s="3"/>
      <c r="R104" s="3"/>
      <c r="S104" s="3"/>
      <c r="T104" s="3"/>
      <c r="U104" s="3"/>
      <c r="V104" s="3"/>
      <c r="W104" s="3"/>
      <c r="X104" s="3"/>
      <c r="Y104" s="3"/>
      <c r="Z104" s="3"/>
      <c r="AA104" s="3"/>
      <c r="AB104" s="3"/>
      <c r="AC104" s="3"/>
      <c r="AD104" s="3"/>
      <c r="AE104" s="3"/>
      <c r="AF104" s="3"/>
      <c r="AG104" s="3"/>
      <c r="AH104" s="3"/>
      <c r="AI104" s="3"/>
    </row>
    <row r="105" spans="1:35" x14ac:dyDescent="0.25">
      <c r="B105" s="13" t="s">
        <v>3406</v>
      </c>
      <c r="C105">
        <f>COUNTIF(N2:N101, "A")</f>
        <v>14</v>
      </c>
      <c r="D105" s="13" t="s">
        <v>3413</v>
      </c>
      <c r="E105">
        <f>COUNTIF(U2:U102, "TRUE")</f>
        <v>36</v>
      </c>
      <c r="F105">
        <f>E105/A104</f>
        <v>0.67924528301886788</v>
      </c>
      <c r="G105" s="13" t="s">
        <v>3426</v>
      </c>
      <c r="H105">
        <f>A104-COUNTIF(AA2:AA960, "0")</f>
        <v>45</v>
      </c>
      <c r="I105">
        <f>H105/A104</f>
        <v>0.84905660377358494</v>
      </c>
      <c r="J105" s="13" t="s">
        <v>3429</v>
      </c>
      <c r="K105">
        <f>COUNTIF(AE2:AE960, "TRUE")</f>
        <v>8</v>
      </c>
      <c r="L105">
        <f>K105/A104</f>
        <v>0.15094339622641509</v>
      </c>
      <c r="M105" s="3"/>
      <c r="Q105" s="3"/>
      <c r="R105" s="3"/>
      <c r="S105" s="3"/>
      <c r="T105" s="3"/>
      <c r="U105" s="3"/>
      <c r="V105" s="3"/>
      <c r="W105" s="3"/>
      <c r="X105" s="3"/>
      <c r="Y105" s="3"/>
      <c r="Z105" s="3"/>
      <c r="AA105" s="3"/>
      <c r="AB105" s="3"/>
      <c r="AC105" s="3"/>
      <c r="AD105" s="3"/>
      <c r="AE105" s="3"/>
      <c r="AF105" s="3"/>
      <c r="AG105" s="3"/>
      <c r="AH105" s="3"/>
      <c r="AI105" s="3"/>
    </row>
    <row r="106" spans="1:35" x14ac:dyDescent="0.25">
      <c r="B106" s="13" t="s">
        <v>3407</v>
      </c>
      <c r="C106">
        <f>COUNTIF(N2:N101, "A-")</f>
        <v>4</v>
      </c>
      <c r="D106" s="13" t="s">
        <v>3414</v>
      </c>
      <c r="E106">
        <f>COUNTIF(W2:W102, "TRUE")</f>
        <v>18</v>
      </c>
      <c r="F106">
        <f>E106/A104</f>
        <v>0.33962264150943394</v>
      </c>
      <c r="G106" s="13" t="s">
        <v>3427</v>
      </c>
      <c r="H106">
        <f>COUNTIF(AB2:AB960, "present")</f>
        <v>7</v>
      </c>
      <c r="I106">
        <f>H106/A104</f>
        <v>0.13207547169811321</v>
      </c>
      <c r="M106" s="3"/>
      <c r="Q106" s="3"/>
      <c r="R106" s="3"/>
      <c r="S106" s="3"/>
      <c r="T106" s="3"/>
      <c r="U106" s="3"/>
      <c r="V106" s="3"/>
      <c r="W106" s="3"/>
      <c r="X106" s="3"/>
      <c r="Y106" s="3"/>
      <c r="Z106" s="3"/>
      <c r="AA106" s="3"/>
      <c r="AB106" s="3"/>
      <c r="AC106" s="3"/>
      <c r="AD106" s="3"/>
      <c r="AE106" s="3"/>
      <c r="AF106" s="3"/>
      <c r="AG106" s="3"/>
      <c r="AH106" s="3"/>
      <c r="AI106" s="3"/>
    </row>
    <row r="107" spans="1:35" x14ac:dyDescent="0.25">
      <c r="B107" s="13" t="s">
        <v>3408</v>
      </c>
      <c r="C107">
        <f>COUNTIF(N2:N101, "B")</f>
        <v>11</v>
      </c>
      <c r="D107" s="13" t="s">
        <v>3415</v>
      </c>
      <c r="E107">
        <f>COUNTIF(Q2:Q101, "TRUE")</f>
        <v>3</v>
      </c>
      <c r="F107">
        <f>E107/A104</f>
        <v>5.6603773584905662E-2</v>
      </c>
      <c r="M107" s="3"/>
      <c r="Q107" s="3"/>
      <c r="R107" s="3"/>
      <c r="S107" s="3"/>
      <c r="T107" s="3"/>
      <c r="U107" s="3"/>
      <c r="V107" s="3"/>
      <c r="W107" s="3"/>
      <c r="X107" s="3"/>
      <c r="Y107" s="3"/>
      <c r="Z107" s="3"/>
      <c r="AA107" s="3"/>
      <c r="AB107" s="3"/>
      <c r="AC107" s="3"/>
      <c r="AD107" s="3"/>
      <c r="AE107" s="3"/>
      <c r="AF107" s="3"/>
      <c r="AG107" s="3"/>
      <c r="AH107" s="3"/>
      <c r="AI107" s="3"/>
    </row>
    <row r="108" spans="1:35" x14ac:dyDescent="0.25">
      <c r="B108" s="13" t="s">
        <v>3409</v>
      </c>
      <c r="C108">
        <f>COUNTIF(N2:N101, "C")</f>
        <v>16</v>
      </c>
      <c r="D108" s="13" t="s">
        <v>3416</v>
      </c>
      <c r="E108">
        <f>COUNTIF(S2:S102, "TRUE")</f>
        <v>0</v>
      </c>
      <c r="F108">
        <f>E108/A104</f>
        <v>0</v>
      </c>
      <c r="M108" s="3"/>
      <c r="N108" s="3"/>
      <c r="O108" s="3"/>
      <c r="P108" s="3"/>
      <c r="Q108" s="3"/>
      <c r="R108" s="3"/>
      <c r="S108" s="3"/>
      <c r="T108" s="3"/>
      <c r="U108" s="3"/>
      <c r="V108" s="3"/>
      <c r="W108" s="3"/>
      <c r="X108" s="3"/>
      <c r="Y108" s="3"/>
      <c r="Z108" s="3"/>
      <c r="AA108" s="3"/>
      <c r="AB108" s="3"/>
      <c r="AC108" s="3"/>
      <c r="AD108" s="3"/>
      <c r="AE108" s="3"/>
      <c r="AF108" s="3"/>
      <c r="AG108" s="3"/>
      <c r="AH108" s="3"/>
      <c r="AI108" s="3"/>
    </row>
    <row r="109" spans="1:35" x14ac:dyDescent="0.25">
      <c r="B109" s="13" t="s">
        <v>3410</v>
      </c>
      <c r="C109">
        <f>COUNTIF(N2:N101, "F")</f>
        <v>2</v>
      </c>
      <c r="D109" s="13" t="s">
        <v>3417</v>
      </c>
      <c r="E109">
        <f>COUNTIF(X2:X102, "TRUE")</f>
        <v>1</v>
      </c>
      <c r="F109">
        <f>E109/A104</f>
        <v>1.8867924528301886E-2</v>
      </c>
      <c r="M109" s="3"/>
      <c r="N109" s="3"/>
      <c r="O109" s="3"/>
      <c r="P109" s="3"/>
      <c r="Q109" s="3"/>
      <c r="R109" s="3"/>
      <c r="S109" s="3"/>
      <c r="T109" s="3"/>
      <c r="U109" s="3"/>
      <c r="V109" s="3"/>
      <c r="W109" s="3"/>
      <c r="X109" s="3"/>
      <c r="Y109" s="3"/>
      <c r="Z109" s="3"/>
      <c r="AA109" s="3"/>
      <c r="AB109" s="3"/>
      <c r="AC109" s="3"/>
      <c r="AD109" s="3"/>
      <c r="AE109" s="3"/>
      <c r="AF109" s="3"/>
      <c r="AG109" s="3"/>
      <c r="AH109" s="3"/>
      <c r="AI109" s="3"/>
    </row>
    <row r="110" spans="1:35" x14ac:dyDescent="0.25">
      <c r="B110" s="13" t="s">
        <v>3411</v>
      </c>
      <c r="C110">
        <f>COUNTIF(N2:N101, "T")</f>
        <v>0</v>
      </c>
      <c r="D110" s="13" t="s">
        <v>3418</v>
      </c>
      <c r="E110">
        <f>COUNTIF(Y2:Y102, "TRUE")</f>
        <v>0</v>
      </c>
      <c r="F110">
        <f>E110/A104</f>
        <v>0</v>
      </c>
      <c r="M110" s="3"/>
      <c r="N110" s="3"/>
      <c r="O110" s="3"/>
      <c r="P110" s="3"/>
      <c r="Q110" s="3"/>
      <c r="R110" s="3"/>
      <c r="S110" s="3"/>
      <c r="T110" s="3"/>
      <c r="U110" s="3"/>
      <c r="V110" s="3"/>
      <c r="W110" s="3"/>
      <c r="X110" s="3"/>
      <c r="Y110" s="3"/>
      <c r="Z110" s="3"/>
      <c r="AA110" s="3"/>
      <c r="AB110" s="3"/>
      <c r="AC110" s="3"/>
      <c r="AD110" s="3"/>
      <c r="AE110" s="3"/>
      <c r="AF110" s="3"/>
      <c r="AG110" s="3"/>
      <c r="AH110" s="3"/>
      <c r="AI110" s="3"/>
    </row>
    <row r="111" spans="1:35" x14ac:dyDescent="0.25">
      <c r="D111" s="13" t="s">
        <v>3419</v>
      </c>
      <c r="E111">
        <f>COUNTIF(R2:R102, "TRUE")</f>
        <v>0</v>
      </c>
      <c r="F111">
        <f>E111/A104</f>
        <v>0</v>
      </c>
      <c r="M111" s="3"/>
      <c r="Q111" s="3"/>
      <c r="R111" s="3"/>
      <c r="S111" s="3"/>
      <c r="T111" s="3"/>
      <c r="U111" s="3"/>
      <c r="V111" s="3"/>
      <c r="W111" s="3"/>
      <c r="X111" s="3"/>
      <c r="Y111" s="3"/>
      <c r="Z111" s="3"/>
      <c r="AA111" s="3"/>
      <c r="AB111" s="3"/>
      <c r="AC111" s="3"/>
      <c r="AD111" s="3"/>
      <c r="AE111" s="3"/>
      <c r="AF111" s="3"/>
      <c r="AG111" s="3"/>
      <c r="AH111" s="3"/>
      <c r="AI111" s="3"/>
    </row>
    <row r="112" spans="1:35" x14ac:dyDescent="0.25">
      <c r="C112">
        <f>SUM(C104:C110)</f>
        <v>53</v>
      </c>
      <c r="D112" s="13" t="s">
        <v>3420</v>
      </c>
      <c r="E112">
        <f>COUNTIF(V2:V102, "TRUE")</f>
        <v>5</v>
      </c>
      <c r="F112">
        <f>E112/A104</f>
        <v>9.4339622641509441E-2</v>
      </c>
      <c r="M112" s="3"/>
      <c r="N112" s="3"/>
      <c r="O112" s="3"/>
      <c r="P112" s="3"/>
      <c r="Q112" s="3"/>
      <c r="R112" s="3"/>
      <c r="S112" s="3"/>
      <c r="T112" s="3"/>
      <c r="U112" s="3"/>
      <c r="V112" s="3"/>
      <c r="W112" s="3"/>
      <c r="X112" s="3"/>
      <c r="Y112" s="3"/>
      <c r="Z112" s="3"/>
      <c r="AA112" s="3"/>
      <c r="AB112" s="3"/>
      <c r="AC112" s="3"/>
      <c r="AD112" s="3"/>
      <c r="AE112" s="3"/>
      <c r="AF112" s="3"/>
      <c r="AG112" s="3"/>
      <c r="AH112" s="3"/>
      <c r="AI112" s="3"/>
    </row>
    <row r="113" spans="1:35" x14ac:dyDescent="0.25">
      <c r="D113" s="13" t="s">
        <v>3421</v>
      </c>
      <c r="E113">
        <f>COUNTIF(T2:T102, "TRUE")</f>
        <v>0</v>
      </c>
      <c r="F113">
        <f>E113/A104</f>
        <v>0</v>
      </c>
      <c r="M113" s="3"/>
      <c r="Q113" s="3"/>
      <c r="R113" s="3"/>
      <c r="S113" s="3"/>
      <c r="T113" s="3"/>
      <c r="U113" s="3"/>
      <c r="V113" s="3"/>
      <c r="W113" s="3"/>
      <c r="X113" s="3"/>
      <c r="Y113" s="3"/>
      <c r="Z113" s="3"/>
      <c r="AA113" s="3"/>
      <c r="AB113" s="3"/>
      <c r="AC113" s="3"/>
      <c r="AD113" s="3"/>
      <c r="AE113" s="3"/>
      <c r="AF113" s="3"/>
      <c r="AG113" s="3"/>
      <c r="AH113" s="3"/>
      <c r="AI113" s="3"/>
    </row>
    <row r="114" spans="1:35" x14ac:dyDescent="0.25">
      <c r="D114" s="13" t="s">
        <v>3422</v>
      </c>
      <c r="E114">
        <f>COUNTIF(P2:P102, "TRUE")</f>
        <v>0</v>
      </c>
      <c r="F114">
        <f>E114/A104</f>
        <v>0</v>
      </c>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25">
      <c r="A115" s="3"/>
      <c r="B115" s="3"/>
      <c r="C115" s="3"/>
      <c r="D115" s="3"/>
      <c r="E115" s="5"/>
      <c r="F115" s="5"/>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25">
      <c r="A116" s="3"/>
      <c r="B116" s="3"/>
      <c r="C116" s="3"/>
      <c r="D116" s="3"/>
      <c r="E116" s="5"/>
      <c r="F116" s="5"/>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25">
      <c r="A117" s="3"/>
      <c r="B117" s="3"/>
      <c r="C117" s="3"/>
      <c r="D117" s="3"/>
      <c r="E117" s="5"/>
      <c r="F117" s="5"/>
      <c r="G117" s="3"/>
      <c r="H117" s="3"/>
      <c r="I117" s="3"/>
      <c r="J117" s="3"/>
      <c r="K117" s="3"/>
      <c r="L117" s="3"/>
      <c r="M117" s="3"/>
      <c r="Q117" s="3"/>
      <c r="R117" s="3"/>
      <c r="S117" s="3"/>
      <c r="T117" s="3"/>
      <c r="U117" s="3"/>
      <c r="V117" s="3"/>
      <c r="W117" s="3"/>
      <c r="X117" s="3"/>
      <c r="Y117" s="3"/>
      <c r="Z117" s="3"/>
      <c r="AA117" s="3"/>
      <c r="AB117" s="3"/>
      <c r="AC117" s="3"/>
      <c r="AD117" s="3"/>
      <c r="AE117" s="3"/>
      <c r="AF117" s="3"/>
      <c r="AG117" s="3"/>
      <c r="AH117" s="3"/>
      <c r="AI117" s="3"/>
    </row>
    <row r="118" spans="1:35" x14ac:dyDescent="0.25">
      <c r="A118" s="3"/>
      <c r="B118" s="3"/>
      <c r="C118" s="3"/>
      <c r="D118" s="3"/>
      <c r="E118" s="5"/>
      <c r="F118" s="5"/>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spans="1:35" x14ac:dyDescent="0.25">
      <c r="A119" s="3"/>
      <c r="B119" s="3"/>
      <c r="C119" s="3"/>
      <c r="D119" s="3"/>
      <c r="E119" s="5"/>
      <c r="F119" s="5"/>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spans="1:35" x14ac:dyDescent="0.25">
      <c r="A120" s="3"/>
      <c r="B120" s="3"/>
      <c r="C120" s="3"/>
      <c r="D120" s="3"/>
      <c r="E120" s="5"/>
      <c r="F120" s="5"/>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spans="1:35" x14ac:dyDescent="0.25">
      <c r="A121" s="3"/>
      <c r="B121" s="3"/>
      <c r="C121" s="3"/>
      <c r="D121" s="3"/>
      <c r="E121" s="5"/>
      <c r="F121" s="5"/>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spans="1:35" x14ac:dyDescent="0.25">
      <c r="A122" s="3"/>
      <c r="B122" s="3"/>
      <c r="C122" s="3"/>
      <c r="D122" s="3"/>
      <c r="E122" s="5"/>
      <c r="F122" s="5"/>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25">
      <c r="A123" s="3"/>
      <c r="B123" s="3"/>
      <c r="C123" s="3"/>
      <c r="D123" s="3"/>
      <c r="E123" s="5"/>
      <c r="F123" s="5"/>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spans="1:35" x14ac:dyDescent="0.25">
      <c r="A124" s="3"/>
      <c r="B124" s="3"/>
      <c r="C124" s="3"/>
      <c r="D124" s="3"/>
      <c r="E124" s="5"/>
      <c r="F124" s="5"/>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spans="1:35" x14ac:dyDescent="0.25">
      <c r="A125" s="3"/>
      <c r="B125" s="3"/>
      <c r="C125" s="3"/>
      <c r="D125" s="3"/>
      <c r="E125" s="5"/>
      <c r="F125" s="5"/>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spans="1:35" x14ac:dyDescent="0.25">
      <c r="A126" s="3"/>
      <c r="B126" s="3"/>
      <c r="C126" s="3"/>
      <c r="D126" s="3"/>
      <c r="E126" s="5"/>
      <c r="F126" s="5"/>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spans="1:35" x14ac:dyDescent="0.25">
      <c r="A127" s="3"/>
      <c r="B127" s="3"/>
      <c r="C127" s="3"/>
      <c r="D127" s="3"/>
      <c r="E127" s="5"/>
      <c r="F127" s="5"/>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spans="1:35" x14ac:dyDescent="0.25">
      <c r="A128" s="3"/>
      <c r="B128" s="3"/>
      <c r="C128" s="3"/>
      <c r="D128" s="3"/>
      <c r="E128" s="5"/>
      <c r="F128" s="5"/>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spans="1:35" x14ac:dyDescent="0.25">
      <c r="A129" s="3"/>
      <c r="B129" s="3"/>
      <c r="C129" s="3"/>
      <c r="D129" s="3"/>
      <c r="E129" s="5"/>
      <c r="F129" s="5"/>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spans="1:35" x14ac:dyDescent="0.25">
      <c r="A130" s="3"/>
      <c r="B130" s="3"/>
      <c r="C130" s="3"/>
      <c r="D130" s="3"/>
      <c r="E130" s="5"/>
      <c r="F130" s="5"/>
      <c r="G130" s="3"/>
      <c r="H130" s="3"/>
      <c r="I130" s="3"/>
      <c r="J130" s="3"/>
      <c r="K130" s="3"/>
      <c r="L130" s="3"/>
      <c r="M130" s="3"/>
      <c r="N130" s="3"/>
      <c r="O130" s="6"/>
      <c r="P130" s="6"/>
      <c r="Q130" s="6"/>
      <c r="R130" s="6"/>
      <c r="S130" s="6"/>
      <c r="T130" s="6"/>
      <c r="U130" s="6"/>
      <c r="V130" s="6"/>
      <c r="W130" s="6"/>
      <c r="X130" s="6"/>
      <c r="Y130" s="6"/>
      <c r="Z130" s="3"/>
      <c r="AA130" s="5"/>
      <c r="AB130" s="3"/>
      <c r="AC130" s="3"/>
      <c r="AD130" s="3"/>
      <c r="AE130" s="3"/>
      <c r="AF130" s="5"/>
      <c r="AG130" s="5"/>
      <c r="AH130" s="3"/>
      <c r="AI130" s="3"/>
    </row>
    <row r="131" spans="1:35" x14ac:dyDescent="0.25">
      <c r="A131" s="3"/>
      <c r="B131" s="3"/>
      <c r="C131" s="3"/>
      <c r="D131" s="3"/>
      <c r="E131" s="5"/>
      <c r="F131" s="5"/>
      <c r="G131" s="3"/>
      <c r="H131" s="3"/>
      <c r="I131" s="3"/>
      <c r="J131" s="3"/>
      <c r="K131" s="3"/>
      <c r="L131" s="3"/>
      <c r="M131" s="3"/>
      <c r="N131" s="3"/>
      <c r="O131" s="6"/>
      <c r="P131" s="6"/>
      <c r="Q131" s="6"/>
      <c r="R131" s="6"/>
      <c r="S131" s="6"/>
      <c r="T131" s="6"/>
      <c r="U131" s="6"/>
      <c r="V131" s="6"/>
      <c r="W131" s="6"/>
      <c r="X131" s="6"/>
      <c r="Y131" s="6"/>
      <c r="Z131" s="6"/>
      <c r="AA131" s="5"/>
      <c r="AB131" s="3"/>
      <c r="AC131" s="3"/>
      <c r="AD131" s="3"/>
      <c r="AE131" s="3"/>
      <c r="AF131" s="5"/>
      <c r="AG131" s="5"/>
      <c r="AH131" s="3"/>
      <c r="AI131" s="3"/>
    </row>
    <row r="132" spans="1:35" x14ac:dyDescent="0.25">
      <c r="A132" s="3"/>
      <c r="B132" s="3"/>
      <c r="C132" s="3"/>
      <c r="D132" s="3"/>
      <c r="E132" s="5"/>
      <c r="F132" s="5"/>
      <c r="G132" s="3"/>
      <c r="H132" s="3"/>
      <c r="I132" s="3"/>
      <c r="J132" s="3"/>
      <c r="K132" s="3"/>
      <c r="L132" s="3"/>
      <c r="M132" s="3"/>
      <c r="Q132" s="3"/>
      <c r="R132" s="3"/>
      <c r="S132" s="3"/>
      <c r="T132" s="3"/>
      <c r="U132" s="3"/>
      <c r="V132" s="3"/>
      <c r="W132" s="3"/>
      <c r="X132" s="3"/>
      <c r="Y132" s="3"/>
      <c r="Z132" s="3"/>
      <c r="AA132" s="3"/>
      <c r="AB132" s="3"/>
      <c r="AC132" s="3"/>
      <c r="AD132" s="3"/>
      <c r="AE132" s="3"/>
      <c r="AF132" s="3"/>
      <c r="AG132" s="3"/>
      <c r="AH132" s="3"/>
      <c r="AI132" s="3"/>
    </row>
    <row r="133" spans="1:35" x14ac:dyDescent="0.25">
      <c r="A133" s="3"/>
      <c r="B133" s="3"/>
      <c r="C133" s="3"/>
      <c r="D133" s="3"/>
      <c r="E133" s="5"/>
      <c r="F133" s="5"/>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spans="1:35" x14ac:dyDescent="0.25">
      <c r="A134" s="3"/>
      <c r="B134" s="3"/>
      <c r="C134" s="3"/>
      <c r="D134" s="3"/>
      <c r="E134" s="5"/>
      <c r="F134" s="5"/>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spans="1:35" x14ac:dyDescent="0.25">
      <c r="A135" s="3"/>
      <c r="B135" s="3"/>
      <c r="C135" s="3"/>
      <c r="D135" s="3"/>
      <c r="E135" s="5"/>
      <c r="F135" s="5"/>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spans="1:35" x14ac:dyDescent="0.25">
      <c r="A136" s="3"/>
      <c r="B136" s="3"/>
      <c r="C136" s="3"/>
      <c r="D136" s="3"/>
      <c r="E136" s="5"/>
      <c r="F136" s="5"/>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spans="1:35" x14ac:dyDescent="0.25">
      <c r="A137" s="3"/>
      <c r="B137" s="3"/>
      <c r="C137" s="3"/>
      <c r="D137" s="3"/>
      <c r="E137" s="5"/>
      <c r="F137" s="5"/>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spans="1:35" x14ac:dyDescent="0.25">
      <c r="A138" s="3"/>
      <c r="B138" s="3"/>
      <c r="C138" s="3"/>
      <c r="D138" s="3"/>
      <c r="E138" s="5"/>
      <c r="F138" s="5"/>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spans="1:35" x14ac:dyDescent="0.25">
      <c r="A139" s="3"/>
      <c r="B139" s="3"/>
      <c r="C139" s="3"/>
      <c r="D139" s="3"/>
      <c r="E139" s="5"/>
      <c r="F139" s="5"/>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spans="1:35" x14ac:dyDescent="0.25">
      <c r="A140" s="3"/>
      <c r="B140" s="3"/>
      <c r="C140" s="3"/>
      <c r="D140" s="3"/>
      <c r="E140" s="5"/>
      <c r="F140" s="5"/>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spans="1:35" x14ac:dyDescent="0.25">
      <c r="A141" s="3"/>
      <c r="B141" s="3"/>
      <c r="C141" s="3"/>
      <c r="D141" s="3"/>
      <c r="E141" s="5"/>
      <c r="F141" s="5"/>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spans="1:35" x14ac:dyDescent="0.25">
      <c r="A142" s="3"/>
      <c r="B142" s="3"/>
      <c r="C142" s="3"/>
      <c r="D142" s="3"/>
      <c r="E142" s="5"/>
      <c r="F142" s="5"/>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spans="1:35" x14ac:dyDescent="0.25">
      <c r="A143" s="3"/>
      <c r="B143" s="3"/>
      <c r="C143" s="3"/>
      <c r="D143" s="3"/>
      <c r="E143" s="5"/>
      <c r="F143" s="5"/>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spans="1:35" x14ac:dyDescent="0.25">
      <c r="A144" s="3"/>
      <c r="B144" s="3"/>
      <c r="C144" s="3"/>
      <c r="D144" s="3"/>
      <c r="E144" s="5"/>
      <c r="F144" s="5"/>
      <c r="G144" s="3"/>
      <c r="H144" s="3"/>
      <c r="I144" s="3"/>
      <c r="J144" s="3"/>
      <c r="K144" s="3"/>
      <c r="L144" s="3"/>
      <c r="M144" s="3"/>
      <c r="N144" s="3"/>
      <c r="O144" s="6"/>
      <c r="P144" s="6"/>
      <c r="Q144" s="6"/>
      <c r="R144" s="6"/>
      <c r="S144" s="6"/>
      <c r="T144" s="6"/>
      <c r="U144" s="6"/>
      <c r="V144" s="6"/>
      <c r="W144" s="6"/>
      <c r="X144" s="6"/>
      <c r="Y144" s="6"/>
      <c r="Z144" s="6"/>
      <c r="AA144" s="5"/>
      <c r="AB144" s="3"/>
      <c r="AC144" s="3"/>
      <c r="AD144" s="5"/>
      <c r="AE144" s="6"/>
      <c r="AF144" s="5"/>
      <c r="AG144" s="5"/>
      <c r="AH144" s="3"/>
      <c r="AI144" s="3"/>
    </row>
    <row r="145" spans="1:35" x14ac:dyDescent="0.25">
      <c r="A145" s="3"/>
      <c r="B145" s="3"/>
      <c r="C145" s="3"/>
      <c r="D145" s="3"/>
      <c r="E145" s="5"/>
      <c r="F145" s="5"/>
      <c r="G145" s="3"/>
      <c r="H145" s="3"/>
      <c r="I145" s="3"/>
      <c r="J145" s="3"/>
      <c r="K145" s="3"/>
      <c r="L145" s="3"/>
      <c r="M145" s="3"/>
      <c r="N145" s="3"/>
      <c r="O145" s="6"/>
      <c r="P145" s="6"/>
      <c r="Q145" s="6"/>
      <c r="R145" s="6"/>
      <c r="S145" s="6"/>
      <c r="T145" s="6"/>
      <c r="U145" s="6"/>
      <c r="V145" s="6"/>
      <c r="W145" s="6"/>
      <c r="X145" s="6"/>
      <c r="Y145" s="6"/>
      <c r="Z145" s="6"/>
      <c r="AA145" s="5"/>
      <c r="AB145" s="3"/>
      <c r="AC145" s="3"/>
      <c r="AD145" s="5"/>
      <c r="AE145" s="6"/>
      <c r="AF145" s="5"/>
      <c r="AG145" s="5"/>
      <c r="AH145" s="3"/>
      <c r="AI145" s="3"/>
    </row>
    <row r="146" spans="1:35" x14ac:dyDescent="0.25">
      <c r="A146" s="3"/>
      <c r="B146" s="3"/>
      <c r="C146" s="3"/>
      <c r="D146" s="3"/>
      <c r="E146" s="5"/>
      <c r="F146" s="5"/>
      <c r="G146" s="3"/>
      <c r="H146" s="3"/>
      <c r="I146" s="3"/>
      <c r="J146" s="3"/>
      <c r="K146" s="3"/>
      <c r="L146" s="3"/>
      <c r="M146" s="3"/>
      <c r="Q146" s="3"/>
      <c r="R146" s="3"/>
      <c r="S146" s="3"/>
      <c r="T146" s="3"/>
      <c r="U146" s="3"/>
      <c r="V146" s="3"/>
      <c r="W146" s="3"/>
      <c r="X146" s="3"/>
      <c r="Y146" s="3"/>
      <c r="Z146" s="3"/>
      <c r="AA146" s="3"/>
      <c r="AB146" s="3"/>
      <c r="AC146" s="3"/>
      <c r="AD146" s="3"/>
      <c r="AE146" s="3"/>
      <c r="AF146" s="3"/>
      <c r="AG146" s="3"/>
      <c r="AH146" s="3"/>
      <c r="AI146" s="3"/>
    </row>
    <row r="147" spans="1:35" x14ac:dyDescent="0.25">
      <c r="A147" s="3"/>
      <c r="B147" s="3"/>
      <c r="C147" s="3"/>
      <c r="D147" s="3"/>
      <c r="E147" s="5"/>
      <c r="F147" s="5"/>
      <c r="G147" s="3"/>
      <c r="H147" s="3"/>
      <c r="I147" s="3"/>
      <c r="J147" s="3"/>
      <c r="K147" s="3"/>
      <c r="L147" s="3"/>
      <c r="M147" s="3"/>
      <c r="N147" s="3"/>
      <c r="O147" s="6"/>
      <c r="P147" s="6"/>
      <c r="Q147" s="6"/>
      <c r="R147" s="6"/>
      <c r="S147" s="6"/>
      <c r="T147" s="6"/>
      <c r="U147" s="6"/>
      <c r="V147" s="6"/>
      <c r="W147" s="6"/>
      <c r="X147" s="6"/>
      <c r="Y147" s="6"/>
      <c r="Z147" s="6"/>
      <c r="AA147" s="5"/>
      <c r="AB147" s="3"/>
      <c r="AC147" s="3"/>
      <c r="AD147" s="3"/>
      <c r="AE147" s="3"/>
      <c r="AF147" s="5"/>
      <c r="AG147" s="5"/>
      <c r="AH147" s="3"/>
      <c r="AI147" s="3"/>
    </row>
    <row r="148" spans="1:35" x14ac:dyDescent="0.25">
      <c r="A148" s="3"/>
      <c r="B148" s="3"/>
      <c r="C148" s="3"/>
      <c r="D148" s="3"/>
      <c r="E148" s="5"/>
      <c r="F148" s="5"/>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spans="1:35" x14ac:dyDescent="0.25">
      <c r="A149" s="3"/>
      <c r="B149" s="3"/>
      <c r="C149" s="3"/>
      <c r="D149" s="3"/>
      <c r="E149" s="5"/>
      <c r="F149" s="5"/>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spans="1:35" x14ac:dyDescent="0.25">
      <c r="A150" s="3"/>
      <c r="B150" s="3"/>
      <c r="C150" s="3"/>
      <c r="D150" s="3"/>
      <c r="E150" s="5"/>
      <c r="F150" s="5"/>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spans="1:35" x14ac:dyDescent="0.25">
      <c r="A151" s="3"/>
      <c r="B151" s="3"/>
      <c r="C151" s="3"/>
      <c r="D151" s="3"/>
      <c r="E151" s="5"/>
      <c r="F151" s="5"/>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spans="1:35" x14ac:dyDescent="0.25">
      <c r="A152" s="3"/>
      <c r="B152" s="3"/>
      <c r="C152" s="3"/>
      <c r="D152" s="3"/>
      <c r="E152" s="5"/>
      <c r="F152" s="5"/>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spans="1:35" x14ac:dyDescent="0.25">
      <c r="A153" s="3"/>
      <c r="B153" s="3"/>
      <c r="C153" s="3"/>
      <c r="D153" s="3"/>
      <c r="E153" s="5"/>
      <c r="F153" s="5"/>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spans="1:35" x14ac:dyDescent="0.25">
      <c r="A154" s="3"/>
      <c r="B154" s="3"/>
      <c r="C154" s="3"/>
      <c r="D154" s="3"/>
      <c r="E154" s="5"/>
      <c r="F154" s="5"/>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spans="1:35" x14ac:dyDescent="0.25">
      <c r="A155" s="3"/>
      <c r="B155" s="3"/>
      <c r="C155" s="3"/>
      <c r="D155" s="3"/>
      <c r="E155" s="5"/>
      <c r="F155" s="5"/>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spans="1:35" x14ac:dyDescent="0.25">
      <c r="A156" s="3"/>
      <c r="B156" s="3"/>
      <c r="C156" s="3"/>
      <c r="D156" s="3"/>
      <c r="E156" s="5"/>
      <c r="F156" s="5"/>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spans="1:35" x14ac:dyDescent="0.25">
      <c r="A157" s="3"/>
      <c r="B157" s="3"/>
      <c r="C157" s="3"/>
      <c r="D157" s="3"/>
      <c r="E157" s="5"/>
      <c r="F157" s="5"/>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spans="1:35" x14ac:dyDescent="0.25">
      <c r="A158" s="3"/>
      <c r="B158" s="3"/>
      <c r="C158" s="3"/>
      <c r="D158" s="3"/>
      <c r="E158" s="5"/>
      <c r="F158" s="5"/>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spans="1:35" x14ac:dyDescent="0.25">
      <c r="A159" s="3"/>
      <c r="B159" s="3"/>
      <c r="C159" s="3"/>
      <c r="D159" s="3"/>
      <c r="E159" s="5"/>
      <c r="F159" s="5"/>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spans="1:35" x14ac:dyDescent="0.25">
      <c r="A160" s="3"/>
      <c r="B160" s="3"/>
      <c r="C160" s="3"/>
      <c r="D160" s="3"/>
      <c r="E160" s="5"/>
      <c r="F160" s="5"/>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spans="1:35" x14ac:dyDescent="0.25">
      <c r="A161" s="3"/>
      <c r="B161" s="3"/>
      <c r="C161" s="3"/>
      <c r="D161" s="3"/>
      <c r="E161" s="5"/>
      <c r="F161" s="5"/>
      <c r="G161" s="3"/>
      <c r="H161" s="3"/>
      <c r="I161" s="3"/>
      <c r="J161" s="3"/>
      <c r="K161" s="3"/>
      <c r="L161" s="3"/>
      <c r="M161" s="3"/>
      <c r="Q161" s="3"/>
      <c r="R161" s="3"/>
      <c r="S161" s="3"/>
      <c r="T161" s="3"/>
      <c r="U161" s="3"/>
      <c r="V161" s="3"/>
      <c r="W161" s="3"/>
      <c r="X161" s="3"/>
      <c r="Y161" s="3"/>
      <c r="Z161" s="3"/>
      <c r="AA161" s="3"/>
      <c r="AB161" s="3"/>
      <c r="AC161" s="3"/>
      <c r="AD161" s="3"/>
      <c r="AE161" s="3"/>
      <c r="AF161" s="3"/>
      <c r="AG161" s="3"/>
      <c r="AH161" s="3"/>
      <c r="AI161" s="3"/>
    </row>
    <row r="162" spans="1:35" x14ac:dyDescent="0.25">
      <c r="A162" s="3"/>
      <c r="B162" s="3"/>
      <c r="C162" s="3"/>
      <c r="D162" s="3"/>
      <c r="E162" s="5"/>
      <c r="F162" s="5"/>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spans="1:35" x14ac:dyDescent="0.25">
      <c r="A163" s="3"/>
      <c r="B163" s="3"/>
      <c r="C163" s="3"/>
      <c r="D163" s="3"/>
      <c r="E163" s="5"/>
      <c r="F163" s="5"/>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spans="1:35" x14ac:dyDescent="0.25">
      <c r="A164" s="3"/>
      <c r="B164" s="3"/>
      <c r="C164" s="3"/>
      <c r="D164" s="3"/>
      <c r="E164" s="5"/>
      <c r="F164" s="5"/>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spans="1:35" x14ac:dyDescent="0.25">
      <c r="A165" s="3"/>
      <c r="B165" s="3"/>
      <c r="C165" s="3"/>
      <c r="D165" s="3"/>
      <c r="E165" s="5"/>
      <c r="F165" s="5"/>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spans="1:35" x14ac:dyDescent="0.25">
      <c r="A166" s="3"/>
      <c r="B166" s="3"/>
      <c r="C166" s="3"/>
      <c r="D166" s="3"/>
      <c r="E166" s="5"/>
      <c r="F166" s="5"/>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spans="1:35" x14ac:dyDescent="0.25">
      <c r="A167" s="3"/>
      <c r="B167" s="3"/>
      <c r="C167" s="3"/>
      <c r="D167" s="3"/>
      <c r="E167" s="5"/>
      <c r="F167" s="5"/>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spans="1:35" x14ac:dyDescent="0.25">
      <c r="A168" s="3"/>
      <c r="B168" s="3"/>
      <c r="C168" s="3"/>
      <c r="D168" s="3"/>
      <c r="E168" s="5"/>
      <c r="F168" s="5"/>
      <c r="G168" s="3"/>
      <c r="H168" s="3"/>
      <c r="I168" s="3"/>
      <c r="J168" s="3"/>
      <c r="K168" s="3"/>
      <c r="L168" s="3"/>
      <c r="M168" s="3"/>
      <c r="Q168" s="3"/>
      <c r="R168" s="3"/>
      <c r="S168" s="3"/>
      <c r="T168" s="3"/>
      <c r="U168" s="3"/>
      <c r="V168" s="3"/>
      <c r="W168" s="3"/>
      <c r="X168" s="3"/>
      <c r="Y168" s="3"/>
      <c r="Z168" s="3"/>
      <c r="AA168" s="3"/>
      <c r="AB168" s="3"/>
      <c r="AC168" s="3"/>
      <c r="AD168" s="3"/>
      <c r="AE168" s="3"/>
      <c r="AF168" s="3"/>
      <c r="AG168" s="3"/>
      <c r="AH168" s="3"/>
      <c r="AI168" s="3"/>
    </row>
    <row r="169" spans="1:35" x14ac:dyDescent="0.25">
      <c r="A169" s="3"/>
      <c r="B169" s="3"/>
      <c r="C169" s="3"/>
      <c r="D169" s="3"/>
      <c r="E169" s="5"/>
      <c r="F169" s="5"/>
      <c r="G169" s="3"/>
      <c r="H169" s="3"/>
      <c r="I169" s="3"/>
      <c r="J169" s="3"/>
      <c r="K169" s="3"/>
      <c r="L169" s="3"/>
      <c r="M169" s="3"/>
      <c r="Q169" s="3"/>
      <c r="R169" s="3"/>
      <c r="S169" s="3"/>
      <c r="T169" s="3"/>
      <c r="U169" s="3"/>
      <c r="V169" s="3"/>
      <c r="W169" s="3"/>
      <c r="X169" s="3"/>
      <c r="Y169" s="3"/>
      <c r="Z169" s="3"/>
      <c r="AA169" s="3"/>
      <c r="AB169" s="3"/>
      <c r="AC169" s="3"/>
      <c r="AD169" s="3"/>
      <c r="AE169" s="3"/>
      <c r="AF169" s="3"/>
      <c r="AG169" s="3"/>
      <c r="AH169" s="3"/>
      <c r="AI169" s="3"/>
    </row>
    <row r="170" spans="1:35" x14ac:dyDescent="0.25">
      <c r="A170" s="3"/>
      <c r="B170" s="3"/>
      <c r="C170" s="3"/>
      <c r="D170" s="3"/>
      <c r="E170" s="5"/>
      <c r="F170" s="5"/>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spans="1:35" x14ac:dyDescent="0.25">
      <c r="A171" s="3"/>
      <c r="B171" s="3"/>
      <c r="C171" s="3"/>
      <c r="D171" s="3"/>
      <c r="E171" s="5"/>
      <c r="F171" s="5"/>
      <c r="G171" s="3"/>
      <c r="H171" s="3"/>
      <c r="I171" s="3"/>
      <c r="J171" s="3"/>
      <c r="K171" s="3"/>
      <c r="L171" s="3"/>
      <c r="M171" s="3"/>
      <c r="N171" s="3"/>
      <c r="O171" s="6"/>
      <c r="P171" s="6"/>
      <c r="Q171" s="6"/>
      <c r="R171" s="6"/>
      <c r="S171" s="6"/>
      <c r="T171" s="6"/>
      <c r="U171" s="6"/>
      <c r="V171" s="6"/>
      <c r="W171" s="6"/>
      <c r="X171" s="6"/>
      <c r="Y171" s="6"/>
      <c r="Z171" s="6"/>
      <c r="AA171" s="5"/>
      <c r="AB171" s="3"/>
      <c r="AC171" s="3"/>
      <c r="AD171" s="5"/>
      <c r="AE171" s="6"/>
      <c r="AF171" s="5"/>
      <c r="AG171" s="5"/>
      <c r="AH171" s="3"/>
      <c r="AI171" s="3"/>
    </row>
    <row r="172" spans="1:35" x14ac:dyDescent="0.25">
      <c r="A172" s="3"/>
      <c r="B172" s="3"/>
      <c r="C172" s="3"/>
      <c r="D172" s="3"/>
      <c r="E172" s="5"/>
      <c r="F172" s="5"/>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spans="1:35" x14ac:dyDescent="0.25">
      <c r="A173" s="3"/>
      <c r="B173" s="3"/>
      <c r="C173" s="3"/>
      <c r="D173" s="3"/>
      <c r="E173" s="5"/>
      <c r="F173" s="5"/>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spans="1:35" x14ac:dyDescent="0.25">
      <c r="A174" s="3"/>
      <c r="B174" s="3"/>
      <c r="C174" s="3"/>
      <c r="D174" s="3"/>
      <c r="E174" s="5"/>
      <c r="F174" s="5"/>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spans="1:35" x14ac:dyDescent="0.25">
      <c r="A175" s="3"/>
      <c r="B175" s="3"/>
      <c r="C175" s="3"/>
      <c r="D175" s="3"/>
      <c r="E175" s="5"/>
      <c r="F175" s="5"/>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spans="1:35" x14ac:dyDescent="0.25">
      <c r="A176" s="3"/>
      <c r="B176" s="3"/>
      <c r="C176" s="3"/>
      <c r="D176" s="3"/>
      <c r="E176" s="5"/>
      <c r="F176" s="5"/>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spans="1:35" x14ac:dyDescent="0.25">
      <c r="A177" s="3"/>
      <c r="B177" s="3"/>
      <c r="C177" s="3"/>
      <c r="D177" s="3"/>
      <c r="E177" s="5"/>
      <c r="F177" s="5"/>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spans="1:35" x14ac:dyDescent="0.25">
      <c r="A178" s="3"/>
      <c r="B178" s="3"/>
      <c r="C178" s="3"/>
      <c r="D178" s="3"/>
      <c r="E178" s="5"/>
      <c r="F178" s="5"/>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spans="1:35" x14ac:dyDescent="0.25">
      <c r="A179" s="3"/>
      <c r="B179" s="3"/>
      <c r="C179" s="3"/>
      <c r="D179" s="3"/>
      <c r="E179" s="5"/>
      <c r="F179" s="5"/>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spans="1:35" x14ac:dyDescent="0.25">
      <c r="A180" s="3"/>
      <c r="B180" s="3"/>
      <c r="C180" s="3"/>
      <c r="D180" s="3"/>
      <c r="E180" s="5"/>
      <c r="F180" s="5"/>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spans="1:35" x14ac:dyDescent="0.25">
      <c r="A181" s="3"/>
      <c r="B181" s="3"/>
      <c r="C181" s="3"/>
      <c r="D181" s="3"/>
      <c r="E181" s="5"/>
      <c r="F181" s="5"/>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spans="1:35" x14ac:dyDescent="0.25">
      <c r="A182" s="3"/>
      <c r="B182" s="3"/>
      <c r="C182" s="3"/>
      <c r="D182" s="3"/>
      <c r="E182" s="5"/>
      <c r="F182" s="5"/>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spans="1:35" x14ac:dyDescent="0.25">
      <c r="A183" s="3"/>
      <c r="B183" s="3"/>
      <c r="C183" s="3"/>
      <c r="D183" s="3"/>
      <c r="E183" s="5"/>
      <c r="F183" s="5"/>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spans="1:35" x14ac:dyDescent="0.25">
      <c r="A184" s="3"/>
      <c r="B184" s="3"/>
      <c r="C184" s="3"/>
      <c r="D184" s="3"/>
      <c r="E184" s="5"/>
      <c r="F184" s="5"/>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spans="1:35" x14ac:dyDescent="0.25">
      <c r="A185" s="3"/>
      <c r="B185" s="3"/>
      <c r="C185" s="3"/>
      <c r="D185" s="3"/>
      <c r="E185" s="5"/>
      <c r="F185" s="5"/>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spans="1:35" x14ac:dyDescent="0.25">
      <c r="A186" s="3"/>
      <c r="B186" s="3"/>
      <c r="C186" s="3"/>
      <c r="D186" s="3"/>
      <c r="E186" s="5"/>
      <c r="F186" s="5"/>
      <c r="G186" s="3"/>
      <c r="H186" s="3"/>
      <c r="I186" s="3"/>
      <c r="J186" s="3"/>
      <c r="K186" s="3"/>
      <c r="L186" s="3"/>
      <c r="M186" s="3"/>
      <c r="Q186" s="3"/>
      <c r="R186" s="3"/>
      <c r="S186" s="3"/>
      <c r="T186" s="3"/>
      <c r="U186" s="3"/>
      <c r="V186" s="3"/>
      <c r="W186" s="3"/>
      <c r="X186" s="3"/>
      <c r="Y186" s="3"/>
      <c r="Z186" s="3"/>
      <c r="AA186" s="3"/>
      <c r="AB186" s="3"/>
      <c r="AC186" s="3"/>
      <c r="AD186" s="3"/>
      <c r="AE186" s="3"/>
      <c r="AF186" s="3"/>
      <c r="AG186" s="3"/>
      <c r="AH186" s="3"/>
      <c r="AI186" s="3"/>
    </row>
    <row r="187" spans="1:35" x14ac:dyDescent="0.25">
      <c r="A187" s="3"/>
      <c r="B187" s="3"/>
      <c r="C187" s="3"/>
      <c r="D187" s="3"/>
      <c r="E187" s="5"/>
      <c r="F187" s="5"/>
      <c r="G187" s="3"/>
      <c r="H187" s="3"/>
      <c r="I187" s="3"/>
      <c r="J187" s="3"/>
      <c r="K187" s="3"/>
      <c r="L187" s="3"/>
      <c r="M187" s="3"/>
      <c r="N187" s="3"/>
      <c r="O187" s="6"/>
      <c r="P187" s="6"/>
      <c r="Q187" s="6"/>
      <c r="R187" s="6"/>
      <c r="S187" s="6"/>
      <c r="T187" s="6"/>
      <c r="U187" s="6"/>
      <c r="V187" s="6"/>
      <c r="W187" s="6"/>
      <c r="X187" s="6"/>
      <c r="Y187" s="6"/>
      <c r="Z187" s="6"/>
      <c r="AA187" s="5"/>
      <c r="AB187" s="3"/>
      <c r="AC187" s="3"/>
      <c r="AD187" s="5"/>
      <c r="AE187" s="6"/>
      <c r="AF187" s="5"/>
      <c r="AG187" s="5"/>
      <c r="AH187" s="3"/>
      <c r="AI187" s="3"/>
    </row>
    <row r="188" spans="1:35" x14ac:dyDescent="0.25">
      <c r="A188" s="3"/>
      <c r="B188" s="3"/>
      <c r="C188" s="3"/>
      <c r="D188" s="3"/>
      <c r="E188" s="5"/>
      <c r="F188" s="5"/>
      <c r="G188" s="3"/>
      <c r="H188" s="3"/>
      <c r="I188" s="3"/>
      <c r="J188" s="3"/>
      <c r="K188" s="3"/>
      <c r="L188" s="3"/>
      <c r="M188" s="3"/>
      <c r="N188" s="3"/>
      <c r="O188" s="6"/>
      <c r="P188" s="6"/>
      <c r="Q188" s="6"/>
      <c r="R188" s="6"/>
      <c r="S188" s="6"/>
      <c r="T188" s="6"/>
      <c r="U188" s="6"/>
      <c r="V188" s="6"/>
      <c r="W188" s="6"/>
      <c r="X188" s="6"/>
      <c r="Y188" s="6"/>
      <c r="Z188" s="6"/>
      <c r="AA188" s="5"/>
      <c r="AB188" s="3"/>
      <c r="AC188" s="3"/>
      <c r="AD188" s="5"/>
      <c r="AE188" s="6"/>
      <c r="AF188" s="5"/>
      <c r="AG188" s="5"/>
      <c r="AH188" s="3"/>
      <c r="AI188" s="3"/>
    </row>
    <row r="189" spans="1:35" x14ac:dyDescent="0.25">
      <c r="A189" s="3"/>
      <c r="B189" s="3"/>
      <c r="C189" s="3"/>
      <c r="D189" s="3"/>
      <c r="E189" s="5"/>
      <c r="F189" s="5"/>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spans="1:35" x14ac:dyDescent="0.25">
      <c r="A190" s="3"/>
      <c r="B190" s="3"/>
      <c r="C190" s="3"/>
      <c r="D190" s="3"/>
      <c r="E190" s="5"/>
      <c r="F190" s="5"/>
      <c r="G190" s="3"/>
      <c r="H190" s="3"/>
      <c r="I190" s="3"/>
      <c r="J190" s="3"/>
      <c r="K190" s="3"/>
      <c r="L190" s="3"/>
      <c r="M190" s="3"/>
      <c r="N190" s="3"/>
      <c r="O190" s="6"/>
      <c r="P190" s="6"/>
      <c r="Q190" s="6"/>
      <c r="R190" s="6"/>
      <c r="S190" s="6"/>
      <c r="T190" s="6"/>
      <c r="U190" s="6"/>
      <c r="V190" s="6"/>
      <c r="W190" s="6"/>
      <c r="X190" s="6"/>
      <c r="Y190" s="6"/>
      <c r="Z190" s="6"/>
      <c r="AA190" s="5"/>
      <c r="AB190" s="3"/>
      <c r="AC190" s="3"/>
      <c r="AD190" s="5"/>
      <c r="AE190" s="6"/>
      <c r="AF190" s="5"/>
      <c r="AG190" s="5"/>
      <c r="AH190" s="3"/>
      <c r="AI190" s="3"/>
    </row>
    <row r="191" spans="1:35" x14ac:dyDescent="0.25">
      <c r="A191" s="3"/>
      <c r="B191" s="3"/>
      <c r="C191" s="3"/>
      <c r="D191" s="3"/>
      <c r="E191" s="5"/>
      <c r="F191" s="5"/>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spans="1:35" x14ac:dyDescent="0.25">
      <c r="A192" s="3"/>
      <c r="B192" s="3"/>
      <c r="C192" s="3"/>
      <c r="D192" s="3"/>
      <c r="E192" s="5"/>
      <c r="F192" s="5"/>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spans="1:35" x14ac:dyDescent="0.25">
      <c r="A193" s="3"/>
      <c r="B193" s="3"/>
      <c r="C193" s="3"/>
      <c r="D193" s="3"/>
      <c r="E193" s="5"/>
      <c r="F193" s="5"/>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spans="1:35" x14ac:dyDescent="0.25">
      <c r="A194" s="3"/>
      <c r="B194" s="3"/>
      <c r="C194" s="3"/>
      <c r="D194" s="3"/>
      <c r="E194" s="5"/>
      <c r="F194" s="5"/>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spans="1:35" x14ac:dyDescent="0.25">
      <c r="A195" s="3"/>
      <c r="B195" s="3"/>
      <c r="C195" s="3"/>
      <c r="D195" s="3"/>
      <c r="E195" s="5"/>
      <c r="F195" s="5"/>
      <c r="G195" s="3"/>
      <c r="H195" s="3"/>
      <c r="I195" s="3"/>
      <c r="J195" s="3"/>
      <c r="K195" s="3"/>
      <c r="L195" s="3"/>
      <c r="M195" s="3"/>
      <c r="Q195" s="3"/>
      <c r="R195" s="3"/>
      <c r="S195" s="3"/>
      <c r="T195" s="3"/>
      <c r="U195" s="3"/>
      <c r="V195" s="3"/>
      <c r="W195" s="3"/>
      <c r="X195" s="3"/>
      <c r="Y195" s="3"/>
      <c r="Z195" s="3"/>
      <c r="AA195" s="3"/>
      <c r="AB195" s="3"/>
      <c r="AC195" s="3"/>
      <c r="AD195" s="3"/>
      <c r="AE195" s="3"/>
      <c r="AF195" s="3"/>
      <c r="AG195" s="3"/>
      <c r="AH195" s="3"/>
      <c r="AI195" s="3"/>
    </row>
    <row r="196" spans="1:35" x14ac:dyDescent="0.25">
      <c r="A196" s="3"/>
      <c r="B196" s="3"/>
      <c r="C196" s="3"/>
      <c r="D196" s="3"/>
      <c r="E196" s="5"/>
      <c r="F196" s="5"/>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spans="1:35" x14ac:dyDescent="0.25">
      <c r="A197" s="3"/>
      <c r="B197" s="3"/>
      <c r="C197" s="3"/>
      <c r="D197" s="3"/>
      <c r="E197" s="5"/>
      <c r="F197" s="5"/>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spans="1:35" x14ac:dyDescent="0.25">
      <c r="A198" s="3"/>
      <c r="B198" s="3"/>
      <c r="C198" s="3"/>
      <c r="D198" s="3"/>
      <c r="E198" s="5"/>
      <c r="F198" s="5"/>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spans="1:35" x14ac:dyDescent="0.25">
      <c r="A199" s="3"/>
      <c r="B199" s="3"/>
      <c r="C199" s="3"/>
      <c r="D199" s="3"/>
      <c r="E199" s="5"/>
      <c r="F199" s="5"/>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spans="1:35" x14ac:dyDescent="0.25">
      <c r="A200" s="3"/>
      <c r="B200" s="3"/>
      <c r="C200" s="3"/>
      <c r="D200" s="3"/>
      <c r="E200" s="5"/>
      <c r="F200" s="5"/>
      <c r="G200" s="3"/>
      <c r="H200" s="3"/>
      <c r="I200" s="3"/>
      <c r="J200" s="3"/>
      <c r="K200" s="3"/>
      <c r="L200" s="3"/>
      <c r="M200" s="3"/>
      <c r="Q200" s="3"/>
      <c r="R200" s="3"/>
      <c r="S200" s="3"/>
      <c r="T200" s="3"/>
      <c r="U200" s="3"/>
      <c r="V200" s="3"/>
      <c r="W200" s="3"/>
      <c r="X200" s="3"/>
      <c r="Y200" s="3"/>
      <c r="Z200" s="3"/>
      <c r="AA200" s="3"/>
      <c r="AB200" s="3"/>
      <c r="AC200" s="3"/>
      <c r="AD200" s="3"/>
      <c r="AE200" s="3"/>
      <c r="AF200" s="3"/>
      <c r="AG200" s="3"/>
      <c r="AH200" s="3"/>
      <c r="AI200" s="3"/>
    </row>
    <row r="201" spans="1:35" x14ac:dyDescent="0.25">
      <c r="A201" s="3"/>
      <c r="B201" s="3"/>
      <c r="C201" s="3"/>
      <c r="D201" s="3"/>
      <c r="E201" s="5"/>
      <c r="F201" s="5"/>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spans="1:35" x14ac:dyDescent="0.25">
      <c r="A202" s="3"/>
      <c r="B202" s="3"/>
      <c r="C202" s="3"/>
      <c r="D202" s="3"/>
      <c r="E202" s="5"/>
      <c r="F202" s="5"/>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spans="1:35" x14ac:dyDescent="0.25">
      <c r="A203" s="3"/>
      <c r="B203" s="3"/>
      <c r="C203" s="3"/>
      <c r="D203" s="3"/>
      <c r="E203" s="5"/>
      <c r="F203" s="5"/>
      <c r="G203" s="3"/>
      <c r="H203" s="3"/>
      <c r="I203" s="3"/>
      <c r="J203" s="3"/>
      <c r="K203" s="3"/>
      <c r="L203" s="3"/>
      <c r="M203" s="3"/>
      <c r="N203" s="3"/>
      <c r="O203" s="6"/>
      <c r="P203" s="6"/>
      <c r="Q203" s="6"/>
      <c r="R203" s="6"/>
      <c r="S203" s="6"/>
      <c r="T203" s="6"/>
      <c r="U203" s="6"/>
      <c r="V203" s="6"/>
      <c r="W203" s="6"/>
      <c r="X203" s="6"/>
      <c r="Y203" s="6"/>
      <c r="Z203" s="6"/>
      <c r="AA203" s="5"/>
      <c r="AB203" s="3"/>
      <c r="AC203" s="3"/>
      <c r="AD203" s="5"/>
      <c r="AE203" s="6"/>
      <c r="AF203" s="5"/>
      <c r="AG203" s="5"/>
      <c r="AH203" s="3"/>
      <c r="AI203" s="3"/>
    </row>
    <row r="204" spans="1:35" x14ac:dyDescent="0.25">
      <c r="A204" s="3"/>
      <c r="B204" s="3"/>
      <c r="C204" s="3"/>
      <c r="D204" s="3"/>
      <c r="E204" s="5"/>
      <c r="F204" s="5"/>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spans="1:35" x14ac:dyDescent="0.25">
      <c r="A205" s="3"/>
      <c r="B205" s="3"/>
      <c r="C205" s="3"/>
      <c r="D205" s="3"/>
      <c r="E205" s="5"/>
      <c r="F205" s="5"/>
      <c r="G205" s="3"/>
      <c r="H205" s="3"/>
      <c r="I205" s="3"/>
      <c r="J205" s="3"/>
      <c r="K205" s="3"/>
      <c r="L205" s="3"/>
      <c r="M205" s="3"/>
      <c r="N205" s="3"/>
      <c r="O205" s="6"/>
      <c r="P205" s="6"/>
      <c r="Q205" s="6"/>
      <c r="R205" s="6"/>
      <c r="S205" s="6"/>
      <c r="T205" s="6"/>
      <c r="U205" s="6"/>
      <c r="V205" s="6"/>
      <c r="W205" s="6"/>
      <c r="X205" s="6"/>
      <c r="Y205" s="6"/>
      <c r="Z205" s="6"/>
      <c r="AA205" s="5"/>
      <c r="AB205" s="3"/>
      <c r="AC205" s="3"/>
      <c r="AD205" s="5"/>
      <c r="AE205" s="6"/>
      <c r="AF205" s="5"/>
      <c r="AG205" s="5"/>
      <c r="AH205" s="3"/>
      <c r="AI205" s="3"/>
    </row>
    <row r="206" spans="1:35" x14ac:dyDescent="0.25">
      <c r="A206" s="3"/>
      <c r="B206" s="3"/>
      <c r="C206" s="3"/>
      <c r="D206" s="3"/>
      <c r="E206" s="5"/>
      <c r="F206" s="5"/>
      <c r="G206" s="3"/>
      <c r="H206" s="3"/>
      <c r="I206" s="3"/>
      <c r="J206" s="3"/>
      <c r="K206" s="3"/>
      <c r="L206" s="3"/>
      <c r="M206" s="3"/>
      <c r="N206" s="3"/>
      <c r="O206" s="6"/>
      <c r="P206" s="6"/>
      <c r="Q206" s="6"/>
      <c r="R206" s="6"/>
      <c r="S206" s="6"/>
      <c r="T206" s="6"/>
      <c r="U206" s="6"/>
      <c r="V206" s="6"/>
      <c r="W206" s="6"/>
      <c r="X206" s="6"/>
      <c r="Y206" s="6"/>
      <c r="Z206" s="3"/>
      <c r="AA206" s="5"/>
      <c r="AB206" s="3"/>
      <c r="AC206" s="3"/>
      <c r="AD206" s="5"/>
      <c r="AE206" s="6"/>
      <c r="AF206" s="5"/>
      <c r="AG206" s="5"/>
      <c r="AH206" s="3"/>
      <c r="AI206" s="3"/>
    </row>
    <row r="207" spans="1:35" x14ac:dyDescent="0.25">
      <c r="A207" s="3"/>
      <c r="B207" s="3"/>
      <c r="C207" s="3"/>
      <c r="D207" s="3"/>
      <c r="E207" s="5"/>
      <c r="F207" s="5"/>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spans="1:35" x14ac:dyDescent="0.25">
      <c r="A208" s="3"/>
      <c r="B208" s="3"/>
      <c r="C208" s="3"/>
      <c r="D208" s="3"/>
      <c r="E208" s="5"/>
      <c r="F208" s="5"/>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spans="1:35" x14ac:dyDescent="0.25">
      <c r="A209" s="3"/>
      <c r="B209" s="3"/>
      <c r="C209" s="3"/>
      <c r="D209" s="3"/>
      <c r="E209" s="5"/>
      <c r="F209" s="5"/>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spans="1:35" x14ac:dyDescent="0.25">
      <c r="A210" s="3"/>
      <c r="B210" s="3"/>
      <c r="C210" s="3"/>
      <c r="D210" s="3"/>
      <c r="E210" s="5"/>
      <c r="F210" s="5"/>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spans="1:35" x14ac:dyDescent="0.25">
      <c r="A211" s="3"/>
      <c r="B211" s="3"/>
      <c r="C211" s="3"/>
      <c r="D211" s="3"/>
      <c r="E211" s="5"/>
      <c r="F211" s="5"/>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spans="1:35" x14ac:dyDescent="0.25">
      <c r="A212" s="3"/>
      <c r="B212" s="3"/>
      <c r="C212" s="3"/>
      <c r="D212" s="3"/>
      <c r="E212" s="5"/>
      <c r="F212" s="5"/>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spans="1:35" x14ac:dyDescent="0.25">
      <c r="A213" s="3"/>
      <c r="B213" s="3"/>
      <c r="C213" s="3"/>
      <c r="D213" s="3"/>
      <c r="E213" s="5"/>
      <c r="F213" s="5"/>
      <c r="G213" s="3"/>
      <c r="H213" s="3"/>
      <c r="I213" s="3"/>
      <c r="J213" s="3"/>
      <c r="K213" s="3"/>
      <c r="L213" s="3"/>
      <c r="M213" s="3"/>
      <c r="Q213" s="3"/>
      <c r="R213" s="3"/>
      <c r="S213" s="3"/>
      <c r="T213" s="3"/>
      <c r="U213" s="3"/>
      <c r="V213" s="3"/>
      <c r="W213" s="3"/>
      <c r="X213" s="3"/>
      <c r="Y213" s="3"/>
      <c r="Z213" s="3"/>
      <c r="AA213" s="3"/>
      <c r="AB213" s="3"/>
      <c r="AC213" s="3"/>
      <c r="AD213" s="3"/>
      <c r="AE213" s="3"/>
      <c r="AF213" s="3"/>
      <c r="AG213" s="3"/>
      <c r="AH213" s="3"/>
      <c r="AI213" s="3"/>
    </row>
    <row r="214" spans="1:35" x14ac:dyDescent="0.25">
      <c r="A214" s="3"/>
      <c r="B214" s="3"/>
      <c r="C214" s="3"/>
      <c r="D214" s="3"/>
      <c r="E214" s="5"/>
      <c r="F214" s="5"/>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spans="1:35" x14ac:dyDescent="0.25">
      <c r="A215" s="3"/>
      <c r="B215" s="3"/>
      <c r="C215" s="3"/>
      <c r="D215" s="3"/>
      <c r="E215" s="5"/>
      <c r="F215" s="5"/>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spans="1:35" x14ac:dyDescent="0.25">
      <c r="A216" s="3"/>
      <c r="B216" s="3"/>
      <c r="C216" s="3"/>
      <c r="D216" s="3"/>
      <c r="E216" s="5"/>
      <c r="F216" s="5"/>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spans="1:35" x14ac:dyDescent="0.25">
      <c r="A217" s="3"/>
      <c r="B217" s="3"/>
      <c r="C217" s="3"/>
      <c r="D217" s="3"/>
      <c r="E217" s="5"/>
      <c r="F217" s="5"/>
      <c r="G217" s="3"/>
      <c r="H217" s="3"/>
      <c r="I217" s="3"/>
      <c r="J217" s="3"/>
      <c r="K217" s="3"/>
      <c r="L217" s="3"/>
      <c r="M217" s="3"/>
      <c r="N217" s="3"/>
      <c r="O217" s="6"/>
      <c r="P217" s="6"/>
      <c r="Q217" s="6"/>
      <c r="R217" s="6"/>
      <c r="S217" s="6"/>
      <c r="T217" s="6"/>
      <c r="U217" s="6"/>
      <c r="V217" s="6"/>
      <c r="W217" s="6"/>
      <c r="X217" s="6"/>
      <c r="Y217" s="6"/>
      <c r="Z217" s="3"/>
      <c r="AA217" s="5"/>
      <c r="AB217" s="3"/>
      <c r="AC217" s="3"/>
      <c r="AD217" s="3"/>
      <c r="AE217" s="3"/>
      <c r="AF217" s="5"/>
      <c r="AG217" s="5"/>
      <c r="AH217" s="3"/>
      <c r="AI217" s="3"/>
    </row>
    <row r="218" spans="1:35" x14ac:dyDescent="0.25">
      <c r="A218" s="3"/>
      <c r="B218" s="3"/>
      <c r="C218" s="3"/>
      <c r="D218" s="3"/>
      <c r="E218" s="5"/>
      <c r="F218" s="5"/>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spans="1:35" x14ac:dyDescent="0.25">
      <c r="A219" s="3"/>
      <c r="B219" s="3"/>
      <c r="C219" s="3"/>
      <c r="D219" s="3"/>
      <c r="E219" s="5"/>
      <c r="F219" s="5"/>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spans="1:35" x14ac:dyDescent="0.25">
      <c r="A220" s="3"/>
      <c r="B220" s="3"/>
      <c r="C220" s="3"/>
      <c r="D220" s="3"/>
      <c r="E220" s="5"/>
      <c r="F220" s="5"/>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spans="1:35" x14ac:dyDescent="0.25">
      <c r="A221" s="3"/>
      <c r="B221" s="3"/>
      <c r="C221" s="3"/>
      <c r="D221" s="3"/>
      <c r="E221" s="5"/>
      <c r="F221" s="5"/>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spans="1:35" x14ac:dyDescent="0.25">
      <c r="A222" s="3"/>
      <c r="B222" s="3"/>
      <c r="C222" s="3"/>
      <c r="D222" s="3"/>
      <c r="E222" s="5"/>
      <c r="F222" s="5"/>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spans="1:35" x14ac:dyDescent="0.25">
      <c r="A223" s="3"/>
      <c r="B223" s="3"/>
      <c r="C223" s="3"/>
      <c r="D223" s="3"/>
      <c r="E223" s="5"/>
      <c r="F223" s="5"/>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spans="1:35" x14ac:dyDescent="0.25">
      <c r="A224" s="3"/>
      <c r="B224" s="3"/>
      <c r="C224" s="3"/>
      <c r="D224" s="3"/>
      <c r="E224" s="5"/>
      <c r="F224" s="5"/>
      <c r="G224" s="3"/>
      <c r="H224" s="3"/>
      <c r="I224" s="3"/>
      <c r="J224" s="3"/>
      <c r="K224" s="3"/>
      <c r="L224" s="3"/>
      <c r="M224" s="3"/>
      <c r="Q224" s="3"/>
      <c r="R224" s="3"/>
      <c r="S224" s="3"/>
      <c r="T224" s="3"/>
      <c r="U224" s="3"/>
      <c r="V224" s="3"/>
      <c r="W224" s="3"/>
      <c r="X224" s="3"/>
      <c r="Y224" s="3"/>
      <c r="Z224" s="3"/>
      <c r="AA224" s="3"/>
      <c r="AB224" s="3"/>
      <c r="AC224" s="3"/>
      <c r="AD224" s="3"/>
      <c r="AE224" s="3"/>
      <c r="AF224" s="3"/>
      <c r="AG224" s="3"/>
      <c r="AH224" s="3"/>
      <c r="AI224" s="3"/>
    </row>
    <row r="225" spans="1:35" x14ac:dyDescent="0.25">
      <c r="A225" s="3"/>
      <c r="B225" s="3"/>
      <c r="C225" s="3"/>
      <c r="D225" s="3"/>
      <c r="E225" s="5"/>
      <c r="F225" s="5"/>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spans="1:35" x14ac:dyDescent="0.25">
      <c r="A226" s="3"/>
      <c r="B226" s="3"/>
      <c r="C226" s="3"/>
      <c r="D226" s="3"/>
      <c r="E226" s="5"/>
      <c r="F226" s="5"/>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spans="1:35" x14ac:dyDescent="0.25">
      <c r="A227" s="3"/>
      <c r="B227" s="3"/>
      <c r="C227" s="3"/>
      <c r="D227" s="3"/>
      <c r="E227" s="5"/>
      <c r="F227" s="5"/>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spans="1:35" x14ac:dyDescent="0.25">
      <c r="A228" s="3"/>
      <c r="B228" s="3"/>
      <c r="C228" s="3"/>
      <c r="D228" s="3"/>
      <c r="E228" s="5"/>
      <c r="F228" s="5"/>
      <c r="G228" s="3"/>
      <c r="H228" s="3"/>
      <c r="I228" s="3"/>
      <c r="J228" s="3"/>
      <c r="K228" s="3"/>
      <c r="L228" s="3"/>
      <c r="M228" s="3"/>
      <c r="Q228" s="3"/>
      <c r="R228" s="3"/>
      <c r="S228" s="3"/>
      <c r="T228" s="3"/>
      <c r="U228" s="3"/>
      <c r="V228" s="3"/>
      <c r="W228" s="3"/>
      <c r="X228" s="3"/>
      <c r="Y228" s="3"/>
      <c r="Z228" s="3"/>
      <c r="AA228" s="3"/>
      <c r="AB228" s="3"/>
      <c r="AC228" s="3"/>
      <c r="AD228" s="3"/>
      <c r="AE228" s="3"/>
      <c r="AF228" s="3"/>
      <c r="AG228" s="3"/>
      <c r="AH228" s="3"/>
      <c r="AI228" s="3"/>
    </row>
    <row r="229" spans="1:35" x14ac:dyDescent="0.25">
      <c r="A229" s="3"/>
      <c r="B229" s="3"/>
      <c r="C229" s="3"/>
      <c r="D229" s="3"/>
      <c r="E229" s="5"/>
      <c r="F229" s="5"/>
      <c r="G229" s="3"/>
      <c r="H229" s="3"/>
      <c r="I229" s="3"/>
      <c r="J229" s="3"/>
      <c r="K229" s="3"/>
      <c r="L229" s="3"/>
      <c r="M229" s="3"/>
      <c r="Q229" s="3"/>
      <c r="R229" s="3"/>
      <c r="S229" s="3"/>
      <c r="T229" s="3"/>
      <c r="U229" s="3"/>
      <c r="V229" s="3"/>
      <c r="W229" s="3"/>
      <c r="X229" s="3"/>
      <c r="Y229" s="3"/>
      <c r="Z229" s="3"/>
      <c r="AA229" s="3"/>
      <c r="AB229" s="3"/>
      <c r="AC229" s="3"/>
      <c r="AD229" s="3"/>
      <c r="AE229" s="3"/>
      <c r="AF229" s="3"/>
      <c r="AG229" s="3"/>
      <c r="AH229" s="3"/>
      <c r="AI229" s="3"/>
    </row>
    <row r="230" spans="1:35" x14ac:dyDescent="0.25">
      <c r="A230" s="3"/>
      <c r="B230" s="3"/>
      <c r="C230" s="3"/>
      <c r="D230" s="3"/>
      <c r="E230" s="5"/>
      <c r="F230" s="5"/>
      <c r="G230" s="3"/>
      <c r="H230" s="3"/>
      <c r="I230" s="3"/>
      <c r="J230" s="3"/>
      <c r="K230" s="3"/>
      <c r="L230" s="3"/>
      <c r="M230" s="3"/>
      <c r="N230" s="3"/>
      <c r="O230" s="6"/>
      <c r="P230" s="6"/>
      <c r="Q230" s="6"/>
      <c r="R230" s="6"/>
      <c r="S230" s="6"/>
      <c r="T230" s="6"/>
      <c r="U230" s="6"/>
      <c r="V230" s="6"/>
      <c r="W230" s="6"/>
      <c r="X230" s="6"/>
      <c r="Y230" s="6"/>
      <c r="Z230" s="6"/>
      <c r="AA230" s="5"/>
      <c r="AB230" s="3"/>
      <c r="AC230" s="3"/>
      <c r="AD230" s="5"/>
      <c r="AE230" s="6"/>
      <c r="AF230" s="5"/>
      <c r="AG230" s="5"/>
      <c r="AH230" s="3"/>
      <c r="AI230" s="3"/>
    </row>
    <row r="231" spans="1:35" x14ac:dyDescent="0.25">
      <c r="A231" s="3"/>
      <c r="B231" s="3"/>
      <c r="C231" s="3"/>
      <c r="D231" s="3"/>
      <c r="E231" s="5"/>
      <c r="F231" s="5"/>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5" x14ac:dyDescent="0.25">
      <c r="A232" s="3"/>
      <c r="B232" s="3"/>
      <c r="C232" s="3"/>
      <c r="D232" s="3"/>
      <c r="E232" s="5"/>
      <c r="F232" s="5"/>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5" x14ac:dyDescent="0.25">
      <c r="A233" s="3"/>
      <c r="B233" s="3"/>
      <c r="C233" s="3"/>
      <c r="D233" s="3"/>
      <c r="E233" s="5"/>
      <c r="F233" s="5"/>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5" x14ac:dyDescent="0.25">
      <c r="A234" s="3"/>
      <c r="B234" s="3"/>
      <c r="C234" s="3"/>
      <c r="D234" s="3"/>
      <c r="E234" s="5"/>
      <c r="F234" s="5"/>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spans="1:35" x14ac:dyDescent="0.25">
      <c r="A235" s="3"/>
      <c r="B235" s="3"/>
      <c r="C235" s="3"/>
      <c r="D235" s="3"/>
      <c r="E235" s="5"/>
      <c r="F235" s="5"/>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spans="1:35" x14ac:dyDescent="0.25">
      <c r="A236" s="3"/>
      <c r="B236" s="3"/>
      <c r="C236" s="3"/>
      <c r="D236" s="3"/>
      <c r="E236" s="5"/>
      <c r="F236" s="5"/>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spans="1:35" x14ac:dyDescent="0.25">
      <c r="A237" s="3"/>
      <c r="B237" s="3"/>
      <c r="C237" s="3"/>
      <c r="D237" s="3"/>
      <c r="E237" s="5"/>
      <c r="F237" s="5"/>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5" x14ac:dyDescent="0.25">
      <c r="A238" s="3"/>
      <c r="B238" s="3"/>
      <c r="C238" s="3"/>
      <c r="D238" s="3"/>
      <c r="E238" s="5"/>
      <c r="F238" s="5"/>
      <c r="G238" s="3"/>
      <c r="H238" s="3"/>
      <c r="I238" s="3"/>
      <c r="J238" s="3"/>
      <c r="K238" s="3"/>
      <c r="L238" s="3"/>
      <c r="M238" s="3"/>
      <c r="Q238" s="3"/>
      <c r="R238" s="3"/>
      <c r="S238" s="3"/>
      <c r="T238" s="3"/>
      <c r="U238" s="3"/>
      <c r="V238" s="3"/>
      <c r="W238" s="3"/>
      <c r="X238" s="3"/>
      <c r="Y238" s="3"/>
      <c r="Z238" s="3"/>
      <c r="AA238" s="3"/>
      <c r="AB238" s="3"/>
      <c r="AC238" s="3"/>
      <c r="AD238" s="3"/>
      <c r="AE238" s="3"/>
      <c r="AF238" s="3"/>
      <c r="AG238" s="3"/>
      <c r="AH238" s="3"/>
      <c r="AI238" s="3"/>
    </row>
    <row r="239" spans="1:35" x14ac:dyDescent="0.25">
      <c r="A239" s="3"/>
      <c r="B239" s="3"/>
      <c r="C239" s="3"/>
      <c r="D239" s="3"/>
      <c r="E239" s="5"/>
      <c r="F239" s="5"/>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spans="1:35" x14ac:dyDescent="0.25">
      <c r="A240" s="3"/>
      <c r="B240" s="3"/>
      <c r="C240" s="3"/>
      <c r="D240" s="3"/>
      <c r="E240" s="5"/>
      <c r="F240" s="5"/>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spans="1:35" x14ac:dyDescent="0.25">
      <c r="A241" s="3"/>
      <c r="B241" s="3"/>
      <c r="C241" s="3"/>
      <c r="D241" s="3"/>
      <c r="E241" s="5"/>
      <c r="F241" s="5"/>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spans="1:35" x14ac:dyDescent="0.25">
      <c r="A242" s="3"/>
      <c r="B242" s="3"/>
      <c r="C242" s="3"/>
      <c r="D242" s="3"/>
      <c r="E242" s="5"/>
      <c r="F242" s="5"/>
      <c r="G242" s="3"/>
      <c r="H242" s="3"/>
      <c r="I242" s="3"/>
      <c r="J242" s="3"/>
      <c r="K242" s="3"/>
      <c r="L242" s="3"/>
      <c r="M242" s="3"/>
      <c r="Q242" s="3"/>
      <c r="R242" s="3"/>
      <c r="S242" s="3"/>
      <c r="T242" s="3"/>
      <c r="U242" s="3"/>
      <c r="V242" s="3"/>
      <c r="W242" s="3"/>
      <c r="X242" s="3"/>
      <c r="Y242" s="3"/>
      <c r="Z242" s="3"/>
      <c r="AA242" s="3"/>
      <c r="AB242" s="3"/>
      <c r="AC242" s="3"/>
      <c r="AD242" s="3"/>
      <c r="AE242" s="3"/>
      <c r="AF242" s="3"/>
      <c r="AG242" s="3"/>
      <c r="AH242" s="3"/>
      <c r="AI242" s="3"/>
    </row>
    <row r="243" spans="1:35" x14ac:dyDescent="0.25">
      <c r="A243" s="3"/>
      <c r="B243" s="3"/>
      <c r="C243" s="3"/>
      <c r="D243" s="3"/>
      <c r="E243" s="5"/>
      <c r="F243" s="5"/>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spans="1:35" x14ac:dyDescent="0.25">
      <c r="A244" s="3"/>
      <c r="B244" s="3"/>
      <c r="C244" s="3"/>
      <c r="D244" s="3"/>
      <c r="E244" s="5"/>
      <c r="F244" s="5"/>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spans="1:35" x14ac:dyDescent="0.25">
      <c r="A245" s="3"/>
      <c r="B245" s="3"/>
      <c r="C245" s="3"/>
      <c r="D245" s="3"/>
      <c r="E245" s="5"/>
      <c r="F245" s="5"/>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spans="1:35" x14ac:dyDescent="0.25">
      <c r="A246" s="3"/>
      <c r="B246" s="3"/>
      <c r="C246" s="3"/>
      <c r="D246" s="3"/>
      <c r="E246" s="5"/>
      <c r="F246" s="5"/>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spans="1:35" x14ac:dyDescent="0.25">
      <c r="A247" s="3"/>
      <c r="B247" s="3"/>
      <c r="C247" s="3"/>
      <c r="D247" s="3"/>
      <c r="E247" s="5"/>
      <c r="F247" s="5"/>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spans="1:35" x14ac:dyDescent="0.25">
      <c r="A248" s="3"/>
      <c r="B248" s="3"/>
      <c r="C248" s="3"/>
      <c r="D248" s="3"/>
      <c r="E248" s="5"/>
      <c r="F248" s="5"/>
      <c r="G248" s="3"/>
      <c r="H248" s="3"/>
      <c r="I248" s="3"/>
      <c r="J248" s="3"/>
      <c r="K248" s="3"/>
      <c r="L248" s="3"/>
      <c r="M248" s="3"/>
      <c r="Q248" s="3"/>
      <c r="R248" s="3"/>
      <c r="S248" s="3"/>
      <c r="T248" s="3"/>
      <c r="U248" s="3"/>
      <c r="V248" s="3"/>
      <c r="W248" s="3"/>
      <c r="X248" s="3"/>
      <c r="Y248" s="3"/>
      <c r="Z248" s="3"/>
      <c r="AA248" s="3"/>
      <c r="AB248" s="3"/>
      <c r="AC248" s="3"/>
      <c r="AD248" s="3"/>
      <c r="AE248" s="3"/>
      <c r="AF248" s="3"/>
      <c r="AG248" s="3"/>
      <c r="AH248" s="3"/>
      <c r="AI248" s="3"/>
    </row>
    <row r="249" spans="1:35" x14ac:dyDescent="0.25">
      <c r="A249" s="3"/>
      <c r="B249" s="3"/>
      <c r="C249" s="3"/>
      <c r="D249" s="3"/>
      <c r="E249" s="5"/>
      <c r="F249" s="5"/>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spans="1:35" x14ac:dyDescent="0.25">
      <c r="A250" s="3"/>
      <c r="B250" s="3"/>
      <c r="C250" s="3"/>
      <c r="D250" s="3"/>
      <c r="E250" s="5"/>
      <c r="F250" s="5"/>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spans="1:35" x14ac:dyDescent="0.25">
      <c r="A251" s="3"/>
      <c r="B251" s="3"/>
      <c r="C251" s="3"/>
      <c r="D251" s="3"/>
      <c r="E251" s="5"/>
      <c r="F251" s="5"/>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spans="1:35" x14ac:dyDescent="0.25">
      <c r="A252" s="3"/>
      <c r="B252" s="3"/>
      <c r="C252" s="3"/>
      <c r="D252" s="3"/>
      <c r="E252" s="5"/>
      <c r="F252" s="5"/>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spans="1:35" x14ac:dyDescent="0.25">
      <c r="A253" s="3"/>
      <c r="B253" s="3"/>
      <c r="C253" s="3"/>
      <c r="D253" s="3"/>
      <c r="E253" s="5"/>
      <c r="F253" s="5"/>
      <c r="G253" s="3"/>
      <c r="H253" s="3"/>
      <c r="I253" s="3"/>
      <c r="J253" s="3"/>
      <c r="K253" s="3"/>
      <c r="L253" s="3"/>
      <c r="M253" s="3"/>
      <c r="N253" s="3"/>
      <c r="O253" s="6"/>
      <c r="P253" s="6"/>
      <c r="Q253" s="6"/>
      <c r="R253" s="6"/>
      <c r="S253" s="6"/>
      <c r="T253" s="6"/>
      <c r="U253" s="6"/>
      <c r="V253" s="6"/>
      <c r="W253" s="6"/>
      <c r="X253" s="6"/>
      <c r="Y253" s="6"/>
      <c r="Z253" s="6"/>
      <c r="AA253" s="5"/>
      <c r="AB253" s="3"/>
      <c r="AC253" s="3"/>
      <c r="AD253" s="5"/>
      <c r="AE253" s="6"/>
      <c r="AF253" s="5"/>
      <c r="AG253" s="5"/>
      <c r="AH253" s="3"/>
      <c r="AI253" s="3"/>
    </row>
    <row r="254" spans="1:35" x14ac:dyDescent="0.25">
      <c r="A254" s="3"/>
      <c r="B254" s="3"/>
      <c r="C254" s="3"/>
      <c r="D254" s="3"/>
      <c r="E254" s="5"/>
      <c r="F254" s="5"/>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spans="1:35" x14ac:dyDescent="0.25">
      <c r="A255" s="3"/>
      <c r="B255" s="3"/>
      <c r="C255" s="3"/>
      <c r="D255" s="3"/>
      <c r="E255" s="5"/>
      <c r="F255" s="5"/>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spans="1:35" x14ac:dyDescent="0.25">
      <c r="A256" s="3"/>
      <c r="B256" s="3"/>
      <c r="C256" s="3"/>
      <c r="D256" s="3"/>
      <c r="E256" s="5"/>
      <c r="F256" s="5"/>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spans="1:35" x14ac:dyDescent="0.25">
      <c r="A257" s="3"/>
      <c r="B257" s="3"/>
      <c r="C257" s="3"/>
      <c r="D257" s="3"/>
      <c r="E257" s="5"/>
      <c r="F257" s="5"/>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spans="1:35" x14ac:dyDescent="0.25">
      <c r="A258" s="3"/>
      <c r="B258" s="3"/>
      <c r="C258" s="3"/>
      <c r="D258" s="3"/>
      <c r="E258" s="5"/>
      <c r="F258" s="5"/>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spans="1:35" x14ac:dyDescent="0.25">
      <c r="A259" s="3"/>
      <c r="B259" s="3"/>
      <c r="C259" s="3"/>
      <c r="D259" s="3"/>
      <c r="E259" s="5"/>
      <c r="F259" s="5"/>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spans="1:35" x14ac:dyDescent="0.25">
      <c r="A260" s="3"/>
      <c r="B260" s="3"/>
      <c r="C260" s="3"/>
      <c r="D260" s="3"/>
      <c r="E260" s="5"/>
      <c r="F260" s="5"/>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spans="1:35" x14ac:dyDescent="0.25">
      <c r="A261" s="3"/>
      <c r="B261" s="3"/>
      <c r="C261" s="3"/>
      <c r="D261" s="3"/>
      <c r="E261" s="5"/>
      <c r="F261" s="5"/>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spans="1:35" x14ac:dyDescent="0.25">
      <c r="A262" s="3"/>
      <c r="B262" s="3"/>
      <c r="C262" s="3"/>
      <c r="D262" s="3"/>
      <c r="E262" s="5"/>
      <c r="F262" s="5"/>
      <c r="G262" s="3"/>
      <c r="H262" s="3"/>
      <c r="I262" s="3"/>
      <c r="J262" s="3"/>
      <c r="K262" s="3"/>
      <c r="L262" s="3"/>
      <c r="M262" s="3"/>
      <c r="N262" s="3"/>
      <c r="O262" s="6"/>
      <c r="P262" s="6"/>
      <c r="Q262" s="6"/>
      <c r="R262" s="6"/>
      <c r="S262" s="6"/>
      <c r="T262" s="6"/>
      <c r="U262" s="6"/>
      <c r="V262" s="6"/>
      <c r="W262" s="6"/>
      <c r="X262" s="6"/>
      <c r="Y262" s="6"/>
      <c r="Z262" s="3"/>
      <c r="AA262" s="5"/>
      <c r="AB262" s="3"/>
      <c r="AC262" s="3"/>
      <c r="AD262" s="5"/>
      <c r="AE262" s="6"/>
      <c r="AF262" s="5"/>
      <c r="AG262" s="5"/>
      <c r="AH262" s="3"/>
      <c r="AI262" s="3"/>
    </row>
    <row r="263" spans="1:35" x14ac:dyDescent="0.25">
      <c r="A263" s="3"/>
      <c r="B263" s="3"/>
      <c r="C263" s="3"/>
      <c r="D263" s="3"/>
      <c r="E263" s="5"/>
      <c r="F263" s="5"/>
      <c r="G263" s="3"/>
      <c r="H263" s="3"/>
      <c r="I263" s="3"/>
      <c r="J263" s="3"/>
      <c r="K263" s="3"/>
      <c r="L263" s="3"/>
      <c r="M263" s="3"/>
      <c r="Q263" s="3"/>
      <c r="R263" s="3"/>
      <c r="S263" s="3"/>
      <c r="T263" s="3"/>
      <c r="U263" s="3"/>
      <c r="V263" s="3"/>
      <c r="W263" s="3"/>
      <c r="X263" s="3"/>
      <c r="Y263" s="3"/>
      <c r="Z263" s="3"/>
      <c r="AA263" s="3"/>
      <c r="AB263" s="3"/>
      <c r="AC263" s="3"/>
      <c r="AD263" s="3"/>
      <c r="AE263" s="3"/>
      <c r="AF263" s="3"/>
      <c r="AG263" s="3"/>
      <c r="AH263" s="3"/>
      <c r="AI263" s="3"/>
    </row>
    <row r="264" spans="1:35" x14ac:dyDescent="0.25">
      <c r="A264" s="3"/>
      <c r="B264" s="3"/>
      <c r="C264" s="3"/>
      <c r="D264" s="3"/>
      <c r="E264" s="5"/>
      <c r="F264" s="5"/>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spans="1:35" x14ac:dyDescent="0.25">
      <c r="A265" s="3"/>
      <c r="B265" s="3"/>
      <c r="C265" s="3"/>
      <c r="D265" s="3"/>
      <c r="E265" s="5"/>
      <c r="F265" s="5"/>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spans="1:35" x14ac:dyDescent="0.25">
      <c r="A266" s="3"/>
      <c r="B266" s="3"/>
      <c r="C266" s="3"/>
      <c r="D266" s="3"/>
      <c r="E266" s="5"/>
      <c r="F266" s="5"/>
      <c r="G266" s="3"/>
      <c r="H266" s="3"/>
      <c r="I266" s="3"/>
      <c r="J266" s="3"/>
      <c r="K266" s="3"/>
      <c r="L266" s="3"/>
      <c r="M266" s="3"/>
      <c r="Q266" s="3"/>
      <c r="R266" s="3"/>
      <c r="S266" s="3"/>
      <c r="T266" s="3"/>
      <c r="U266" s="3"/>
      <c r="V266" s="3"/>
      <c r="W266" s="3"/>
      <c r="X266" s="3"/>
      <c r="Y266" s="3"/>
      <c r="Z266" s="3"/>
      <c r="AA266" s="3"/>
      <c r="AB266" s="3"/>
      <c r="AC266" s="3"/>
      <c r="AD266" s="3"/>
      <c r="AE266" s="3"/>
      <c r="AF266" s="3"/>
      <c r="AG266" s="3"/>
      <c r="AH266" s="3"/>
      <c r="AI266" s="3"/>
    </row>
    <row r="267" spans="1:35" x14ac:dyDescent="0.25">
      <c r="A267" s="3"/>
      <c r="B267" s="3"/>
      <c r="C267" s="3"/>
      <c r="D267" s="3"/>
      <c r="E267" s="5"/>
      <c r="F267" s="5"/>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spans="1:35" x14ac:dyDescent="0.25">
      <c r="A268" s="3"/>
      <c r="B268" s="3"/>
      <c r="C268" s="3"/>
      <c r="D268" s="3"/>
      <c r="E268" s="5"/>
      <c r="F268" s="5"/>
      <c r="G268" s="3"/>
      <c r="H268" s="3"/>
      <c r="I268" s="3"/>
      <c r="J268" s="3"/>
      <c r="K268" s="3"/>
      <c r="L268" s="3"/>
      <c r="M268" s="3"/>
      <c r="N268" s="3"/>
      <c r="O268" s="6"/>
      <c r="P268" s="6"/>
      <c r="Q268" s="6"/>
      <c r="R268" s="6"/>
      <c r="S268" s="6"/>
      <c r="T268" s="6"/>
      <c r="U268" s="6"/>
      <c r="V268" s="6"/>
      <c r="W268" s="6"/>
      <c r="X268" s="6"/>
      <c r="Y268" s="6"/>
      <c r="Z268" s="6"/>
      <c r="AA268" s="5"/>
      <c r="AB268" s="3"/>
      <c r="AC268" s="3"/>
      <c r="AD268" s="5"/>
      <c r="AE268" s="6"/>
      <c r="AF268" s="5"/>
      <c r="AG268" s="5"/>
      <c r="AH268" s="3"/>
      <c r="AI268" s="3"/>
    </row>
    <row r="269" spans="1:35" x14ac:dyDescent="0.25">
      <c r="A269" s="3"/>
      <c r="B269" s="3"/>
      <c r="C269" s="3"/>
      <c r="D269" s="3"/>
      <c r="E269" s="5"/>
      <c r="F269" s="5"/>
      <c r="G269" s="3"/>
      <c r="H269" s="3"/>
      <c r="I269" s="3"/>
      <c r="J269" s="3"/>
      <c r="K269" s="3"/>
      <c r="L269" s="3"/>
      <c r="M269" s="3"/>
      <c r="Q269" s="3"/>
      <c r="R269" s="3"/>
      <c r="S269" s="3"/>
      <c r="T269" s="3"/>
      <c r="U269" s="3"/>
      <c r="V269" s="3"/>
      <c r="W269" s="3"/>
      <c r="X269" s="3"/>
      <c r="Y269" s="3"/>
      <c r="Z269" s="3"/>
      <c r="AA269" s="3"/>
      <c r="AB269" s="3"/>
      <c r="AC269" s="3"/>
      <c r="AD269" s="3"/>
      <c r="AE269" s="3"/>
      <c r="AF269" s="3"/>
      <c r="AG269" s="3"/>
      <c r="AH269" s="3"/>
      <c r="AI269" s="3"/>
    </row>
    <row r="270" spans="1:35" x14ac:dyDescent="0.25">
      <c r="A270" s="3"/>
      <c r="B270" s="3"/>
      <c r="C270" s="3"/>
      <c r="D270" s="3"/>
      <c r="E270" s="5"/>
      <c r="F270" s="5"/>
      <c r="G270" s="3"/>
      <c r="H270" s="3"/>
      <c r="I270" s="3"/>
      <c r="J270" s="3"/>
      <c r="K270" s="3"/>
      <c r="L270" s="3"/>
      <c r="M270" s="3"/>
      <c r="Q270" s="3"/>
      <c r="R270" s="3"/>
      <c r="S270" s="3"/>
      <c r="T270" s="3"/>
      <c r="U270" s="3"/>
      <c r="V270" s="3"/>
      <c r="W270" s="3"/>
      <c r="X270" s="3"/>
      <c r="Y270" s="3"/>
      <c r="Z270" s="3"/>
      <c r="AA270" s="3"/>
      <c r="AB270" s="3"/>
      <c r="AC270" s="3"/>
      <c r="AD270" s="3"/>
      <c r="AE270" s="3"/>
      <c r="AF270" s="3"/>
      <c r="AG270" s="3"/>
      <c r="AH270" s="3"/>
      <c r="AI270" s="3"/>
    </row>
    <row r="271" spans="1:35" x14ac:dyDescent="0.25">
      <c r="A271" s="3"/>
      <c r="B271" s="3"/>
      <c r="C271" s="3"/>
      <c r="D271" s="3"/>
      <c r="E271" s="5"/>
      <c r="F271" s="5"/>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spans="1:35" x14ac:dyDescent="0.25">
      <c r="A272" s="3"/>
      <c r="B272" s="3"/>
      <c r="C272" s="3"/>
      <c r="D272" s="3"/>
      <c r="E272" s="5"/>
      <c r="F272" s="5"/>
      <c r="G272" s="3"/>
      <c r="H272" s="3"/>
      <c r="I272" s="3"/>
      <c r="J272" s="3"/>
      <c r="K272" s="3"/>
      <c r="L272" s="3"/>
      <c r="M272" s="3"/>
      <c r="N272" s="3"/>
      <c r="O272" s="6"/>
      <c r="P272" s="6"/>
      <c r="Q272" s="6"/>
      <c r="R272" s="6"/>
      <c r="S272" s="6"/>
      <c r="T272" s="6"/>
      <c r="U272" s="6"/>
      <c r="V272" s="6"/>
      <c r="W272" s="6"/>
      <c r="X272" s="6"/>
      <c r="Y272" s="6"/>
      <c r="Z272" s="6"/>
      <c r="AA272" s="5"/>
      <c r="AB272" s="3"/>
      <c r="AC272" s="3"/>
      <c r="AD272" s="3"/>
      <c r="AE272" s="3"/>
      <c r="AF272" s="5"/>
      <c r="AG272" s="5"/>
      <c r="AH272" s="3"/>
      <c r="AI272" s="3"/>
    </row>
    <row r="273" spans="1:35" x14ac:dyDescent="0.25">
      <c r="A273" s="3"/>
      <c r="B273" s="3"/>
      <c r="C273" s="3"/>
      <c r="D273" s="3"/>
      <c r="E273" s="5"/>
      <c r="F273" s="5"/>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spans="1:35" x14ac:dyDescent="0.25">
      <c r="A274" s="3"/>
      <c r="B274" s="3"/>
      <c r="C274" s="3"/>
      <c r="D274" s="3"/>
      <c r="E274" s="5"/>
      <c r="F274" s="5"/>
      <c r="G274" s="3"/>
      <c r="H274" s="3"/>
      <c r="I274" s="3"/>
      <c r="J274" s="3"/>
      <c r="K274" s="3"/>
      <c r="L274" s="3"/>
      <c r="M274" s="3"/>
      <c r="N274" s="3"/>
      <c r="O274" s="6"/>
      <c r="P274" s="6"/>
      <c r="Q274" s="6"/>
      <c r="R274" s="6"/>
      <c r="S274" s="6"/>
      <c r="T274" s="6"/>
      <c r="U274" s="6"/>
      <c r="V274" s="6"/>
      <c r="W274" s="6"/>
      <c r="X274" s="6"/>
      <c r="Y274" s="6"/>
      <c r="Z274" s="6"/>
      <c r="AA274" s="5"/>
      <c r="AB274" s="3"/>
      <c r="AC274" s="3"/>
      <c r="AD274" s="5"/>
      <c r="AE274" s="6"/>
      <c r="AF274" s="5"/>
      <c r="AG274" s="5"/>
      <c r="AH274" s="3"/>
      <c r="AI274" s="3"/>
    </row>
    <row r="275" spans="1:35" x14ac:dyDescent="0.25">
      <c r="A275" s="3"/>
      <c r="B275" s="3"/>
      <c r="C275" s="3"/>
      <c r="D275" s="3"/>
      <c r="E275" s="5"/>
      <c r="F275" s="5"/>
      <c r="G275" s="3"/>
      <c r="H275" s="3"/>
      <c r="I275" s="3"/>
      <c r="J275" s="3"/>
      <c r="K275" s="3"/>
      <c r="L275" s="3"/>
      <c r="M275" s="3"/>
      <c r="Q275" s="3"/>
      <c r="R275" s="3"/>
      <c r="S275" s="3"/>
      <c r="T275" s="3"/>
      <c r="U275" s="3"/>
      <c r="V275" s="3"/>
      <c r="W275" s="3"/>
      <c r="X275" s="3"/>
      <c r="Y275" s="3"/>
      <c r="Z275" s="3"/>
      <c r="AA275" s="3"/>
      <c r="AB275" s="3"/>
      <c r="AC275" s="3"/>
      <c r="AD275" s="3"/>
      <c r="AE275" s="3"/>
      <c r="AF275" s="3"/>
      <c r="AG275" s="3"/>
      <c r="AH275" s="3"/>
      <c r="AI275" s="3"/>
    </row>
    <row r="276" spans="1:35" x14ac:dyDescent="0.25">
      <c r="A276" s="3"/>
      <c r="B276" s="3"/>
      <c r="C276" s="3"/>
      <c r="D276" s="3"/>
      <c r="E276" s="5"/>
      <c r="F276" s="5"/>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spans="1:35" x14ac:dyDescent="0.25">
      <c r="A277" s="3"/>
      <c r="B277" s="3"/>
      <c r="C277" s="3"/>
      <c r="D277" s="3"/>
      <c r="E277" s="5"/>
      <c r="F277" s="5"/>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spans="1:35" x14ac:dyDescent="0.25">
      <c r="A278" s="3"/>
      <c r="B278" s="3"/>
      <c r="C278" s="3"/>
      <c r="D278" s="3"/>
      <c r="E278" s="5"/>
      <c r="F278" s="5"/>
      <c r="G278" s="3"/>
      <c r="H278" s="3"/>
      <c r="I278" s="3"/>
      <c r="J278" s="3"/>
      <c r="K278" s="3"/>
      <c r="L278" s="3"/>
      <c r="M278" s="3"/>
      <c r="N278" s="3"/>
      <c r="O278" s="6"/>
      <c r="P278" s="6"/>
      <c r="Q278" s="6"/>
      <c r="R278" s="6"/>
      <c r="S278" s="6"/>
      <c r="T278" s="6"/>
      <c r="U278" s="6"/>
      <c r="V278" s="6"/>
      <c r="W278" s="6"/>
      <c r="X278" s="6"/>
      <c r="Y278" s="6"/>
      <c r="Z278" s="6"/>
      <c r="AA278" s="5"/>
      <c r="AB278" s="3"/>
      <c r="AC278" s="3"/>
      <c r="AD278" s="5"/>
      <c r="AE278" s="6"/>
      <c r="AF278" s="5"/>
      <c r="AG278" s="5"/>
      <c r="AH278" s="3"/>
      <c r="AI278" s="3"/>
    </row>
    <row r="279" spans="1:35" x14ac:dyDescent="0.25">
      <c r="A279" s="3"/>
      <c r="B279" s="3"/>
      <c r="C279" s="3"/>
      <c r="D279" s="3"/>
      <c r="E279" s="5"/>
      <c r="F279" s="5"/>
      <c r="G279" s="3"/>
      <c r="H279" s="3"/>
      <c r="I279" s="3"/>
      <c r="J279" s="3"/>
      <c r="K279" s="3"/>
      <c r="L279" s="3"/>
      <c r="M279" s="3"/>
      <c r="Q279" s="3"/>
      <c r="R279" s="3"/>
      <c r="S279" s="3"/>
      <c r="T279" s="3"/>
      <c r="U279" s="3"/>
      <c r="V279" s="3"/>
      <c r="W279" s="3"/>
      <c r="X279" s="3"/>
      <c r="Y279" s="3"/>
      <c r="Z279" s="3"/>
      <c r="AA279" s="3"/>
      <c r="AB279" s="3"/>
      <c r="AC279" s="3"/>
      <c r="AD279" s="3"/>
      <c r="AE279" s="3"/>
      <c r="AF279" s="3"/>
      <c r="AG279" s="3"/>
      <c r="AH279" s="3"/>
      <c r="AI279" s="3"/>
    </row>
    <row r="280" spans="1:35" x14ac:dyDescent="0.25">
      <c r="A280" s="3"/>
      <c r="B280" s="3"/>
      <c r="C280" s="3"/>
      <c r="D280" s="3"/>
      <c r="E280" s="5"/>
      <c r="F280" s="5"/>
      <c r="G280" s="3"/>
      <c r="H280" s="3"/>
      <c r="I280" s="3"/>
      <c r="J280" s="3"/>
      <c r="K280" s="3"/>
      <c r="L280" s="3"/>
      <c r="M280" s="3"/>
      <c r="N280" s="3"/>
      <c r="O280" s="6"/>
      <c r="P280" s="6"/>
      <c r="Q280" s="6"/>
      <c r="R280" s="6"/>
      <c r="S280" s="6"/>
      <c r="T280" s="6"/>
      <c r="U280" s="6"/>
      <c r="V280" s="6"/>
      <c r="W280" s="6"/>
      <c r="X280" s="6"/>
      <c r="Y280" s="6"/>
      <c r="Z280" s="3"/>
      <c r="AA280" s="5"/>
      <c r="AB280" s="3"/>
      <c r="AC280" s="3"/>
      <c r="AD280" s="3"/>
      <c r="AE280" s="3"/>
      <c r="AF280" s="5"/>
      <c r="AG280" s="5"/>
      <c r="AH280" s="3"/>
      <c r="AI280" s="3"/>
    </row>
    <row r="281" spans="1:35" x14ac:dyDescent="0.25">
      <c r="A281" s="3"/>
      <c r="B281" s="3"/>
      <c r="C281" s="3"/>
      <c r="D281" s="3"/>
      <c r="E281" s="5"/>
      <c r="F281" s="5"/>
      <c r="G281" s="3"/>
      <c r="H281" s="3"/>
      <c r="I281" s="3"/>
      <c r="J281" s="3"/>
      <c r="K281" s="3"/>
      <c r="L281" s="3"/>
      <c r="M281" s="3"/>
      <c r="N281" s="3"/>
      <c r="O281" s="6"/>
      <c r="P281" s="6"/>
      <c r="Q281" s="6"/>
      <c r="R281" s="6"/>
      <c r="S281" s="6"/>
      <c r="T281" s="6"/>
      <c r="U281" s="6"/>
      <c r="V281" s="6"/>
      <c r="W281" s="6"/>
      <c r="X281" s="6"/>
      <c r="Y281" s="6"/>
      <c r="Z281" s="3"/>
      <c r="AA281" s="5"/>
      <c r="AB281" s="3"/>
      <c r="AC281" s="3"/>
      <c r="AD281" s="3"/>
      <c r="AE281" s="3"/>
      <c r="AF281" s="5"/>
      <c r="AG281" s="5"/>
      <c r="AH281" s="3"/>
      <c r="AI281" s="3"/>
    </row>
    <row r="282" spans="1:35" x14ac:dyDescent="0.25">
      <c r="A282" s="3"/>
      <c r="B282" s="3"/>
      <c r="C282" s="3"/>
      <c r="D282" s="3"/>
      <c r="E282" s="5"/>
      <c r="F282" s="5"/>
      <c r="G282" s="3"/>
      <c r="H282" s="3"/>
      <c r="I282" s="3"/>
      <c r="J282" s="3"/>
      <c r="K282" s="3"/>
      <c r="L282" s="3"/>
      <c r="M282" s="3"/>
      <c r="N282" s="3"/>
      <c r="O282" s="6"/>
      <c r="P282" s="6"/>
      <c r="Q282" s="6"/>
      <c r="R282" s="6"/>
      <c r="S282" s="6"/>
      <c r="T282" s="6"/>
      <c r="U282" s="6"/>
      <c r="V282" s="6"/>
      <c r="W282" s="6"/>
      <c r="X282" s="6"/>
      <c r="Y282" s="6"/>
      <c r="Z282" s="3"/>
      <c r="AA282" s="5"/>
      <c r="AB282" s="3"/>
      <c r="AC282" s="3"/>
      <c r="AD282" s="3"/>
      <c r="AE282" s="3"/>
      <c r="AF282" s="5"/>
      <c r="AG282" s="5"/>
      <c r="AH282" s="3"/>
      <c r="AI282" s="3"/>
    </row>
    <row r="283" spans="1:35" x14ac:dyDescent="0.25">
      <c r="A283" s="3"/>
      <c r="B283" s="3"/>
      <c r="C283" s="3"/>
      <c r="D283" s="3"/>
      <c r="E283" s="5"/>
      <c r="F283" s="5"/>
      <c r="G283" s="3"/>
      <c r="H283" s="3"/>
      <c r="I283" s="3"/>
      <c r="J283" s="3"/>
      <c r="K283" s="3"/>
      <c r="L283" s="3"/>
      <c r="M283" s="3"/>
      <c r="N283" s="3"/>
      <c r="O283" s="6"/>
      <c r="P283" s="6"/>
      <c r="Q283" s="6"/>
      <c r="R283" s="6"/>
      <c r="S283" s="6"/>
      <c r="T283" s="6"/>
      <c r="U283" s="6"/>
      <c r="V283" s="6"/>
      <c r="W283" s="6"/>
      <c r="X283" s="6"/>
      <c r="Y283" s="6"/>
      <c r="Z283" s="6"/>
      <c r="AA283" s="5"/>
      <c r="AB283" s="3"/>
      <c r="AC283" s="3"/>
      <c r="AD283" s="3"/>
      <c r="AE283" s="3"/>
      <c r="AF283" s="5"/>
      <c r="AG283" s="5"/>
      <c r="AH283" s="3"/>
      <c r="AI283" s="3"/>
    </row>
    <row r="284" spans="1:35" x14ac:dyDescent="0.25">
      <c r="A284" s="3"/>
      <c r="B284" s="3"/>
      <c r="C284" s="3"/>
      <c r="D284" s="3"/>
      <c r="E284" s="5"/>
      <c r="F284" s="5"/>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spans="1:35" x14ac:dyDescent="0.25">
      <c r="A285" s="3"/>
      <c r="B285" s="3"/>
      <c r="C285" s="3"/>
      <c r="D285" s="3"/>
      <c r="E285" s="5"/>
      <c r="F285" s="5"/>
      <c r="G285" s="3"/>
      <c r="H285" s="3"/>
      <c r="I285" s="3"/>
      <c r="J285" s="3"/>
      <c r="K285" s="3"/>
      <c r="L285" s="3"/>
      <c r="M285" s="3"/>
      <c r="N285" s="3"/>
      <c r="O285" s="6"/>
      <c r="P285" s="6"/>
      <c r="Q285" s="6"/>
      <c r="R285" s="6"/>
      <c r="S285" s="6"/>
      <c r="T285" s="6"/>
      <c r="U285" s="6"/>
      <c r="V285" s="6"/>
      <c r="W285" s="6"/>
      <c r="X285" s="6"/>
      <c r="Y285" s="6"/>
      <c r="Z285" s="6"/>
      <c r="AA285" s="5"/>
      <c r="AB285" s="3"/>
      <c r="AC285" s="3"/>
      <c r="AD285" s="5"/>
      <c r="AE285" s="6"/>
      <c r="AF285" s="5"/>
      <c r="AG285" s="5"/>
      <c r="AH285" s="3"/>
      <c r="AI285" s="3"/>
    </row>
    <row r="286" spans="1:35" x14ac:dyDescent="0.25">
      <c r="A286" s="3"/>
      <c r="B286" s="3"/>
      <c r="C286" s="3"/>
      <c r="D286" s="3"/>
      <c r="E286" s="5"/>
      <c r="F286" s="5"/>
      <c r="G286" s="3"/>
      <c r="H286" s="3"/>
      <c r="I286" s="3"/>
      <c r="J286" s="3"/>
      <c r="K286" s="3"/>
      <c r="L286" s="3"/>
      <c r="M286" s="3"/>
      <c r="N286" s="3"/>
      <c r="O286" s="6"/>
      <c r="P286" s="6"/>
      <c r="Q286" s="6"/>
      <c r="R286" s="6"/>
      <c r="S286" s="6"/>
      <c r="T286" s="6"/>
      <c r="U286" s="6"/>
      <c r="V286" s="6"/>
      <c r="W286" s="6"/>
      <c r="X286" s="6"/>
      <c r="Y286" s="6"/>
      <c r="Z286" s="6"/>
      <c r="AA286" s="5"/>
      <c r="AB286" s="3"/>
      <c r="AC286" s="3"/>
      <c r="AD286" s="3"/>
      <c r="AE286" s="3"/>
      <c r="AF286" s="5"/>
      <c r="AG286" s="5"/>
      <c r="AH286" s="3"/>
      <c r="AI286" s="3"/>
    </row>
    <row r="287" spans="1:35" x14ac:dyDescent="0.25">
      <c r="A287" s="3"/>
      <c r="B287" s="3"/>
      <c r="C287" s="3"/>
      <c r="D287" s="3"/>
      <c r="E287" s="5"/>
      <c r="F287" s="5"/>
      <c r="G287" s="3"/>
      <c r="H287" s="3"/>
      <c r="I287" s="3"/>
      <c r="J287" s="3"/>
      <c r="K287" s="3"/>
      <c r="L287" s="3"/>
      <c r="M287" s="3"/>
      <c r="N287" s="3"/>
      <c r="O287" s="6"/>
      <c r="P287" s="6"/>
      <c r="Q287" s="6"/>
      <c r="R287" s="6"/>
      <c r="S287" s="6"/>
      <c r="T287" s="6"/>
      <c r="U287" s="6"/>
      <c r="V287" s="6"/>
      <c r="W287" s="6"/>
      <c r="X287" s="6"/>
      <c r="Y287" s="6"/>
      <c r="Z287" s="6"/>
      <c r="AA287" s="5"/>
      <c r="AB287" s="3"/>
      <c r="AC287" s="3"/>
      <c r="AD287" s="3"/>
      <c r="AE287" s="3"/>
      <c r="AF287" s="5"/>
      <c r="AG287" s="5"/>
      <c r="AH287" s="3"/>
      <c r="AI287" s="3"/>
    </row>
    <row r="288" spans="1:35" x14ac:dyDescent="0.25">
      <c r="A288" s="3"/>
      <c r="B288" s="3"/>
      <c r="C288" s="3"/>
      <c r="D288" s="3"/>
      <c r="E288" s="5"/>
      <c r="F288" s="5"/>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spans="1:35" x14ac:dyDescent="0.25">
      <c r="A289" s="3"/>
      <c r="B289" s="3"/>
      <c r="C289" s="3"/>
      <c r="D289" s="3"/>
      <c r="E289" s="5"/>
      <c r="F289" s="5"/>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spans="1:35" x14ac:dyDescent="0.25">
      <c r="A290" s="3"/>
      <c r="B290" s="3"/>
      <c r="C290" s="3"/>
      <c r="D290" s="3"/>
      <c r="E290" s="5"/>
      <c r="F290" s="5"/>
      <c r="G290" s="3"/>
      <c r="H290" s="3"/>
      <c r="I290" s="3"/>
      <c r="J290" s="3"/>
      <c r="K290" s="3"/>
      <c r="L290" s="3"/>
      <c r="M290" s="3"/>
      <c r="N290" s="3"/>
      <c r="O290" s="6"/>
      <c r="P290" s="6"/>
      <c r="Q290" s="6"/>
      <c r="R290" s="6"/>
      <c r="S290" s="6"/>
      <c r="T290" s="6"/>
      <c r="U290" s="6"/>
      <c r="V290" s="6"/>
      <c r="W290" s="6"/>
      <c r="X290" s="6"/>
      <c r="Y290" s="6"/>
      <c r="Z290" s="6"/>
      <c r="AA290" s="5"/>
      <c r="AB290" s="3"/>
      <c r="AC290" s="3"/>
      <c r="AD290" s="3"/>
      <c r="AE290" s="3"/>
      <c r="AF290" s="5"/>
      <c r="AG290" s="5"/>
      <c r="AH290" s="3"/>
      <c r="AI290" s="3"/>
    </row>
    <row r="291" spans="1:35" x14ac:dyDescent="0.25">
      <c r="A291" s="3"/>
      <c r="B291" s="3"/>
      <c r="C291" s="3"/>
      <c r="D291" s="3"/>
      <c r="E291" s="5"/>
      <c r="F291" s="5"/>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spans="1:35" x14ac:dyDescent="0.25">
      <c r="A292" s="3"/>
      <c r="B292" s="3"/>
      <c r="C292" s="3"/>
      <c r="D292" s="3"/>
      <c r="E292" s="5"/>
      <c r="F292" s="5"/>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spans="1:35" x14ac:dyDescent="0.25">
      <c r="A293" s="3"/>
      <c r="B293" s="3"/>
      <c r="C293" s="3"/>
      <c r="D293" s="3"/>
      <c r="E293" s="5"/>
      <c r="F293" s="5"/>
      <c r="G293" s="3"/>
      <c r="H293" s="3"/>
      <c r="I293" s="3"/>
      <c r="J293" s="3"/>
      <c r="K293" s="3"/>
      <c r="L293" s="3"/>
      <c r="M293" s="3"/>
      <c r="N293" s="3"/>
      <c r="O293" s="6"/>
      <c r="P293" s="6"/>
      <c r="Q293" s="6"/>
      <c r="R293" s="6"/>
      <c r="S293" s="6"/>
      <c r="T293" s="6"/>
      <c r="U293" s="6"/>
      <c r="V293" s="6"/>
      <c r="W293" s="6"/>
      <c r="X293" s="6"/>
      <c r="Y293" s="6"/>
      <c r="Z293" s="6"/>
      <c r="AA293" s="5"/>
      <c r="AB293" s="3"/>
      <c r="AC293" s="3"/>
      <c r="AD293" s="3"/>
      <c r="AE293" s="3"/>
      <c r="AF293" s="5"/>
      <c r="AG293" s="5"/>
      <c r="AH293" s="3"/>
      <c r="AI293" s="3"/>
    </row>
    <row r="294" spans="1:35" x14ac:dyDescent="0.25">
      <c r="A294" s="3"/>
      <c r="B294" s="3"/>
      <c r="C294" s="3"/>
      <c r="D294" s="3"/>
      <c r="E294" s="5"/>
      <c r="F294" s="5"/>
      <c r="G294" s="3"/>
      <c r="H294" s="3"/>
      <c r="I294" s="3"/>
      <c r="J294" s="3"/>
      <c r="K294" s="3"/>
      <c r="L294" s="3"/>
      <c r="M294" s="3"/>
      <c r="N294" s="3"/>
      <c r="O294" s="6"/>
      <c r="P294" s="6"/>
      <c r="Q294" s="6"/>
      <c r="R294" s="6"/>
      <c r="S294" s="6"/>
      <c r="T294" s="6"/>
      <c r="U294" s="6"/>
      <c r="V294" s="6"/>
      <c r="W294" s="6"/>
      <c r="X294" s="6"/>
      <c r="Y294" s="6"/>
      <c r="Z294" s="6"/>
      <c r="AA294" s="5"/>
      <c r="AB294" s="3"/>
      <c r="AC294" s="3"/>
      <c r="AD294" s="5"/>
      <c r="AE294" s="6"/>
      <c r="AF294" s="5"/>
      <c r="AG294" s="5"/>
      <c r="AH294" s="3"/>
      <c r="AI294" s="3"/>
    </row>
    <row r="295" spans="1:35" x14ac:dyDescent="0.25">
      <c r="A295" s="3"/>
      <c r="B295" s="3"/>
      <c r="C295" s="3"/>
      <c r="D295" s="3"/>
      <c r="E295" s="5"/>
      <c r="F295" s="5"/>
      <c r="G295" s="3"/>
      <c r="H295" s="3"/>
      <c r="I295" s="3"/>
      <c r="J295" s="3"/>
      <c r="K295" s="3"/>
      <c r="L295" s="3"/>
      <c r="M295" s="3"/>
      <c r="N295" s="3"/>
      <c r="O295" s="6"/>
      <c r="P295" s="6"/>
      <c r="Q295" s="6"/>
      <c r="R295" s="6"/>
      <c r="S295" s="6"/>
      <c r="T295" s="6"/>
      <c r="U295" s="6"/>
      <c r="V295" s="6"/>
      <c r="W295" s="6"/>
      <c r="X295" s="6"/>
      <c r="Y295" s="6"/>
      <c r="Z295" s="6"/>
      <c r="AA295" s="5"/>
      <c r="AB295" s="3"/>
      <c r="AC295" s="3"/>
      <c r="AD295" s="5"/>
      <c r="AE295" s="6"/>
      <c r="AF295" s="5"/>
      <c r="AG295" s="5"/>
      <c r="AH295" s="3"/>
      <c r="AI295" s="3"/>
    </row>
    <row r="296" spans="1:35" x14ac:dyDescent="0.25">
      <c r="A296" s="3"/>
      <c r="B296" s="3"/>
      <c r="C296" s="3"/>
      <c r="D296" s="3"/>
      <c r="E296" s="5"/>
      <c r="F296" s="5"/>
      <c r="G296" s="3"/>
      <c r="H296" s="3"/>
      <c r="I296" s="3"/>
      <c r="J296" s="3"/>
      <c r="K296" s="3"/>
      <c r="L296" s="3"/>
      <c r="M296" s="3"/>
      <c r="N296" s="3"/>
      <c r="O296" s="6"/>
      <c r="P296" s="6"/>
      <c r="Q296" s="6"/>
      <c r="R296" s="6"/>
      <c r="S296" s="6"/>
      <c r="T296" s="6"/>
      <c r="U296" s="6"/>
      <c r="V296" s="6"/>
      <c r="W296" s="6"/>
      <c r="X296" s="6"/>
      <c r="Y296" s="6"/>
      <c r="Z296" s="6"/>
      <c r="AA296" s="5"/>
      <c r="AB296" s="3"/>
      <c r="AC296" s="3"/>
      <c r="AD296" s="3"/>
      <c r="AE296" s="3"/>
      <c r="AF296" s="5"/>
      <c r="AG296" s="5"/>
      <c r="AH296" s="3"/>
      <c r="AI296" s="3"/>
    </row>
    <row r="297" spans="1:35" x14ac:dyDescent="0.25">
      <c r="A297" s="3"/>
      <c r="B297" s="3"/>
      <c r="C297" s="3"/>
      <c r="D297" s="3"/>
      <c r="E297" s="5"/>
      <c r="F297" s="5"/>
      <c r="G297" s="3"/>
      <c r="H297" s="3"/>
      <c r="I297" s="3"/>
      <c r="J297" s="3"/>
      <c r="K297" s="3"/>
      <c r="L297" s="3"/>
      <c r="M297" s="3"/>
      <c r="N297" s="3"/>
      <c r="O297" s="6"/>
      <c r="P297" s="6"/>
      <c r="Q297" s="6"/>
      <c r="R297" s="6"/>
      <c r="S297" s="6"/>
      <c r="T297" s="6"/>
      <c r="U297" s="6"/>
      <c r="V297" s="6"/>
      <c r="W297" s="6"/>
      <c r="X297" s="6"/>
      <c r="Y297" s="6"/>
      <c r="Z297" s="6"/>
      <c r="AA297" s="5"/>
      <c r="AB297" s="3"/>
      <c r="AC297" s="3"/>
      <c r="AD297" s="3"/>
      <c r="AE297" s="3"/>
      <c r="AF297" s="5"/>
      <c r="AG297" s="5"/>
      <c r="AH297" s="3"/>
      <c r="AI297" s="3"/>
    </row>
    <row r="298" spans="1:35" x14ac:dyDescent="0.25">
      <c r="A298" s="3"/>
      <c r="B298" s="3"/>
      <c r="C298" s="3"/>
      <c r="D298" s="3"/>
      <c r="E298" s="5"/>
      <c r="F298" s="5"/>
      <c r="G298" s="3"/>
      <c r="H298" s="3"/>
      <c r="I298" s="3"/>
      <c r="J298" s="3"/>
      <c r="K298" s="3"/>
      <c r="L298" s="3"/>
      <c r="M298" s="3"/>
      <c r="N298" s="3"/>
      <c r="O298" s="6"/>
      <c r="P298" s="6"/>
      <c r="Q298" s="6"/>
      <c r="R298" s="6"/>
      <c r="S298" s="6"/>
      <c r="T298" s="6"/>
      <c r="U298" s="6"/>
      <c r="V298" s="6"/>
      <c r="W298" s="6"/>
      <c r="X298" s="6"/>
      <c r="Y298" s="6"/>
      <c r="Z298" s="6"/>
      <c r="AA298" s="5"/>
      <c r="AB298" s="3"/>
      <c r="AC298" s="3"/>
      <c r="AD298" s="5"/>
      <c r="AE298" s="6"/>
      <c r="AF298" s="5"/>
      <c r="AG298" s="5"/>
      <c r="AH298" s="3"/>
      <c r="AI298" s="3"/>
    </row>
    <row r="299" spans="1:35" x14ac:dyDescent="0.25">
      <c r="A299" s="3"/>
      <c r="B299" s="3"/>
      <c r="C299" s="3"/>
      <c r="D299" s="3"/>
      <c r="E299" s="5"/>
      <c r="F299" s="5"/>
      <c r="G299" s="3"/>
      <c r="H299" s="3"/>
      <c r="I299" s="3"/>
      <c r="J299" s="3"/>
      <c r="K299" s="3"/>
      <c r="L299" s="3"/>
      <c r="M299" s="3"/>
      <c r="N299" s="3"/>
      <c r="O299" s="6"/>
      <c r="P299" s="6"/>
      <c r="Q299" s="6"/>
      <c r="R299" s="6"/>
      <c r="S299" s="6"/>
      <c r="T299" s="6"/>
      <c r="U299" s="6"/>
      <c r="V299" s="6"/>
      <c r="W299" s="6"/>
      <c r="X299" s="6"/>
      <c r="Y299" s="6"/>
      <c r="Z299" s="3"/>
      <c r="AA299" s="5"/>
      <c r="AB299" s="3"/>
      <c r="AC299" s="3"/>
      <c r="AD299" s="5"/>
      <c r="AE299" s="6"/>
      <c r="AF299" s="5"/>
      <c r="AG299" s="5"/>
      <c r="AH299" s="3"/>
      <c r="AI299" s="3"/>
    </row>
    <row r="300" spans="1:35" x14ac:dyDescent="0.25">
      <c r="A300" s="3"/>
      <c r="B300" s="3"/>
      <c r="C300" s="3"/>
      <c r="D300" s="3"/>
      <c r="E300" s="5"/>
      <c r="F300" s="5"/>
      <c r="G300" s="3"/>
      <c r="H300" s="3"/>
      <c r="I300" s="3"/>
      <c r="J300" s="3"/>
      <c r="K300" s="3"/>
      <c r="L300" s="3"/>
      <c r="M300" s="3"/>
      <c r="N300" s="3"/>
      <c r="O300" s="6"/>
      <c r="P300" s="6"/>
      <c r="Q300" s="6"/>
      <c r="R300" s="6"/>
      <c r="S300" s="6"/>
      <c r="T300" s="6"/>
      <c r="U300" s="6"/>
      <c r="V300" s="6"/>
      <c r="W300" s="6"/>
      <c r="X300" s="6"/>
      <c r="Y300" s="6"/>
      <c r="Z300" s="6"/>
      <c r="AA300" s="5"/>
      <c r="AB300" s="3"/>
      <c r="AC300" s="3"/>
      <c r="AD300" s="3"/>
      <c r="AE300" s="3"/>
      <c r="AF300" s="5"/>
      <c r="AG300" s="5"/>
      <c r="AH300" s="3"/>
      <c r="AI300" s="3"/>
    </row>
    <row r="301" spans="1:35" x14ac:dyDescent="0.25">
      <c r="A301" s="3"/>
      <c r="B301" s="3"/>
      <c r="C301" s="3"/>
      <c r="D301" s="3"/>
      <c r="E301" s="5"/>
      <c r="F301" s="5"/>
      <c r="G301" s="3"/>
      <c r="H301" s="3"/>
      <c r="I301" s="3"/>
      <c r="J301" s="3"/>
      <c r="K301" s="3"/>
      <c r="L301" s="3"/>
      <c r="M301" s="3"/>
      <c r="N301" s="3"/>
      <c r="O301" s="6"/>
      <c r="P301" s="6"/>
      <c r="Q301" s="6"/>
      <c r="R301" s="6"/>
      <c r="S301" s="6"/>
      <c r="T301" s="6"/>
      <c r="U301" s="6"/>
      <c r="V301" s="6"/>
      <c r="W301" s="6"/>
      <c r="X301" s="6"/>
      <c r="Y301" s="6"/>
      <c r="Z301" s="6"/>
      <c r="AA301" s="5"/>
      <c r="AB301" s="3"/>
      <c r="AC301" s="3"/>
      <c r="AD301" s="3"/>
      <c r="AE301" s="3"/>
      <c r="AF301" s="5"/>
      <c r="AG301" s="5"/>
      <c r="AH301" s="3"/>
      <c r="AI301" s="3"/>
    </row>
    <row r="302" spans="1:35" x14ac:dyDescent="0.25">
      <c r="A302" s="3"/>
      <c r="B302" s="3"/>
      <c r="C302" s="3"/>
      <c r="D302" s="3"/>
      <c r="E302" s="5"/>
      <c r="F302" s="5"/>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spans="1:35" x14ac:dyDescent="0.25">
      <c r="A303" s="3"/>
      <c r="B303" s="3"/>
      <c r="C303" s="3"/>
      <c r="D303" s="3"/>
      <c r="E303" s="5"/>
      <c r="F303" s="5"/>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spans="1:35" x14ac:dyDescent="0.25">
      <c r="A304" s="3"/>
      <c r="B304" s="3"/>
      <c r="C304" s="3"/>
      <c r="D304" s="3"/>
      <c r="E304" s="5"/>
      <c r="F304" s="5"/>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spans="1:35" x14ac:dyDescent="0.25">
      <c r="A305" s="3"/>
      <c r="B305" s="3"/>
      <c r="C305" s="3"/>
      <c r="D305" s="3"/>
      <c r="E305" s="5"/>
      <c r="F305" s="5"/>
      <c r="G305" s="3"/>
      <c r="H305" s="3"/>
      <c r="I305" s="3"/>
      <c r="J305" s="3"/>
      <c r="K305" s="3"/>
      <c r="L305" s="3"/>
      <c r="M305" s="3"/>
      <c r="N305" s="3"/>
      <c r="O305" s="6"/>
      <c r="P305" s="6"/>
      <c r="Q305" s="6"/>
      <c r="R305" s="6"/>
      <c r="S305" s="6"/>
      <c r="T305" s="6"/>
      <c r="U305" s="6"/>
      <c r="V305" s="6"/>
      <c r="W305" s="6"/>
      <c r="X305" s="6"/>
      <c r="Y305" s="6"/>
      <c r="Z305" s="3"/>
      <c r="AA305" s="5"/>
      <c r="AB305" s="3"/>
      <c r="AC305" s="3"/>
      <c r="AD305" s="5"/>
      <c r="AE305" s="6"/>
      <c r="AF305" s="5"/>
      <c r="AG305" s="5"/>
      <c r="AH305" s="3"/>
      <c r="AI305" s="3"/>
    </row>
    <row r="306" spans="1:35" x14ac:dyDescent="0.25">
      <c r="A306" s="3"/>
      <c r="B306" s="3"/>
      <c r="C306" s="3"/>
      <c r="D306" s="3"/>
      <c r="E306" s="5"/>
      <c r="F306" s="5"/>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spans="1:35" x14ac:dyDescent="0.25">
      <c r="A307" s="3"/>
      <c r="B307" s="3"/>
      <c r="C307" s="3"/>
      <c r="D307" s="3"/>
      <c r="E307" s="5"/>
      <c r="F307" s="5"/>
      <c r="G307" s="3"/>
      <c r="H307" s="3"/>
      <c r="I307" s="3"/>
      <c r="J307" s="3"/>
      <c r="K307" s="3"/>
      <c r="L307" s="3"/>
      <c r="M307" s="3"/>
      <c r="Q307" s="3"/>
      <c r="R307" s="3"/>
      <c r="S307" s="3"/>
      <c r="T307" s="3"/>
      <c r="U307" s="3"/>
      <c r="V307" s="3"/>
      <c r="W307" s="3"/>
      <c r="X307" s="3"/>
      <c r="Y307" s="3"/>
      <c r="Z307" s="3"/>
      <c r="AA307" s="3"/>
      <c r="AB307" s="3"/>
      <c r="AC307" s="3"/>
      <c r="AD307" s="3"/>
      <c r="AE307" s="3"/>
      <c r="AF307" s="3"/>
      <c r="AG307" s="3"/>
      <c r="AH307" s="3"/>
      <c r="AI307" s="3"/>
    </row>
    <row r="308" spans="1:35" x14ac:dyDescent="0.25">
      <c r="A308" s="3"/>
      <c r="B308" s="3"/>
      <c r="C308" s="3"/>
      <c r="D308" s="3"/>
      <c r="E308" s="5"/>
      <c r="F308" s="5"/>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spans="1:35" x14ac:dyDescent="0.25">
      <c r="A309" s="3"/>
      <c r="B309" s="3"/>
      <c r="C309" s="3"/>
      <c r="D309" s="3"/>
      <c r="E309" s="5"/>
      <c r="F309" s="5"/>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spans="1:35" x14ac:dyDescent="0.25">
      <c r="A310" s="3"/>
      <c r="B310" s="3"/>
      <c r="C310" s="3"/>
      <c r="D310" s="3"/>
      <c r="E310" s="5"/>
      <c r="F310" s="5"/>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spans="1:35" x14ac:dyDescent="0.25">
      <c r="A311" s="3"/>
      <c r="B311" s="3"/>
      <c r="C311" s="3"/>
      <c r="D311" s="3"/>
      <c r="E311" s="5"/>
      <c r="F311" s="5"/>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spans="1:35" x14ac:dyDescent="0.25">
      <c r="A312" s="3"/>
      <c r="B312" s="3"/>
      <c r="C312" s="3"/>
      <c r="D312" s="3"/>
      <c r="E312" s="5"/>
      <c r="F312" s="5"/>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spans="1:35" x14ac:dyDescent="0.25">
      <c r="A313" s="3"/>
      <c r="B313" s="3"/>
      <c r="C313" s="3"/>
      <c r="D313" s="3"/>
      <c r="E313" s="5"/>
      <c r="F313" s="5"/>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spans="1:35" x14ac:dyDescent="0.25">
      <c r="A314" s="3"/>
      <c r="B314" s="3"/>
      <c r="C314" s="3"/>
      <c r="D314" s="3"/>
      <c r="E314" s="5"/>
      <c r="F314" s="5"/>
      <c r="G314" s="3"/>
      <c r="H314" s="3"/>
      <c r="I314" s="3"/>
      <c r="J314" s="3"/>
      <c r="K314" s="3"/>
      <c r="L314" s="3"/>
      <c r="M314" s="3"/>
      <c r="N314" s="3"/>
      <c r="O314" s="6"/>
      <c r="P314" s="6"/>
      <c r="Q314" s="6"/>
      <c r="R314" s="6"/>
      <c r="S314" s="6"/>
      <c r="T314" s="6"/>
      <c r="U314" s="6"/>
      <c r="V314" s="6"/>
      <c r="W314" s="6"/>
      <c r="X314" s="6"/>
      <c r="Y314" s="6"/>
      <c r="Z314" s="6"/>
      <c r="AA314" s="5"/>
      <c r="AB314" s="3"/>
      <c r="AC314" s="3"/>
      <c r="AD314" s="3"/>
      <c r="AE314" s="3"/>
      <c r="AF314" s="5"/>
      <c r="AG314" s="5"/>
      <c r="AH314" s="3"/>
      <c r="AI314" s="3"/>
    </row>
    <row r="315" spans="1:35" x14ac:dyDescent="0.25">
      <c r="A315" s="3"/>
      <c r="B315" s="3"/>
      <c r="C315" s="3"/>
      <c r="D315" s="3"/>
      <c r="E315" s="5"/>
      <c r="F315" s="5"/>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spans="1:35" x14ac:dyDescent="0.25">
      <c r="A316" s="3"/>
      <c r="B316" s="3"/>
      <c r="C316" s="3"/>
      <c r="D316" s="3"/>
      <c r="E316" s="5"/>
      <c r="F316" s="5"/>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spans="1:35" x14ac:dyDescent="0.25">
      <c r="A317" s="3"/>
      <c r="B317" s="3"/>
      <c r="C317" s="3"/>
      <c r="D317" s="3"/>
      <c r="E317" s="5"/>
      <c r="F317" s="5"/>
      <c r="G317" s="3"/>
      <c r="H317" s="3"/>
      <c r="I317" s="3"/>
      <c r="J317" s="3"/>
      <c r="K317" s="3"/>
      <c r="L317" s="3"/>
      <c r="M317" s="3"/>
      <c r="N317" s="3"/>
      <c r="O317" s="6"/>
      <c r="P317" s="6"/>
      <c r="Q317" s="6"/>
      <c r="R317" s="6"/>
      <c r="S317" s="6"/>
      <c r="T317" s="6"/>
      <c r="U317" s="6"/>
      <c r="V317" s="6"/>
      <c r="W317" s="6"/>
      <c r="X317" s="6"/>
      <c r="Y317" s="6"/>
      <c r="Z317" s="6"/>
      <c r="AA317" s="5"/>
      <c r="AB317" s="3"/>
      <c r="AC317" s="3"/>
      <c r="AD317" s="5"/>
      <c r="AE317" s="6"/>
      <c r="AF317" s="5"/>
      <c r="AG317" s="5"/>
      <c r="AH317" s="3"/>
      <c r="AI317" s="3"/>
    </row>
    <row r="318" spans="1:35" x14ac:dyDescent="0.25">
      <c r="A318" s="3"/>
      <c r="B318" s="3"/>
      <c r="C318" s="3"/>
      <c r="D318" s="3"/>
      <c r="E318" s="5"/>
      <c r="F318" s="5"/>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spans="1:35" x14ac:dyDescent="0.25">
      <c r="A319" s="3"/>
      <c r="B319" s="3"/>
      <c r="C319" s="3"/>
      <c r="D319" s="3"/>
      <c r="E319" s="5"/>
      <c r="F319" s="5"/>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spans="1:35" x14ac:dyDescent="0.25">
      <c r="A320" s="3"/>
      <c r="B320" s="3"/>
      <c r="C320" s="3"/>
      <c r="D320" s="3"/>
      <c r="E320" s="5"/>
      <c r="F320" s="5"/>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spans="1:35" x14ac:dyDescent="0.25">
      <c r="A321" s="3"/>
      <c r="B321" s="3"/>
      <c r="C321" s="3"/>
      <c r="D321" s="3"/>
      <c r="E321" s="5"/>
      <c r="F321" s="5"/>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spans="1:35" x14ac:dyDescent="0.25">
      <c r="A322" s="3"/>
      <c r="B322" s="3"/>
      <c r="C322" s="3"/>
      <c r="D322" s="3"/>
      <c r="E322" s="5"/>
      <c r="F322" s="5"/>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spans="1:35" x14ac:dyDescent="0.25">
      <c r="A323" s="3"/>
      <c r="B323" s="3"/>
      <c r="C323" s="3"/>
      <c r="D323" s="3"/>
      <c r="E323" s="5"/>
      <c r="F323" s="5"/>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spans="1:35" x14ac:dyDescent="0.25">
      <c r="A324" s="3"/>
      <c r="B324" s="3"/>
      <c r="C324" s="3"/>
      <c r="D324" s="3"/>
      <c r="E324" s="5"/>
      <c r="F324" s="5"/>
      <c r="G324" s="3"/>
      <c r="H324" s="3"/>
      <c r="I324" s="3"/>
      <c r="J324" s="3"/>
      <c r="K324" s="3"/>
      <c r="L324" s="3"/>
      <c r="M324" s="3"/>
      <c r="N324" s="3"/>
      <c r="O324" s="6"/>
      <c r="P324" s="6"/>
      <c r="Q324" s="6"/>
      <c r="R324" s="6"/>
      <c r="S324" s="6"/>
      <c r="T324" s="6"/>
      <c r="U324" s="6"/>
      <c r="V324" s="6"/>
      <c r="W324" s="6"/>
      <c r="X324" s="6"/>
      <c r="Y324" s="6"/>
      <c r="Z324" s="6"/>
      <c r="AA324" s="5"/>
      <c r="AB324" s="3"/>
      <c r="AC324" s="3"/>
      <c r="AD324" s="5"/>
      <c r="AE324" s="6"/>
      <c r="AF324" s="5"/>
      <c r="AG324" s="5"/>
      <c r="AH324" s="3"/>
      <c r="AI324" s="3"/>
    </row>
    <row r="325" spans="1:35" x14ac:dyDescent="0.25">
      <c r="A325" s="3"/>
      <c r="B325" s="3"/>
      <c r="C325" s="3"/>
      <c r="D325" s="3"/>
      <c r="E325" s="5"/>
      <c r="F325" s="5"/>
      <c r="G325" s="3"/>
      <c r="H325" s="3"/>
      <c r="I325" s="3"/>
      <c r="J325" s="3"/>
      <c r="K325" s="3"/>
      <c r="L325" s="3"/>
      <c r="M325" s="3"/>
      <c r="N325" s="3"/>
      <c r="O325" s="6"/>
      <c r="P325" s="6"/>
      <c r="Q325" s="6"/>
      <c r="R325" s="6"/>
      <c r="S325" s="6"/>
      <c r="T325" s="6"/>
      <c r="U325" s="6"/>
      <c r="V325" s="6"/>
      <c r="W325" s="6"/>
      <c r="X325" s="6"/>
      <c r="Y325" s="6"/>
      <c r="Z325" s="6"/>
      <c r="AA325" s="5"/>
      <c r="AB325" s="3"/>
      <c r="AC325" s="3"/>
      <c r="AD325" s="5"/>
      <c r="AE325" s="6"/>
      <c r="AF325" s="5"/>
      <c r="AG325" s="5"/>
      <c r="AH325" s="3"/>
      <c r="AI325" s="3"/>
    </row>
    <row r="326" spans="1:35" x14ac:dyDescent="0.25">
      <c r="A326" s="3"/>
      <c r="B326" s="3"/>
      <c r="C326" s="3"/>
      <c r="D326" s="3"/>
      <c r="E326" s="5"/>
      <c r="F326" s="5"/>
      <c r="G326" s="3"/>
      <c r="H326" s="3"/>
      <c r="I326" s="3"/>
      <c r="J326" s="3"/>
      <c r="K326" s="3"/>
      <c r="L326" s="3"/>
      <c r="M326" s="3"/>
      <c r="N326" s="3"/>
      <c r="O326" s="6"/>
      <c r="P326" s="6"/>
      <c r="Q326" s="6"/>
      <c r="R326" s="6"/>
      <c r="S326" s="6"/>
      <c r="T326" s="6"/>
      <c r="U326" s="6"/>
      <c r="V326" s="6"/>
      <c r="W326" s="6"/>
      <c r="X326" s="6"/>
      <c r="Y326" s="6"/>
      <c r="Z326" s="6"/>
      <c r="AA326" s="5"/>
      <c r="AB326" s="3"/>
      <c r="AC326" s="3"/>
      <c r="AD326" s="3"/>
      <c r="AE326" s="3"/>
      <c r="AF326" s="5"/>
      <c r="AG326" s="5"/>
      <c r="AH326" s="3"/>
      <c r="AI326" s="3"/>
    </row>
    <row r="327" spans="1:35" x14ac:dyDescent="0.25">
      <c r="A327" s="3"/>
      <c r="B327" s="3"/>
      <c r="C327" s="3"/>
      <c r="D327" s="3"/>
      <c r="E327" s="5"/>
      <c r="F327" s="5"/>
      <c r="G327" s="3"/>
      <c r="H327" s="3"/>
      <c r="I327" s="3"/>
      <c r="J327" s="3"/>
      <c r="K327" s="3"/>
      <c r="L327" s="3"/>
      <c r="M327" s="3"/>
      <c r="Q327" s="3"/>
      <c r="R327" s="3"/>
      <c r="S327" s="3"/>
      <c r="T327" s="3"/>
      <c r="U327" s="3"/>
      <c r="V327" s="3"/>
      <c r="W327" s="3"/>
      <c r="X327" s="3"/>
      <c r="Y327" s="3"/>
      <c r="Z327" s="3"/>
      <c r="AA327" s="3"/>
      <c r="AB327" s="3"/>
      <c r="AC327" s="3"/>
      <c r="AD327" s="3"/>
      <c r="AE327" s="3"/>
      <c r="AF327" s="3"/>
      <c r="AG327" s="3"/>
      <c r="AH327" s="3"/>
      <c r="AI327" s="3"/>
    </row>
    <row r="328" spans="1:35" x14ac:dyDescent="0.25">
      <c r="A328" s="3"/>
      <c r="B328" s="3"/>
      <c r="C328" s="3"/>
      <c r="D328" s="3"/>
      <c r="E328" s="5"/>
      <c r="F328" s="5"/>
      <c r="G328" s="3"/>
      <c r="H328" s="3"/>
      <c r="I328" s="3"/>
      <c r="J328" s="3"/>
      <c r="K328" s="3"/>
      <c r="L328" s="3"/>
      <c r="M328" s="3"/>
      <c r="N328" s="3"/>
      <c r="O328" s="6"/>
      <c r="P328" s="6"/>
      <c r="Q328" s="6"/>
      <c r="R328" s="6"/>
      <c r="S328" s="6"/>
      <c r="T328" s="6"/>
      <c r="U328" s="6"/>
      <c r="V328" s="6"/>
      <c r="W328" s="6"/>
      <c r="X328" s="6"/>
      <c r="Y328" s="6"/>
      <c r="Z328" s="6"/>
      <c r="AA328" s="5"/>
      <c r="AB328" s="3"/>
      <c r="AC328" s="3"/>
      <c r="AD328" s="5"/>
      <c r="AE328" s="6"/>
      <c r="AF328" s="5"/>
      <c r="AG328" s="5"/>
      <c r="AH328" s="3"/>
      <c r="AI328" s="3"/>
    </row>
    <row r="329" spans="1:35" x14ac:dyDescent="0.25">
      <c r="A329" s="3"/>
      <c r="B329" s="3"/>
      <c r="C329" s="3"/>
      <c r="D329" s="3"/>
      <c r="E329" s="5"/>
      <c r="F329" s="5"/>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spans="1:35" x14ac:dyDescent="0.25">
      <c r="A330" s="3"/>
      <c r="B330" s="3"/>
      <c r="C330" s="3"/>
      <c r="D330" s="3"/>
      <c r="E330" s="5"/>
      <c r="F330" s="5"/>
      <c r="G330" s="3"/>
      <c r="H330" s="3"/>
      <c r="I330" s="3"/>
      <c r="J330" s="3"/>
      <c r="K330" s="3"/>
      <c r="L330" s="3"/>
      <c r="M330" s="3"/>
      <c r="N330" s="3"/>
      <c r="O330" s="6"/>
      <c r="P330" s="6"/>
      <c r="Q330" s="6"/>
      <c r="R330" s="6"/>
      <c r="S330" s="6"/>
      <c r="T330" s="6"/>
      <c r="U330" s="6"/>
      <c r="V330" s="6"/>
      <c r="W330" s="6"/>
      <c r="X330" s="6"/>
      <c r="Y330" s="6"/>
      <c r="Z330" s="3"/>
      <c r="AA330" s="5"/>
      <c r="AB330" s="3"/>
      <c r="AC330" s="3"/>
      <c r="AD330" s="5"/>
      <c r="AE330" s="6"/>
      <c r="AF330" s="5"/>
      <c r="AG330" s="5"/>
      <c r="AH330" s="3"/>
      <c r="AI330" s="3"/>
    </row>
    <row r="331" spans="1:35" x14ac:dyDescent="0.25">
      <c r="A331" s="3"/>
      <c r="B331" s="3"/>
      <c r="C331" s="3"/>
      <c r="D331" s="3"/>
      <c r="E331" s="5"/>
      <c r="F331" s="5"/>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spans="1:35" x14ac:dyDescent="0.25">
      <c r="A332" s="3"/>
      <c r="B332" s="3"/>
      <c r="C332" s="3"/>
      <c r="D332" s="3"/>
      <c r="E332" s="5"/>
      <c r="F332" s="5"/>
      <c r="G332" s="3"/>
      <c r="H332" s="3"/>
      <c r="I332" s="3"/>
      <c r="J332" s="3"/>
      <c r="K332" s="3"/>
      <c r="L332" s="3"/>
      <c r="M332" s="3"/>
      <c r="N332" s="3"/>
      <c r="O332" s="6"/>
      <c r="P332" s="6"/>
      <c r="Q332" s="6"/>
      <c r="R332" s="6"/>
      <c r="S332" s="6"/>
      <c r="T332" s="6"/>
      <c r="U332" s="6"/>
      <c r="V332" s="6"/>
      <c r="W332" s="6"/>
      <c r="X332" s="6"/>
      <c r="Y332" s="6"/>
      <c r="Z332" s="6"/>
      <c r="AA332" s="5"/>
      <c r="AB332" s="3"/>
      <c r="AC332" s="3"/>
      <c r="AD332" s="3"/>
      <c r="AE332" s="3"/>
      <c r="AF332" s="5"/>
      <c r="AG332" s="5"/>
      <c r="AH332" s="3"/>
      <c r="AI332" s="3"/>
    </row>
    <row r="333" spans="1:35" x14ac:dyDescent="0.25">
      <c r="A333" s="3"/>
      <c r="B333" s="3"/>
      <c r="C333" s="3"/>
      <c r="D333" s="3"/>
      <c r="E333" s="5"/>
      <c r="F333" s="5"/>
      <c r="G333" s="3"/>
      <c r="H333" s="3"/>
      <c r="I333" s="3"/>
      <c r="J333" s="3"/>
      <c r="K333" s="3"/>
      <c r="L333" s="3"/>
      <c r="M333" s="3"/>
      <c r="N333" s="3"/>
      <c r="O333" s="6"/>
      <c r="P333" s="6"/>
      <c r="Q333" s="6"/>
      <c r="R333" s="6"/>
      <c r="S333" s="6"/>
      <c r="T333" s="6"/>
      <c r="U333" s="6"/>
      <c r="V333" s="6"/>
      <c r="W333" s="6"/>
      <c r="X333" s="6"/>
      <c r="Y333" s="6"/>
      <c r="Z333" s="6"/>
      <c r="AA333" s="5"/>
      <c r="AB333" s="3"/>
      <c r="AC333" s="3"/>
      <c r="AD333" s="3"/>
      <c r="AE333" s="3"/>
      <c r="AF333" s="5"/>
      <c r="AG333" s="5"/>
      <c r="AH333" s="3"/>
      <c r="AI333" s="3"/>
    </row>
    <row r="334" spans="1:35" x14ac:dyDescent="0.25">
      <c r="A334" s="3"/>
      <c r="B334" s="3"/>
      <c r="C334" s="3"/>
      <c r="D334" s="3"/>
      <c r="E334" s="5"/>
      <c r="F334" s="5"/>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spans="1:35" x14ac:dyDescent="0.25">
      <c r="A335" s="3"/>
      <c r="B335" s="3"/>
      <c r="C335" s="3"/>
      <c r="D335" s="3"/>
      <c r="E335" s="5"/>
      <c r="F335" s="5"/>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spans="1:35" x14ac:dyDescent="0.25">
      <c r="A336" s="3"/>
      <c r="B336" s="3"/>
      <c r="C336" s="3"/>
      <c r="D336" s="3"/>
      <c r="E336" s="5"/>
      <c r="F336" s="5"/>
      <c r="G336" s="3"/>
      <c r="H336" s="3"/>
      <c r="I336" s="3"/>
      <c r="J336" s="3"/>
      <c r="K336" s="3"/>
      <c r="L336" s="3"/>
      <c r="M336" s="3"/>
      <c r="N336" s="3"/>
      <c r="O336" s="6"/>
      <c r="P336" s="6"/>
      <c r="Q336" s="6"/>
      <c r="R336" s="6"/>
      <c r="S336" s="6"/>
      <c r="T336" s="6"/>
      <c r="U336" s="6"/>
      <c r="V336" s="6"/>
      <c r="W336" s="6"/>
      <c r="X336" s="6"/>
      <c r="Y336" s="6"/>
      <c r="Z336" s="6"/>
      <c r="AA336" s="5"/>
      <c r="AB336" s="3"/>
      <c r="AC336" s="3"/>
      <c r="AD336" s="3"/>
      <c r="AE336" s="3"/>
      <c r="AF336" s="5"/>
      <c r="AG336" s="5"/>
      <c r="AH336" s="3"/>
      <c r="AI336" s="3"/>
    </row>
    <row r="337" spans="1:35" x14ac:dyDescent="0.25">
      <c r="A337" s="3"/>
      <c r="B337" s="3"/>
      <c r="C337" s="3"/>
      <c r="D337" s="3"/>
      <c r="E337" s="5"/>
      <c r="F337" s="5"/>
      <c r="G337" s="3"/>
      <c r="H337" s="3"/>
      <c r="I337" s="3"/>
      <c r="J337" s="3"/>
      <c r="K337" s="3"/>
      <c r="L337" s="3"/>
      <c r="M337" s="3"/>
      <c r="N337" s="3"/>
      <c r="O337" s="6"/>
      <c r="P337" s="6"/>
      <c r="Q337" s="6"/>
      <c r="R337" s="6"/>
      <c r="S337" s="6"/>
      <c r="T337" s="6"/>
      <c r="U337" s="6"/>
      <c r="V337" s="6"/>
      <c r="W337" s="6"/>
      <c r="X337" s="6"/>
      <c r="Y337" s="6"/>
      <c r="Z337" s="6"/>
      <c r="AA337" s="5"/>
      <c r="AB337" s="3"/>
      <c r="AC337" s="3"/>
      <c r="AD337" s="3"/>
      <c r="AE337" s="3"/>
      <c r="AF337" s="5"/>
      <c r="AG337" s="5"/>
      <c r="AH337" s="3"/>
      <c r="AI337" s="3"/>
    </row>
    <row r="338" spans="1:35" x14ac:dyDescent="0.25">
      <c r="A338" s="3"/>
      <c r="B338" s="3"/>
      <c r="C338" s="3"/>
      <c r="D338" s="3"/>
      <c r="E338" s="5"/>
      <c r="F338" s="5"/>
      <c r="G338" s="3"/>
      <c r="H338" s="3"/>
      <c r="I338" s="3"/>
      <c r="J338" s="3"/>
      <c r="K338" s="3"/>
      <c r="L338" s="3"/>
      <c r="M338" s="3"/>
      <c r="Q338" s="3"/>
      <c r="R338" s="3"/>
      <c r="S338" s="3"/>
      <c r="T338" s="3"/>
      <c r="U338" s="3"/>
      <c r="V338" s="3"/>
      <c r="W338" s="3"/>
      <c r="X338" s="3"/>
      <c r="Y338" s="3"/>
      <c r="Z338" s="3"/>
      <c r="AA338" s="3"/>
      <c r="AB338" s="3"/>
      <c r="AC338" s="3"/>
      <c r="AD338" s="3"/>
      <c r="AE338" s="3"/>
      <c r="AF338" s="3"/>
      <c r="AG338" s="3"/>
      <c r="AH338" s="3"/>
      <c r="AI338" s="3"/>
    </row>
    <row r="339" spans="1:35" x14ac:dyDescent="0.25">
      <c r="A339" s="3"/>
      <c r="B339" s="3"/>
      <c r="C339" s="3"/>
      <c r="D339" s="3"/>
      <c r="E339" s="5"/>
      <c r="F339" s="5"/>
      <c r="G339" s="3"/>
      <c r="H339" s="3"/>
      <c r="I339" s="3"/>
      <c r="J339" s="3"/>
      <c r="K339" s="3"/>
      <c r="L339" s="3"/>
      <c r="M339" s="3"/>
      <c r="N339" s="3"/>
      <c r="O339" s="6"/>
      <c r="P339" s="6"/>
      <c r="Q339" s="6"/>
      <c r="R339" s="6"/>
      <c r="S339" s="6"/>
      <c r="T339" s="6"/>
      <c r="U339" s="6"/>
      <c r="V339" s="6"/>
      <c r="W339" s="6"/>
      <c r="X339" s="6"/>
      <c r="Y339" s="6"/>
      <c r="Z339" s="6"/>
      <c r="AA339" s="5"/>
      <c r="AB339" s="3"/>
      <c r="AC339" s="3"/>
      <c r="AD339" s="3"/>
      <c r="AE339" s="3"/>
      <c r="AF339" s="5"/>
      <c r="AG339" s="5"/>
      <c r="AH339" s="3"/>
      <c r="AI339" s="3"/>
    </row>
    <row r="340" spans="1:35" x14ac:dyDescent="0.25">
      <c r="A340" s="3"/>
      <c r="B340" s="3"/>
      <c r="C340" s="3"/>
      <c r="D340" s="3"/>
      <c r="E340" s="5"/>
      <c r="F340" s="5"/>
      <c r="G340" s="3"/>
      <c r="H340" s="3"/>
      <c r="I340" s="3"/>
      <c r="J340" s="3"/>
      <c r="K340" s="3"/>
      <c r="L340" s="3"/>
      <c r="M340" s="3"/>
      <c r="N340" s="3"/>
      <c r="O340" s="6"/>
      <c r="P340" s="6"/>
      <c r="Q340" s="6"/>
      <c r="R340" s="6"/>
      <c r="S340" s="6"/>
      <c r="T340" s="6"/>
      <c r="U340" s="6"/>
      <c r="V340" s="6"/>
      <c r="W340" s="6"/>
      <c r="X340" s="6"/>
      <c r="Y340" s="6"/>
      <c r="Z340" s="6"/>
      <c r="AA340" s="5"/>
      <c r="AB340" s="3"/>
      <c r="AC340" s="3"/>
      <c r="AD340" s="3"/>
      <c r="AE340" s="3"/>
      <c r="AF340" s="5"/>
      <c r="AG340" s="5"/>
      <c r="AH340" s="3"/>
      <c r="AI340" s="3"/>
    </row>
    <row r="341" spans="1:35" x14ac:dyDescent="0.25">
      <c r="A341" s="3"/>
      <c r="B341" s="3"/>
      <c r="C341" s="3"/>
      <c r="D341" s="3"/>
      <c r="E341" s="5"/>
      <c r="F341" s="5"/>
      <c r="G341" s="3"/>
      <c r="H341" s="3"/>
      <c r="I341" s="3"/>
      <c r="J341" s="3"/>
      <c r="K341" s="3"/>
      <c r="L341" s="3"/>
      <c r="M341" s="3"/>
      <c r="N341" s="3"/>
      <c r="O341" s="6"/>
      <c r="P341" s="6"/>
      <c r="Q341" s="6"/>
      <c r="R341" s="6"/>
      <c r="S341" s="6"/>
      <c r="T341" s="6"/>
      <c r="U341" s="6"/>
      <c r="V341" s="6"/>
      <c r="W341" s="6"/>
      <c r="X341" s="6"/>
      <c r="Y341" s="6"/>
      <c r="Z341" s="6"/>
      <c r="AA341" s="5"/>
      <c r="AB341" s="3"/>
      <c r="AC341" s="3"/>
      <c r="AD341" s="3"/>
      <c r="AE341" s="3"/>
      <c r="AF341" s="5"/>
      <c r="AG341" s="5"/>
      <c r="AH341" s="3"/>
      <c r="AI341" s="3"/>
    </row>
    <row r="342" spans="1:35" x14ac:dyDescent="0.25">
      <c r="A342" s="3"/>
      <c r="B342" s="3"/>
      <c r="C342" s="3"/>
      <c r="D342" s="3"/>
      <c r="E342" s="5"/>
      <c r="F342" s="5"/>
      <c r="G342" s="3"/>
      <c r="H342" s="3"/>
      <c r="I342" s="3"/>
      <c r="J342" s="3"/>
      <c r="K342" s="3"/>
      <c r="L342" s="3"/>
      <c r="M342" s="3"/>
      <c r="N342" s="3"/>
      <c r="O342" s="6"/>
      <c r="P342" s="6"/>
      <c r="Q342" s="6"/>
      <c r="R342" s="6"/>
      <c r="S342" s="6"/>
      <c r="T342" s="6"/>
      <c r="U342" s="6"/>
      <c r="V342" s="6"/>
      <c r="W342" s="6"/>
      <c r="X342" s="6"/>
      <c r="Y342" s="6"/>
      <c r="Z342" s="6"/>
      <c r="AA342" s="5"/>
      <c r="AB342" s="3"/>
      <c r="AC342" s="3"/>
      <c r="AD342" s="3"/>
      <c r="AE342" s="3"/>
      <c r="AF342" s="5"/>
      <c r="AG342" s="5"/>
      <c r="AH342" s="3"/>
      <c r="AI342" s="3"/>
    </row>
    <row r="343" spans="1:35" x14ac:dyDescent="0.25">
      <c r="A343" s="3"/>
      <c r="B343" s="3"/>
      <c r="C343" s="3"/>
      <c r="D343" s="3"/>
      <c r="E343" s="5"/>
      <c r="F343" s="5"/>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spans="1:35" x14ac:dyDescent="0.25">
      <c r="A344" s="3"/>
      <c r="B344" s="3"/>
      <c r="C344" s="3"/>
      <c r="D344" s="3"/>
      <c r="E344" s="5"/>
      <c r="F344" s="5"/>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spans="1:35" x14ac:dyDescent="0.25">
      <c r="A345" s="3"/>
      <c r="B345" s="3"/>
      <c r="C345" s="3"/>
      <c r="D345" s="3"/>
      <c r="E345" s="5"/>
      <c r="F345" s="5"/>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spans="1:35" x14ac:dyDescent="0.25">
      <c r="A346" s="3"/>
      <c r="B346" s="3"/>
      <c r="C346" s="3"/>
      <c r="D346" s="3"/>
      <c r="E346" s="5"/>
      <c r="F346" s="5"/>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spans="1:35" x14ac:dyDescent="0.25">
      <c r="A347" s="3"/>
      <c r="B347" s="3"/>
      <c r="C347" s="3"/>
      <c r="D347" s="3"/>
      <c r="E347" s="5"/>
      <c r="F347" s="5"/>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spans="1:35" x14ac:dyDescent="0.25">
      <c r="A348" s="3"/>
      <c r="B348" s="3"/>
      <c r="C348" s="3"/>
      <c r="D348" s="3"/>
      <c r="E348" s="5"/>
      <c r="F348" s="5"/>
      <c r="G348" s="3"/>
      <c r="H348" s="3"/>
      <c r="I348" s="3"/>
      <c r="J348" s="3"/>
      <c r="K348" s="3"/>
      <c r="L348" s="3"/>
      <c r="M348" s="3"/>
      <c r="Q348" s="3"/>
      <c r="R348" s="3"/>
      <c r="S348" s="3"/>
      <c r="T348" s="3"/>
      <c r="U348" s="3"/>
      <c r="V348" s="3"/>
      <c r="W348" s="3"/>
      <c r="X348" s="3"/>
      <c r="Y348" s="3"/>
      <c r="Z348" s="3"/>
      <c r="AA348" s="3"/>
      <c r="AB348" s="3"/>
      <c r="AC348" s="3"/>
      <c r="AD348" s="3"/>
      <c r="AE348" s="3"/>
      <c r="AF348" s="3"/>
      <c r="AG348" s="3"/>
      <c r="AH348" s="3"/>
      <c r="AI348" s="3"/>
    </row>
    <row r="349" spans="1:35" x14ac:dyDescent="0.25">
      <c r="A349" s="3"/>
      <c r="B349" s="3"/>
      <c r="C349" s="3"/>
      <c r="D349" s="3"/>
      <c r="E349" s="5"/>
      <c r="F349" s="5"/>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spans="1:35" x14ac:dyDescent="0.25">
      <c r="A350" s="3"/>
      <c r="B350" s="3"/>
      <c r="C350" s="3"/>
      <c r="D350" s="3"/>
      <c r="E350" s="5"/>
      <c r="F350" s="5"/>
      <c r="G350" s="3"/>
      <c r="H350" s="3"/>
      <c r="I350" s="3"/>
      <c r="J350" s="3"/>
      <c r="K350" s="3"/>
      <c r="L350" s="3"/>
      <c r="M350" s="3"/>
      <c r="N350" s="3"/>
      <c r="O350" s="6"/>
      <c r="P350" s="6"/>
      <c r="Q350" s="6"/>
      <c r="R350" s="6"/>
      <c r="S350" s="6"/>
      <c r="T350" s="6"/>
      <c r="U350" s="6"/>
      <c r="V350" s="6"/>
      <c r="W350" s="6"/>
      <c r="X350" s="6"/>
      <c r="Y350" s="6"/>
      <c r="Z350" s="6"/>
      <c r="AA350" s="5"/>
      <c r="AB350" s="3"/>
      <c r="AC350" s="3"/>
      <c r="AD350" s="5"/>
      <c r="AE350" s="6"/>
      <c r="AF350" s="5"/>
      <c r="AG350" s="5"/>
      <c r="AH350" s="3"/>
      <c r="AI350" s="3"/>
    </row>
    <row r="351" spans="1:35" x14ac:dyDescent="0.25">
      <c r="A351" s="3"/>
      <c r="B351" s="3"/>
      <c r="C351" s="3"/>
      <c r="D351" s="3"/>
      <c r="E351" s="5"/>
      <c r="F351" s="5"/>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spans="1:35" x14ac:dyDescent="0.25">
      <c r="A352" s="3"/>
      <c r="B352" s="3"/>
      <c r="C352" s="3"/>
      <c r="D352" s="3"/>
      <c r="E352" s="5"/>
      <c r="F352" s="5"/>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spans="1:35" x14ac:dyDescent="0.25">
      <c r="A353" s="3"/>
      <c r="B353" s="3"/>
      <c r="C353" s="3"/>
      <c r="D353" s="3"/>
      <c r="E353" s="5"/>
      <c r="F353" s="5"/>
      <c r="G353" s="3"/>
      <c r="H353" s="3"/>
      <c r="I353" s="3"/>
      <c r="J353" s="3"/>
      <c r="K353" s="3"/>
      <c r="L353" s="3"/>
      <c r="M353" s="3"/>
      <c r="N353" s="3"/>
      <c r="O353" s="6"/>
      <c r="P353" s="6"/>
      <c r="Q353" s="6"/>
      <c r="R353" s="6"/>
      <c r="S353" s="6"/>
      <c r="T353" s="6"/>
      <c r="U353" s="6"/>
      <c r="V353" s="6"/>
      <c r="W353" s="6"/>
      <c r="X353" s="6"/>
      <c r="Y353" s="6"/>
      <c r="Z353" s="6"/>
      <c r="AA353" s="5"/>
      <c r="AB353" s="3"/>
      <c r="AC353" s="3"/>
      <c r="AD353" s="5"/>
      <c r="AE353" s="6"/>
      <c r="AF353" s="5"/>
      <c r="AG353" s="5"/>
      <c r="AH353" s="3"/>
      <c r="AI353" s="3"/>
    </row>
    <row r="354" spans="1:35" x14ac:dyDescent="0.25">
      <c r="A354" s="3"/>
      <c r="B354" s="3"/>
      <c r="C354" s="3"/>
      <c r="D354" s="3"/>
      <c r="E354" s="5"/>
      <c r="F354" s="5"/>
      <c r="G354" s="3"/>
      <c r="H354" s="3"/>
      <c r="I354" s="3"/>
      <c r="J354" s="3"/>
      <c r="K354" s="3"/>
      <c r="L354" s="3"/>
      <c r="M354" s="3"/>
      <c r="N354" s="3"/>
      <c r="O354" s="6"/>
      <c r="P354" s="6"/>
      <c r="Q354" s="6"/>
      <c r="R354" s="6"/>
      <c r="S354" s="6"/>
      <c r="T354" s="6"/>
      <c r="U354" s="6"/>
      <c r="V354" s="6"/>
      <c r="W354" s="6"/>
      <c r="X354" s="6"/>
      <c r="Y354" s="6"/>
      <c r="Z354" s="6"/>
      <c r="AA354" s="5"/>
      <c r="AB354" s="3"/>
      <c r="AC354" s="3"/>
      <c r="AD354" s="5"/>
      <c r="AE354" s="6"/>
      <c r="AF354" s="5"/>
      <c r="AG354" s="5"/>
      <c r="AH354" s="3"/>
      <c r="AI354" s="3"/>
    </row>
    <row r="355" spans="1:35" x14ac:dyDescent="0.25">
      <c r="A355" s="3"/>
      <c r="B355" s="3"/>
      <c r="C355" s="3"/>
      <c r="D355" s="3"/>
      <c r="E355" s="5"/>
      <c r="F355" s="5"/>
      <c r="G355" s="3"/>
      <c r="H355" s="3"/>
      <c r="I355" s="3"/>
      <c r="J355" s="3"/>
      <c r="K355" s="3"/>
      <c r="L355" s="3"/>
      <c r="M355" s="3"/>
      <c r="N355" s="3"/>
      <c r="O355" s="6"/>
      <c r="P355" s="6"/>
      <c r="Q355" s="6"/>
      <c r="R355" s="6"/>
      <c r="S355" s="6"/>
      <c r="T355" s="6"/>
      <c r="U355" s="6"/>
      <c r="V355" s="6"/>
      <c r="W355" s="6"/>
      <c r="X355" s="6"/>
      <c r="Y355" s="6"/>
      <c r="Z355" s="6"/>
      <c r="AA355" s="5"/>
      <c r="AB355" s="3"/>
      <c r="AC355" s="3"/>
      <c r="AD355" s="5"/>
      <c r="AE355" s="6"/>
      <c r="AF355" s="5"/>
      <c r="AG355" s="5"/>
      <c r="AH355" s="3"/>
      <c r="AI355" s="3"/>
    </row>
    <row r="356" spans="1:35" x14ac:dyDescent="0.25">
      <c r="A356" s="3"/>
      <c r="B356" s="3"/>
      <c r="C356" s="3"/>
      <c r="D356" s="3"/>
      <c r="E356" s="5"/>
      <c r="F356" s="5"/>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spans="1:35" x14ac:dyDescent="0.25">
      <c r="A357" s="3"/>
      <c r="B357" s="3"/>
      <c r="C357" s="3"/>
      <c r="D357" s="3"/>
      <c r="E357" s="5"/>
      <c r="F357" s="5"/>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spans="1:35" x14ac:dyDescent="0.25">
      <c r="A358" s="3"/>
      <c r="B358" s="3"/>
      <c r="C358" s="3"/>
      <c r="D358" s="3"/>
      <c r="E358" s="5"/>
      <c r="F358" s="5"/>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spans="1:35" x14ac:dyDescent="0.25">
      <c r="A359" s="3"/>
      <c r="B359" s="3"/>
      <c r="C359" s="3"/>
      <c r="D359" s="3"/>
      <c r="E359" s="5"/>
      <c r="F359" s="5"/>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spans="1:35" x14ac:dyDescent="0.25">
      <c r="A360" s="3"/>
      <c r="B360" s="3"/>
      <c r="C360" s="3"/>
      <c r="D360" s="3"/>
      <c r="E360" s="5"/>
      <c r="F360" s="5"/>
      <c r="G360" s="3"/>
      <c r="H360" s="3"/>
      <c r="I360" s="3"/>
      <c r="J360" s="3"/>
      <c r="K360" s="3"/>
      <c r="L360" s="3"/>
      <c r="M360" s="3"/>
      <c r="N360" s="3"/>
      <c r="O360" s="6"/>
      <c r="P360" s="6"/>
      <c r="Q360" s="6"/>
      <c r="R360" s="6"/>
      <c r="S360" s="6"/>
      <c r="T360" s="6"/>
      <c r="U360" s="6"/>
      <c r="V360" s="6"/>
      <c r="W360" s="6"/>
      <c r="X360" s="6"/>
      <c r="Y360" s="6"/>
      <c r="Z360" s="3"/>
      <c r="AA360" s="5"/>
      <c r="AB360" s="3"/>
      <c r="AC360" s="3"/>
      <c r="AD360" s="5"/>
      <c r="AE360" s="6"/>
      <c r="AF360" s="5"/>
      <c r="AG360" s="5"/>
      <c r="AH360" s="3"/>
      <c r="AI360" s="3"/>
    </row>
    <row r="361" spans="1:35" x14ac:dyDescent="0.25">
      <c r="A361" s="3"/>
      <c r="B361" s="3"/>
      <c r="C361" s="3"/>
      <c r="D361" s="3"/>
      <c r="E361" s="5"/>
      <c r="F361" s="5"/>
      <c r="G361" s="3"/>
      <c r="H361" s="3"/>
      <c r="I361" s="3"/>
      <c r="J361" s="3"/>
      <c r="K361" s="3"/>
      <c r="L361" s="3"/>
      <c r="M361" s="3"/>
      <c r="Q361" s="3"/>
      <c r="R361" s="3"/>
      <c r="S361" s="3"/>
      <c r="T361" s="3"/>
      <c r="U361" s="3"/>
      <c r="V361" s="3"/>
      <c r="W361" s="3"/>
      <c r="X361" s="3"/>
      <c r="Y361" s="3"/>
      <c r="Z361" s="3"/>
      <c r="AA361" s="3"/>
      <c r="AB361" s="3"/>
      <c r="AC361" s="3"/>
      <c r="AD361" s="3"/>
      <c r="AE361" s="3"/>
      <c r="AF361" s="3"/>
      <c r="AG361" s="3"/>
      <c r="AH361" s="3"/>
      <c r="AI361" s="3"/>
    </row>
    <row r="362" spans="1:35" x14ac:dyDescent="0.25">
      <c r="A362" s="3"/>
      <c r="B362" s="3"/>
      <c r="C362" s="3"/>
      <c r="D362" s="3"/>
      <c r="E362" s="5"/>
      <c r="F362" s="5"/>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spans="1:35" x14ac:dyDescent="0.25">
      <c r="A363" s="3"/>
      <c r="B363" s="3"/>
      <c r="C363" s="3"/>
      <c r="D363" s="3"/>
      <c r="E363" s="5"/>
      <c r="F363" s="5"/>
      <c r="G363" s="3"/>
      <c r="H363" s="3"/>
      <c r="I363" s="3"/>
      <c r="J363" s="3"/>
      <c r="K363" s="3"/>
      <c r="L363" s="3"/>
      <c r="M363" s="3"/>
      <c r="N363" s="3"/>
      <c r="O363" s="6"/>
      <c r="P363" s="6"/>
      <c r="Q363" s="6"/>
      <c r="R363" s="6"/>
      <c r="S363" s="6"/>
      <c r="T363" s="6"/>
      <c r="U363" s="6"/>
      <c r="V363" s="6"/>
      <c r="W363" s="6"/>
      <c r="X363" s="6"/>
      <c r="Y363" s="6"/>
      <c r="Z363" s="6"/>
      <c r="AA363" s="5"/>
      <c r="AB363" s="3"/>
      <c r="AC363" s="3"/>
      <c r="AD363" s="5"/>
      <c r="AE363" s="6"/>
      <c r="AF363" s="5"/>
      <c r="AG363" s="5"/>
      <c r="AH363" s="3"/>
      <c r="AI363" s="3"/>
    </row>
    <row r="364" spans="1:35" x14ac:dyDescent="0.25">
      <c r="A364" s="3"/>
      <c r="B364" s="3"/>
      <c r="C364" s="3"/>
      <c r="D364" s="3"/>
      <c r="E364" s="5"/>
      <c r="F364" s="5"/>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spans="1:35" x14ac:dyDescent="0.25">
      <c r="A365" s="3"/>
      <c r="B365" s="3"/>
      <c r="C365" s="3"/>
      <c r="D365" s="3"/>
      <c r="E365" s="5"/>
      <c r="F365" s="5"/>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spans="1:35" x14ac:dyDescent="0.25">
      <c r="A366" s="3"/>
      <c r="B366" s="3"/>
      <c r="C366" s="3"/>
      <c r="D366" s="3"/>
      <c r="E366" s="5"/>
      <c r="F366" s="5"/>
      <c r="G366" s="3"/>
      <c r="H366" s="3"/>
      <c r="I366" s="3"/>
      <c r="J366" s="3"/>
      <c r="K366" s="3"/>
      <c r="L366" s="3"/>
      <c r="M366" s="3"/>
      <c r="Q366" s="3"/>
      <c r="R366" s="3"/>
      <c r="S366" s="3"/>
      <c r="T366" s="3"/>
      <c r="U366" s="3"/>
      <c r="V366" s="3"/>
      <c r="W366" s="3"/>
      <c r="X366" s="3"/>
      <c r="Y366" s="3"/>
      <c r="Z366" s="3"/>
      <c r="AA366" s="3"/>
      <c r="AB366" s="3"/>
      <c r="AC366" s="3"/>
      <c r="AD366" s="3"/>
      <c r="AE366" s="3"/>
      <c r="AF366" s="3"/>
      <c r="AG366" s="3"/>
      <c r="AH366" s="3"/>
      <c r="AI366" s="3"/>
    </row>
    <row r="367" spans="1:35" x14ac:dyDescent="0.25">
      <c r="A367" s="3"/>
      <c r="B367" s="3"/>
      <c r="C367" s="3"/>
      <c r="D367" s="3"/>
      <c r="E367" s="5"/>
      <c r="F367" s="5"/>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spans="1:35" x14ac:dyDescent="0.25">
      <c r="A368" s="3"/>
      <c r="B368" s="3"/>
      <c r="C368" s="3"/>
      <c r="D368" s="3"/>
      <c r="E368" s="5"/>
      <c r="F368" s="5"/>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spans="1:35" x14ac:dyDescent="0.25">
      <c r="A369" s="3"/>
      <c r="B369" s="3"/>
      <c r="C369" s="3"/>
      <c r="D369" s="3"/>
      <c r="E369" s="5"/>
      <c r="F369" s="5"/>
      <c r="G369" s="3"/>
      <c r="H369" s="3"/>
      <c r="I369" s="3"/>
      <c r="J369" s="3"/>
      <c r="K369" s="3"/>
      <c r="L369" s="3"/>
      <c r="M369" s="3"/>
      <c r="N369" s="3"/>
      <c r="O369" s="6"/>
      <c r="P369" s="6"/>
      <c r="Q369" s="6"/>
      <c r="R369" s="6"/>
      <c r="S369" s="6"/>
      <c r="T369" s="6"/>
      <c r="U369" s="6"/>
      <c r="V369" s="6"/>
      <c r="W369" s="6"/>
      <c r="X369" s="6"/>
      <c r="Y369" s="6"/>
      <c r="Z369" s="6"/>
      <c r="AA369" s="5"/>
      <c r="AB369" s="3"/>
      <c r="AC369" s="3"/>
      <c r="AD369" s="5"/>
      <c r="AE369" s="6"/>
      <c r="AF369" s="5"/>
      <c r="AG369" s="5"/>
      <c r="AH369" s="3"/>
      <c r="AI369" s="3"/>
    </row>
    <row r="370" spans="1:35" x14ac:dyDescent="0.25">
      <c r="A370" s="3"/>
      <c r="B370" s="3"/>
      <c r="C370" s="3"/>
      <c r="D370" s="3"/>
      <c r="E370" s="5"/>
      <c r="F370" s="5"/>
      <c r="G370" s="3"/>
      <c r="H370" s="3"/>
      <c r="I370" s="3"/>
      <c r="J370" s="3"/>
      <c r="K370" s="3"/>
      <c r="L370" s="3"/>
      <c r="M370" s="3"/>
      <c r="N370" s="3"/>
      <c r="O370" s="6"/>
      <c r="P370" s="6"/>
      <c r="Q370" s="6"/>
      <c r="R370" s="6"/>
      <c r="S370" s="6"/>
      <c r="T370" s="6"/>
      <c r="U370" s="6"/>
      <c r="V370" s="6"/>
      <c r="W370" s="6"/>
      <c r="X370" s="6"/>
      <c r="Y370" s="6"/>
      <c r="Z370" s="6"/>
      <c r="AA370" s="5"/>
      <c r="AB370" s="3"/>
      <c r="AC370" s="3"/>
      <c r="AD370" s="5"/>
      <c r="AE370" s="6"/>
      <c r="AF370" s="5"/>
      <c r="AG370" s="5"/>
      <c r="AH370" s="3"/>
      <c r="AI370" s="3"/>
    </row>
    <row r="371" spans="1:35" x14ac:dyDescent="0.25">
      <c r="A371" s="3"/>
      <c r="B371" s="3"/>
      <c r="C371" s="3"/>
      <c r="D371" s="3"/>
      <c r="E371" s="5"/>
      <c r="F371" s="5"/>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spans="1:35" x14ac:dyDescent="0.25">
      <c r="A372" s="3"/>
      <c r="B372" s="3"/>
      <c r="C372" s="3"/>
      <c r="D372" s="3"/>
      <c r="E372" s="5"/>
      <c r="F372" s="5"/>
      <c r="G372" s="3"/>
      <c r="H372" s="3"/>
      <c r="I372" s="3"/>
      <c r="J372" s="3"/>
      <c r="K372" s="3"/>
      <c r="L372" s="3"/>
      <c r="M372" s="3"/>
      <c r="N372" s="3"/>
      <c r="O372" s="6"/>
      <c r="P372" s="6"/>
      <c r="Q372" s="6"/>
      <c r="R372" s="6"/>
      <c r="S372" s="6"/>
      <c r="T372" s="6"/>
      <c r="U372" s="6"/>
      <c r="V372" s="6"/>
      <c r="W372" s="6"/>
      <c r="X372" s="6"/>
      <c r="Y372" s="6"/>
      <c r="Z372" s="6"/>
      <c r="AA372" s="5"/>
      <c r="AB372" s="3"/>
      <c r="AC372" s="3"/>
      <c r="AD372" s="5"/>
      <c r="AE372" s="6"/>
      <c r="AF372" s="5"/>
      <c r="AG372" s="5"/>
      <c r="AH372" s="3"/>
      <c r="AI372" s="3"/>
    </row>
    <row r="373" spans="1:35" x14ac:dyDescent="0.25">
      <c r="A373" s="3"/>
      <c r="B373" s="3"/>
      <c r="C373" s="3"/>
      <c r="D373" s="3"/>
      <c r="E373" s="5"/>
      <c r="F373" s="5"/>
      <c r="G373" s="3"/>
      <c r="H373" s="3"/>
      <c r="I373" s="3"/>
      <c r="J373" s="3"/>
      <c r="K373" s="3"/>
      <c r="L373" s="3"/>
      <c r="M373" s="3"/>
      <c r="N373" s="3"/>
      <c r="O373" s="6"/>
      <c r="P373" s="6"/>
      <c r="Q373" s="6"/>
      <c r="R373" s="6"/>
      <c r="S373" s="6"/>
      <c r="T373" s="6"/>
      <c r="U373" s="6"/>
      <c r="V373" s="6"/>
      <c r="W373" s="6"/>
      <c r="X373" s="6"/>
      <c r="Y373" s="6"/>
      <c r="Z373" s="6"/>
      <c r="AA373" s="5"/>
      <c r="AB373" s="3"/>
      <c r="AC373" s="3"/>
      <c r="AD373" s="5"/>
      <c r="AE373" s="6"/>
      <c r="AF373" s="5"/>
      <c r="AG373" s="5"/>
      <c r="AH373" s="3"/>
      <c r="AI373" s="3"/>
    </row>
    <row r="374" spans="1:35" x14ac:dyDescent="0.25">
      <c r="A374" s="3"/>
      <c r="B374" s="3"/>
      <c r="C374" s="3"/>
      <c r="D374" s="3"/>
      <c r="E374" s="5"/>
      <c r="F374" s="5"/>
      <c r="G374" s="3"/>
      <c r="H374" s="3"/>
      <c r="I374" s="3"/>
      <c r="J374" s="3"/>
      <c r="K374" s="3"/>
      <c r="L374" s="3"/>
      <c r="M374" s="3"/>
      <c r="N374" s="3"/>
      <c r="O374" s="6"/>
      <c r="P374" s="6"/>
      <c r="Q374" s="6"/>
      <c r="R374" s="6"/>
      <c r="S374" s="6"/>
      <c r="T374" s="6"/>
      <c r="U374" s="6"/>
      <c r="V374" s="6"/>
      <c r="W374" s="6"/>
      <c r="X374" s="6"/>
      <c r="Y374" s="6"/>
      <c r="Z374" s="6"/>
      <c r="AA374" s="5"/>
      <c r="AB374" s="3"/>
      <c r="AC374" s="3"/>
      <c r="AD374" s="5"/>
      <c r="AE374" s="6"/>
      <c r="AF374" s="5"/>
      <c r="AG374" s="5"/>
      <c r="AH374" s="3"/>
      <c r="AI374" s="3"/>
    </row>
    <row r="375" spans="1:35" x14ac:dyDescent="0.25">
      <c r="A375" s="3"/>
      <c r="B375" s="3"/>
      <c r="C375" s="3"/>
      <c r="D375" s="3"/>
      <c r="E375" s="5"/>
      <c r="F375" s="5"/>
      <c r="G375" s="3"/>
      <c r="H375" s="3"/>
      <c r="I375" s="3"/>
      <c r="J375" s="3"/>
      <c r="K375" s="3"/>
      <c r="L375" s="3"/>
      <c r="M375" s="3"/>
      <c r="N375" s="3"/>
      <c r="O375" s="6"/>
      <c r="P375" s="6"/>
      <c r="Q375" s="6"/>
      <c r="R375" s="6"/>
      <c r="S375" s="6"/>
      <c r="T375" s="6"/>
      <c r="U375" s="6"/>
      <c r="V375" s="6"/>
      <c r="W375" s="6"/>
      <c r="X375" s="6"/>
      <c r="Y375" s="6"/>
      <c r="Z375" s="6"/>
      <c r="AA375" s="5"/>
      <c r="AB375" s="3"/>
      <c r="AC375" s="3"/>
      <c r="AD375" s="5"/>
      <c r="AE375" s="6"/>
      <c r="AF375" s="5"/>
      <c r="AG375" s="5"/>
      <c r="AH375" s="3"/>
      <c r="AI375" s="3"/>
    </row>
    <row r="376" spans="1:35" x14ac:dyDescent="0.25">
      <c r="A376" s="3"/>
      <c r="B376" s="3"/>
      <c r="C376" s="3"/>
      <c r="D376" s="3"/>
      <c r="E376" s="5"/>
      <c r="F376" s="5"/>
      <c r="G376" s="3"/>
      <c r="H376" s="3"/>
      <c r="I376" s="3"/>
      <c r="J376" s="3"/>
      <c r="K376" s="3"/>
      <c r="L376" s="3"/>
      <c r="M376" s="3"/>
      <c r="Q376" s="3"/>
      <c r="R376" s="3"/>
      <c r="S376" s="3"/>
      <c r="T376" s="3"/>
      <c r="U376" s="3"/>
      <c r="V376" s="3"/>
      <c r="W376" s="3"/>
      <c r="X376" s="3"/>
      <c r="Y376" s="3"/>
      <c r="Z376" s="3"/>
      <c r="AA376" s="3"/>
      <c r="AB376" s="3"/>
      <c r="AC376" s="3"/>
      <c r="AD376" s="3"/>
      <c r="AE376" s="3"/>
      <c r="AF376" s="3"/>
      <c r="AG376" s="3"/>
      <c r="AH376" s="3"/>
      <c r="AI376" s="3"/>
    </row>
    <row r="377" spans="1:35" x14ac:dyDescent="0.25">
      <c r="A377" s="3"/>
      <c r="B377" s="3"/>
      <c r="C377" s="3"/>
      <c r="D377" s="3"/>
      <c r="E377" s="5"/>
      <c r="F377" s="5"/>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spans="1:35" x14ac:dyDescent="0.25">
      <c r="A378" s="3"/>
      <c r="B378" s="3"/>
      <c r="C378" s="3"/>
      <c r="D378" s="3"/>
      <c r="E378" s="5"/>
      <c r="F378" s="5"/>
      <c r="G378" s="3"/>
      <c r="H378" s="3"/>
      <c r="I378" s="3"/>
      <c r="J378" s="3"/>
      <c r="K378" s="3"/>
      <c r="L378" s="3"/>
      <c r="M378" s="3"/>
      <c r="N378" s="3"/>
      <c r="O378" s="6"/>
      <c r="P378" s="6"/>
      <c r="Q378" s="6"/>
      <c r="R378" s="6"/>
      <c r="S378" s="6"/>
      <c r="T378" s="6"/>
      <c r="U378" s="6"/>
      <c r="V378" s="6"/>
      <c r="W378" s="6"/>
      <c r="X378" s="6"/>
      <c r="Y378" s="6"/>
      <c r="Z378" s="6"/>
      <c r="AA378" s="5"/>
      <c r="AB378" s="3"/>
      <c r="AC378" s="3"/>
      <c r="AD378" s="5"/>
      <c r="AE378" s="6"/>
      <c r="AF378" s="5"/>
      <c r="AG378" s="5"/>
      <c r="AH378" s="3"/>
      <c r="AI378" s="3"/>
    </row>
    <row r="379" spans="1:35" x14ac:dyDescent="0.25">
      <c r="A379" s="3"/>
      <c r="B379" s="3"/>
      <c r="C379" s="3"/>
      <c r="D379" s="3"/>
      <c r="E379" s="5"/>
      <c r="F379" s="5"/>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spans="1:35" x14ac:dyDescent="0.25">
      <c r="A380" s="3"/>
      <c r="B380" s="3"/>
      <c r="C380" s="3"/>
      <c r="D380" s="3"/>
      <c r="E380" s="5"/>
      <c r="F380" s="5"/>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spans="1:35" x14ac:dyDescent="0.25">
      <c r="A381" s="3"/>
      <c r="B381" s="3"/>
      <c r="C381" s="3"/>
      <c r="D381" s="3"/>
      <c r="E381" s="5"/>
      <c r="F381" s="5"/>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spans="1:35" x14ac:dyDescent="0.25">
      <c r="A382" s="3"/>
      <c r="B382" s="3"/>
      <c r="C382" s="3"/>
      <c r="D382" s="3"/>
      <c r="E382" s="5"/>
      <c r="F382" s="5"/>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spans="1:35" x14ac:dyDescent="0.25">
      <c r="A383" s="3"/>
      <c r="B383" s="3"/>
      <c r="C383" s="3"/>
      <c r="D383" s="3"/>
      <c r="E383" s="5"/>
      <c r="F383" s="5"/>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spans="1:35" x14ac:dyDescent="0.25">
      <c r="A384" s="3"/>
      <c r="B384" s="3"/>
      <c r="C384" s="3"/>
      <c r="D384" s="3"/>
      <c r="E384" s="5"/>
      <c r="F384" s="5"/>
      <c r="G384" s="3"/>
      <c r="H384" s="3"/>
      <c r="I384" s="3"/>
      <c r="J384" s="3"/>
      <c r="K384" s="3"/>
      <c r="L384" s="3"/>
      <c r="M384" s="3"/>
      <c r="Q384" s="3"/>
      <c r="R384" s="3"/>
      <c r="S384" s="3"/>
      <c r="T384" s="3"/>
      <c r="U384" s="3"/>
      <c r="V384" s="3"/>
      <c r="W384" s="3"/>
      <c r="X384" s="3"/>
      <c r="Y384" s="3"/>
      <c r="Z384" s="3"/>
      <c r="AA384" s="3"/>
      <c r="AB384" s="3"/>
      <c r="AC384" s="3"/>
      <c r="AD384" s="3"/>
      <c r="AE384" s="3"/>
      <c r="AF384" s="3"/>
      <c r="AG384" s="3"/>
      <c r="AH384" s="3"/>
      <c r="AI384" s="3"/>
    </row>
    <row r="385" spans="1:35" x14ac:dyDescent="0.25">
      <c r="A385" s="3"/>
      <c r="B385" s="3"/>
      <c r="C385" s="3"/>
      <c r="D385" s="3"/>
      <c r="E385" s="5"/>
      <c r="F385" s="5"/>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spans="1:35" x14ac:dyDescent="0.25">
      <c r="A386" s="3"/>
      <c r="B386" s="3"/>
      <c r="C386" s="3"/>
      <c r="D386" s="3"/>
      <c r="E386" s="5"/>
      <c r="F386" s="5"/>
      <c r="G386" s="3"/>
      <c r="H386" s="3"/>
      <c r="I386" s="3"/>
      <c r="J386" s="3"/>
      <c r="K386" s="3"/>
      <c r="L386" s="3"/>
      <c r="M386" s="3"/>
      <c r="N386" s="3"/>
      <c r="O386" s="6"/>
      <c r="P386" s="6"/>
      <c r="Q386" s="6"/>
      <c r="R386" s="6"/>
      <c r="S386" s="6"/>
      <c r="T386" s="6"/>
      <c r="U386" s="6"/>
      <c r="V386" s="6"/>
      <c r="W386" s="6"/>
      <c r="X386" s="6"/>
      <c r="Y386" s="6"/>
      <c r="Z386" s="6"/>
      <c r="AA386" s="5"/>
      <c r="AB386" s="3"/>
      <c r="AC386" s="3"/>
      <c r="AD386" s="3"/>
      <c r="AE386" s="3"/>
      <c r="AF386" s="5"/>
      <c r="AG386" s="5"/>
      <c r="AH386" s="3"/>
      <c r="AI386" s="3"/>
    </row>
    <row r="387" spans="1:35" x14ac:dyDescent="0.25">
      <c r="A387" s="3"/>
      <c r="B387" s="3"/>
      <c r="C387" s="3"/>
      <c r="D387" s="3"/>
      <c r="E387" s="5"/>
      <c r="F387" s="5"/>
      <c r="G387" s="3"/>
      <c r="H387" s="3"/>
      <c r="I387" s="3"/>
      <c r="J387" s="3"/>
      <c r="K387" s="3"/>
      <c r="L387" s="3"/>
      <c r="M387" s="3"/>
      <c r="N387" s="3"/>
      <c r="O387" s="6"/>
      <c r="P387" s="6"/>
      <c r="Q387" s="6"/>
      <c r="R387" s="6"/>
      <c r="S387" s="6"/>
      <c r="T387" s="6"/>
      <c r="U387" s="6"/>
      <c r="V387" s="6"/>
      <c r="W387" s="6"/>
      <c r="X387" s="6"/>
      <c r="Y387" s="6"/>
      <c r="Z387" s="6"/>
      <c r="AA387" s="5"/>
      <c r="AB387" s="3"/>
      <c r="AC387" s="3"/>
      <c r="AD387" s="3"/>
      <c r="AE387" s="3"/>
      <c r="AF387" s="5"/>
      <c r="AG387" s="5"/>
      <c r="AH387" s="3"/>
      <c r="AI387" s="3"/>
    </row>
    <row r="388" spans="1:35" x14ac:dyDescent="0.25">
      <c r="A388" s="3"/>
      <c r="B388" s="3"/>
      <c r="C388" s="3"/>
      <c r="D388" s="3"/>
      <c r="E388" s="5"/>
      <c r="F388" s="5"/>
      <c r="G388" s="3"/>
      <c r="H388" s="3"/>
      <c r="I388" s="3"/>
      <c r="J388" s="3"/>
      <c r="K388" s="3"/>
      <c r="L388" s="3"/>
      <c r="M388" s="3"/>
      <c r="N388" s="3"/>
      <c r="O388" s="6"/>
      <c r="P388" s="6"/>
      <c r="Q388" s="6"/>
      <c r="R388" s="6"/>
      <c r="S388" s="6"/>
      <c r="T388" s="6"/>
      <c r="U388" s="6"/>
      <c r="V388" s="6"/>
      <c r="W388" s="6"/>
      <c r="X388" s="6"/>
      <c r="Y388" s="6"/>
      <c r="Z388" s="6"/>
      <c r="AA388" s="5"/>
      <c r="AB388" s="3"/>
      <c r="AC388" s="3"/>
      <c r="AD388" s="3"/>
      <c r="AE388" s="3"/>
      <c r="AF388" s="5"/>
      <c r="AG388" s="5"/>
      <c r="AH388" s="3"/>
      <c r="AI388" s="3"/>
    </row>
    <row r="389" spans="1:35" x14ac:dyDescent="0.25">
      <c r="A389" s="3"/>
      <c r="B389" s="3"/>
      <c r="C389" s="3"/>
      <c r="D389" s="3"/>
      <c r="E389" s="5"/>
      <c r="F389" s="5"/>
      <c r="G389" s="3"/>
      <c r="H389" s="3"/>
      <c r="I389" s="3"/>
      <c r="J389" s="3"/>
      <c r="K389" s="3"/>
      <c r="L389" s="3"/>
      <c r="M389" s="3"/>
      <c r="N389" s="3"/>
      <c r="O389" s="6"/>
      <c r="P389" s="6"/>
      <c r="Q389" s="6"/>
      <c r="R389" s="6"/>
      <c r="S389" s="6"/>
      <c r="T389" s="6"/>
      <c r="U389" s="6"/>
      <c r="V389" s="6"/>
      <c r="W389" s="6"/>
      <c r="X389" s="6"/>
      <c r="Y389" s="6"/>
      <c r="Z389" s="6"/>
      <c r="AA389" s="5"/>
      <c r="AB389" s="3"/>
      <c r="AC389" s="3"/>
      <c r="AD389" s="3"/>
      <c r="AE389" s="3"/>
      <c r="AF389" s="5"/>
      <c r="AG389" s="5"/>
      <c r="AH389" s="3"/>
      <c r="AI389" s="3"/>
    </row>
    <row r="390" spans="1:35" x14ac:dyDescent="0.25">
      <c r="A390" s="3"/>
      <c r="B390" s="3"/>
      <c r="C390" s="3"/>
      <c r="D390" s="3"/>
      <c r="E390" s="5"/>
      <c r="F390" s="5"/>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spans="1:35" x14ac:dyDescent="0.25">
      <c r="A391" s="3"/>
      <c r="B391" s="3"/>
      <c r="C391" s="3"/>
      <c r="D391" s="3"/>
      <c r="E391" s="5"/>
      <c r="F391" s="5"/>
      <c r="G391" s="3"/>
      <c r="H391" s="3"/>
      <c r="I391" s="3"/>
      <c r="J391" s="3"/>
      <c r="K391" s="3"/>
      <c r="L391" s="3"/>
      <c r="M391" s="3"/>
      <c r="N391" s="3"/>
      <c r="O391" s="6"/>
      <c r="P391" s="6"/>
      <c r="Q391" s="6"/>
      <c r="R391" s="6"/>
      <c r="S391" s="6"/>
      <c r="T391" s="6"/>
      <c r="U391" s="6"/>
      <c r="V391" s="6"/>
      <c r="W391" s="6"/>
      <c r="X391" s="6"/>
      <c r="Y391" s="6"/>
      <c r="Z391" s="6"/>
      <c r="AA391" s="5"/>
      <c r="AB391" s="3"/>
      <c r="AC391" s="3"/>
      <c r="AD391" s="3"/>
      <c r="AE391" s="3"/>
      <c r="AF391" s="5"/>
      <c r="AG391" s="5"/>
      <c r="AH391" s="3"/>
      <c r="AI391" s="3"/>
    </row>
    <row r="392" spans="1:35" x14ac:dyDescent="0.25">
      <c r="A392" s="3"/>
      <c r="B392" s="3"/>
      <c r="C392" s="3"/>
      <c r="D392" s="3"/>
      <c r="E392" s="5"/>
      <c r="F392" s="5"/>
      <c r="G392" s="3"/>
      <c r="H392" s="3"/>
      <c r="I392" s="3"/>
      <c r="J392" s="3"/>
      <c r="K392" s="3"/>
      <c r="L392" s="3"/>
      <c r="M392" s="3"/>
      <c r="N392" s="3"/>
      <c r="O392" s="6"/>
      <c r="P392" s="6"/>
      <c r="Q392" s="6"/>
      <c r="R392" s="6"/>
      <c r="S392" s="6"/>
      <c r="T392" s="6"/>
      <c r="U392" s="6"/>
      <c r="V392" s="6"/>
      <c r="W392" s="6"/>
      <c r="X392" s="6"/>
      <c r="Y392" s="6"/>
      <c r="Z392" s="6"/>
      <c r="AA392" s="5"/>
      <c r="AB392" s="3"/>
      <c r="AC392" s="3"/>
      <c r="AD392" s="3"/>
      <c r="AE392" s="3"/>
      <c r="AF392" s="5"/>
      <c r="AG392" s="5"/>
      <c r="AH392" s="3"/>
      <c r="AI392" s="3"/>
    </row>
    <row r="393" spans="1:35" x14ac:dyDescent="0.25">
      <c r="A393" s="3"/>
      <c r="B393" s="3"/>
      <c r="C393" s="3"/>
      <c r="D393" s="3"/>
      <c r="E393" s="5"/>
      <c r="F393" s="5"/>
      <c r="G393" s="3"/>
      <c r="H393" s="3"/>
      <c r="I393" s="3"/>
      <c r="J393" s="3"/>
      <c r="K393" s="3"/>
      <c r="L393" s="3"/>
      <c r="M393" s="3"/>
      <c r="N393" s="3"/>
      <c r="O393" s="6"/>
      <c r="P393" s="6"/>
      <c r="Q393" s="6"/>
      <c r="R393" s="6"/>
      <c r="S393" s="6"/>
      <c r="T393" s="6"/>
      <c r="U393" s="6"/>
      <c r="V393" s="6"/>
      <c r="W393" s="6"/>
      <c r="X393" s="6"/>
      <c r="Y393" s="6"/>
      <c r="Z393" s="6"/>
      <c r="AA393" s="5"/>
      <c r="AB393" s="3"/>
      <c r="AC393" s="3"/>
      <c r="AD393" s="3"/>
      <c r="AE393" s="3"/>
      <c r="AF393" s="5"/>
      <c r="AG393" s="5"/>
      <c r="AH393" s="3"/>
      <c r="AI393" s="3"/>
    </row>
    <row r="394" spans="1:35" x14ac:dyDescent="0.25">
      <c r="A394" s="3"/>
      <c r="B394" s="3"/>
      <c r="C394" s="3"/>
      <c r="D394" s="3"/>
      <c r="E394" s="5"/>
      <c r="F394" s="5"/>
      <c r="G394" s="3"/>
      <c r="H394" s="3"/>
      <c r="I394" s="3"/>
      <c r="J394" s="3"/>
      <c r="K394" s="3"/>
      <c r="L394" s="3"/>
      <c r="M394" s="3"/>
      <c r="N394" s="3"/>
      <c r="O394" s="6"/>
      <c r="P394" s="6"/>
      <c r="Q394" s="6"/>
      <c r="R394" s="6"/>
      <c r="S394" s="6"/>
      <c r="T394" s="6"/>
      <c r="U394" s="6"/>
      <c r="V394" s="6"/>
      <c r="W394" s="6"/>
      <c r="X394" s="6"/>
      <c r="Y394" s="6"/>
      <c r="Z394" s="6"/>
      <c r="AA394" s="5"/>
      <c r="AB394" s="3"/>
      <c r="AC394" s="3"/>
      <c r="AD394" s="3"/>
      <c r="AE394" s="3"/>
      <c r="AF394" s="5"/>
      <c r="AG394" s="5"/>
      <c r="AH394" s="3"/>
      <c r="AI394" s="3"/>
    </row>
    <row r="395" spans="1:35" x14ac:dyDescent="0.25">
      <c r="A395" s="3"/>
      <c r="B395" s="3"/>
      <c r="C395" s="3"/>
      <c r="D395" s="3"/>
      <c r="E395" s="5"/>
      <c r="F395" s="5"/>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spans="1:35" x14ac:dyDescent="0.25">
      <c r="A396" s="3"/>
      <c r="B396" s="3"/>
      <c r="C396" s="3"/>
      <c r="D396" s="3"/>
      <c r="E396" s="5"/>
      <c r="F396" s="5"/>
      <c r="G396" s="3"/>
      <c r="H396" s="3"/>
      <c r="I396" s="3"/>
      <c r="J396" s="3"/>
      <c r="K396" s="3"/>
      <c r="L396" s="3"/>
      <c r="M396" s="3"/>
      <c r="N396" s="3"/>
      <c r="O396" s="6"/>
      <c r="P396" s="6"/>
      <c r="Q396" s="6"/>
      <c r="R396" s="6"/>
      <c r="S396" s="6"/>
      <c r="T396" s="6"/>
      <c r="U396" s="6"/>
      <c r="V396" s="6"/>
      <c r="W396" s="6"/>
      <c r="X396" s="6"/>
      <c r="Y396" s="6"/>
      <c r="Z396" s="6"/>
      <c r="AA396" s="5"/>
      <c r="AB396" s="3"/>
      <c r="AC396" s="3"/>
      <c r="AD396" s="3"/>
      <c r="AE396" s="3"/>
      <c r="AF396" s="5"/>
      <c r="AG396" s="5"/>
      <c r="AH396" s="3"/>
      <c r="AI396" s="3"/>
    </row>
    <row r="397" spans="1:35" x14ac:dyDescent="0.25">
      <c r="A397" s="3"/>
      <c r="B397" s="3"/>
      <c r="C397" s="3"/>
      <c r="D397" s="3"/>
      <c r="E397" s="5"/>
      <c r="F397" s="5"/>
      <c r="G397" s="3"/>
      <c r="H397" s="3"/>
      <c r="I397" s="3"/>
      <c r="J397" s="3"/>
      <c r="K397" s="3"/>
      <c r="L397" s="3"/>
      <c r="M397" s="3"/>
      <c r="N397" s="3"/>
      <c r="O397" s="6"/>
      <c r="P397" s="6"/>
      <c r="Q397" s="6"/>
      <c r="R397" s="6"/>
      <c r="S397" s="6"/>
      <c r="T397" s="6"/>
      <c r="U397" s="6"/>
      <c r="V397" s="6"/>
      <c r="W397" s="6"/>
      <c r="X397" s="6"/>
      <c r="Y397" s="6"/>
      <c r="Z397" s="6"/>
      <c r="AA397" s="5"/>
      <c r="AB397" s="3"/>
      <c r="AC397" s="3"/>
      <c r="AD397" s="3"/>
      <c r="AE397" s="3"/>
      <c r="AF397" s="5"/>
      <c r="AG397" s="5"/>
      <c r="AH397" s="3"/>
      <c r="AI397" s="3"/>
    </row>
    <row r="398" spans="1:35" x14ac:dyDescent="0.25">
      <c r="A398" s="3"/>
      <c r="B398" s="3"/>
      <c r="C398" s="3"/>
      <c r="D398" s="3"/>
      <c r="E398" s="5"/>
      <c r="F398" s="5"/>
      <c r="G398" s="3"/>
      <c r="H398" s="3"/>
      <c r="I398" s="3"/>
      <c r="J398" s="3"/>
      <c r="K398" s="3"/>
      <c r="L398" s="3"/>
      <c r="M398" s="3"/>
      <c r="N398" s="3"/>
      <c r="O398" s="6"/>
      <c r="P398" s="6"/>
      <c r="Q398" s="6"/>
      <c r="R398" s="6"/>
      <c r="S398" s="6"/>
      <c r="T398" s="6"/>
      <c r="U398" s="6"/>
      <c r="V398" s="6"/>
      <c r="W398" s="6"/>
      <c r="X398" s="6"/>
      <c r="Y398" s="6"/>
      <c r="Z398" s="6"/>
      <c r="AA398" s="5"/>
      <c r="AB398" s="3"/>
      <c r="AC398" s="3"/>
      <c r="AD398" s="3"/>
      <c r="AE398" s="3"/>
      <c r="AF398" s="5"/>
      <c r="AG398" s="5"/>
      <c r="AH398" s="3"/>
      <c r="AI398" s="3"/>
    </row>
    <row r="399" spans="1:35" x14ac:dyDescent="0.25">
      <c r="A399" s="3"/>
      <c r="B399" s="3"/>
      <c r="C399" s="3"/>
      <c r="D399" s="3"/>
      <c r="E399" s="5"/>
      <c r="F399" s="5"/>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spans="1:35" x14ac:dyDescent="0.25">
      <c r="A400" s="3"/>
      <c r="B400" s="3"/>
      <c r="C400" s="3"/>
      <c r="D400" s="3"/>
      <c r="E400" s="5"/>
      <c r="F400" s="5"/>
      <c r="G400" s="3"/>
      <c r="H400" s="3"/>
      <c r="I400" s="3"/>
      <c r="J400" s="3"/>
      <c r="K400" s="3"/>
      <c r="L400" s="3"/>
      <c r="M400" s="3"/>
      <c r="N400" s="3"/>
      <c r="O400" s="6"/>
      <c r="P400" s="6"/>
      <c r="Q400" s="6"/>
      <c r="R400" s="6"/>
      <c r="S400" s="6"/>
      <c r="T400" s="6"/>
      <c r="U400" s="6"/>
      <c r="V400" s="6"/>
      <c r="W400" s="6"/>
      <c r="X400" s="6"/>
      <c r="Y400" s="6"/>
      <c r="Z400" s="6"/>
      <c r="AA400" s="5"/>
      <c r="AB400" s="3"/>
      <c r="AC400" s="3"/>
      <c r="AD400" s="3"/>
      <c r="AE400" s="3"/>
      <c r="AF400" s="5"/>
      <c r="AG400" s="5"/>
      <c r="AH400" s="3"/>
      <c r="AI400" s="3"/>
    </row>
    <row r="401" spans="1:35" x14ac:dyDescent="0.25">
      <c r="A401" s="3"/>
      <c r="B401" s="3"/>
      <c r="C401" s="3"/>
      <c r="D401" s="3"/>
      <c r="E401" s="5"/>
      <c r="F401" s="5"/>
      <c r="G401" s="3"/>
      <c r="H401" s="3"/>
      <c r="I401" s="3"/>
      <c r="J401" s="3"/>
      <c r="K401" s="3"/>
      <c r="L401" s="3"/>
      <c r="M401" s="3"/>
      <c r="N401" s="3"/>
      <c r="O401" s="6"/>
      <c r="P401" s="6"/>
      <c r="Q401" s="6"/>
      <c r="R401" s="6"/>
      <c r="S401" s="6"/>
      <c r="T401" s="6"/>
      <c r="U401" s="6"/>
      <c r="V401" s="6"/>
      <c r="W401" s="6"/>
      <c r="X401" s="6"/>
      <c r="Y401" s="6"/>
      <c r="Z401" s="6"/>
      <c r="AA401" s="5"/>
      <c r="AB401" s="3"/>
      <c r="AC401" s="3"/>
      <c r="AD401" s="3"/>
      <c r="AE401" s="3"/>
      <c r="AF401" s="5"/>
      <c r="AG401" s="5"/>
      <c r="AH401" s="3"/>
      <c r="AI401" s="3"/>
    </row>
    <row r="402" spans="1:35" x14ac:dyDescent="0.25">
      <c r="A402" s="3"/>
      <c r="B402" s="3"/>
      <c r="C402" s="3"/>
      <c r="D402" s="3"/>
      <c r="E402" s="5"/>
      <c r="F402" s="5"/>
      <c r="G402" s="3"/>
      <c r="H402" s="3"/>
      <c r="I402" s="3"/>
      <c r="J402" s="3"/>
      <c r="K402" s="3"/>
      <c r="L402" s="3"/>
      <c r="M402" s="3"/>
      <c r="N402" s="3"/>
      <c r="O402" s="6"/>
      <c r="P402" s="6"/>
      <c r="Q402" s="6"/>
      <c r="R402" s="6"/>
      <c r="S402" s="6"/>
      <c r="T402" s="6"/>
      <c r="U402" s="6"/>
      <c r="V402" s="6"/>
      <c r="W402" s="6"/>
      <c r="X402" s="6"/>
      <c r="Y402" s="6"/>
      <c r="Z402" s="6"/>
      <c r="AA402" s="5"/>
      <c r="AB402" s="3"/>
      <c r="AC402" s="3"/>
      <c r="AD402" s="3"/>
      <c r="AE402" s="3"/>
      <c r="AF402" s="5"/>
      <c r="AG402" s="5"/>
      <c r="AH402" s="3"/>
      <c r="AI402" s="3"/>
    </row>
    <row r="403" spans="1:35" x14ac:dyDescent="0.25">
      <c r="A403" s="3"/>
      <c r="B403" s="3"/>
      <c r="C403" s="3"/>
      <c r="D403" s="3"/>
      <c r="E403" s="5"/>
      <c r="F403" s="5"/>
      <c r="G403" s="3"/>
      <c r="H403" s="3"/>
      <c r="I403" s="3"/>
      <c r="J403" s="3"/>
      <c r="K403" s="3"/>
      <c r="L403" s="3"/>
      <c r="M403" s="3"/>
      <c r="N403" s="3"/>
      <c r="O403" s="6"/>
      <c r="P403" s="6"/>
      <c r="Q403" s="6"/>
      <c r="R403" s="6"/>
      <c r="S403" s="6"/>
      <c r="T403" s="6"/>
      <c r="U403" s="6"/>
      <c r="V403" s="6"/>
      <c r="W403" s="6"/>
      <c r="X403" s="6"/>
      <c r="Y403" s="6"/>
      <c r="Z403" s="6"/>
      <c r="AA403" s="5"/>
      <c r="AB403" s="3"/>
      <c r="AC403" s="3"/>
      <c r="AD403" s="3"/>
      <c r="AE403" s="3"/>
      <c r="AF403" s="5"/>
      <c r="AG403" s="5"/>
      <c r="AH403" s="3"/>
      <c r="AI403" s="3"/>
    </row>
    <row r="404" spans="1:35" x14ac:dyDescent="0.25">
      <c r="A404" s="3"/>
      <c r="B404" s="3"/>
      <c r="C404" s="3"/>
      <c r="D404" s="3"/>
      <c r="E404" s="5"/>
      <c r="F404" s="5"/>
      <c r="G404" s="3"/>
      <c r="H404" s="3"/>
      <c r="I404" s="3"/>
      <c r="J404" s="3"/>
      <c r="K404" s="3"/>
      <c r="L404" s="3"/>
      <c r="M404" s="3"/>
      <c r="N404" s="3"/>
      <c r="O404" s="6"/>
      <c r="P404" s="6"/>
      <c r="Q404" s="6"/>
      <c r="R404" s="6"/>
      <c r="S404" s="6"/>
      <c r="T404" s="6"/>
      <c r="U404" s="6"/>
      <c r="V404" s="6"/>
      <c r="W404" s="6"/>
      <c r="X404" s="6"/>
      <c r="Y404" s="6"/>
      <c r="Z404" s="6"/>
      <c r="AA404" s="5"/>
      <c r="AB404" s="3"/>
      <c r="AC404" s="3"/>
      <c r="AD404" s="3"/>
      <c r="AE404" s="3"/>
      <c r="AF404" s="5"/>
      <c r="AG404" s="5"/>
      <c r="AH404" s="3"/>
      <c r="AI404" s="3"/>
    </row>
    <row r="405" spans="1:35" x14ac:dyDescent="0.25">
      <c r="A405" s="3"/>
      <c r="B405" s="3"/>
      <c r="C405" s="3"/>
      <c r="D405" s="3"/>
      <c r="E405" s="5"/>
      <c r="F405" s="5"/>
      <c r="G405" s="3"/>
      <c r="H405" s="3"/>
      <c r="I405" s="3"/>
      <c r="J405" s="3"/>
      <c r="K405" s="3"/>
      <c r="L405" s="3"/>
      <c r="M405" s="3"/>
      <c r="N405" s="3"/>
      <c r="O405" s="6"/>
      <c r="P405" s="6"/>
      <c r="Q405" s="6"/>
      <c r="R405" s="6"/>
      <c r="S405" s="6"/>
      <c r="T405" s="6"/>
      <c r="U405" s="6"/>
      <c r="V405" s="6"/>
      <c r="W405" s="6"/>
      <c r="X405" s="6"/>
      <c r="Y405" s="6"/>
      <c r="Z405" s="6"/>
      <c r="AA405" s="5"/>
      <c r="AB405" s="3"/>
      <c r="AC405" s="3"/>
      <c r="AD405" s="3"/>
      <c r="AE405" s="3"/>
      <c r="AF405" s="5"/>
      <c r="AG405" s="5"/>
      <c r="AH405" s="3"/>
      <c r="AI405" s="3"/>
    </row>
    <row r="406" spans="1:35" x14ac:dyDescent="0.25">
      <c r="A406" s="3"/>
      <c r="B406" s="3"/>
      <c r="C406" s="3"/>
      <c r="D406" s="3"/>
      <c r="E406" s="5"/>
      <c r="F406" s="5"/>
      <c r="G406" s="3"/>
      <c r="H406" s="3"/>
      <c r="I406" s="3"/>
      <c r="J406" s="3"/>
      <c r="K406" s="3"/>
      <c r="L406" s="3"/>
      <c r="M406" s="3"/>
      <c r="N406" s="3"/>
      <c r="O406" s="6"/>
      <c r="P406" s="6"/>
      <c r="Q406" s="6"/>
      <c r="R406" s="6"/>
      <c r="S406" s="6"/>
      <c r="T406" s="6"/>
      <c r="U406" s="6"/>
      <c r="V406" s="6"/>
      <c r="W406" s="6"/>
      <c r="X406" s="6"/>
      <c r="Y406" s="6"/>
      <c r="Z406" s="6"/>
      <c r="AA406" s="5"/>
      <c r="AB406" s="3"/>
      <c r="AC406" s="3"/>
      <c r="AD406" s="3"/>
      <c r="AE406" s="3"/>
      <c r="AF406" s="5"/>
      <c r="AG406" s="5"/>
      <c r="AH406" s="3"/>
      <c r="AI406" s="3"/>
    </row>
    <row r="407" spans="1:35" x14ac:dyDescent="0.25">
      <c r="A407" s="3"/>
      <c r="B407" s="3"/>
      <c r="C407" s="3"/>
      <c r="D407" s="3"/>
      <c r="E407" s="5"/>
      <c r="F407" s="5"/>
      <c r="G407" s="3"/>
      <c r="H407" s="3"/>
      <c r="I407" s="3"/>
      <c r="J407" s="3"/>
      <c r="K407" s="3"/>
      <c r="L407" s="3"/>
      <c r="M407" s="3"/>
      <c r="N407" s="3"/>
      <c r="O407" s="6"/>
      <c r="P407" s="6"/>
      <c r="Q407" s="6"/>
      <c r="R407" s="6"/>
      <c r="S407" s="6"/>
      <c r="T407" s="6"/>
      <c r="U407" s="6"/>
      <c r="V407" s="6"/>
      <c r="W407" s="6"/>
      <c r="X407" s="6"/>
      <c r="Y407" s="6"/>
      <c r="Z407" s="6"/>
      <c r="AA407" s="5"/>
      <c r="AB407" s="3"/>
      <c r="AC407" s="3"/>
      <c r="AD407" s="3"/>
      <c r="AE407" s="3"/>
      <c r="AF407" s="5"/>
      <c r="AG407" s="5"/>
      <c r="AH407" s="3"/>
      <c r="AI407" s="3"/>
    </row>
    <row r="408" spans="1:35" x14ac:dyDescent="0.25">
      <c r="A408" s="3"/>
      <c r="B408" s="3"/>
      <c r="C408" s="3"/>
      <c r="D408" s="3"/>
      <c r="E408" s="5"/>
      <c r="F408" s="5"/>
      <c r="G408" s="3"/>
      <c r="H408" s="3"/>
      <c r="I408" s="3"/>
      <c r="J408" s="3"/>
      <c r="K408" s="3"/>
      <c r="L408" s="3"/>
      <c r="M408" s="3"/>
      <c r="N408" s="3"/>
      <c r="O408" s="6"/>
      <c r="P408" s="6"/>
      <c r="Q408" s="6"/>
      <c r="R408" s="6"/>
      <c r="S408" s="6"/>
      <c r="T408" s="6"/>
      <c r="U408" s="6"/>
      <c r="V408" s="6"/>
      <c r="W408" s="6"/>
      <c r="X408" s="6"/>
      <c r="Y408" s="6"/>
      <c r="Z408" s="6"/>
      <c r="AA408" s="5"/>
      <c r="AB408" s="3"/>
      <c r="AC408" s="3"/>
      <c r="AD408" s="3"/>
      <c r="AE408" s="3"/>
      <c r="AF408" s="5"/>
      <c r="AG408" s="5"/>
      <c r="AH408" s="3"/>
      <c r="AI408" s="3"/>
    </row>
    <row r="409" spans="1:35" x14ac:dyDescent="0.25">
      <c r="A409" s="3"/>
      <c r="B409" s="3"/>
      <c r="C409" s="3"/>
      <c r="D409" s="3"/>
      <c r="E409" s="5"/>
      <c r="F409" s="5"/>
      <c r="G409" s="3"/>
      <c r="H409" s="3"/>
      <c r="I409" s="3"/>
      <c r="J409" s="3"/>
      <c r="K409" s="3"/>
      <c r="L409" s="3"/>
      <c r="M409" s="3"/>
      <c r="N409" s="3"/>
      <c r="O409" s="6"/>
      <c r="P409" s="6"/>
      <c r="Q409" s="6"/>
      <c r="R409" s="6"/>
      <c r="S409" s="6"/>
      <c r="T409" s="6"/>
      <c r="U409" s="6"/>
      <c r="V409" s="6"/>
      <c r="W409" s="6"/>
      <c r="X409" s="6"/>
      <c r="Y409" s="6"/>
      <c r="Z409" s="6"/>
      <c r="AA409" s="5"/>
      <c r="AB409" s="3"/>
      <c r="AC409" s="3"/>
      <c r="AD409" s="3"/>
      <c r="AE409" s="3"/>
      <c r="AF409" s="5"/>
      <c r="AG409" s="5"/>
      <c r="AH409" s="3"/>
      <c r="AI409" s="3"/>
    </row>
    <row r="410" spans="1:35" x14ac:dyDescent="0.25">
      <c r="A410" s="3"/>
      <c r="B410" s="3"/>
      <c r="C410" s="3"/>
      <c r="D410" s="3"/>
      <c r="E410" s="5"/>
      <c r="F410" s="5"/>
      <c r="G410" s="3"/>
      <c r="H410" s="3"/>
      <c r="I410" s="3"/>
      <c r="J410" s="3"/>
      <c r="K410" s="3"/>
      <c r="L410" s="3"/>
      <c r="M410" s="3"/>
      <c r="N410" s="3"/>
      <c r="O410" s="6"/>
      <c r="P410" s="6"/>
      <c r="Q410" s="6"/>
      <c r="R410" s="6"/>
      <c r="S410" s="6"/>
      <c r="T410" s="6"/>
      <c r="U410" s="6"/>
      <c r="V410" s="6"/>
      <c r="W410" s="6"/>
      <c r="X410" s="6"/>
      <c r="Y410" s="6"/>
      <c r="Z410" s="6"/>
      <c r="AA410" s="5"/>
      <c r="AB410" s="3"/>
      <c r="AC410" s="3"/>
      <c r="AD410" s="3"/>
      <c r="AE410" s="3"/>
      <c r="AF410" s="5"/>
      <c r="AG410" s="5"/>
      <c r="AH410" s="3"/>
      <c r="AI410" s="3"/>
    </row>
    <row r="411" spans="1:35" x14ac:dyDescent="0.25">
      <c r="A411" s="3"/>
      <c r="B411" s="3"/>
      <c r="C411" s="3"/>
      <c r="D411" s="3"/>
      <c r="E411" s="5"/>
      <c r="F411" s="5"/>
      <c r="G411" s="3"/>
      <c r="H411" s="3"/>
      <c r="I411" s="3"/>
      <c r="J411" s="3"/>
      <c r="K411" s="3"/>
      <c r="L411" s="3"/>
      <c r="M411" s="3"/>
      <c r="N411" s="3"/>
      <c r="O411" s="6"/>
      <c r="P411" s="6"/>
      <c r="Q411" s="6"/>
      <c r="R411" s="6"/>
      <c r="S411" s="6"/>
      <c r="T411" s="6"/>
      <c r="U411" s="6"/>
      <c r="V411" s="6"/>
      <c r="W411" s="6"/>
      <c r="X411" s="6"/>
      <c r="Y411" s="6"/>
      <c r="Z411" s="6"/>
      <c r="AA411" s="5"/>
      <c r="AB411" s="3"/>
      <c r="AC411" s="3"/>
      <c r="AD411" s="3"/>
      <c r="AE411" s="3"/>
      <c r="AF411" s="5"/>
      <c r="AG411" s="5"/>
      <c r="AH411" s="3"/>
      <c r="AI411" s="3"/>
    </row>
    <row r="412" spans="1:35" x14ac:dyDescent="0.25">
      <c r="A412" s="3"/>
      <c r="B412" s="3"/>
      <c r="C412" s="3"/>
      <c r="D412" s="3"/>
      <c r="E412" s="5"/>
      <c r="F412" s="5"/>
      <c r="G412" s="3"/>
      <c r="H412" s="3"/>
      <c r="I412" s="3"/>
      <c r="J412" s="3"/>
      <c r="K412" s="3"/>
      <c r="L412" s="3"/>
      <c r="M412" s="3"/>
      <c r="N412" s="3"/>
      <c r="O412" s="6"/>
      <c r="P412" s="6"/>
      <c r="Q412" s="6"/>
      <c r="R412" s="6"/>
      <c r="S412" s="6"/>
      <c r="T412" s="6"/>
      <c r="U412" s="6"/>
      <c r="V412" s="6"/>
      <c r="W412" s="6"/>
      <c r="X412" s="6"/>
      <c r="Y412" s="6"/>
      <c r="Z412" s="6"/>
      <c r="AA412" s="5"/>
      <c r="AB412" s="3"/>
      <c r="AC412" s="3"/>
      <c r="AD412" s="3"/>
      <c r="AE412" s="3"/>
      <c r="AF412" s="5"/>
      <c r="AG412" s="5"/>
      <c r="AH412" s="3"/>
      <c r="AI412" s="3"/>
    </row>
    <row r="413" spans="1:35" x14ac:dyDescent="0.25">
      <c r="A413" s="3"/>
      <c r="B413" s="3"/>
      <c r="C413" s="3"/>
      <c r="D413" s="3"/>
      <c r="E413" s="5"/>
      <c r="F413" s="5"/>
      <c r="G413" s="3"/>
      <c r="H413" s="3"/>
      <c r="I413" s="3"/>
      <c r="J413" s="3"/>
      <c r="K413" s="3"/>
      <c r="L413" s="3"/>
      <c r="M413" s="3"/>
      <c r="N413" s="3"/>
      <c r="O413" s="6"/>
      <c r="P413" s="6"/>
      <c r="Q413" s="6"/>
      <c r="R413" s="6"/>
      <c r="S413" s="6"/>
      <c r="T413" s="6"/>
      <c r="U413" s="6"/>
      <c r="V413" s="6"/>
      <c r="W413" s="6"/>
      <c r="X413" s="6"/>
      <c r="Y413" s="6"/>
      <c r="Z413" s="6"/>
      <c r="AA413" s="5"/>
      <c r="AB413" s="3"/>
      <c r="AC413" s="3"/>
      <c r="AD413" s="3"/>
      <c r="AE413" s="3"/>
      <c r="AF413" s="5"/>
      <c r="AG413" s="5"/>
      <c r="AH413" s="3"/>
      <c r="AI413" s="3"/>
    </row>
    <row r="414" spans="1:35" x14ac:dyDescent="0.25">
      <c r="A414" s="3"/>
      <c r="B414" s="3"/>
      <c r="C414" s="3"/>
      <c r="D414" s="3"/>
      <c r="E414" s="5"/>
      <c r="F414" s="5"/>
      <c r="G414" s="3"/>
      <c r="H414" s="3"/>
      <c r="I414" s="3"/>
      <c r="J414" s="3"/>
      <c r="K414" s="3"/>
      <c r="L414" s="3"/>
      <c r="M414" s="3"/>
      <c r="N414" s="3"/>
      <c r="O414" s="6"/>
      <c r="P414" s="6"/>
      <c r="Q414" s="6"/>
      <c r="R414" s="6"/>
      <c r="S414" s="6"/>
      <c r="T414" s="6"/>
      <c r="U414" s="6"/>
      <c r="V414" s="6"/>
      <c r="W414" s="6"/>
      <c r="X414" s="6"/>
      <c r="Y414" s="6"/>
      <c r="Z414" s="6"/>
      <c r="AA414" s="5"/>
      <c r="AB414" s="3"/>
      <c r="AC414" s="3"/>
      <c r="AD414" s="3"/>
      <c r="AE414" s="3"/>
      <c r="AF414" s="5"/>
      <c r="AG414" s="5"/>
      <c r="AH414" s="3"/>
      <c r="AI414" s="3"/>
    </row>
    <row r="415" spans="1:35" x14ac:dyDescent="0.25">
      <c r="A415" s="3"/>
      <c r="B415" s="3"/>
      <c r="C415" s="3"/>
      <c r="D415" s="3"/>
      <c r="E415" s="5"/>
      <c r="F415" s="5"/>
      <c r="G415" s="3"/>
      <c r="H415" s="3"/>
      <c r="I415" s="3"/>
      <c r="J415" s="3"/>
      <c r="K415" s="3"/>
      <c r="L415" s="3"/>
      <c r="M415" s="3"/>
      <c r="N415" s="3"/>
      <c r="O415" s="6"/>
      <c r="P415" s="6"/>
      <c r="Q415" s="6"/>
      <c r="R415" s="6"/>
      <c r="S415" s="6"/>
      <c r="T415" s="6"/>
      <c r="U415" s="6"/>
      <c r="V415" s="6"/>
      <c r="W415" s="6"/>
      <c r="X415" s="6"/>
      <c r="Y415" s="6"/>
      <c r="Z415" s="6"/>
      <c r="AA415" s="5"/>
      <c r="AB415" s="3"/>
      <c r="AC415" s="3"/>
      <c r="AD415" s="3"/>
      <c r="AE415" s="3"/>
      <c r="AF415" s="5"/>
      <c r="AG415" s="5"/>
      <c r="AH415" s="3"/>
      <c r="AI415" s="3"/>
    </row>
    <row r="416" spans="1:35" x14ac:dyDescent="0.25">
      <c r="A416" s="3"/>
      <c r="B416" s="3"/>
      <c r="C416" s="3"/>
      <c r="D416" s="3"/>
      <c r="E416" s="5"/>
      <c r="F416" s="5"/>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spans="1:35" x14ac:dyDescent="0.25">
      <c r="A417" s="3"/>
      <c r="B417" s="3"/>
      <c r="C417" s="3"/>
      <c r="D417" s="3"/>
      <c r="E417" s="5"/>
      <c r="F417" s="5"/>
      <c r="G417" s="3"/>
      <c r="H417" s="3"/>
      <c r="I417" s="3"/>
      <c r="J417" s="3"/>
      <c r="K417" s="3"/>
      <c r="L417" s="3"/>
      <c r="M417" s="3"/>
      <c r="N417" s="3"/>
      <c r="O417" s="6"/>
      <c r="P417" s="6"/>
      <c r="Q417" s="6"/>
      <c r="R417" s="6"/>
      <c r="S417" s="6"/>
      <c r="T417" s="6"/>
      <c r="U417" s="6"/>
      <c r="V417" s="6"/>
      <c r="W417" s="6"/>
      <c r="X417" s="6"/>
      <c r="Y417" s="6"/>
      <c r="Z417" s="6"/>
      <c r="AA417" s="5"/>
      <c r="AB417" s="3"/>
      <c r="AC417" s="3"/>
      <c r="AD417" s="3"/>
      <c r="AE417" s="3"/>
      <c r="AF417" s="5"/>
      <c r="AG417" s="5"/>
      <c r="AH417" s="3"/>
      <c r="AI417" s="3"/>
    </row>
    <row r="418" spans="1:35" x14ac:dyDescent="0.25">
      <c r="A418" s="3"/>
      <c r="B418" s="3"/>
      <c r="C418" s="3"/>
      <c r="D418" s="3"/>
      <c r="E418" s="5"/>
      <c r="F418" s="5"/>
      <c r="G418" s="3"/>
      <c r="H418" s="3"/>
      <c r="I418" s="3"/>
      <c r="J418" s="3"/>
      <c r="K418" s="3"/>
      <c r="L418" s="3"/>
      <c r="M418" s="3"/>
      <c r="N418" s="3"/>
      <c r="O418" s="6"/>
      <c r="P418" s="6"/>
      <c r="Q418" s="6"/>
      <c r="R418" s="6"/>
      <c r="S418" s="6"/>
      <c r="T418" s="6"/>
      <c r="U418" s="6"/>
      <c r="V418" s="6"/>
      <c r="W418" s="6"/>
      <c r="X418" s="6"/>
      <c r="Y418" s="6"/>
      <c r="Z418" s="6"/>
      <c r="AA418" s="5"/>
      <c r="AB418" s="3"/>
      <c r="AC418" s="3"/>
      <c r="AD418" s="3"/>
      <c r="AE418" s="3"/>
      <c r="AF418" s="5"/>
      <c r="AG418" s="5"/>
      <c r="AH418" s="3"/>
      <c r="AI418" s="3"/>
    </row>
    <row r="419" spans="1:35" x14ac:dyDescent="0.25">
      <c r="A419" s="3"/>
      <c r="B419" s="3"/>
      <c r="C419" s="3"/>
      <c r="D419" s="3"/>
      <c r="E419" s="5"/>
      <c r="F419" s="5"/>
      <c r="G419" s="3"/>
      <c r="H419" s="3"/>
      <c r="I419" s="3"/>
      <c r="J419" s="3"/>
      <c r="K419" s="3"/>
      <c r="L419" s="3"/>
      <c r="M419" s="3"/>
      <c r="N419" s="3"/>
      <c r="O419" s="6"/>
      <c r="P419" s="6"/>
      <c r="Q419" s="6"/>
      <c r="R419" s="6"/>
      <c r="S419" s="6"/>
      <c r="T419" s="6"/>
      <c r="U419" s="6"/>
      <c r="V419" s="6"/>
      <c r="W419" s="6"/>
      <c r="X419" s="6"/>
      <c r="Y419" s="6"/>
      <c r="Z419" s="6"/>
      <c r="AA419" s="5"/>
      <c r="AB419" s="3"/>
      <c r="AC419" s="3"/>
      <c r="AD419" s="3"/>
      <c r="AE419" s="3"/>
      <c r="AF419" s="5"/>
      <c r="AG419" s="5"/>
      <c r="AH419" s="3"/>
      <c r="AI419" s="3"/>
    </row>
    <row r="420" spans="1:35" x14ac:dyDescent="0.25">
      <c r="A420" s="3"/>
      <c r="B420" s="3"/>
      <c r="C420" s="3"/>
      <c r="D420" s="3"/>
      <c r="E420" s="5"/>
      <c r="F420" s="5"/>
      <c r="G420" s="3"/>
      <c r="H420" s="3"/>
      <c r="I420" s="3"/>
      <c r="J420" s="3"/>
      <c r="K420" s="3"/>
      <c r="L420" s="3"/>
      <c r="M420" s="3"/>
      <c r="N420" s="3"/>
      <c r="O420" s="6"/>
      <c r="P420" s="6"/>
      <c r="Q420" s="6"/>
      <c r="R420" s="6"/>
      <c r="S420" s="6"/>
      <c r="T420" s="6"/>
      <c r="U420" s="6"/>
      <c r="V420" s="6"/>
      <c r="W420" s="6"/>
      <c r="X420" s="6"/>
      <c r="Y420" s="6"/>
      <c r="Z420" s="6"/>
      <c r="AA420" s="5"/>
      <c r="AB420" s="3"/>
      <c r="AC420" s="3"/>
      <c r="AD420" s="3"/>
      <c r="AE420" s="3"/>
      <c r="AF420" s="5"/>
      <c r="AG420" s="5"/>
      <c r="AH420" s="3"/>
      <c r="AI420" s="3"/>
    </row>
    <row r="421" spans="1:35" x14ac:dyDescent="0.25">
      <c r="A421" s="3"/>
      <c r="B421" s="3"/>
      <c r="C421" s="3"/>
      <c r="D421" s="3"/>
      <c r="E421" s="5"/>
      <c r="F421" s="5"/>
      <c r="G421" s="3"/>
      <c r="H421" s="3"/>
      <c r="I421" s="3"/>
      <c r="J421" s="3"/>
      <c r="K421" s="3"/>
      <c r="L421" s="3"/>
      <c r="M421" s="3"/>
      <c r="N421" s="3"/>
      <c r="O421" s="6"/>
      <c r="P421" s="6"/>
      <c r="Q421" s="6"/>
      <c r="R421" s="6"/>
      <c r="S421" s="6"/>
      <c r="T421" s="6"/>
      <c r="U421" s="6"/>
      <c r="V421" s="6"/>
      <c r="W421" s="6"/>
      <c r="X421" s="6"/>
      <c r="Y421" s="6"/>
      <c r="Z421" s="6"/>
      <c r="AA421" s="5"/>
      <c r="AB421" s="3"/>
      <c r="AC421" s="3"/>
      <c r="AD421" s="3"/>
      <c r="AE421" s="3"/>
      <c r="AF421" s="5"/>
      <c r="AG421" s="5"/>
      <c r="AH421" s="3"/>
      <c r="AI421" s="3"/>
    </row>
    <row r="422" spans="1:35" x14ac:dyDescent="0.25">
      <c r="A422" s="3"/>
      <c r="B422" s="3"/>
      <c r="C422" s="3"/>
      <c r="D422" s="3"/>
      <c r="E422" s="5"/>
      <c r="F422" s="5"/>
      <c r="G422" s="3"/>
      <c r="H422" s="3"/>
      <c r="I422" s="3"/>
      <c r="J422" s="3"/>
      <c r="K422" s="3"/>
      <c r="L422" s="3"/>
      <c r="M422" s="3"/>
      <c r="N422" s="3"/>
      <c r="O422" s="6"/>
      <c r="P422" s="6"/>
      <c r="Q422" s="6"/>
      <c r="R422" s="6"/>
      <c r="S422" s="6"/>
      <c r="T422" s="6"/>
      <c r="U422" s="6"/>
      <c r="V422" s="6"/>
      <c r="W422" s="6"/>
      <c r="X422" s="6"/>
      <c r="Y422" s="6"/>
      <c r="Z422" s="6"/>
      <c r="AA422" s="5"/>
      <c r="AB422" s="3"/>
      <c r="AC422" s="3"/>
      <c r="AD422" s="3"/>
      <c r="AE422" s="3"/>
      <c r="AF422" s="5"/>
      <c r="AG422" s="5"/>
      <c r="AH422" s="3"/>
      <c r="AI422" s="3"/>
    </row>
    <row r="423" spans="1:35" x14ac:dyDescent="0.25">
      <c r="A423" s="3"/>
      <c r="B423" s="3"/>
      <c r="C423" s="3"/>
      <c r="D423" s="3"/>
      <c r="E423" s="5"/>
      <c r="F423" s="5"/>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spans="1:35" x14ac:dyDescent="0.25">
      <c r="A424" s="3"/>
      <c r="B424" s="3"/>
      <c r="C424" s="3"/>
      <c r="D424" s="3"/>
      <c r="E424" s="5"/>
      <c r="F424" s="5"/>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spans="1:35" x14ac:dyDescent="0.25">
      <c r="A425" s="3"/>
      <c r="B425" s="3"/>
      <c r="C425" s="3"/>
      <c r="D425" s="3"/>
      <c r="E425" s="5"/>
      <c r="F425" s="5"/>
      <c r="G425" s="3"/>
      <c r="H425" s="3"/>
      <c r="I425" s="3"/>
      <c r="J425" s="3"/>
      <c r="K425" s="3"/>
      <c r="L425" s="3"/>
      <c r="M425" s="3"/>
      <c r="N425" s="3"/>
      <c r="O425" s="6"/>
      <c r="P425" s="6"/>
      <c r="Q425" s="6"/>
      <c r="R425" s="6"/>
      <c r="S425" s="6"/>
      <c r="T425" s="6"/>
      <c r="U425" s="6"/>
      <c r="V425" s="6"/>
      <c r="W425" s="6"/>
      <c r="X425" s="6"/>
      <c r="Y425" s="6"/>
      <c r="Z425" s="6"/>
      <c r="AA425" s="5"/>
      <c r="AB425" s="3"/>
      <c r="AC425" s="3"/>
      <c r="AD425" s="3"/>
      <c r="AE425" s="3"/>
      <c r="AF425" s="5"/>
      <c r="AG425" s="5"/>
      <c r="AH425" s="3"/>
      <c r="AI425" s="3"/>
    </row>
    <row r="426" spans="1:35" x14ac:dyDescent="0.25">
      <c r="A426" s="3"/>
      <c r="B426" s="3"/>
      <c r="C426" s="3"/>
      <c r="D426" s="3"/>
      <c r="E426" s="5"/>
      <c r="F426" s="5"/>
      <c r="G426" s="3"/>
      <c r="H426" s="3"/>
      <c r="I426" s="3"/>
      <c r="J426" s="3"/>
      <c r="K426" s="3"/>
      <c r="L426" s="3"/>
      <c r="M426" s="3"/>
      <c r="N426" s="3"/>
      <c r="O426" s="6"/>
      <c r="P426" s="6"/>
      <c r="Q426" s="6"/>
      <c r="R426" s="6"/>
      <c r="S426" s="6"/>
      <c r="T426" s="6"/>
      <c r="U426" s="6"/>
      <c r="V426" s="6"/>
      <c r="W426" s="6"/>
      <c r="X426" s="6"/>
      <c r="Y426" s="6"/>
      <c r="Z426" s="6"/>
      <c r="AA426" s="5"/>
      <c r="AB426" s="3"/>
      <c r="AC426" s="3"/>
      <c r="AD426" s="3"/>
      <c r="AE426" s="3"/>
      <c r="AF426" s="5"/>
      <c r="AG426" s="5"/>
      <c r="AH426" s="3"/>
      <c r="AI426" s="3"/>
    </row>
    <row r="427" spans="1:35" x14ac:dyDescent="0.25">
      <c r="A427" s="3"/>
      <c r="B427" s="3"/>
      <c r="C427" s="3"/>
      <c r="D427" s="3"/>
      <c r="E427" s="5"/>
      <c r="F427" s="5"/>
      <c r="G427" s="3"/>
      <c r="H427" s="3"/>
      <c r="I427" s="3"/>
      <c r="J427" s="3"/>
      <c r="K427" s="3"/>
      <c r="L427" s="3"/>
      <c r="M427" s="3"/>
      <c r="N427" s="3"/>
      <c r="O427" s="6"/>
      <c r="P427" s="6"/>
      <c r="Q427" s="6"/>
      <c r="R427" s="6"/>
      <c r="S427" s="6"/>
      <c r="T427" s="6"/>
      <c r="U427" s="6"/>
      <c r="V427" s="6"/>
      <c r="W427" s="6"/>
      <c r="X427" s="6"/>
      <c r="Y427" s="6"/>
      <c r="Z427" s="6"/>
      <c r="AA427" s="5"/>
      <c r="AB427" s="3"/>
      <c r="AC427" s="3"/>
      <c r="AD427" s="3"/>
      <c r="AE427" s="3"/>
      <c r="AF427" s="5"/>
      <c r="AG427" s="5"/>
      <c r="AH427" s="3"/>
      <c r="AI427" s="3"/>
    </row>
    <row r="428" spans="1:35" x14ac:dyDescent="0.25">
      <c r="A428" s="3"/>
      <c r="B428" s="3"/>
      <c r="C428" s="3"/>
      <c r="D428" s="3"/>
      <c r="E428" s="5"/>
      <c r="F428" s="5"/>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spans="1:35" x14ac:dyDescent="0.25">
      <c r="A429" s="3"/>
      <c r="B429" s="3"/>
      <c r="C429" s="3"/>
      <c r="D429" s="3"/>
      <c r="E429" s="5"/>
      <c r="F429" s="5"/>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spans="1:35" x14ac:dyDescent="0.25">
      <c r="A430" s="3"/>
      <c r="B430" s="3"/>
      <c r="C430" s="3"/>
      <c r="D430" s="3"/>
      <c r="E430" s="5"/>
      <c r="F430" s="5"/>
      <c r="G430" s="3"/>
      <c r="H430" s="3"/>
      <c r="I430" s="3"/>
      <c r="J430" s="3"/>
      <c r="K430" s="3"/>
      <c r="L430" s="3"/>
      <c r="M430" s="3"/>
      <c r="N430" s="3"/>
      <c r="O430" s="6"/>
      <c r="P430" s="6"/>
      <c r="Q430" s="6"/>
      <c r="R430" s="6"/>
      <c r="S430" s="6"/>
      <c r="T430" s="6"/>
      <c r="U430" s="6"/>
      <c r="V430" s="6"/>
      <c r="W430" s="6"/>
      <c r="X430" s="6"/>
      <c r="Y430" s="6"/>
      <c r="Z430" s="6"/>
      <c r="AA430" s="5"/>
      <c r="AB430" s="3"/>
      <c r="AC430" s="3"/>
      <c r="AD430" s="3"/>
      <c r="AE430" s="3"/>
      <c r="AF430" s="5"/>
      <c r="AG430" s="5"/>
      <c r="AH430" s="3"/>
      <c r="AI430" s="3"/>
    </row>
    <row r="431" spans="1:35" x14ac:dyDescent="0.25">
      <c r="A431" s="3"/>
      <c r="B431" s="3"/>
      <c r="C431" s="3"/>
      <c r="D431" s="3"/>
      <c r="E431" s="5"/>
      <c r="F431" s="5"/>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spans="1:35" x14ac:dyDescent="0.25">
      <c r="A432" s="3"/>
      <c r="B432" s="3"/>
      <c r="C432" s="3"/>
      <c r="D432" s="3"/>
      <c r="E432" s="5"/>
      <c r="F432" s="5"/>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spans="1:35" x14ac:dyDescent="0.25">
      <c r="A433" s="3"/>
      <c r="B433" s="3"/>
      <c r="C433" s="3"/>
      <c r="D433" s="3"/>
      <c r="E433" s="5"/>
      <c r="F433" s="5"/>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spans="1:35" x14ac:dyDescent="0.25">
      <c r="A434" s="3"/>
      <c r="B434" s="3"/>
      <c r="C434" s="3"/>
      <c r="D434" s="3"/>
      <c r="E434" s="5"/>
      <c r="F434" s="5"/>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spans="1:35" x14ac:dyDescent="0.25">
      <c r="A435" s="3"/>
      <c r="B435" s="3"/>
      <c r="C435" s="3"/>
      <c r="D435" s="3"/>
      <c r="E435" s="5"/>
      <c r="F435" s="5"/>
      <c r="G435" s="3"/>
      <c r="H435" s="3"/>
      <c r="I435" s="3"/>
      <c r="J435" s="3"/>
      <c r="K435" s="3"/>
      <c r="L435" s="3"/>
      <c r="M435" s="3"/>
      <c r="Q435" s="3"/>
      <c r="R435" s="3"/>
      <c r="S435" s="3"/>
      <c r="T435" s="3"/>
      <c r="U435" s="3"/>
      <c r="V435" s="3"/>
      <c r="W435" s="3"/>
      <c r="X435" s="3"/>
      <c r="Y435" s="3"/>
      <c r="Z435" s="3"/>
      <c r="AA435" s="3"/>
      <c r="AB435" s="3"/>
      <c r="AC435" s="3"/>
      <c r="AD435" s="3"/>
      <c r="AE435" s="3"/>
      <c r="AF435" s="3"/>
      <c r="AG435" s="3"/>
      <c r="AH435" s="3"/>
      <c r="AI435" s="3"/>
    </row>
    <row r="436" spans="1:35" x14ac:dyDescent="0.25">
      <c r="A436" s="3"/>
      <c r="B436" s="3"/>
      <c r="C436" s="3"/>
      <c r="D436" s="3"/>
      <c r="E436" s="5"/>
      <c r="F436" s="5"/>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spans="1:35" x14ac:dyDescent="0.25">
      <c r="A437" s="3"/>
      <c r="B437" s="3"/>
      <c r="C437" s="3"/>
      <c r="D437" s="3"/>
      <c r="E437" s="5"/>
      <c r="F437" s="5"/>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spans="1:35" x14ac:dyDescent="0.25">
      <c r="A438" s="3"/>
      <c r="B438" s="3"/>
      <c r="C438" s="3"/>
      <c r="D438" s="3"/>
      <c r="E438" s="5"/>
      <c r="F438" s="5"/>
      <c r="G438" s="3"/>
      <c r="H438" s="3"/>
      <c r="I438" s="3"/>
      <c r="J438" s="3"/>
      <c r="K438" s="3"/>
      <c r="L438" s="3"/>
      <c r="M438" s="3"/>
      <c r="N438" s="3"/>
      <c r="O438" s="6"/>
      <c r="P438" s="6"/>
      <c r="Q438" s="6"/>
      <c r="R438" s="6"/>
      <c r="S438" s="6"/>
      <c r="T438" s="6"/>
      <c r="U438" s="6"/>
      <c r="V438" s="6"/>
      <c r="W438" s="6"/>
      <c r="X438" s="6"/>
      <c r="Y438" s="6"/>
      <c r="Z438" s="6"/>
      <c r="AA438" s="5"/>
      <c r="AB438" s="3"/>
      <c r="AC438" s="3"/>
      <c r="AD438" s="5"/>
      <c r="AE438" s="6"/>
      <c r="AF438" s="5"/>
      <c r="AG438" s="5"/>
      <c r="AH438" s="3"/>
      <c r="AI438" s="3"/>
    </row>
    <row r="439" spans="1:35" x14ac:dyDescent="0.25">
      <c r="A439" s="3"/>
      <c r="B439" s="3"/>
      <c r="C439" s="3"/>
      <c r="D439" s="3"/>
      <c r="E439" s="5"/>
      <c r="F439" s="5"/>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spans="1:35" x14ac:dyDescent="0.25">
      <c r="A440" s="3"/>
      <c r="B440" s="3"/>
      <c r="C440" s="3"/>
      <c r="D440" s="3"/>
      <c r="E440" s="5"/>
      <c r="F440" s="5"/>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spans="1:35" x14ac:dyDescent="0.25">
      <c r="A441" s="3"/>
      <c r="B441" s="3"/>
      <c r="C441" s="3"/>
      <c r="D441" s="3"/>
      <c r="E441" s="5"/>
      <c r="F441" s="5"/>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spans="1:35" x14ac:dyDescent="0.25">
      <c r="A442" s="3"/>
      <c r="B442" s="3"/>
      <c r="C442" s="3"/>
      <c r="D442" s="3"/>
      <c r="E442" s="5"/>
      <c r="F442" s="5"/>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spans="1:35" x14ac:dyDescent="0.25">
      <c r="A443" s="3"/>
      <c r="B443" s="3"/>
      <c r="C443" s="3"/>
      <c r="D443" s="3"/>
      <c r="E443" s="5"/>
      <c r="F443" s="5"/>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spans="1:35" x14ac:dyDescent="0.25">
      <c r="A444" s="3"/>
      <c r="B444" s="3"/>
      <c r="C444" s="3"/>
      <c r="D444" s="3"/>
      <c r="E444" s="5"/>
      <c r="F444" s="5"/>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spans="1:35" x14ac:dyDescent="0.25">
      <c r="A445" s="3"/>
      <c r="B445" s="3"/>
      <c r="C445" s="3"/>
      <c r="D445" s="3"/>
      <c r="E445" s="5"/>
      <c r="F445" s="5"/>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spans="1:35" x14ac:dyDescent="0.25">
      <c r="A446" s="3"/>
      <c r="B446" s="3"/>
      <c r="C446" s="3"/>
      <c r="D446" s="3"/>
      <c r="E446" s="5"/>
      <c r="F446" s="5"/>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spans="1:35" x14ac:dyDescent="0.25">
      <c r="A447" s="3"/>
      <c r="B447" s="3"/>
      <c r="C447" s="3"/>
      <c r="D447" s="3"/>
      <c r="E447" s="5"/>
      <c r="F447" s="5"/>
      <c r="G447" s="3"/>
      <c r="H447" s="3"/>
      <c r="I447" s="3"/>
      <c r="J447" s="3"/>
      <c r="K447" s="3"/>
      <c r="L447" s="3"/>
      <c r="M447" s="3"/>
      <c r="Q447" s="3"/>
      <c r="R447" s="3"/>
      <c r="S447" s="3"/>
      <c r="T447" s="3"/>
      <c r="U447" s="3"/>
      <c r="V447" s="3"/>
      <c r="W447" s="3"/>
      <c r="X447" s="3"/>
      <c r="Y447" s="3"/>
      <c r="Z447" s="3"/>
      <c r="AA447" s="3"/>
      <c r="AB447" s="3"/>
      <c r="AC447" s="3"/>
      <c r="AD447" s="3"/>
      <c r="AE447" s="3"/>
      <c r="AF447" s="3"/>
      <c r="AG447" s="3"/>
      <c r="AH447" s="3"/>
      <c r="AI447" s="3"/>
    </row>
    <row r="448" spans="1:35" x14ac:dyDescent="0.25">
      <c r="A448" s="3"/>
      <c r="B448" s="3"/>
      <c r="C448" s="3"/>
      <c r="D448" s="3"/>
      <c r="E448" s="5"/>
      <c r="F448" s="5"/>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spans="1:35" x14ac:dyDescent="0.25">
      <c r="A449" s="3"/>
      <c r="B449" s="3"/>
      <c r="C449" s="3"/>
      <c r="D449" s="3"/>
      <c r="E449" s="5"/>
      <c r="F449" s="5"/>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spans="1:35" x14ac:dyDescent="0.25">
      <c r="A450" s="3"/>
      <c r="B450" s="3"/>
      <c r="C450" s="3"/>
      <c r="D450" s="3"/>
      <c r="E450" s="5"/>
      <c r="F450" s="5"/>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spans="1:35" x14ac:dyDescent="0.25">
      <c r="A451" s="3"/>
      <c r="B451" s="3"/>
      <c r="C451" s="3"/>
      <c r="D451" s="3"/>
      <c r="E451" s="5"/>
      <c r="F451" s="5"/>
      <c r="G451" s="3"/>
      <c r="H451" s="3"/>
      <c r="I451" s="3"/>
      <c r="J451" s="3"/>
      <c r="K451" s="3"/>
      <c r="L451" s="3"/>
      <c r="M451" s="3"/>
      <c r="N451" s="3"/>
      <c r="O451" s="6"/>
      <c r="P451" s="6"/>
      <c r="Q451" s="6"/>
      <c r="R451" s="6"/>
      <c r="S451" s="6"/>
      <c r="T451" s="6"/>
      <c r="U451" s="6"/>
      <c r="V451" s="6"/>
      <c r="W451" s="6"/>
      <c r="X451" s="6"/>
      <c r="Y451" s="6"/>
      <c r="Z451" s="6"/>
      <c r="AA451" s="5"/>
      <c r="AB451" s="3"/>
      <c r="AC451" s="3"/>
      <c r="AD451" s="3"/>
      <c r="AE451" s="3"/>
      <c r="AF451" s="5"/>
      <c r="AG451" s="5"/>
      <c r="AH451" s="3"/>
      <c r="AI451" s="3"/>
    </row>
    <row r="452" spans="1:35" x14ac:dyDescent="0.25">
      <c r="A452" s="3"/>
      <c r="B452" s="3"/>
      <c r="C452" s="3"/>
      <c r="D452" s="3"/>
      <c r="E452" s="5"/>
      <c r="F452" s="5"/>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spans="1:35" x14ac:dyDescent="0.25">
      <c r="A453" s="3"/>
      <c r="B453" s="3"/>
      <c r="C453" s="3"/>
      <c r="D453" s="3"/>
      <c r="E453" s="5"/>
      <c r="F453" s="5"/>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spans="1:35" x14ac:dyDescent="0.25">
      <c r="A454" s="3"/>
      <c r="B454" s="3"/>
      <c r="C454" s="3"/>
      <c r="D454" s="3"/>
      <c r="E454" s="5"/>
      <c r="F454" s="5"/>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spans="1:35" x14ac:dyDescent="0.25">
      <c r="A455" s="3"/>
      <c r="B455" s="3"/>
      <c r="C455" s="3"/>
      <c r="D455" s="3"/>
      <c r="E455" s="5"/>
      <c r="F455" s="5"/>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spans="1:35" x14ac:dyDescent="0.25">
      <c r="A456" s="3"/>
      <c r="B456" s="3"/>
      <c r="C456" s="3"/>
      <c r="D456" s="3"/>
      <c r="E456" s="5"/>
      <c r="F456" s="5"/>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spans="1:35" x14ac:dyDescent="0.25">
      <c r="A457" s="3"/>
      <c r="B457" s="3"/>
      <c r="C457" s="3"/>
      <c r="D457" s="3"/>
      <c r="E457" s="5"/>
      <c r="F457" s="5"/>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spans="1:35" x14ac:dyDescent="0.25">
      <c r="A458" s="3"/>
      <c r="B458" s="3"/>
      <c r="C458" s="3"/>
      <c r="D458" s="3"/>
      <c r="E458" s="5"/>
      <c r="F458" s="5"/>
      <c r="G458" s="3"/>
      <c r="H458" s="3"/>
      <c r="I458" s="3"/>
      <c r="J458" s="3"/>
      <c r="K458" s="3"/>
      <c r="L458" s="3"/>
      <c r="M458" s="3"/>
      <c r="Q458" s="3"/>
      <c r="R458" s="3"/>
      <c r="S458" s="3"/>
      <c r="T458" s="3"/>
      <c r="U458" s="3"/>
      <c r="V458" s="3"/>
      <c r="W458" s="3"/>
      <c r="X458" s="3"/>
      <c r="Y458" s="3"/>
      <c r="Z458" s="3"/>
      <c r="AA458" s="3"/>
      <c r="AB458" s="3"/>
      <c r="AC458" s="3"/>
      <c r="AD458" s="3"/>
      <c r="AE458" s="3"/>
      <c r="AF458" s="3"/>
      <c r="AG458" s="3"/>
      <c r="AH458" s="3"/>
      <c r="AI458" s="3"/>
    </row>
    <row r="459" spans="1:35" x14ac:dyDescent="0.25">
      <c r="A459" s="3"/>
      <c r="B459" s="3"/>
      <c r="C459" s="3"/>
      <c r="D459" s="3"/>
      <c r="E459" s="5"/>
      <c r="F459" s="5"/>
      <c r="G459" s="3"/>
      <c r="H459" s="3"/>
      <c r="I459" s="3"/>
      <c r="J459" s="3"/>
      <c r="K459" s="3"/>
      <c r="L459" s="3"/>
      <c r="M459" s="3"/>
      <c r="Q459" s="3"/>
      <c r="R459" s="3"/>
      <c r="S459" s="3"/>
      <c r="T459" s="3"/>
      <c r="U459" s="3"/>
      <c r="V459" s="3"/>
      <c r="W459" s="3"/>
      <c r="X459" s="3"/>
      <c r="Y459" s="3"/>
      <c r="Z459" s="3"/>
      <c r="AA459" s="3"/>
      <c r="AB459" s="3"/>
      <c r="AC459" s="3"/>
      <c r="AD459" s="3"/>
      <c r="AE459" s="3"/>
      <c r="AF459" s="3"/>
      <c r="AG459" s="3"/>
      <c r="AH459" s="3"/>
      <c r="AI459" s="3"/>
    </row>
    <row r="460" spans="1:35" x14ac:dyDescent="0.25">
      <c r="A460" s="3"/>
      <c r="B460" s="3"/>
      <c r="C460" s="3"/>
      <c r="D460" s="3"/>
      <c r="E460" s="5"/>
      <c r="F460" s="5"/>
      <c r="G460" s="3"/>
      <c r="H460" s="3"/>
      <c r="I460" s="3"/>
      <c r="J460" s="3"/>
      <c r="K460" s="3"/>
      <c r="L460" s="3"/>
      <c r="M460" s="3"/>
      <c r="Q460" s="3"/>
      <c r="R460" s="3"/>
      <c r="S460" s="3"/>
      <c r="T460" s="3"/>
      <c r="U460" s="3"/>
      <c r="V460" s="3"/>
      <c r="W460" s="3"/>
      <c r="X460" s="3"/>
      <c r="Y460" s="3"/>
      <c r="Z460" s="3"/>
      <c r="AA460" s="3"/>
      <c r="AB460" s="3"/>
      <c r="AC460" s="3"/>
      <c r="AD460" s="3"/>
      <c r="AE460" s="3"/>
      <c r="AF460" s="3"/>
      <c r="AG460" s="3"/>
      <c r="AH460" s="3"/>
      <c r="AI460" s="3"/>
    </row>
    <row r="461" spans="1:35" x14ac:dyDescent="0.25">
      <c r="A461" s="3"/>
      <c r="B461" s="3"/>
      <c r="C461" s="3"/>
      <c r="D461" s="3"/>
      <c r="E461" s="5"/>
      <c r="F461" s="5"/>
      <c r="G461" s="3"/>
      <c r="H461" s="3"/>
      <c r="I461" s="3"/>
      <c r="J461" s="3"/>
      <c r="K461" s="3"/>
      <c r="L461" s="3"/>
      <c r="M461" s="3"/>
      <c r="Q461" s="3"/>
      <c r="R461" s="3"/>
      <c r="S461" s="3"/>
      <c r="T461" s="3"/>
      <c r="U461" s="3"/>
      <c r="V461" s="3"/>
      <c r="W461" s="3"/>
      <c r="X461" s="3"/>
      <c r="Y461" s="3"/>
      <c r="Z461" s="3"/>
      <c r="AA461" s="3"/>
      <c r="AB461" s="3"/>
      <c r="AC461" s="3"/>
      <c r="AD461" s="3"/>
      <c r="AE461" s="3"/>
      <c r="AF461" s="3"/>
      <c r="AG461" s="3"/>
      <c r="AH461" s="3"/>
      <c r="AI461" s="3"/>
    </row>
    <row r="462" spans="1:35" x14ac:dyDescent="0.25">
      <c r="A462" s="3"/>
      <c r="B462" s="3"/>
      <c r="C462" s="3"/>
      <c r="D462" s="3"/>
      <c r="E462" s="5"/>
      <c r="F462" s="5"/>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spans="1:35" x14ac:dyDescent="0.25">
      <c r="A463" s="3"/>
      <c r="B463" s="3"/>
      <c r="C463" s="3"/>
      <c r="D463" s="3"/>
      <c r="E463" s="5"/>
      <c r="F463" s="5"/>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spans="1:35" x14ac:dyDescent="0.25">
      <c r="A464" s="3"/>
      <c r="B464" s="3"/>
      <c r="C464" s="3"/>
      <c r="D464" s="3"/>
      <c r="E464" s="5"/>
      <c r="F464" s="5"/>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spans="1:35" x14ac:dyDescent="0.25">
      <c r="A465" s="3"/>
      <c r="B465" s="3"/>
      <c r="C465" s="3"/>
      <c r="D465" s="3"/>
      <c r="E465" s="5"/>
      <c r="F465" s="5"/>
      <c r="G465" s="3"/>
      <c r="H465" s="3"/>
      <c r="I465" s="3"/>
      <c r="J465" s="3"/>
      <c r="K465" s="3"/>
      <c r="L465" s="3"/>
      <c r="M465" s="3"/>
      <c r="N465" s="3"/>
      <c r="O465" s="6"/>
      <c r="P465" s="6"/>
      <c r="Q465" s="6"/>
      <c r="R465" s="6"/>
      <c r="S465" s="6"/>
      <c r="T465" s="6"/>
      <c r="U465" s="6"/>
      <c r="V465" s="6"/>
      <c r="W465" s="6"/>
      <c r="X465" s="6"/>
      <c r="Y465" s="6"/>
      <c r="Z465" s="6"/>
      <c r="AA465" s="5"/>
      <c r="AB465" s="3"/>
      <c r="AC465" s="3"/>
      <c r="AD465" s="5"/>
      <c r="AE465" s="6"/>
      <c r="AF465" s="5"/>
      <c r="AG465" s="5"/>
      <c r="AH465" s="3"/>
      <c r="AI465" s="3"/>
    </row>
    <row r="466" spans="1:35" x14ac:dyDescent="0.25">
      <c r="A466" s="3"/>
      <c r="B466" s="3"/>
      <c r="C466" s="3"/>
      <c r="D466" s="3"/>
      <c r="E466" s="5"/>
      <c r="F466" s="5"/>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spans="1:35" x14ac:dyDescent="0.25">
      <c r="A467" s="3"/>
      <c r="B467" s="3"/>
      <c r="C467" s="3"/>
      <c r="D467" s="3"/>
      <c r="E467" s="5"/>
      <c r="F467" s="5"/>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spans="1:35" x14ac:dyDescent="0.25">
      <c r="A468" s="3"/>
      <c r="B468" s="3"/>
      <c r="C468" s="3"/>
      <c r="D468" s="3"/>
      <c r="E468" s="5"/>
      <c r="F468" s="5"/>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spans="1:35" x14ac:dyDescent="0.25">
      <c r="A469" s="3"/>
      <c r="B469" s="3"/>
      <c r="C469" s="3"/>
      <c r="D469" s="3"/>
      <c r="E469" s="5"/>
      <c r="F469" s="5"/>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spans="1:35" x14ac:dyDescent="0.25">
      <c r="A470" s="3"/>
      <c r="B470" s="3"/>
      <c r="C470" s="3"/>
      <c r="D470" s="3"/>
      <c r="E470" s="5"/>
      <c r="F470" s="5"/>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spans="1:35" x14ac:dyDescent="0.25">
      <c r="A471" s="3"/>
      <c r="B471" s="3"/>
      <c r="C471" s="3"/>
      <c r="D471" s="3"/>
      <c r="E471" s="5"/>
      <c r="F471" s="5"/>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spans="1:35" x14ac:dyDescent="0.25">
      <c r="A472" s="3"/>
      <c r="B472" s="3"/>
      <c r="C472" s="3"/>
      <c r="D472" s="3"/>
      <c r="E472" s="5"/>
      <c r="F472" s="5"/>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spans="1:35" x14ac:dyDescent="0.25">
      <c r="A473" s="3"/>
      <c r="B473" s="3"/>
      <c r="C473" s="3"/>
      <c r="D473" s="3"/>
      <c r="E473" s="5"/>
      <c r="F473" s="5"/>
      <c r="G473" s="3"/>
      <c r="H473" s="3"/>
      <c r="I473" s="3"/>
      <c r="J473" s="3"/>
      <c r="K473" s="3"/>
      <c r="L473" s="3"/>
      <c r="M473" s="3"/>
      <c r="Q473" s="3"/>
      <c r="R473" s="3"/>
      <c r="S473" s="3"/>
      <c r="T473" s="3"/>
      <c r="U473" s="3"/>
      <c r="V473" s="3"/>
      <c r="W473" s="3"/>
      <c r="X473" s="3"/>
      <c r="Y473" s="3"/>
      <c r="Z473" s="3"/>
      <c r="AA473" s="3"/>
      <c r="AB473" s="3"/>
      <c r="AC473" s="3"/>
      <c r="AD473" s="3"/>
      <c r="AE473" s="3"/>
      <c r="AF473" s="3"/>
      <c r="AG473" s="3"/>
      <c r="AH473" s="3"/>
      <c r="AI473" s="3"/>
    </row>
    <row r="474" spans="1:35" x14ac:dyDescent="0.25">
      <c r="A474" s="3"/>
      <c r="B474" s="3"/>
      <c r="C474" s="3"/>
      <c r="D474" s="3"/>
      <c r="E474" s="5"/>
      <c r="F474" s="5"/>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spans="1:35" x14ac:dyDescent="0.25">
      <c r="A475" s="3"/>
      <c r="B475" s="3"/>
      <c r="C475" s="3"/>
      <c r="D475" s="3"/>
      <c r="E475" s="5"/>
      <c r="F475" s="5"/>
      <c r="G475" s="3"/>
      <c r="H475" s="3"/>
      <c r="I475" s="3"/>
      <c r="J475" s="3"/>
      <c r="K475" s="3"/>
      <c r="L475" s="3"/>
      <c r="M475" s="3"/>
      <c r="N475" s="3"/>
      <c r="O475" s="6"/>
      <c r="P475" s="6"/>
      <c r="Q475" s="6"/>
      <c r="R475" s="6"/>
      <c r="S475" s="6"/>
      <c r="T475" s="6"/>
      <c r="U475" s="6"/>
      <c r="V475" s="6"/>
      <c r="W475" s="6"/>
      <c r="X475" s="6"/>
      <c r="Y475" s="6"/>
      <c r="Z475" s="6"/>
      <c r="AA475" s="5"/>
      <c r="AB475" s="3"/>
      <c r="AC475" s="3"/>
      <c r="AD475" s="5"/>
      <c r="AE475" s="6"/>
      <c r="AF475" s="5"/>
      <c r="AG475" s="5"/>
      <c r="AH475" s="3"/>
      <c r="AI475" s="3"/>
    </row>
    <row r="476" spans="1:35" x14ac:dyDescent="0.25">
      <c r="A476" s="3"/>
      <c r="B476" s="3"/>
      <c r="C476" s="3"/>
      <c r="D476" s="3"/>
      <c r="E476" s="5"/>
      <c r="F476" s="5"/>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spans="1:35" x14ac:dyDescent="0.25">
      <c r="A477" s="3"/>
      <c r="B477" s="3"/>
      <c r="C477" s="3"/>
      <c r="D477" s="3"/>
      <c r="E477" s="5"/>
      <c r="F477" s="5"/>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spans="1:35" x14ac:dyDescent="0.25">
      <c r="A478" s="3"/>
      <c r="B478" s="3"/>
      <c r="C478" s="3"/>
      <c r="D478" s="3"/>
      <c r="E478" s="5"/>
      <c r="F478" s="5"/>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spans="1:35" x14ac:dyDescent="0.25">
      <c r="A479" s="3"/>
      <c r="B479" s="3"/>
      <c r="C479" s="3"/>
      <c r="D479" s="3"/>
      <c r="E479" s="5"/>
      <c r="F479" s="5"/>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spans="1:35" x14ac:dyDescent="0.25">
      <c r="A480" s="3"/>
      <c r="B480" s="3"/>
      <c r="C480" s="3"/>
      <c r="D480" s="3"/>
      <c r="E480" s="5"/>
      <c r="F480" s="5"/>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spans="1:35" x14ac:dyDescent="0.25">
      <c r="A481" s="3"/>
      <c r="B481" s="3"/>
      <c r="C481" s="3"/>
      <c r="D481" s="3"/>
      <c r="E481" s="5"/>
      <c r="F481" s="5"/>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spans="1:35" x14ac:dyDescent="0.25">
      <c r="A482" s="3"/>
      <c r="B482" s="3"/>
      <c r="C482" s="3"/>
      <c r="D482" s="3"/>
      <c r="E482" s="5"/>
      <c r="F482" s="5"/>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spans="1:35" x14ac:dyDescent="0.25">
      <c r="A483" s="3"/>
      <c r="B483" s="3"/>
      <c r="C483" s="3"/>
      <c r="D483" s="3"/>
      <c r="E483" s="5"/>
      <c r="F483" s="5"/>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spans="1:35" x14ac:dyDescent="0.25">
      <c r="A484" s="3"/>
      <c r="B484" s="3"/>
      <c r="C484" s="3"/>
      <c r="D484" s="3"/>
      <c r="E484" s="5"/>
      <c r="F484" s="5"/>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spans="1:35" x14ac:dyDescent="0.25">
      <c r="A485" s="3"/>
      <c r="B485" s="3"/>
      <c r="C485" s="3"/>
      <c r="D485" s="3"/>
      <c r="E485" s="5"/>
      <c r="F485" s="5"/>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spans="1:35" x14ac:dyDescent="0.25">
      <c r="A486" s="3"/>
      <c r="B486" s="3"/>
      <c r="C486" s="3"/>
      <c r="D486" s="3"/>
      <c r="E486" s="5"/>
      <c r="F486" s="5"/>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spans="1:35" x14ac:dyDescent="0.25">
      <c r="A487" s="3"/>
      <c r="B487" s="3"/>
      <c r="C487" s="3"/>
      <c r="D487" s="3"/>
      <c r="E487" s="5"/>
      <c r="F487" s="5"/>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spans="1:35" x14ac:dyDescent="0.25">
      <c r="A488" s="3"/>
      <c r="B488" s="3"/>
      <c r="C488" s="3"/>
      <c r="D488" s="3"/>
      <c r="E488" s="5"/>
      <c r="F488" s="5"/>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spans="1:35" x14ac:dyDescent="0.25">
      <c r="A489" s="3"/>
      <c r="B489" s="3"/>
      <c r="C489" s="3"/>
      <c r="D489" s="3"/>
      <c r="E489" s="5"/>
      <c r="F489" s="5"/>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spans="1:35" x14ac:dyDescent="0.25">
      <c r="A490" s="3"/>
      <c r="B490" s="3"/>
      <c r="C490" s="3"/>
      <c r="D490" s="3"/>
      <c r="E490" s="5"/>
      <c r="F490" s="5"/>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spans="1:35" x14ac:dyDescent="0.25">
      <c r="A491" s="3"/>
      <c r="B491" s="3"/>
      <c r="C491" s="3"/>
      <c r="D491" s="3"/>
      <c r="E491" s="5"/>
      <c r="F491" s="5"/>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spans="1:35" x14ac:dyDescent="0.25">
      <c r="A492" s="3"/>
      <c r="B492" s="3"/>
      <c r="C492" s="3"/>
      <c r="D492" s="3"/>
      <c r="E492" s="5"/>
      <c r="F492" s="5"/>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spans="1:35" x14ac:dyDescent="0.25">
      <c r="A493" s="3"/>
      <c r="B493" s="3"/>
      <c r="C493" s="3"/>
      <c r="D493" s="3"/>
      <c r="E493" s="5"/>
      <c r="F493" s="5"/>
      <c r="G493" s="3"/>
      <c r="H493" s="3"/>
      <c r="I493" s="3"/>
      <c r="J493" s="3"/>
      <c r="K493" s="3"/>
      <c r="L493" s="3"/>
      <c r="M493" s="3"/>
      <c r="Q493" s="3"/>
      <c r="R493" s="3"/>
      <c r="S493" s="3"/>
      <c r="T493" s="3"/>
      <c r="U493" s="3"/>
      <c r="V493" s="3"/>
      <c r="W493" s="3"/>
      <c r="X493" s="3"/>
      <c r="Y493" s="3"/>
      <c r="Z493" s="3"/>
      <c r="AA493" s="3"/>
      <c r="AB493" s="3"/>
      <c r="AC493" s="3"/>
      <c r="AD493" s="3"/>
      <c r="AE493" s="3"/>
      <c r="AF493" s="3"/>
      <c r="AG493" s="3"/>
      <c r="AH493" s="3"/>
      <c r="AI493" s="3"/>
    </row>
    <row r="494" spans="1:35" x14ac:dyDescent="0.25">
      <c r="A494" s="3"/>
      <c r="B494" s="3"/>
      <c r="C494" s="3"/>
      <c r="D494" s="3"/>
      <c r="E494" s="5"/>
      <c r="F494" s="5"/>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spans="1:35" x14ac:dyDescent="0.25">
      <c r="A495" s="3"/>
      <c r="B495" s="3"/>
      <c r="C495" s="3"/>
      <c r="D495" s="3"/>
      <c r="E495" s="5"/>
      <c r="F495" s="5"/>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spans="1:35" x14ac:dyDescent="0.25">
      <c r="A496" s="3"/>
      <c r="B496" s="3"/>
      <c r="C496" s="3"/>
      <c r="D496" s="3"/>
      <c r="E496" s="5"/>
      <c r="F496" s="5"/>
      <c r="G496" s="3"/>
      <c r="H496" s="3"/>
      <c r="I496" s="3"/>
      <c r="J496" s="3"/>
      <c r="K496" s="3"/>
      <c r="L496" s="3"/>
      <c r="M496" s="3"/>
      <c r="N496" s="3"/>
      <c r="O496" s="6"/>
      <c r="P496" s="6"/>
      <c r="Q496" s="6"/>
      <c r="R496" s="6"/>
      <c r="S496" s="6"/>
      <c r="T496" s="6"/>
      <c r="U496" s="6"/>
      <c r="V496" s="6"/>
      <c r="W496" s="6"/>
      <c r="X496" s="6"/>
      <c r="Y496" s="6"/>
      <c r="Z496" s="3"/>
      <c r="AA496" s="5"/>
      <c r="AB496" s="3"/>
      <c r="AC496" s="3"/>
      <c r="AD496" s="3"/>
      <c r="AE496" s="3"/>
      <c r="AF496" s="5"/>
      <c r="AG496" s="5"/>
      <c r="AH496" s="3"/>
      <c r="AI496" s="3"/>
    </row>
    <row r="497" spans="1:35" x14ac:dyDescent="0.25">
      <c r="A497" s="3"/>
      <c r="B497" s="3"/>
      <c r="C497" s="3"/>
      <c r="D497" s="3"/>
      <c r="E497" s="5"/>
      <c r="F497" s="5"/>
      <c r="G497" s="3"/>
      <c r="H497" s="3"/>
      <c r="I497" s="3"/>
      <c r="J497" s="3"/>
      <c r="K497" s="3"/>
      <c r="L497" s="3"/>
      <c r="M497" s="3"/>
      <c r="Q497" s="3"/>
      <c r="R497" s="3"/>
      <c r="S497" s="3"/>
      <c r="T497" s="3"/>
      <c r="U497" s="3"/>
      <c r="V497" s="3"/>
      <c r="W497" s="3"/>
      <c r="X497" s="3"/>
      <c r="Y497" s="3"/>
      <c r="Z497" s="3"/>
      <c r="AA497" s="3"/>
      <c r="AB497" s="3"/>
      <c r="AC497" s="3"/>
      <c r="AD497" s="3"/>
      <c r="AE497" s="3"/>
      <c r="AF497" s="3"/>
      <c r="AG497" s="3"/>
      <c r="AH497" s="3"/>
      <c r="AI497" s="3"/>
    </row>
    <row r="498" spans="1:35" x14ac:dyDescent="0.25">
      <c r="A498" s="3"/>
      <c r="B498" s="3"/>
      <c r="C498" s="3"/>
      <c r="D498" s="3"/>
      <c r="E498" s="5"/>
      <c r="F498" s="5"/>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spans="1:35" x14ac:dyDescent="0.25">
      <c r="A499" s="3"/>
      <c r="B499" s="3"/>
      <c r="C499" s="3"/>
      <c r="D499" s="3"/>
      <c r="E499" s="5"/>
      <c r="F499" s="5"/>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spans="1:35" x14ac:dyDescent="0.25">
      <c r="A500" s="3"/>
      <c r="B500" s="3"/>
      <c r="C500" s="3"/>
      <c r="D500" s="3"/>
      <c r="E500" s="5"/>
      <c r="F500" s="5"/>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spans="1:35" x14ac:dyDescent="0.25">
      <c r="A501" s="3"/>
      <c r="B501" s="3"/>
      <c r="C501" s="3"/>
      <c r="D501" s="3"/>
      <c r="E501" s="5"/>
      <c r="F501" s="5"/>
      <c r="G501" s="3"/>
      <c r="H501" s="3"/>
      <c r="I501" s="3"/>
      <c r="J501" s="3"/>
      <c r="K501" s="3"/>
      <c r="L501" s="3"/>
      <c r="M501" s="3"/>
      <c r="N501" s="3"/>
      <c r="O501" s="6"/>
      <c r="P501" s="6"/>
      <c r="Q501" s="6"/>
      <c r="R501" s="6"/>
      <c r="S501" s="6"/>
      <c r="T501" s="6"/>
      <c r="U501" s="6"/>
      <c r="V501" s="6"/>
      <c r="W501" s="6"/>
      <c r="X501" s="6"/>
      <c r="Y501" s="6"/>
      <c r="Z501" s="6"/>
      <c r="AA501" s="5"/>
      <c r="AB501" s="3"/>
      <c r="AC501" s="3"/>
      <c r="AD501" s="5"/>
      <c r="AE501" s="6"/>
      <c r="AF501" s="5"/>
      <c r="AG501" s="5"/>
      <c r="AH501" s="3"/>
      <c r="AI501" s="3"/>
    </row>
    <row r="502" spans="1:35" x14ac:dyDescent="0.25">
      <c r="A502" s="3"/>
      <c r="B502" s="3"/>
      <c r="C502" s="3"/>
      <c r="D502" s="3"/>
      <c r="E502" s="5"/>
      <c r="F502" s="5"/>
      <c r="G502" s="3"/>
      <c r="H502" s="3"/>
      <c r="I502" s="3"/>
      <c r="J502" s="3"/>
      <c r="K502" s="3"/>
      <c r="L502" s="3"/>
      <c r="M502" s="3"/>
      <c r="N502" s="3"/>
      <c r="O502" s="6"/>
      <c r="P502" s="6"/>
      <c r="Q502" s="6"/>
      <c r="R502" s="6"/>
      <c r="S502" s="6"/>
      <c r="T502" s="6"/>
      <c r="U502" s="6"/>
      <c r="V502" s="6"/>
      <c r="W502" s="6"/>
      <c r="X502" s="6"/>
      <c r="Y502" s="6"/>
      <c r="Z502" s="6"/>
      <c r="AA502" s="5"/>
      <c r="AB502" s="3"/>
      <c r="AC502" s="3"/>
      <c r="AD502" s="5"/>
      <c r="AE502" s="6"/>
      <c r="AF502" s="5"/>
      <c r="AG502" s="5"/>
      <c r="AH502" s="3"/>
      <c r="AI502" s="3"/>
    </row>
    <row r="503" spans="1:35" x14ac:dyDescent="0.25">
      <c r="A503" s="3"/>
      <c r="B503" s="3"/>
      <c r="C503" s="3"/>
      <c r="D503" s="3"/>
      <c r="E503" s="5"/>
      <c r="F503" s="5"/>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spans="1:35" x14ac:dyDescent="0.25">
      <c r="A504" s="3"/>
      <c r="B504" s="3"/>
      <c r="C504" s="3"/>
      <c r="D504" s="3"/>
      <c r="E504" s="5"/>
      <c r="F504" s="5"/>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spans="1:35" x14ac:dyDescent="0.25">
      <c r="A505" s="3"/>
      <c r="B505" s="3"/>
      <c r="C505" s="3"/>
      <c r="D505" s="3"/>
      <c r="E505" s="5"/>
      <c r="F505" s="5"/>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spans="1:35" x14ac:dyDescent="0.25">
      <c r="A506" s="3"/>
      <c r="B506" s="3"/>
      <c r="C506" s="3"/>
      <c r="D506" s="3"/>
      <c r="E506" s="5"/>
      <c r="F506" s="5"/>
      <c r="G506" s="3"/>
      <c r="H506" s="3"/>
      <c r="I506" s="3"/>
      <c r="J506" s="3"/>
      <c r="K506" s="3"/>
      <c r="L506" s="3"/>
      <c r="M506" s="3"/>
      <c r="N506" s="3"/>
      <c r="O506" s="6"/>
      <c r="P506" s="6"/>
      <c r="Q506" s="6"/>
      <c r="R506" s="6"/>
      <c r="S506" s="6"/>
      <c r="T506" s="6"/>
      <c r="U506" s="6"/>
      <c r="V506" s="6"/>
      <c r="W506" s="6"/>
      <c r="X506" s="6"/>
      <c r="Y506" s="6"/>
      <c r="Z506" s="3"/>
      <c r="AA506" s="5"/>
      <c r="AB506" s="3"/>
      <c r="AC506" s="3"/>
      <c r="AD506" s="5"/>
      <c r="AE506" s="6"/>
      <c r="AF506" s="5"/>
      <c r="AG506" s="5"/>
      <c r="AH506" s="3"/>
      <c r="AI506" s="3"/>
    </row>
    <row r="507" spans="1:35" x14ac:dyDescent="0.25">
      <c r="A507" s="3"/>
      <c r="B507" s="3"/>
      <c r="C507" s="3"/>
      <c r="D507" s="3"/>
      <c r="E507" s="5"/>
      <c r="F507" s="5"/>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spans="1:35" x14ac:dyDescent="0.25">
      <c r="A508" s="3"/>
      <c r="B508" s="3"/>
      <c r="C508" s="3"/>
      <c r="D508" s="3"/>
      <c r="E508" s="5"/>
      <c r="F508" s="5"/>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spans="1:35" x14ac:dyDescent="0.25">
      <c r="A509" s="3"/>
      <c r="B509" s="3"/>
      <c r="C509" s="3"/>
      <c r="D509" s="3"/>
      <c r="E509" s="5"/>
      <c r="F509" s="5"/>
      <c r="G509" s="3"/>
      <c r="H509" s="3"/>
      <c r="I509" s="3"/>
      <c r="J509" s="3"/>
      <c r="K509" s="3"/>
      <c r="L509" s="3"/>
      <c r="M509" s="3"/>
      <c r="N509" s="3"/>
      <c r="O509" s="6"/>
      <c r="P509" s="6"/>
      <c r="Q509" s="6"/>
      <c r="R509" s="6"/>
      <c r="S509" s="6"/>
      <c r="T509" s="6"/>
      <c r="U509" s="6"/>
      <c r="V509" s="6"/>
      <c r="W509" s="6"/>
      <c r="X509" s="6"/>
      <c r="Y509" s="6"/>
      <c r="Z509" s="6"/>
      <c r="AA509" s="5"/>
      <c r="AB509" s="3"/>
      <c r="AC509" s="3"/>
      <c r="AD509" s="5"/>
      <c r="AE509" s="6"/>
      <c r="AF509" s="5"/>
      <c r="AG509" s="5"/>
      <c r="AH509" s="3"/>
      <c r="AI509" s="3"/>
    </row>
    <row r="510" spans="1:35" x14ac:dyDescent="0.25">
      <c r="A510" s="3"/>
      <c r="B510" s="3"/>
      <c r="C510" s="3"/>
      <c r="D510" s="3"/>
      <c r="E510" s="5"/>
      <c r="F510" s="5"/>
      <c r="G510" s="3"/>
      <c r="H510" s="3"/>
      <c r="I510" s="3"/>
      <c r="J510" s="3"/>
      <c r="K510" s="3"/>
      <c r="L510" s="3"/>
      <c r="M510" s="3"/>
      <c r="N510" s="3"/>
      <c r="O510" s="6"/>
      <c r="P510" s="6"/>
      <c r="Q510" s="6"/>
      <c r="R510" s="6"/>
      <c r="S510" s="6"/>
      <c r="T510" s="6"/>
      <c r="U510" s="6"/>
      <c r="V510" s="6"/>
      <c r="W510" s="6"/>
      <c r="X510" s="6"/>
      <c r="Y510" s="6"/>
      <c r="Z510" s="6"/>
      <c r="AA510" s="5"/>
      <c r="AB510" s="3"/>
      <c r="AC510" s="3"/>
      <c r="AD510" s="5"/>
      <c r="AE510" s="6"/>
      <c r="AF510" s="5"/>
      <c r="AG510" s="5"/>
      <c r="AH510" s="3"/>
      <c r="AI510" s="3"/>
    </row>
    <row r="511" spans="1:35" x14ac:dyDescent="0.25">
      <c r="A511" s="3"/>
      <c r="B511" s="3"/>
      <c r="C511" s="3"/>
      <c r="D511" s="3"/>
      <c r="E511" s="5"/>
      <c r="F511" s="5"/>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spans="1:35" x14ac:dyDescent="0.25">
      <c r="A512" s="3"/>
      <c r="B512" s="3"/>
      <c r="C512" s="3"/>
      <c r="D512" s="3"/>
      <c r="E512" s="5"/>
      <c r="F512" s="5"/>
      <c r="G512" s="3"/>
      <c r="H512" s="3"/>
      <c r="I512" s="3"/>
      <c r="J512" s="3"/>
      <c r="K512" s="3"/>
      <c r="L512" s="3"/>
      <c r="M512" s="3"/>
      <c r="N512" s="3"/>
      <c r="O512" s="6"/>
      <c r="P512" s="6"/>
      <c r="Q512" s="6"/>
      <c r="R512" s="6"/>
      <c r="S512" s="6"/>
      <c r="T512" s="6"/>
      <c r="U512" s="6"/>
      <c r="V512" s="6"/>
      <c r="W512" s="6"/>
      <c r="X512" s="6"/>
      <c r="Y512" s="6"/>
      <c r="Z512" s="6"/>
      <c r="AA512" s="5"/>
      <c r="AB512" s="3"/>
      <c r="AC512" s="3"/>
      <c r="AD512" s="5"/>
      <c r="AE512" s="6"/>
      <c r="AF512" s="5"/>
      <c r="AG512" s="5"/>
      <c r="AH512" s="3"/>
      <c r="AI512" s="3"/>
    </row>
    <row r="513" spans="1:35" x14ac:dyDescent="0.25">
      <c r="A513" s="3"/>
      <c r="B513" s="3"/>
      <c r="C513" s="3"/>
      <c r="D513" s="3"/>
      <c r="E513" s="5"/>
      <c r="F513" s="5"/>
      <c r="G513" s="3"/>
      <c r="H513" s="3"/>
      <c r="I513" s="3"/>
      <c r="J513" s="3"/>
      <c r="K513" s="3"/>
      <c r="L513" s="3"/>
      <c r="M513" s="3"/>
      <c r="N513" s="3"/>
      <c r="O513" s="6"/>
      <c r="P513" s="6"/>
      <c r="Q513" s="6"/>
      <c r="R513" s="6"/>
      <c r="S513" s="6"/>
      <c r="T513" s="6"/>
      <c r="U513" s="6"/>
      <c r="V513" s="6"/>
      <c r="W513" s="6"/>
      <c r="X513" s="6"/>
      <c r="Y513" s="6"/>
      <c r="Z513" s="3"/>
      <c r="AA513" s="5"/>
      <c r="AB513" s="3"/>
      <c r="AC513" s="3"/>
      <c r="AD513" s="5"/>
      <c r="AE513" s="6"/>
      <c r="AF513" s="5"/>
      <c r="AG513" s="5"/>
      <c r="AH513" s="3"/>
      <c r="AI513" s="3"/>
    </row>
    <row r="514" spans="1:35" x14ac:dyDescent="0.25">
      <c r="A514" s="3"/>
      <c r="B514" s="3"/>
      <c r="C514" s="3"/>
      <c r="D514" s="3"/>
      <c r="E514" s="5"/>
      <c r="F514" s="5"/>
      <c r="G514" s="3"/>
      <c r="H514" s="3"/>
      <c r="I514" s="3"/>
      <c r="J514" s="3"/>
      <c r="K514" s="3"/>
      <c r="L514" s="3"/>
      <c r="M514" s="3"/>
      <c r="Q514" s="3"/>
      <c r="R514" s="3"/>
      <c r="S514" s="3"/>
      <c r="T514" s="3"/>
      <c r="U514" s="3"/>
      <c r="V514" s="3"/>
      <c r="W514" s="3"/>
      <c r="X514" s="3"/>
      <c r="Y514" s="3"/>
      <c r="Z514" s="3"/>
      <c r="AA514" s="3"/>
      <c r="AB514" s="3"/>
      <c r="AC514" s="3"/>
      <c r="AD514" s="3"/>
      <c r="AE514" s="3"/>
      <c r="AF514" s="3"/>
      <c r="AG514" s="3"/>
      <c r="AH514" s="3"/>
      <c r="AI514" s="3"/>
    </row>
    <row r="515" spans="1:35" x14ac:dyDescent="0.25">
      <c r="A515" s="3"/>
      <c r="B515" s="3"/>
      <c r="C515" s="3"/>
      <c r="D515" s="3"/>
      <c r="E515" s="5"/>
      <c r="F515" s="5"/>
      <c r="G515" s="3"/>
      <c r="H515" s="3"/>
      <c r="I515" s="3"/>
      <c r="J515" s="3"/>
      <c r="K515" s="3"/>
      <c r="L515" s="3"/>
      <c r="M515" s="3"/>
      <c r="Q515" s="3"/>
      <c r="R515" s="3"/>
      <c r="S515" s="3"/>
      <c r="T515" s="3"/>
      <c r="U515" s="3"/>
      <c r="V515" s="3"/>
      <c r="W515" s="3"/>
      <c r="X515" s="3"/>
      <c r="Y515" s="3"/>
      <c r="Z515" s="3"/>
      <c r="AA515" s="3"/>
      <c r="AB515" s="3"/>
      <c r="AC515" s="3"/>
      <c r="AD515" s="3"/>
      <c r="AE515" s="3"/>
      <c r="AF515" s="3"/>
      <c r="AG515" s="3"/>
      <c r="AH515" s="3"/>
      <c r="AI515" s="3"/>
    </row>
    <row r="516" spans="1:35" x14ac:dyDescent="0.25">
      <c r="A516" s="3"/>
      <c r="B516" s="3"/>
      <c r="C516" s="3"/>
      <c r="D516" s="3"/>
      <c r="E516" s="5"/>
      <c r="F516" s="5"/>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spans="1:35" x14ac:dyDescent="0.25">
      <c r="A517" s="3"/>
      <c r="B517" s="3"/>
      <c r="C517" s="3"/>
      <c r="D517" s="3"/>
      <c r="E517" s="5"/>
      <c r="F517" s="5"/>
      <c r="G517" s="3"/>
      <c r="H517" s="3"/>
      <c r="I517" s="3"/>
      <c r="J517" s="3"/>
      <c r="K517" s="3"/>
      <c r="L517" s="3"/>
      <c r="M517" s="3"/>
      <c r="N517" s="3"/>
      <c r="O517" s="6"/>
      <c r="P517" s="6"/>
      <c r="Q517" s="6"/>
      <c r="R517" s="6"/>
      <c r="S517" s="6"/>
      <c r="T517" s="6"/>
      <c r="U517" s="6"/>
      <c r="V517" s="6"/>
      <c r="W517" s="6"/>
      <c r="X517" s="6"/>
      <c r="Y517" s="6"/>
      <c r="Z517" s="6"/>
      <c r="AA517" s="5"/>
      <c r="AB517" s="3"/>
      <c r="AC517" s="3"/>
      <c r="AD517" s="3"/>
      <c r="AE517" s="3"/>
      <c r="AF517" s="5"/>
      <c r="AG517" s="5"/>
      <c r="AH517" s="3"/>
      <c r="AI517" s="3"/>
    </row>
    <row r="518" spans="1:35" x14ac:dyDescent="0.25">
      <c r="A518" s="3"/>
      <c r="B518" s="3"/>
      <c r="C518" s="3"/>
      <c r="D518" s="3"/>
      <c r="E518" s="5"/>
      <c r="F518" s="5"/>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spans="1:35" x14ac:dyDescent="0.25">
      <c r="A519" s="3"/>
      <c r="B519" s="3"/>
      <c r="C519" s="3"/>
      <c r="D519" s="3"/>
      <c r="E519" s="5"/>
      <c r="F519" s="5"/>
      <c r="G519" s="3"/>
      <c r="H519" s="3"/>
      <c r="I519" s="3"/>
      <c r="J519" s="3"/>
      <c r="K519" s="3"/>
      <c r="L519" s="3"/>
      <c r="M519" s="3"/>
      <c r="N519" s="3"/>
      <c r="O519" s="6"/>
      <c r="P519" s="6"/>
      <c r="Q519" s="6"/>
      <c r="R519" s="6"/>
      <c r="S519" s="6"/>
      <c r="T519" s="6"/>
      <c r="U519" s="6"/>
      <c r="V519" s="6"/>
      <c r="W519" s="6"/>
      <c r="X519" s="6"/>
      <c r="Y519" s="6"/>
      <c r="Z519" s="3"/>
      <c r="AA519" s="5"/>
      <c r="AB519" s="3"/>
      <c r="AC519" s="3"/>
      <c r="AD519" s="3"/>
      <c r="AE519" s="3"/>
      <c r="AF519" s="5"/>
      <c r="AG519" s="5"/>
      <c r="AH519" s="3"/>
      <c r="AI519" s="3"/>
    </row>
    <row r="520" spans="1:35" x14ac:dyDescent="0.25">
      <c r="A520" s="3"/>
      <c r="B520" s="3"/>
      <c r="C520" s="3"/>
      <c r="D520" s="3"/>
      <c r="E520" s="5"/>
      <c r="F520" s="5"/>
      <c r="G520" s="3"/>
      <c r="H520" s="3"/>
      <c r="I520" s="3"/>
      <c r="J520" s="3"/>
      <c r="K520" s="3"/>
      <c r="L520" s="3"/>
      <c r="M520" s="3"/>
      <c r="Q520" s="3"/>
      <c r="R520" s="3"/>
      <c r="S520" s="3"/>
      <c r="T520" s="3"/>
      <c r="U520" s="3"/>
      <c r="V520" s="3"/>
      <c r="W520" s="3"/>
      <c r="X520" s="3"/>
      <c r="Y520" s="3"/>
      <c r="Z520" s="3"/>
      <c r="AA520" s="3"/>
      <c r="AB520" s="3"/>
      <c r="AC520" s="3"/>
      <c r="AD520" s="3"/>
      <c r="AE520" s="3"/>
      <c r="AF520" s="3"/>
      <c r="AG520" s="3"/>
      <c r="AH520" s="3"/>
      <c r="AI520" s="3"/>
    </row>
    <row r="521" spans="1:35" x14ac:dyDescent="0.25">
      <c r="A521" s="3"/>
      <c r="B521" s="3"/>
      <c r="C521" s="3"/>
      <c r="D521" s="3"/>
      <c r="E521" s="5"/>
      <c r="F521" s="5"/>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spans="1:35" x14ac:dyDescent="0.25">
      <c r="A522" s="3"/>
      <c r="B522" s="3"/>
      <c r="C522" s="3"/>
      <c r="D522" s="3"/>
      <c r="E522" s="5"/>
      <c r="F522" s="5"/>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spans="1:35" x14ac:dyDescent="0.25">
      <c r="A523" s="3"/>
      <c r="B523" s="3"/>
      <c r="C523" s="3"/>
      <c r="D523" s="3"/>
      <c r="E523" s="5"/>
      <c r="F523" s="5"/>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spans="1:35" x14ac:dyDescent="0.25">
      <c r="A524" s="3"/>
      <c r="B524" s="3"/>
      <c r="C524" s="3"/>
      <c r="D524" s="3"/>
      <c r="E524" s="5"/>
      <c r="F524" s="5"/>
      <c r="G524" s="3"/>
      <c r="H524" s="3"/>
      <c r="I524" s="3"/>
      <c r="J524" s="3"/>
      <c r="K524" s="3"/>
      <c r="L524" s="3"/>
      <c r="M524" s="3"/>
      <c r="N524" s="3"/>
      <c r="O524" s="6"/>
      <c r="P524" s="6"/>
      <c r="Q524" s="6"/>
      <c r="R524" s="6"/>
      <c r="S524" s="6"/>
      <c r="T524" s="6"/>
      <c r="U524" s="6"/>
      <c r="V524" s="6"/>
      <c r="W524" s="6"/>
      <c r="X524" s="6"/>
      <c r="Y524" s="6"/>
      <c r="Z524" s="6"/>
      <c r="AA524" s="5"/>
      <c r="AB524" s="3"/>
      <c r="AC524" s="3"/>
      <c r="AD524" s="5"/>
      <c r="AE524" s="6"/>
      <c r="AF524" s="5"/>
      <c r="AG524" s="5"/>
      <c r="AH524" s="3"/>
      <c r="AI524" s="3"/>
    </row>
    <row r="525" spans="1:35" x14ac:dyDescent="0.25">
      <c r="A525" s="3"/>
      <c r="B525" s="3"/>
      <c r="C525" s="3"/>
      <c r="D525" s="3"/>
      <c r="E525" s="5"/>
      <c r="F525" s="5"/>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spans="1:35" x14ac:dyDescent="0.25">
      <c r="A526" s="3"/>
      <c r="B526" s="3"/>
      <c r="C526" s="3"/>
      <c r="D526" s="3"/>
      <c r="E526" s="5"/>
      <c r="F526" s="5"/>
      <c r="G526" s="3"/>
      <c r="H526" s="3"/>
      <c r="I526" s="3"/>
      <c r="J526" s="3"/>
      <c r="K526" s="3"/>
      <c r="L526" s="3"/>
      <c r="M526" s="3"/>
      <c r="Q526" s="3"/>
      <c r="R526" s="3"/>
      <c r="S526" s="3"/>
      <c r="T526" s="3"/>
      <c r="U526" s="3"/>
      <c r="V526" s="3"/>
      <c r="W526" s="3"/>
      <c r="X526" s="3"/>
      <c r="Y526" s="3"/>
      <c r="Z526" s="3"/>
      <c r="AA526" s="3"/>
      <c r="AB526" s="3"/>
      <c r="AC526" s="3"/>
      <c r="AD526" s="3"/>
      <c r="AE526" s="3"/>
      <c r="AF526" s="3"/>
      <c r="AG526" s="3"/>
      <c r="AH526" s="3"/>
      <c r="AI526" s="3"/>
    </row>
    <row r="527" spans="1:35" x14ac:dyDescent="0.25">
      <c r="A527" s="3"/>
      <c r="B527" s="3"/>
      <c r="C527" s="3"/>
      <c r="D527" s="3"/>
      <c r="E527" s="5"/>
      <c r="F527" s="5"/>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spans="1:35" x14ac:dyDescent="0.25">
      <c r="A528" s="3"/>
      <c r="B528" s="3"/>
      <c r="C528" s="3"/>
      <c r="D528" s="3"/>
      <c r="E528" s="5"/>
      <c r="F528" s="5"/>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spans="1:35" x14ac:dyDescent="0.25">
      <c r="A529" s="3"/>
      <c r="B529" s="3"/>
      <c r="C529" s="3"/>
      <c r="D529" s="3"/>
      <c r="E529" s="5"/>
      <c r="F529" s="5"/>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spans="1:35" x14ac:dyDescent="0.25">
      <c r="A530" s="3"/>
      <c r="B530" s="3"/>
      <c r="C530" s="3"/>
      <c r="D530" s="3"/>
      <c r="E530" s="5"/>
      <c r="F530" s="5"/>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spans="1:35" x14ac:dyDescent="0.25">
      <c r="A531" s="3"/>
      <c r="B531" s="3"/>
      <c r="C531" s="3"/>
      <c r="D531" s="3"/>
      <c r="E531" s="5"/>
      <c r="F531" s="5"/>
      <c r="G531" s="3"/>
      <c r="H531" s="3"/>
      <c r="I531" s="3"/>
      <c r="J531" s="3"/>
      <c r="K531" s="3"/>
      <c r="L531" s="3"/>
      <c r="M531" s="3"/>
      <c r="N531" s="3"/>
      <c r="O531" s="6"/>
      <c r="P531" s="6"/>
      <c r="Q531" s="6"/>
      <c r="R531" s="6"/>
      <c r="S531" s="6"/>
      <c r="T531" s="6"/>
      <c r="U531" s="6"/>
      <c r="V531" s="6"/>
      <c r="W531" s="6"/>
      <c r="X531" s="6"/>
      <c r="Y531" s="6"/>
      <c r="Z531" s="6"/>
      <c r="AA531" s="5"/>
      <c r="AB531" s="3"/>
      <c r="AC531" s="3"/>
      <c r="AD531" s="5"/>
      <c r="AE531" s="6"/>
      <c r="AF531" s="5"/>
      <c r="AG531" s="5"/>
      <c r="AH531" s="3"/>
      <c r="AI531" s="3"/>
    </row>
    <row r="532" spans="1:35" x14ac:dyDescent="0.25">
      <c r="A532" s="3"/>
      <c r="B532" s="3"/>
      <c r="C532" s="3"/>
      <c r="D532" s="3"/>
      <c r="E532" s="5"/>
      <c r="F532" s="5"/>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spans="1:35" x14ac:dyDescent="0.25">
      <c r="A533" s="3"/>
      <c r="B533" s="3"/>
      <c r="C533" s="3"/>
      <c r="D533" s="3"/>
      <c r="E533" s="5"/>
      <c r="F533" s="5"/>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spans="1:35" x14ac:dyDescent="0.25">
      <c r="A534" s="3"/>
      <c r="B534" s="3"/>
      <c r="C534" s="3"/>
      <c r="D534" s="3"/>
      <c r="E534" s="5"/>
      <c r="F534" s="5"/>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spans="1:35" x14ac:dyDescent="0.25">
      <c r="A535" s="3"/>
      <c r="B535" s="3"/>
      <c r="C535" s="3"/>
      <c r="D535" s="3"/>
      <c r="E535" s="5"/>
      <c r="F535" s="5"/>
      <c r="G535" s="3"/>
      <c r="H535" s="3"/>
      <c r="I535" s="3"/>
      <c r="J535" s="3"/>
      <c r="K535" s="3"/>
      <c r="L535" s="3"/>
      <c r="M535" s="3"/>
      <c r="N535" s="3"/>
      <c r="O535" s="6"/>
      <c r="P535" s="6"/>
      <c r="Q535" s="6"/>
      <c r="R535" s="6"/>
      <c r="S535" s="6"/>
      <c r="T535" s="6"/>
      <c r="U535" s="6"/>
      <c r="V535" s="6"/>
      <c r="W535" s="6"/>
      <c r="X535" s="6"/>
      <c r="Y535" s="6"/>
      <c r="Z535" s="6"/>
      <c r="AA535" s="5"/>
      <c r="AB535" s="3"/>
      <c r="AC535" s="3"/>
      <c r="AD535" s="3"/>
      <c r="AE535" s="3"/>
      <c r="AF535" s="5"/>
      <c r="AG535" s="5"/>
      <c r="AH535" s="3"/>
      <c r="AI535" s="3"/>
    </row>
    <row r="536" spans="1:35" x14ac:dyDescent="0.25">
      <c r="A536" s="3"/>
      <c r="B536" s="3"/>
      <c r="C536" s="3"/>
      <c r="D536" s="3"/>
      <c r="E536" s="5"/>
      <c r="F536" s="5"/>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spans="1:35" x14ac:dyDescent="0.25">
      <c r="A537" s="3"/>
      <c r="B537" s="3"/>
      <c r="C537" s="3"/>
      <c r="D537" s="3"/>
      <c r="E537" s="5"/>
      <c r="F537" s="5"/>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spans="1:35" x14ac:dyDescent="0.25">
      <c r="A538" s="3"/>
      <c r="B538" s="3"/>
      <c r="C538" s="3"/>
      <c r="D538" s="3"/>
      <c r="E538" s="5"/>
      <c r="F538" s="5"/>
      <c r="G538" s="3"/>
      <c r="H538" s="3"/>
      <c r="I538" s="3"/>
      <c r="J538" s="3"/>
      <c r="K538" s="3"/>
      <c r="L538" s="3"/>
      <c r="M538" s="3"/>
      <c r="N538" s="3"/>
      <c r="O538" s="6"/>
      <c r="P538" s="6"/>
      <c r="Q538" s="6"/>
      <c r="R538" s="6"/>
      <c r="S538" s="6"/>
      <c r="T538" s="6"/>
      <c r="U538" s="6"/>
      <c r="V538" s="6"/>
      <c r="W538" s="6"/>
      <c r="X538" s="6"/>
      <c r="Y538" s="6"/>
      <c r="Z538" s="6"/>
      <c r="AA538" s="5"/>
      <c r="AB538" s="3"/>
      <c r="AC538" s="3"/>
      <c r="AD538" s="5"/>
      <c r="AE538" s="6"/>
      <c r="AF538" s="5"/>
      <c r="AG538" s="5"/>
      <c r="AH538" s="3"/>
      <c r="AI538" s="3"/>
    </row>
    <row r="539" spans="1:35" x14ac:dyDescent="0.25">
      <c r="A539" s="3"/>
      <c r="B539" s="3"/>
      <c r="C539" s="3"/>
      <c r="D539" s="3"/>
      <c r="E539" s="5"/>
      <c r="F539" s="5"/>
      <c r="G539" s="3"/>
      <c r="H539" s="3"/>
      <c r="I539" s="3"/>
      <c r="J539" s="3"/>
      <c r="K539" s="3"/>
      <c r="L539" s="3"/>
      <c r="M539" s="3"/>
      <c r="N539" s="3"/>
      <c r="O539" s="6"/>
      <c r="P539" s="6"/>
      <c r="Q539" s="6"/>
      <c r="R539" s="6"/>
      <c r="S539" s="6"/>
      <c r="T539" s="6"/>
      <c r="U539" s="6"/>
      <c r="V539" s="6"/>
      <c r="W539" s="6"/>
      <c r="X539" s="6"/>
      <c r="Y539" s="6"/>
      <c r="Z539" s="6"/>
      <c r="AA539" s="5"/>
      <c r="AB539" s="3"/>
      <c r="AC539" s="3"/>
      <c r="AD539" s="5"/>
      <c r="AE539" s="6"/>
      <c r="AF539" s="5"/>
      <c r="AG539" s="5"/>
      <c r="AH539" s="3"/>
      <c r="AI539" s="3"/>
    </row>
    <row r="540" spans="1:35" x14ac:dyDescent="0.25">
      <c r="A540" s="3"/>
      <c r="B540" s="3"/>
      <c r="C540" s="3"/>
      <c r="D540" s="3"/>
      <c r="E540" s="5"/>
      <c r="F540" s="5"/>
      <c r="G540" s="3"/>
      <c r="H540" s="3"/>
      <c r="I540" s="3"/>
      <c r="J540" s="3"/>
      <c r="K540" s="3"/>
      <c r="L540" s="3"/>
      <c r="M540" s="3"/>
      <c r="N540" s="3"/>
      <c r="O540" s="6"/>
      <c r="P540" s="6"/>
      <c r="Q540" s="6"/>
      <c r="R540" s="6"/>
      <c r="S540" s="6"/>
      <c r="T540" s="6"/>
      <c r="U540" s="6"/>
      <c r="V540" s="6"/>
      <c r="W540" s="6"/>
      <c r="X540" s="6"/>
      <c r="Y540" s="6"/>
      <c r="Z540" s="6"/>
      <c r="AA540" s="5"/>
      <c r="AB540" s="3"/>
      <c r="AC540" s="3"/>
      <c r="AD540" s="5"/>
      <c r="AE540" s="6"/>
      <c r="AF540" s="5"/>
      <c r="AG540" s="5"/>
      <c r="AH540" s="3"/>
      <c r="AI540" s="3"/>
    </row>
    <row r="541" spans="1:35" x14ac:dyDescent="0.25">
      <c r="A541" s="3"/>
      <c r="B541" s="3"/>
      <c r="C541" s="3"/>
      <c r="D541" s="3"/>
      <c r="E541" s="5"/>
      <c r="F541" s="5"/>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spans="1:35" x14ac:dyDescent="0.25">
      <c r="A542" s="3"/>
      <c r="B542" s="3"/>
      <c r="C542" s="3"/>
      <c r="D542" s="3"/>
      <c r="E542" s="5"/>
      <c r="F542" s="5"/>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spans="1:35" x14ac:dyDescent="0.25">
      <c r="A543" s="3"/>
      <c r="B543" s="3"/>
      <c r="C543" s="3"/>
      <c r="D543" s="3"/>
      <c r="E543" s="5"/>
      <c r="F543" s="5"/>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spans="1:35" x14ac:dyDescent="0.25">
      <c r="A544" s="3"/>
      <c r="B544" s="3"/>
      <c r="C544" s="3"/>
      <c r="D544" s="3"/>
      <c r="E544" s="5"/>
      <c r="F544" s="5"/>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spans="1:35" x14ac:dyDescent="0.25">
      <c r="A545" s="3"/>
      <c r="B545" s="3"/>
      <c r="C545" s="3"/>
      <c r="D545" s="3"/>
      <c r="E545" s="5"/>
      <c r="F545" s="5"/>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spans="1:35" x14ac:dyDescent="0.25">
      <c r="A546" s="3"/>
      <c r="B546" s="3"/>
      <c r="C546" s="3"/>
      <c r="D546" s="3"/>
      <c r="E546" s="5"/>
      <c r="F546" s="5"/>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spans="1:35" x14ac:dyDescent="0.25">
      <c r="A547" s="3"/>
      <c r="B547" s="3"/>
      <c r="C547" s="3"/>
      <c r="D547" s="3"/>
      <c r="E547" s="5"/>
      <c r="F547" s="5"/>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spans="1:35" x14ac:dyDescent="0.25">
      <c r="A548" s="3"/>
      <c r="B548" s="3"/>
      <c r="C548" s="3"/>
      <c r="D548" s="3"/>
      <c r="E548" s="5"/>
      <c r="F548" s="5"/>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spans="1:35" x14ac:dyDescent="0.25">
      <c r="A549" s="3"/>
      <c r="B549" s="3"/>
      <c r="C549" s="3"/>
      <c r="D549" s="3"/>
      <c r="E549" s="5"/>
      <c r="F549" s="5"/>
      <c r="G549" s="3"/>
      <c r="H549" s="3"/>
      <c r="I549" s="3"/>
      <c r="J549" s="3"/>
      <c r="K549" s="3"/>
      <c r="L549" s="3"/>
      <c r="M549" s="3"/>
      <c r="Q549" s="3"/>
      <c r="R549" s="3"/>
      <c r="S549" s="3"/>
      <c r="T549" s="3"/>
      <c r="U549" s="3"/>
      <c r="V549" s="3"/>
      <c r="W549" s="3"/>
      <c r="X549" s="3"/>
      <c r="Y549" s="3"/>
      <c r="Z549" s="3"/>
      <c r="AA549" s="3"/>
      <c r="AB549" s="3"/>
      <c r="AC549" s="3"/>
      <c r="AD549" s="3"/>
      <c r="AE549" s="3"/>
      <c r="AF549" s="3"/>
      <c r="AG549" s="3"/>
      <c r="AH549" s="3"/>
      <c r="AI549" s="3"/>
    </row>
    <row r="550" spans="1:35" x14ac:dyDescent="0.25">
      <c r="A550" s="3"/>
      <c r="B550" s="3"/>
      <c r="C550" s="3"/>
      <c r="D550" s="3"/>
      <c r="E550" s="5"/>
      <c r="F550" s="5"/>
      <c r="G550" s="3"/>
      <c r="H550" s="3"/>
      <c r="I550" s="3"/>
      <c r="J550" s="3"/>
      <c r="K550" s="3"/>
      <c r="L550" s="3"/>
      <c r="M550" s="3"/>
      <c r="Q550" s="3"/>
      <c r="R550" s="3"/>
      <c r="S550" s="3"/>
      <c r="T550" s="3"/>
      <c r="U550" s="3"/>
      <c r="V550" s="3"/>
      <c r="W550" s="3"/>
      <c r="X550" s="3"/>
      <c r="Y550" s="3"/>
      <c r="Z550" s="3"/>
      <c r="AA550" s="3"/>
      <c r="AB550" s="3"/>
      <c r="AC550" s="3"/>
      <c r="AD550" s="3"/>
      <c r="AE550" s="3"/>
      <c r="AF550" s="3"/>
      <c r="AG550" s="3"/>
      <c r="AH550" s="3"/>
      <c r="AI550" s="3"/>
    </row>
    <row r="551" spans="1:35" x14ac:dyDescent="0.25">
      <c r="A551" s="3"/>
      <c r="B551" s="3"/>
      <c r="C551" s="3"/>
      <c r="D551" s="3"/>
      <c r="E551" s="5"/>
      <c r="F551" s="5"/>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spans="1:35" x14ac:dyDescent="0.25">
      <c r="A552" s="3"/>
      <c r="B552" s="3"/>
      <c r="C552" s="3"/>
      <c r="D552" s="3"/>
      <c r="E552" s="5"/>
      <c r="F552" s="5"/>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spans="1:35" x14ac:dyDescent="0.25">
      <c r="A553" s="3"/>
      <c r="B553" s="3"/>
      <c r="C553" s="3"/>
      <c r="D553" s="3"/>
      <c r="E553" s="5"/>
      <c r="F553" s="5"/>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spans="1:35" x14ac:dyDescent="0.25">
      <c r="A554" s="3"/>
      <c r="B554" s="3"/>
      <c r="C554" s="3"/>
      <c r="D554" s="3"/>
      <c r="E554" s="5"/>
      <c r="F554" s="5"/>
      <c r="G554" s="3"/>
      <c r="H554" s="3"/>
      <c r="I554" s="3"/>
      <c r="J554" s="3"/>
      <c r="K554" s="3"/>
      <c r="L554" s="3"/>
      <c r="M554" s="3"/>
      <c r="Q554" s="3"/>
      <c r="R554" s="3"/>
      <c r="S554" s="3"/>
      <c r="T554" s="3"/>
      <c r="U554" s="3"/>
      <c r="V554" s="3"/>
      <c r="W554" s="3"/>
      <c r="X554" s="3"/>
      <c r="Y554" s="3"/>
      <c r="Z554" s="3"/>
      <c r="AA554" s="3"/>
      <c r="AB554" s="3"/>
      <c r="AC554" s="3"/>
      <c r="AD554" s="3"/>
      <c r="AE554" s="3"/>
      <c r="AF554" s="3"/>
      <c r="AG554" s="3"/>
      <c r="AH554" s="3"/>
      <c r="AI554" s="3"/>
    </row>
    <row r="555" spans="1:35" x14ac:dyDescent="0.25">
      <c r="A555" s="3"/>
      <c r="B555" s="3"/>
      <c r="C555" s="3"/>
      <c r="D555" s="3"/>
      <c r="E555" s="5"/>
      <c r="F555" s="5"/>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spans="1:35" x14ac:dyDescent="0.25">
      <c r="A556" s="3"/>
      <c r="B556" s="3"/>
      <c r="C556" s="3"/>
      <c r="D556" s="3"/>
      <c r="E556" s="5"/>
      <c r="F556" s="5"/>
      <c r="G556" s="3"/>
      <c r="H556" s="3"/>
      <c r="I556" s="3"/>
      <c r="J556" s="3"/>
      <c r="K556" s="3"/>
      <c r="L556" s="3"/>
      <c r="M556" s="3"/>
      <c r="N556" s="3"/>
      <c r="O556" s="6"/>
      <c r="P556" s="6"/>
      <c r="Q556" s="6"/>
      <c r="R556" s="6"/>
      <c r="S556" s="6"/>
      <c r="T556" s="6"/>
      <c r="U556" s="6"/>
      <c r="V556" s="6"/>
      <c r="W556" s="6"/>
      <c r="X556" s="6"/>
      <c r="Y556" s="6"/>
      <c r="Z556" s="6"/>
      <c r="AA556" s="5"/>
      <c r="AB556" s="3"/>
      <c r="AC556" s="3"/>
      <c r="AD556" s="5"/>
      <c r="AE556" s="6"/>
      <c r="AF556" s="5"/>
      <c r="AG556" s="5"/>
      <c r="AH556" s="3"/>
      <c r="AI556" s="3"/>
    </row>
    <row r="557" spans="1:35" x14ac:dyDescent="0.25">
      <c r="A557" s="3"/>
      <c r="B557" s="3"/>
      <c r="C557" s="3"/>
      <c r="D557" s="3"/>
      <c r="E557" s="5"/>
      <c r="F557" s="5"/>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spans="1:35" x14ac:dyDescent="0.25">
      <c r="A558" s="3"/>
      <c r="B558" s="3"/>
      <c r="C558" s="3"/>
      <c r="D558" s="3"/>
      <c r="E558" s="5"/>
      <c r="F558" s="5"/>
      <c r="G558" s="3"/>
      <c r="H558" s="3"/>
      <c r="I558" s="3"/>
      <c r="J558" s="3"/>
      <c r="K558" s="3"/>
      <c r="L558" s="3"/>
      <c r="M558" s="3"/>
      <c r="N558" s="3"/>
      <c r="O558" s="6"/>
      <c r="P558" s="6"/>
      <c r="Q558" s="6"/>
      <c r="R558" s="6"/>
      <c r="S558" s="6"/>
      <c r="T558" s="6"/>
      <c r="U558" s="6"/>
      <c r="V558" s="6"/>
      <c r="W558" s="6"/>
      <c r="X558" s="6"/>
      <c r="Y558" s="6"/>
      <c r="Z558" s="6"/>
      <c r="AA558" s="5"/>
      <c r="AB558" s="3"/>
      <c r="AC558" s="3"/>
      <c r="AD558" s="3"/>
      <c r="AE558" s="3"/>
      <c r="AF558" s="5"/>
      <c r="AG558" s="5"/>
      <c r="AH558" s="3"/>
      <c r="AI558" s="3"/>
    </row>
    <row r="559" spans="1:35" x14ac:dyDescent="0.25">
      <c r="A559" s="3"/>
      <c r="B559" s="3"/>
      <c r="C559" s="3"/>
      <c r="D559" s="3"/>
      <c r="E559" s="5"/>
      <c r="F559" s="5"/>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spans="1:35" x14ac:dyDescent="0.25">
      <c r="A560" s="3"/>
      <c r="B560" s="3"/>
      <c r="C560" s="3"/>
      <c r="D560" s="3"/>
      <c r="E560" s="5"/>
      <c r="F560" s="5"/>
      <c r="G560" s="3"/>
      <c r="H560" s="3"/>
      <c r="I560" s="3"/>
      <c r="J560" s="3"/>
      <c r="K560" s="3"/>
      <c r="L560" s="3"/>
      <c r="M560" s="3"/>
      <c r="N560" s="3"/>
      <c r="O560" s="6"/>
      <c r="P560" s="6"/>
      <c r="Q560" s="6"/>
      <c r="R560" s="6"/>
      <c r="S560" s="6"/>
      <c r="T560" s="6"/>
      <c r="U560" s="6"/>
      <c r="V560" s="6"/>
      <c r="W560" s="6"/>
      <c r="X560" s="6"/>
      <c r="Y560" s="6"/>
      <c r="Z560" s="6"/>
      <c r="AA560" s="5"/>
      <c r="AB560" s="3"/>
      <c r="AC560" s="3"/>
      <c r="AD560" s="3"/>
      <c r="AE560" s="3"/>
      <c r="AF560" s="5"/>
      <c r="AG560" s="5"/>
      <c r="AH560" s="3"/>
      <c r="AI560" s="3"/>
    </row>
    <row r="561" spans="1:35" x14ac:dyDescent="0.25">
      <c r="A561" s="3"/>
      <c r="B561" s="3"/>
      <c r="C561" s="3"/>
      <c r="D561" s="3"/>
      <c r="E561" s="5"/>
      <c r="F561" s="5"/>
      <c r="G561" s="3"/>
      <c r="H561" s="3"/>
      <c r="I561" s="3"/>
      <c r="J561" s="3"/>
      <c r="K561" s="3"/>
      <c r="L561" s="3"/>
      <c r="M561" s="3"/>
      <c r="N561" s="3"/>
      <c r="O561" s="6"/>
      <c r="P561" s="6"/>
      <c r="Q561" s="6"/>
      <c r="R561" s="6"/>
      <c r="S561" s="6"/>
      <c r="T561" s="6"/>
      <c r="U561" s="6"/>
      <c r="V561" s="6"/>
      <c r="W561" s="6"/>
      <c r="X561" s="6"/>
      <c r="Y561" s="6"/>
      <c r="Z561" s="6"/>
      <c r="AA561" s="5"/>
      <c r="AB561" s="3"/>
      <c r="AC561" s="3"/>
      <c r="AD561" s="3"/>
      <c r="AE561" s="3"/>
      <c r="AF561" s="5"/>
      <c r="AG561" s="5"/>
      <c r="AH561" s="3"/>
      <c r="AI561" s="3"/>
    </row>
    <row r="562" spans="1:35" x14ac:dyDescent="0.25">
      <c r="A562" s="3"/>
      <c r="B562" s="3"/>
      <c r="C562" s="3"/>
      <c r="D562" s="3"/>
      <c r="E562" s="5"/>
      <c r="F562" s="5"/>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spans="1:35" x14ac:dyDescent="0.25">
      <c r="A563" s="3"/>
      <c r="B563" s="3"/>
      <c r="C563" s="3"/>
      <c r="D563" s="3"/>
      <c r="E563" s="5"/>
      <c r="F563" s="5"/>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spans="1:35" x14ac:dyDescent="0.25">
      <c r="A564" s="3"/>
      <c r="B564" s="3"/>
      <c r="C564" s="3"/>
      <c r="D564" s="3"/>
      <c r="E564" s="5"/>
      <c r="F564" s="5"/>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spans="1:35" x14ac:dyDescent="0.25">
      <c r="A565" s="3"/>
      <c r="B565" s="3"/>
      <c r="C565" s="3"/>
      <c r="D565" s="3"/>
      <c r="E565" s="5"/>
      <c r="F565" s="5"/>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spans="1:35" x14ac:dyDescent="0.25">
      <c r="A566" s="3"/>
      <c r="B566" s="3"/>
      <c r="C566" s="3"/>
      <c r="D566" s="3"/>
      <c r="E566" s="5"/>
      <c r="F566" s="5"/>
      <c r="G566" s="3"/>
      <c r="H566" s="3"/>
      <c r="I566" s="3"/>
      <c r="J566" s="3"/>
      <c r="K566" s="3"/>
      <c r="L566" s="3"/>
      <c r="M566" s="3"/>
      <c r="Q566" s="3"/>
      <c r="R566" s="3"/>
      <c r="S566" s="3"/>
      <c r="T566" s="3"/>
      <c r="U566" s="3"/>
      <c r="V566" s="3"/>
      <c r="W566" s="3"/>
      <c r="X566" s="3"/>
      <c r="Y566" s="3"/>
      <c r="Z566" s="3"/>
      <c r="AA566" s="3"/>
      <c r="AB566" s="3"/>
      <c r="AC566" s="3"/>
      <c r="AD566" s="3"/>
      <c r="AE566" s="3"/>
      <c r="AF566" s="3"/>
      <c r="AG566" s="3"/>
      <c r="AH566" s="3"/>
      <c r="AI566" s="3"/>
    </row>
    <row r="567" spans="1:35" x14ac:dyDescent="0.25">
      <c r="A567" s="3"/>
      <c r="B567" s="3"/>
      <c r="C567" s="3"/>
      <c r="D567" s="3"/>
      <c r="E567" s="5"/>
      <c r="F567" s="5"/>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spans="1:35" x14ac:dyDescent="0.25">
      <c r="A568" s="3"/>
      <c r="B568" s="3"/>
      <c r="C568" s="3"/>
      <c r="D568" s="3"/>
      <c r="E568" s="5"/>
      <c r="F568" s="5"/>
      <c r="G568" s="3"/>
      <c r="H568" s="3"/>
      <c r="I568" s="3"/>
      <c r="J568" s="3"/>
      <c r="K568" s="3"/>
      <c r="L568" s="3"/>
      <c r="M568" s="3"/>
      <c r="N568" s="3"/>
      <c r="O568" s="6"/>
      <c r="P568" s="6"/>
      <c r="Q568" s="6"/>
      <c r="R568" s="6"/>
      <c r="S568" s="6"/>
      <c r="T568" s="6"/>
      <c r="U568" s="6"/>
      <c r="V568" s="6"/>
      <c r="W568" s="6"/>
      <c r="X568" s="6"/>
      <c r="Y568" s="6"/>
      <c r="Z568" s="6"/>
      <c r="AA568" s="5"/>
      <c r="AB568" s="3"/>
      <c r="AC568" s="3"/>
      <c r="AD568" s="5"/>
      <c r="AE568" s="6"/>
      <c r="AF568" s="5"/>
      <c r="AG568" s="5"/>
      <c r="AH568" s="3"/>
      <c r="AI568" s="3"/>
    </row>
    <row r="569" spans="1:35" x14ac:dyDescent="0.25">
      <c r="A569" s="3"/>
      <c r="B569" s="3"/>
      <c r="C569" s="3"/>
      <c r="D569" s="3"/>
      <c r="E569" s="5"/>
      <c r="F569" s="5"/>
      <c r="G569" s="3"/>
      <c r="H569" s="3"/>
      <c r="I569" s="3"/>
      <c r="J569" s="3"/>
      <c r="K569" s="3"/>
      <c r="L569" s="3"/>
      <c r="M569" s="3"/>
      <c r="N569" s="3"/>
      <c r="O569" s="6"/>
      <c r="P569" s="6"/>
      <c r="Q569" s="6"/>
      <c r="R569" s="6"/>
      <c r="S569" s="6"/>
      <c r="T569" s="6"/>
      <c r="U569" s="6"/>
      <c r="V569" s="6"/>
      <c r="W569" s="6"/>
      <c r="X569" s="6"/>
      <c r="Y569" s="6"/>
      <c r="Z569" s="6"/>
      <c r="AA569" s="5"/>
      <c r="AB569" s="3"/>
      <c r="AC569" s="3"/>
      <c r="AD569" s="5"/>
      <c r="AE569" s="6"/>
      <c r="AF569" s="5"/>
      <c r="AG569" s="5"/>
      <c r="AH569" s="3"/>
      <c r="AI569" s="3"/>
    </row>
    <row r="570" spans="1:35" x14ac:dyDescent="0.25">
      <c r="A570" s="3"/>
      <c r="B570" s="3"/>
      <c r="C570" s="3"/>
      <c r="D570" s="3"/>
      <c r="E570" s="5"/>
      <c r="F570" s="5"/>
      <c r="G570" s="3"/>
      <c r="H570" s="3"/>
      <c r="I570" s="3"/>
      <c r="J570" s="3"/>
      <c r="K570" s="3"/>
      <c r="L570" s="3"/>
      <c r="M570" s="3"/>
      <c r="N570" s="3"/>
      <c r="O570" s="6"/>
      <c r="P570" s="6"/>
      <c r="Q570" s="6"/>
      <c r="R570" s="6"/>
      <c r="S570" s="6"/>
      <c r="T570" s="6"/>
      <c r="U570" s="6"/>
      <c r="V570" s="6"/>
      <c r="W570" s="6"/>
      <c r="X570" s="6"/>
      <c r="Y570" s="6"/>
      <c r="Z570" s="6"/>
      <c r="AA570" s="5"/>
      <c r="AB570" s="3"/>
      <c r="AC570" s="3"/>
      <c r="AD570" s="5"/>
      <c r="AE570" s="6"/>
      <c r="AF570" s="5"/>
      <c r="AG570" s="5"/>
      <c r="AH570" s="3"/>
      <c r="AI570" s="3"/>
    </row>
    <row r="571" spans="1:35" x14ac:dyDescent="0.25">
      <c r="A571" s="3"/>
      <c r="B571" s="3"/>
      <c r="C571" s="3"/>
      <c r="D571" s="3"/>
      <c r="E571" s="5"/>
      <c r="F571" s="5"/>
      <c r="G571" s="3"/>
      <c r="H571" s="3"/>
      <c r="I571" s="3"/>
      <c r="J571" s="3"/>
      <c r="K571" s="3"/>
      <c r="L571" s="3"/>
      <c r="M571" s="3"/>
      <c r="N571" s="3"/>
      <c r="O571" s="6"/>
      <c r="P571" s="6"/>
      <c r="Q571" s="6"/>
      <c r="R571" s="6"/>
      <c r="S571" s="6"/>
      <c r="T571" s="6"/>
      <c r="U571" s="6"/>
      <c r="V571" s="6"/>
      <c r="W571" s="6"/>
      <c r="X571" s="6"/>
      <c r="Y571" s="6"/>
      <c r="Z571" s="6"/>
      <c r="AA571" s="5"/>
      <c r="AB571" s="3"/>
      <c r="AC571" s="3"/>
      <c r="AD571" s="5"/>
      <c r="AE571" s="6"/>
      <c r="AF571" s="5"/>
      <c r="AG571" s="5"/>
      <c r="AH571" s="3"/>
      <c r="AI571" s="3"/>
    </row>
    <row r="572" spans="1:35" x14ac:dyDescent="0.25">
      <c r="A572" s="3"/>
      <c r="B572" s="3"/>
      <c r="C572" s="3"/>
      <c r="D572" s="3"/>
      <c r="E572" s="5"/>
      <c r="F572" s="5"/>
      <c r="G572" s="3"/>
      <c r="H572" s="3"/>
      <c r="I572" s="3"/>
      <c r="J572" s="3"/>
      <c r="K572" s="3"/>
      <c r="L572" s="3"/>
      <c r="M572" s="3"/>
      <c r="N572" s="3"/>
      <c r="O572" s="6"/>
      <c r="P572" s="6"/>
      <c r="Q572" s="6"/>
      <c r="R572" s="6"/>
      <c r="S572" s="6"/>
      <c r="T572" s="6"/>
      <c r="U572" s="6"/>
      <c r="V572" s="6"/>
      <c r="W572" s="6"/>
      <c r="X572" s="6"/>
      <c r="Y572" s="6"/>
      <c r="Z572" s="6"/>
      <c r="AA572" s="5"/>
      <c r="AB572" s="3"/>
      <c r="AC572" s="3"/>
      <c r="AD572" s="5"/>
      <c r="AE572" s="6"/>
      <c r="AF572" s="5"/>
      <c r="AG572" s="5"/>
      <c r="AH572" s="3"/>
      <c r="AI572" s="3"/>
    </row>
    <row r="573" spans="1:35" x14ac:dyDescent="0.25">
      <c r="A573" s="3"/>
      <c r="B573" s="3"/>
      <c r="C573" s="3"/>
      <c r="D573" s="3"/>
      <c r="E573" s="5"/>
      <c r="F573" s="5"/>
      <c r="G573" s="3"/>
      <c r="H573" s="3"/>
      <c r="I573" s="3"/>
      <c r="J573" s="3"/>
      <c r="K573" s="3"/>
      <c r="L573" s="3"/>
      <c r="M573" s="3"/>
      <c r="N573" s="3"/>
      <c r="O573" s="6"/>
      <c r="P573" s="6"/>
      <c r="Q573" s="6"/>
      <c r="R573" s="6"/>
      <c r="S573" s="6"/>
      <c r="T573" s="6"/>
      <c r="U573" s="6"/>
      <c r="V573" s="6"/>
      <c r="W573" s="6"/>
      <c r="X573" s="6"/>
      <c r="Y573" s="6"/>
      <c r="Z573" s="6"/>
      <c r="AA573" s="5"/>
      <c r="AB573" s="3"/>
      <c r="AC573" s="3"/>
      <c r="AD573" s="5"/>
      <c r="AE573" s="6"/>
      <c r="AF573" s="5"/>
      <c r="AG573" s="5"/>
      <c r="AH573" s="3"/>
      <c r="AI573" s="3"/>
    </row>
    <row r="574" spans="1:35" x14ac:dyDescent="0.25">
      <c r="A574" s="3"/>
      <c r="B574" s="3"/>
      <c r="C574" s="3"/>
      <c r="D574" s="3"/>
      <c r="E574" s="5"/>
      <c r="F574" s="5"/>
      <c r="G574" s="3"/>
      <c r="H574" s="3"/>
      <c r="I574" s="3"/>
      <c r="J574" s="3"/>
      <c r="K574" s="3"/>
      <c r="L574" s="3"/>
      <c r="M574" s="3"/>
      <c r="N574" s="3"/>
      <c r="O574" s="6"/>
      <c r="P574" s="6"/>
      <c r="Q574" s="6"/>
      <c r="R574" s="6"/>
      <c r="S574" s="6"/>
      <c r="T574" s="6"/>
      <c r="U574" s="6"/>
      <c r="V574" s="6"/>
      <c r="W574" s="6"/>
      <c r="X574" s="6"/>
      <c r="Y574" s="6"/>
      <c r="Z574" s="6"/>
      <c r="AA574" s="5"/>
      <c r="AB574" s="3"/>
      <c r="AC574" s="3"/>
      <c r="AD574" s="5"/>
      <c r="AE574" s="6"/>
      <c r="AF574" s="5"/>
      <c r="AG574" s="5"/>
      <c r="AH574" s="3"/>
      <c r="AI574" s="3"/>
    </row>
    <row r="575" spans="1:35" x14ac:dyDescent="0.25">
      <c r="A575" s="3"/>
      <c r="B575" s="3"/>
      <c r="C575" s="3"/>
      <c r="D575" s="3"/>
      <c r="E575" s="5"/>
      <c r="F575" s="5"/>
      <c r="G575" s="3"/>
      <c r="H575" s="3"/>
      <c r="I575" s="3"/>
      <c r="J575" s="3"/>
      <c r="K575" s="3"/>
      <c r="L575" s="3"/>
      <c r="M575" s="3"/>
      <c r="N575" s="3"/>
      <c r="O575" s="6"/>
      <c r="P575" s="6"/>
      <c r="Q575" s="6"/>
      <c r="R575" s="6"/>
      <c r="S575" s="6"/>
      <c r="T575" s="6"/>
      <c r="U575" s="6"/>
      <c r="V575" s="6"/>
      <c r="W575" s="6"/>
      <c r="X575" s="6"/>
      <c r="Y575" s="6"/>
      <c r="Z575" s="6"/>
      <c r="AA575" s="5"/>
      <c r="AB575" s="3"/>
      <c r="AC575" s="3"/>
      <c r="AD575" s="5"/>
      <c r="AE575" s="6"/>
      <c r="AF575" s="5"/>
      <c r="AG575" s="5"/>
      <c r="AH575" s="3"/>
      <c r="AI575" s="3"/>
    </row>
    <row r="576" spans="1:35" x14ac:dyDescent="0.25">
      <c r="A576" s="3"/>
      <c r="B576" s="3"/>
      <c r="C576" s="3"/>
      <c r="D576" s="3"/>
      <c r="E576" s="5"/>
      <c r="F576" s="5"/>
      <c r="G576" s="3"/>
      <c r="H576" s="3"/>
      <c r="I576" s="3"/>
      <c r="J576" s="3"/>
      <c r="K576" s="3"/>
      <c r="L576" s="3"/>
      <c r="M576" s="3"/>
      <c r="N576" s="3"/>
      <c r="O576" s="6"/>
      <c r="P576" s="6"/>
      <c r="Q576" s="6"/>
      <c r="R576" s="6"/>
      <c r="S576" s="6"/>
      <c r="T576" s="6"/>
      <c r="U576" s="6"/>
      <c r="V576" s="6"/>
      <c r="W576" s="6"/>
      <c r="X576" s="6"/>
      <c r="Y576" s="6"/>
      <c r="Z576" s="6"/>
      <c r="AA576" s="5"/>
      <c r="AB576" s="3"/>
      <c r="AC576" s="3"/>
      <c r="AD576" s="5"/>
      <c r="AE576" s="6"/>
      <c r="AF576" s="5"/>
      <c r="AG576" s="5"/>
      <c r="AH576" s="3"/>
      <c r="AI576" s="3"/>
    </row>
    <row r="577" spans="1:35" x14ac:dyDescent="0.25">
      <c r="A577" s="3"/>
      <c r="B577" s="3"/>
      <c r="C577" s="3"/>
      <c r="D577" s="3"/>
      <c r="E577" s="5"/>
      <c r="F577" s="5"/>
      <c r="G577" s="3"/>
      <c r="H577" s="3"/>
      <c r="I577" s="3"/>
      <c r="J577" s="3"/>
      <c r="K577" s="3"/>
      <c r="L577" s="3"/>
      <c r="M577" s="3"/>
      <c r="N577" s="3"/>
      <c r="O577" s="6"/>
      <c r="P577" s="6"/>
      <c r="Q577" s="6"/>
      <c r="R577" s="6"/>
      <c r="S577" s="6"/>
      <c r="T577" s="6"/>
      <c r="U577" s="6"/>
      <c r="V577" s="6"/>
      <c r="W577" s="6"/>
      <c r="X577" s="6"/>
      <c r="Y577" s="6"/>
      <c r="Z577" s="6"/>
      <c r="AA577" s="5"/>
      <c r="AB577" s="3"/>
      <c r="AC577" s="3"/>
      <c r="AD577" s="5"/>
      <c r="AE577" s="6"/>
      <c r="AF577" s="5"/>
      <c r="AG577" s="5"/>
      <c r="AH577" s="3"/>
      <c r="AI577" s="3"/>
    </row>
    <row r="578" spans="1:35" x14ac:dyDescent="0.25">
      <c r="A578" s="3"/>
      <c r="B578" s="3"/>
      <c r="C578" s="3"/>
      <c r="D578" s="3"/>
      <c r="E578" s="5"/>
      <c r="F578" s="5"/>
      <c r="G578" s="3"/>
      <c r="H578" s="3"/>
      <c r="I578" s="3"/>
      <c r="J578" s="3"/>
      <c r="K578" s="3"/>
      <c r="L578" s="3"/>
      <c r="M578" s="3"/>
      <c r="N578" s="3"/>
      <c r="O578" s="6"/>
      <c r="P578" s="6"/>
      <c r="Q578" s="6"/>
      <c r="R578" s="6"/>
      <c r="S578" s="6"/>
      <c r="T578" s="6"/>
      <c r="U578" s="6"/>
      <c r="V578" s="6"/>
      <c r="W578" s="6"/>
      <c r="X578" s="6"/>
      <c r="Y578" s="6"/>
      <c r="Z578" s="6"/>
      <c r="AA578" s="5"/>
      <c r="AB578" s="3"/>
      <c r="AC578" s="3"/>
      <c r="AD578" s="5"/>
      <c r="AE578" s="6"/>
      <c r="AF578" s="5"/>
      <c r="AG578" s="5"/>
      <c r="AH578" s="3"/>
      <c r="AI578" s="3"/>
    </row>
    <row r="579" spans="1:35" x14ac:dyDescent="0.25">
      <c r="A579" s="3"/>
      <c r="B579" s="3"/>
      <c r="C579" s="3"/>
      <c r="D579" s="3"/>
      <c r="E579" s="5"/>
      <c r="F579" s="5"/>
      <c r="G579" s="3"/>
      <c r="H579" s="3"/>
      <c r="I579" s="3"/>
      <c r="J579" s="3"/>
      <c r="K579" s="3"/>
      <c r="L579" s="3"/>
      <c r="M579" s="3"/>
      <c r="N579" s="3"/>
      <c r="O579" s="6"/>
      <c r="P579" s="6"/>
      <c r="Q579" s="6"/>
      <c r="R579" s="6"/>
      <c r="S579" s="6"/>
      <c r="T579" s="6"/>
      <c r="U579" s="6"/>
      <c r="V579" s="6"/>
      <c r="W579" s="6"/>
      <c r="X579" s="6"/>
      <c r="Y579" s="6"/>
      <c r="Z579" s="6"/>
      <c r="AA579" s="5"/>
      <c r="AB579" s="3"/>
      <c r="AC579" s="3"/>
      <c r="AD579" s="5"/>
      <c r="AE579" s="6"/>
      <c r="AF579" s="5"/>
      <c r="AG579" s="5"/>
      <c r="AH579" s="3"/>
      <c r="AI579" s="3"/>
    </row>
    <row r="580" spans="1:35" x14ac:dyDescent="0.25">
      <c r="A580" s="3"/>
      <c r="B580" s="3"/>
      <c r="C580" s="3"/>
      <c r="D580" s="3"/>
      <c r="E580" s="5"/>
      <c r="F580" s="5"/>
      <c r="G580" s="3"/>
      <c r="H580" s="3"/>
      <c r="I580" s="3"/>
      <c r="J580" s="3"/>
      <c r="K580" s="3"/>
      <c r="L580" s="3"/>
      <c r="M580" s="3"/>
      <c r="N580" s="3"/>
      <c r="O580" s="6"/>
      <c r="P580" s="6"/>
      <c r="Q580" s="6"/>
      <c r="R580" s="6"/>
      <c r="S580" s="6"/>
      <c r="T580" s="6"/>
      <c r="U580" s="6"/>
      <c r="V580" s="6"/>
      <c r="W580" s="6"/>
      <c r="X580" s="6"/>
      <c r="Y580" s="6"/>
      <c r="Z580" s="6"/>
      <c r="AA580" s="5"/>
      <c r="AB580" s="3"/>
      <c r="AC580" s="3"/>
      <c r="AD580" s="5"/>
      <c r="AE580" s="6"/>
      <c r="AF580" s="5"/>
      <c r="AG580" s="5"/>
      <c r="AH580" s="3"/>
      <c r="AI580" s="3"/>
    </row>
    <row r="581" spans="1:35" x14ac:dyDescent="0.25">
      <c r="A581" s="3"/>
      <c r="B581" s="3"/>
      <c r="C581" s="3"/>
      <c r="D581" s="3"/>
      <c r="E581" s="5"/>
      <c r="F581" s="5"/>
      <c r="G581" s="3"/>
      <c r="H581" s="3"/>
      <c r="I581" s="3"/>
      <c r="J581" s="3"/>
      <c r="K581" s="3"/>
      <c r="L581" s="3"/>
      <c r="M581" s="3"/>
      <c r="N581" s="3"/>
      <c r="O581" s="6"/>
      <c r="P581" s="6"/>
      <c r="Q581" s="6"/>
      <c r="R581" s="6"/>
      <c r="S581" s="6"/>
      <c r="T581" s="6"/>
      <c r="U581" s="6"/>
      <c r="V581" s="6"/>
      <c r="W581" s="6"/>
      <c r="X581" s="6"/>
      <c r="Y581" s="6"/>
      <c r="Z581" s="6"/>
      <c r="AA581" s="5"/>
      <c r="AB581" s="3"/>
      <c r="AC581" s="3"/>
      <c r="AD581" s="5"/>
      <c r="AE581" s="6"/>
      <c r="AF581" s="5"/>
      <c r="AG581" s="5"/>
      <c r="AH581" s="3"/>
      <c r="AI581" s="3"/>
    </row>
    <row r="582" spans="1:35" x14ac:dyDescent="0.25">
      <c r="A582" s="3"/>
      <c r="B582" s="3"/>
      <c r="C582" s="3"/>
      <c r="D582" s="3"/>
      <c r="E582" s="5"/>
      <c r="F582" s="5"/>
      <c r="G582" s="3"/>
      <c r="H582" s="3"/>
      <c r="I582" s="3"/>
      <c r="J582" s="3"/>
      <c r="K582" s="3"/>
      <c r="L582" s="3"/>
      <c r="M582" s="3"/>
      <c r="N582" s="3"/>
      <c r="O582" s="6"/>
      <c r="P582" s="6"/>
      <c r="Q582" s="6"/>
      <c r="R582" s="6"/>
      <c r="S582" s="6"/>
      <c r="T582" s="6"/>
      <c r="U582" s="6"/>
      <c r="V582" s="6"/>
      <c r="W582" s="6"/>
      <c r="X582" s="6"/>
      <c r="Y582" s="6"/>
      <c r="Z582" s="6"/>
      <c r="AA582" s="5"/>
      <c r="AB582" s="3"/>
      <c r="AC582" s="3"/>
      <c r="AD582" s="5"/>
      <c r="AE582" s="6"/>
      <c r="AF582" s="5"/>
      <c r="AG582" s="5"/>
      <c r="AH582" s="3"/>
      <c r="AI582" s="3"/>
    </row>
    <row r="583" spans="1:35" x14ac:dyDescent="0.25">
      <c r="A583" s="3"/>
      <c r="B583" s="3"/>
      <c r="C583" s="3"/>
      <c r="D583" s="3"/>
      <c r="E583" s="5"/>
      <c r="F583" s="5"/>
      <c r="G583" s="3"/>
      <c r="H583" s="3"/>
      <c r="I583" s="3"/>
      <c r="J583" s="3"/>
      <c r="K583" s="3"/>
      <c r="L583" s="3"/>
      <c r="M583" s="3"/>
      <c r="N583" s="3"/>
      <c r="O583" s="6"/>
      <c r="P583" s="6"/>
      <c r="Q583" s="6"/>
      <c r="R583" s="6"/>
      <c r="S583" s="6"/>
      <c r="T583" s="6"/>
      <c r="U583" s="6"/>
      <c r="V583" s="6"/>
      <c r="W583" s="6"/>
      <c r="X583" s="6"/>
      <c r="Y583" s="6"/>
      <c r="Z583" s="6"/>
      <c r="AA583" s="5"/>
      <c r="AB583" s="3"/>
      <c r="AC583" s="3"/>
      <c r="AD583" s="5"/>
      <c r="AE583" s="6"/>
      <c r="AF583" s="5"/>
      <c r="AG583" s="5"/>
      <c r="AH583" s="3"/>
      <c r="AI583" s="3"/>
    </row>
    <row r="584" spans="1:35" x14ac:dyDescent="0.25">
      <c r="A584" s="3"/>
      <c r="B584" s="3"/>
      <c r="C584" s="3"/>
      <c r="D584" s="3"/>
      <c r="E584" s="5"/>
      <c r="F584" s="5"/>
      <c r="G584" s="3"/>
      <c r="H584" s="3"/>
      <c r="I584" s="3"/>
      <c r="J584" s="3"/>
      <c r="K584" s="3"/>
      <c r="L584" s="3"/>
      <c r="M584" s="3"/>
      <c r="N584" s="3"/>
      <c r="O584" s="6"/>
      <c r="P584" s="6"/>
      <c r="Q584" s="6"/>
      <c r="R584" s="6"/>
      <c r="S584" s="6"/>
      <c r="T584" s="6"/>
      <c r="U584" s="6"/>
      <c r="V584" s="6"/>
      <c r="W584" s="6"/>
      <c r="X584" s="6"/>
      <c r="Y584" s="6"/>
      <c r="Z584" s="6"/>
      <c r="AA584" s="5"/>
      <c r="AB584" s="3"/>
      <c r="AC584" s="3"/>
      <c r="AD584" s="5"/>
      <c r="AE584" s="6"/>
      <c r="AF584" s="5"/>
      <c r="AG584" s="5"/>
      <c r="AH584" s="3"/>
      <c r="AI584" s="3"/>
    </row>
    <row r="585" spans="1:35" x14ac:dyDescent="0.25">
      <c r="A585" s="3"/>
      <c r="B585" s="3"/>
      <c r="C585" s="3"/>
      <c r="D585" s="3"/>
      <c r="E585" s="5"/>
      <c r="F585" s="5"/>
      <c r="G585" s="3"/>
      <c r="H585" s="3"/>
      <c r="I585" s="3"/>
      <c r="J585" s="3"/>
      <c r="K585" s="3"/>
      <c r="L585" s="3"/>
      <c r="M585" s="3"/>
      <c r="N585" s="3"/>
      <c r="O585" s="6"/>
      <c r="P585" s="6"/>
      <c r="Q585" s="6"/>
      <c r="R585" s="6"/>
      <c r="S585" s="6"/>
      <c r="T585" s="6"/>
      <c r="U585" s="6"/>
      <c r="V585" s="6"/>
      <c r="W585" s="6"/>
      <c r="X585" s="6"/>
      <c r="Y585" s="6"/>
      <c r="Z585" s="6"/>
      <c r="AA585" s="5"/>
      <c r="AB585" s="3"/>
      <c r="AC585" s="3"/>
      <c r="AD585" s="5"/>
      <c r="AE585" s="6"/>
      <c r="AF585" s="5"/>
      <c r="AG585" s="5"/>
      <c r="AH585" s="3"/>
      <c r="AI585" s="3"/>
    </row>
    <row r="586" spans="1:35" x14ac:dyDescent="0.25">
      <c r="A586" s="3"/>
      <c r="B586" s="3"/>
      <c r="C586" s="3"/>
      <c r="D586" s="3"/>
      <c r="E586" s="5"/>
      <c r="F586" s="5"/>
      <c r="G586" s="3"/>
      <c r="H586" s="3"/>
      <c r="I586" s="3"/>
      <c r="J586" s="3"/>
      <c r="K586" s="3"/>
      <c r="L586" s="3"/>
      <c r="M586" s="3"/>
      <c r="N586" s="3"/>
      <c r="O586" s="6"/>
      <c r="P586" s="6"/>
      <c r="Q586" s="6"/>
      <c r="R586" s="6"/>
      <c r="S586" s="6"/>
      <c r="T586" s="6"/>
      <c r="U586" s="6"/>
      <c r="V586" s="6"/>
      <c r="W586" s="6"/>
      <c r="X586" s="6"/>
      <c r="Y586" s="6"/>
      <c r="Z586" s="6"/>
      <c r="AA586" s="5"/>
      <c r="AB586" s="3"/>
      <c r="AC586" s="3"/>
      <c r="AD586" s="5"/>
      <c r="AE586" s="6"/>
      <c r="AF586" s="5"/>
      <c r="AG586" s="5"/>
      <c r="AH586" s="3"/>
      <c r="AI586" s="3"/>
    </row>
    <row r="587" spans="1:35" x14ac:dyDescent="0.25">
      <c r="A587" s="3"/>
      <c r="B587" s="3"/>
      <c r="C587" s="3"/>
      <c r="D587" s="3"/>
      <c r="E587" s="5"/>
      <c r="F587" s="5"/>
      <c r="G587" s="3"/>
      <c r="H587" s="3"/>
      <c r="I587" s="3"/>
      <c r="J587" s="3"/>
      <c r="K587" s="3"/>
      <c r="L587" s="3"/>
      <c r="M587" s="3"/>
      <c r="N587" s="3"/>
      <c r="O587" s="6"/>
      <c r="P587" s="6"/>
      <c r="Q587" s="6"/>
      <c r="R587" s="6"/>
      <c r="S587" s="6"/>
      <c r="T587" s="6"/>
      <c r="U587" s="6"/>
      <c r="V587" s="6"/>
      <c r="W587" s="6"/>
      <c r="X587" s="6"/>
      <c r="Y587" s="6"/>
      <c r="Z587" s="6"/>
      <c r="AA587" s="5"/>
      <c r="AB587" s="3"/>
      <c r="AC587" s="3"/>
      <c r="AD587" s="5"/>
      <c r="AE587" s="6"/>
      <c r="AF587" s="5"/>
      <c r="AG587" s="5"/>
      <c r="AH587" s="3"/>
      <c r="AI587" s="3"/>
    </row>
    <row r="588" spans="1:35" x14ac:dyDescent="0.25">
      <c r="A588" s="3"/>
      <c r="B588" s="3"/>
      <c r="C588" s="3"/>
      <c r="D588" s="3"/>
      <c r="E588" s="5"/>
      <c r="F588" s="5"/>
      <c r="G588" s="3"/>
      <c r="H588" s="3"/>
      <c r="I588" s="3"/>
      <c r="J588" s="3"/>
      <c r="K588" s="3"/>
      <c r="L588" s="3"/>
      <c r="M588" s="3"/>
      <c r="N588" s="3"/>
      <c r="O588" s="6"/>
      <c r="P588" s="6"/>
      <c r="Q588" s="6"/>
      <c r="R588" s="6"/>
      <c r="S588" s="6"/>
      <c r="T588" s="6"/>
      <c r="U588" s="6"/>
      <c r="V588" s="6"/>
      <c r="W588" s="6"/>
      <c r="X588" s="6"/>
      <c r="Y588" s="6"/>
      <c r="Z588" s="6"/>
      <c r="AA588" s="5"/>
      <c r="AB588" s="3"/>
      <c r="AC588" s="3"/>
      <c r="AD588" s="5"/>
      <c r="AE588" s="6"/>
      <c r="AF588" s="5"/>
      <c r="AG588" s="5"/>
      <c r="AH588" s="3"/>
      <c r="AI588" s="3"/>
    </row>
    <row r="589" spans="1:35" x14ac:dyDescent="0.25">
      <c r="A589" s="3"/>
      <c r="B589" s="3"/>
      <c r="C589" s="3"/>
      <c r="D589" s="3"/>
      <c r="E589" s="5"/>
      <c r="F589" s="5"/>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spans="1:35" x14ac:dyDescent="0.25">
      <c r="A590" s="3"/>
      <c r="B590" s="3"/>
      <c r="C590" s="3"/>
      <c r="D590" s="3"/>
      <c r="E590" s="5"/>
      <c r="F590" s="5"/>
      <c r="G590" s="3"/>
      <c r="H590" s="3"/>
      <c r="I590" s="3"/>
      <c r="J590" s="3"/>
      <c r="K590" s="3"/>
      <c r="L590" s="3"/>
      <c r="M590" s="3"/>
      <c r="N590" s="3"/>
      <c r="O590" s="6"/>
      <c r="P590" s="6"/>
      <c r="Q590" s="6"/>
      <c r="R590" s="6"/>
      <c r="S590" s="6"/>
      <c r="T590" s="6"/>
      <c r="U590" s="6"/>
      <c r="V590" s="6"/>
      <c r="W590" s="6"/>
      <c r="X590" s="6"/>
      <c r="Y590" s="6"/>
      <c r="Z590" s="6"/>
      <c r="AA590" s="5"/>
      <c r="AB590" s="3"/>
      <c r="AC590" s="3"/>
      <c r="AD590" s="5"/>
      <c r="AE590" s="6"/>
      <c r="AF590" s="5"/>
      <c r="AG590" s="5"/>
      <c r="AH590" s="3"/>
      <c r="AI590" s="3"/>
    </row>
    <row r="591" spans="1:35" x14ac:dyDescent="0.25">
      <c r="A591" s="3"/>
      <c r="B591" s="3"/>
      <c r="C591" s="3"/>
      <c r="D591" s="3"/>
      <c r="E591" s="5"/>
      <c r="F591" s="5"/>
      <c r="G591" s="3"/>
      <c r="H591" s="3"/>
      <c r="I591" s="3"/>
      <c r="J591" s="3"/>
      <c r="K591" s="3"/>
      <c r="L591" s="3"/>
      <c r="M591" s="3"/>
      <c r="N591" s="3"/>
      <c r="O591" s="6"/>
      <c r="P591" s="6"/>
      <c r="Q591" s="6"/>
      <c r="R591" s="6"/>
      <c r="S591" s="6"/>
      <c r="T591" s="6"/>
      <c r="U591" s="6"/>
      <c r="V591" s="6"/>
      <c r="W591" s="6"/>
      <c r="X591" s="6"/>
      <c r="Y591" s="6"/>
      <c r="Z591" s="6"/>
      <c r="AA591" s="5"/>
      <c r="AB591" s="3"/>
      <c r="AC591" s="3"/>
      <c r="AD591" s="5"/>
      <c r="AE591" s="6"/>
      <c r="AF591" s="5"/>
      <c r="AG591" s="5"/>
      <c r="AH591" s="3"/>
      <c r="AI591" s="3"/>
    </row>
    <row r="592" spans="1:35" x14ac:dyDescent="0.25">
      <c r="A592" s="3"/>
      <c r="B592" s="3"/>
      <c r="C592" s="3"/>
      <c r="D592" s="3"/>
      <c r="E592" s="5"/>
      <c r="F592" s="5"/>
      <c r="G592" s="3"/>
      <c r="H592" s="3"/>
      <c r="I592" s="3"/>
      <c r="J592" s="3"/>
      <c r="K592" s="3"/>
      <c r="L592" s="3"/>
      <c r="M592" s="3"/>
      <c r="N592" s="3"/>
      <c r="O592" s="6"/>
      <c r="P592" s="6"/>
      <c r="Q592" s="6"/>
      <c r="R592" s="6"/>
      <c r="S592" s="6"/>
      <c r="T592" s="6"/>
      <c r="U592" s="6"/>
      <c r="V592" s="6"/>
      <c r="W592" s="6"/>
      <c r="X592" s="6"/>
      <c r="Y592" s="6"/>
      <c r="Z592" s="6"/>
      <c r="AA592" s="5"/>
      <c r="AB592" s="3"/>
      <c r="AC592" s="3"/>
      <c r="AD592" s="5"/>
      <c r="AE592" s="6"/>
      <c r="AF592" s="5"/>
      <c r="AG592" s="5"/>
      <c r="AH592" s="3"/>
      <c r="AI592" s="3"/>
    </row>
    <row r="593" spans="1:35" x14ac:dyDescent="0.25">
      <c r="A593" s="3"/>
      <c r="B593" s="3"/>
      <c r="C593" s="3"/>
      <c r="D593" s="3"/>
      <c r="E593" s="5"/>
      <c r="F593" s="5"/>
      <c r="G593" s="3"/>
      <c r="H593" s="3"/>
      <c r="I593" s="3"/>
      <c r="J593" s="3"/>
      <c r="K593" s="3"/>
      <c r="L593" s="3"/>
      <c r="M593" s="3"/>
      <c r="N593" s="3"/>
      <c r="O593" s="6"/>
      <c r="P593" s="6"/>
      <c r="Q593" s="6"/>
      <c r="R593" s="6"/>
      <c r="S593" s="6"/>
      <c r="T593" s="6"/>
      <c r="U593" s="6"/>
      <c r="V593" s="6"/>
      <c r="W593" s="6"/>
      <c r="X593" s="6"/>
      <c r="Y593" s="6"/>
      <c r="Z593" s="6"/>
      <c r="AA593" s="5"/>
      <c r="AB593" s="3"/>
      <c r="AC593" s="3"/>
      <c r="AD593" s="5"/>
      <c r="AE593" s="6"/>
      <c r="AF593" s="5"/>
      <c r="AG593" s="5"/>
      <c r="AH593" s="3"/>
      <c r="AI593" s="3"/>
    </row>
    <row r="594" spans="1:35" x14ac:dyDescent="0.25">
      <c r="A594" s="3"/>
      <c r="B594" s="3"/>
      <c r="C594" s="3"/>
      <c r="D594" s="3"/>
      <c r="E594" s="5"/>
      <c r="F594" s="5"/>
      <c r="G594" s="3"/>
      <c r="H594" s="3"/>
      <c r="I594" s="3"/>
      <c r="J594" s="3"/>
      <c r="K594" s="3"/>
      <c r="L594" s="3"/>
      <c r="M594" s="3"/>
      <c r="N594" s="3"/>
      <c r="O594" s="6"/>
      <c r="P594" s="6"/>
      <c r="Q594" s="6"/>
      <c r="R594" s="6"/>
      <c r="S594" s="6"/>
      <c r="T594" s="6"/>
      <c r="U594" s="6"/>
      <c r="V594" s="6"/>
      <c r="W594" s="6"/>
      <c r="X594" s="6"/>
      <c r="Y594" s="6"/>
      <c r="Z594" s="6"/>
      <c r="AA594" s="5"/>
      <c r="AB594" s="3"/>
      <c r="AC594" s="3"/>
      <c r="AD594" s="5"/>
      <c r="AE594" s="6"/>
      <c r="AF594" s="5"/>
      <c r="AG594" s="5"/>
      <c r="AH594" s="3"/>
      <c r="AI594" s="3"/>
    </row>
    <row r="595" spans="1:35" x14ac:dyDescent="0.25">
      <c r="A595" s="3"/>
      <c r="B595" s="3"/>
      <c r="C595" s="3"/>
      <c r="D595" s="3"/>
      <c r="E595" s="5"/>
      <c r="F595" s="5"/>
      <c r="G595" s="3"/>
      <c r="H595" s="3"/>
      <c r="I595" s="3"/>
      <c r="J595" s="3"/>
      <c r="K595" s="3"/>
      <c r="L595" s="3"/>
      <c r="M595" s="3"/>
      <c r="N595" s="3"/>
      <c r="O595" s="6"/>
      <c r="P595" s="6"/>
      <c r="Q595" s="6"/>
      <c r="R595" s="6"/>
      <c r="S595" s="6"/>
      <c r="T595" s="6"/>
      <c r="U595" s="6"/>
      <c r="V595" s="6"/>
      <c r="W595" s="6"/>
      <c r="X595" s="6"/>
      <c r="Y595" s="6"/>
      <c r="Z595" s="6"/>
      <c r="AA595" s="5"/>
      <c r="AB595" s="3"/>
      <c r="AC595" s="3"/>
      <c r="AD595" s="5"/>
      <c r="AE595" s="6"/>
      <c r="AF595" s="5"/>
      <c r="AG595" s="5"/>
      <c r="AH595" s="3"/>
      <c r="AI595" s="3"/>
    </row>
    <row r="596" spans="1:35" x14ac:dyDescent="0.25">
      <c r="A596" s="3"/>
      <c r="B596" s="3"/>
      <c r="C596" s="3"/>
      <c r="D596" s="3"/>
      <c r="E596" s="5"/>
      <c r="F596" s="5"/>
      <c r="G596" s="3"/>
      <c r="H596" s="3"/>
      <c r="I596" s="3"/>
      <c r="J596" s="3"/>
      <c r="K596" s="3"/>
      <c r="L596" s="3"/>
      <c r="M596" s="3"/>
      <c r="N596" s="3"/>
      <c r="O596" s="6"/>
      <c r="P596" s="6"/>
      <c r="Q596" s="6"/>
      <c r="R596" s="6"/>
      <c r="S596" s="6"/>
      <c r="T596" s="6"/>
      <c r="U596" s="6"/>
      <c r="V596" s="6"/>
      <c r="W596" s="6"/>
      <c r="X596" s="6"/>
      <c r="Y596" s="6"/>
      <c r="Z596" s="6"/>
      <c r="AA596" s="5"/>
      <c r="AB596" s="3"/>
      <c r="AC596" s="3"/>
      <c r="AD596" s="5"/>
      <c r="AE596" s="6"/>
      <c r="AF596" s="5"/>
      <c r="AG596" s="5"/>
      <c r="AH596" s="3"/>
      <c r="AI596" s="3"/>
    </row>
    <row r="597" spans="1:35" x14ac:dyDescent="0.25">
      <c r="A597" s="3"/>
      <c r="B597" s="3"/>
      <c r="C597" s="3"/>
      <c r="D597" s="3"/>
      <c r="E597" s="5"/>
      <c r="F597" s="5"/>
      <c r="G597" s="3"/>
      <c r="H597" s="3"/>
      <c r="I597" s="3"/>
      <c r="J597" s="3"/>
      <c r="K597" s="3"/>
      <c r="L597" s="3"/>
      <c r="M597" s="3"/>
      <c r="N597" s="3"/>
      <c r="O597" s="6"/>
      <c r="P597" s="6"/>
      <c r="Q597" s="6"/>
      <c r="R597" s="6"/>
      <c r="S597" s="6"/>
      <c r="T597" s="6"/>
      <c r="U597" s="6"/>
      <c r="V597" s="6"/>
      <c r="W597" s="6"/>
      <c r="X597" s="6"/>
      <c r="Y597" s="6"/>
      <c r="Z597" s="6"/>
      <c r="AA597" s="5"/>
      <c r="AB597" s="3"/>
      <c r="AC597" s="3"/>
      <c r="AD597" s="5"/>
      <c r="AE597" s="6"/>
      <c r="AF597" s="5"/>
      <c r="AG597" s="5"/>
      <c r="AH597" s="3"/>
      <c r="AI597" s="3"/>
    </row>
    <row r="598" spans="1:35" x14ac:dyDescent="0.25">
      <c r="A598" s="3"/>
      <c r="B598" s="3"/>
      <c r="C598" s="3"/>
      <c r="D598" s="3"/>
      <c r="E598" s="5"/>
      <c r="F598" s="5"/>
      <c r="G598" s="3"/>
      <c r="H598" s="3"/>
      <c r="I598" s="3"/>
      <c r="J598" s="3"/>
      <c r="K598" s="3"/>
      <c r="L598" s="3"/>
      <c r="M598" s="3"/>
      <c r="N598" s="3"/>
      <c r="O598" s="6"/>
      <c r="P598" s="6"/>
      <c r="Q598" s="6"/>
      <c r="R598" s="6"/>
      <c r="S598" s="6"/>
      <c r="T598" s="6"/>
      <c r="U598" s="6"/>
      <c r="V598" s="6"/>
      <c r="W598" s="6"/>
      <c r="X598" s="6"/>
      <c r="Y598" s="6"/>
      <c r="Z598" s="6"/>
      <c r="AA598" s="5"/>
      <c r="AB598" s="3"/>
      <c r="AC598" s="3"/>
      <c r="AD598" s="5"/>
      <c r="AE598" s="6"/>
      <c r="AF598" s="5"/>
      <c r="AG598" s="5"/>
      <c r="AH598" s="3"/>
      <c r="AI598" s="3"/>
    </row>
    <row r="599" spans="1:35" x14ac:dyDescent="0.25">
      <c r="A599" s="3"/>
      <c r="B599" s="3"/>
      <c r="C599" s="3"/>
      <c r="D599" s="3"/>
      <c r="E599" s="5"/>
      <c r="F599" s="5"/>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spans="1:35" x14ac:dyDescent="0.25">
      <c r="A600" s="3"/>
      <c r="B600" s="3"/>
      <c r="C600" s="3"/>
      <c r="D600" s="3"/>
      <c r="E600" s="5"/>
      <c r="F600" s="5"/>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spans="1:35" x14ac:dyDescent="0.25">
      <c r="A601" s="3"/>
      <c r="B601" s="3"/>
      <c r="C601" s="3"/>
      <c r="D601" s="3"/>
      <c r="E601" s="5"/>
      <c r="F601" s="5"/>
      <c r="G601" s="3"/>
      <c r="H601" s="3"/>
      <c r="I601" s="3"/>
      <c r="J601" s="3"/>
      <c r="K601" s="3"/>
      <c r="L601" s="3"/>
      <c r="M601" s="3"/>
      <c r="N601" s="3"/>
      <c r="O601" s="6"/>
      <c r="P601" s="6"/>
      <c r="Q601" s="6"/>
      <c r="R601" s="6"/>
      <c r="S601" s="6"/>
      <c r="T601" s="6"/>
      <c r="U601" s="6"/>
      <c r="V601" s="6"/>
      <c r="W601" s="6"/>
      <c r="X601" s="6"/>
      <c r="Y601" s="6"/>
      <c r="Z601" s="6"/>
      <c r="AA601" s="5"/>
      <c r="AB601" s="3"/>
      <c r="AC601" s="3"/>
      <c r="AD601" s="5"/>
      <c r="AE601" s="6"/>
      <c r="AF601" s="5"/>
      <c r="AG601" s="5"/>
      <c r="AH601" s="3"/>
      <c r="AI601" s="3"/>
    </row>
    <row r="602" spans="1:35" x14ac:dyDescent="0.25">
      <c r="A602" s="3"/>
      <c r="B602" s="3"/>
      <c r="C602" s="3"/>
      <c r="D602" s="3"/>
      <c r="E602" s="5"/>
      <c r="F602" s="5"/>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spans="1:35" x14ac:dyDescent="0.25">
      <c r="A603" s="3"/>
      <c r="B603" s="3"/>
      <c r="C603" s="3"/>
      <c r="D603" s="3"/>
      <c r="E603" s="5"/>
      <c r="F603" s="5"/>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spans="1:35" x14ac:dyDescent="0.25">
      <c r="A604" s="3"/>
      <c r="B604" s="3"/>
      <c r="C604" s="3"/>
      <c r="D604" s="3"/>
      <c r="E604" s="5"/>
      <c r="F604" s="5"/>
      <c r="G604" s="3"/>
      <c r="H604" s="3"/>
      <c r="I604" s="3"/>
      <c r="J604" s="3"/>
      <c r="K604" s="3"/>
      <c r="L604" s="3"/>
      <c r="M604" s="3"/>
      <c r="Q604" s="3"/>
      <c r="R604" s="3"/>
      <c r="S604" s="3"/>
      <c r="T604" s="3"/>
      <c r="U604" s="3"/>
      <c r="V604" s="3"/>
      <c r="W604" s="3"/>
      <c r="X604" s="3"/>
      <c r="Y604" s="3"/>
      <c r="Z604" s="3"/>
      <c r="AA604" s="3"/>
      <c r="AB604" s="3"/>
      <c r="AC604" s="3"/>
      <c r="AD604" s="3"/>
      <c r="AE604" s="3"/>
      <c r="AF604" s="3"/>
      <c r="AG604" s="3"/>
      <c r="AH604" s="3"/>
      <c r="AI604" s="3"/>
    </row>
    <row r="605" spans="1:35" x14ac:dyDescent="0.25">
      <c r="A605" s="3"/>
      <c r="B605" s="3"/>
      <c r="C605" s="3"/>
      <c r="D605" s="3"/>
      <c r="E605" s="5"/>
      <c r="F605" s="5"/>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spans="1:35" x14ac:dyDescent="0.25">
      <c r="A606" s="3"/>
      <c r="B606" s="3"/>
      <c r="C606" s="3"/>
      <c r="D606" s="3"/>
      <c r="E606" s="5"/>
      <c r="F606" s="5"/>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spans="1:35" x14ac:dyDescent="0.25">
      <c r="A607" s="3"/>
      <c r="B607" s="3"/>
      <c r="C607" s="3"/>
      <c r="D607" s="3"/>
      <c r="E607" s="5"/>
      <c r="F607" s="5"/>
      <c r="G607" s="3"/>
      <c r="H607" s="3"/>
      <c r="I607" s="3"/>
      <c r="J607" s="3"/>
      <c r="K607" s="3"/>
      <c r="L607" s="3"/>
      <c r="M607" s="3"/>
      <c r="N607" s="3"/>
      <c r="O607" s="6"/>
      <c r="P607" s="6"/>
      <c r="Q607" s="6"/>
      <c r="R607" s="6"/>
      <c r="S607" s="6"/>
      <c r="T607" s="6"/>
      <c r="U607" s="6"/>
      <c r="V607" s="6"/>
      <c r="W607" s="6"/>
      <c r="X607" s="6"/>
      <c r="Y607" s="6"/>
      <c r="Z607" s="6"/>
      <c r="AA607" s="5"/>
      <c r="AB607" s="3"/>
      <c r="AC607" s="3"/>
      <c r="AD607" s="5"/>
      <c r="AE607" s="6"/>
      <c r="AF607" s="5"/>
      <c r="AG607" s="5"/>
      <c r="AH607" s="3"/>
      <c r="AI607" s="3"/>
    </row>
    <row r="608" spans="1:35" x14ac:dyDescent="0.25">
      <c r="A608" s="3"/>
      <c r="B608" s="3"/>
      <c r="C608" s="3"/>
      <c r="D608" s="3"/>
      <c r="E608" s="5"/>
      <c r="F608" s="5"/>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spans="1:35" x14ac:dyDescent="0.25">
      <c r="A609" s="3"/>
      <c r="B609" s="3"/>
      <c r="C609" s="3"/>
      <c r="D609" s="3"/>
      <c r="E609" s="5"/>
      <c r="F609" s="5"/>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spans="1:35" x14ac:dyDescent="0.25">
      <c r="A610" s="3"/>
      <c r="B610" s="3"/>
      <c r="C610" s="3"/>
      <c r="D610" s="3"/>
      <c r="E610" s="5"/>
      <c r="F610" s="5"/>
      <c r="G610" s="3"/>
      <c r="H610" s="3"/>
      <c r="I610" s="3"/>
      <c r="J610" s="3"/>
      <c r="K610" s="3"/>
      <c r="L610" s="3"/>
      <c r="M610" s="3"/>
      <c r="N610" s="3"/>
      <c r="O610" s="6"/>
      <c r="P610" s="6"/>
      <c r="Q610" s="6"/>
      <c r="R610" s="6"/>
      <c r="S610" s="6"/>
      <c r="T610" s="6"/>
      <c r="U610" s="6"/>
      <c r="V610" s="6"/>
      <c r="W610" s="6"/>
      <c r="X610" s="6"/>
      <c r="Y610" s="6"/>
      <c r="Z610" s="6"/>
      <c r="AA610" s="5"/>
      <c r="AB610" s="3"/>
      <c r="AC610" s="3"/>
      <c r="AD610" s="3"/>
      <c r="AE610" s="3"/>
      <c r="AF610" s="5"/>
      <c r="AG610" s="5"/>
      <c r="AH610" s="3"/>
      <c r="AI610" s="3"/>
    </row>
    <row r="611" spans="1:35" x14ac:dyDescent="0.25">
      <c r="A611" s="3"/>
      <c r="B611" s="3"/>
      <c r="C611" s="3"/>
      <c r="D611" s="3"/>
      <c r="E611" s="5"/>
      <c r="F611" s="5"/>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spans="1:35" x14ac:dyDescent="0.25">
      <c r="A612" s="3"/>
      <c r="B612" s="3"/>
      <c r="C612" s="3"/>
      <c r="D612" s="3"/>
      <c r="E612" s="5"/>
      <c r="F612" s="5"/>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spans="1:35" x14ac:dyDescent="0.25">
      <c r="A613" s="3"/>
      <c r="B613" s="3"/>
      <c r="C613" s="3"/>
      <c r="D613" s="3"/>
      <c r="E613" s="5"/>
      <c r="F613" s="5"/>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spans="1:35" x14ac:dyDescent="0.25">
      <c r="A614" s="3"/>
      <c r="B614" s="3"/>
      <c r="C614" s="3"/>
      <c r="D614" s="3"/>
      <c r="E614" s="5"/>
      <c r="F614" s="5"/>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spans="1:35" x14ac:dyDescent="0.25">
      <c r="A615" s="3"/>
      <c r="B615" s="3"/>
      <c r="C615" s="3"/>
      <c r="D615" s="3"/>
      <c r="E615" s="5"/>
      <c r="F615" s="5"/>
      <c r="G615" s="3"/>
      <c r="H615" s="3"/>
      <c r="I615" s="3"/>
      <c r="J615" s="3"/>
      <c r="K615" s="3"/>
      <c r="L615" s="3"/>
      <c r="M615" s="3"/>
      <c r="Q615" s="3"/>
      <c r="R615" s="3"/>
      <c r="S615" s="3"/>
      <c r="T615" s="3"/>
      <c r="U615" s="3"/>
      <c r="V615" s="3"/>
      <c r="W615" s="3"/>
      <c r="X615" s="3"/>
      <c r="Y615" s="3"/>
      <c r="Z615" s="3"/>
      <c r="AA615" s="3"/>
      <c r="AB615" s="3"/>
      <c r="AC615" s="3"/>
      <c r="AD615" s="3"/>
      <c r="AE615" s="3"/>
      <c r="AF615" s="3"/>
      <c r="AG615" s="3"/>
      <c r="AH615" s="3"/>
      <c r="AI615" s="3"/>
    </row>
    <row r="616" spans="1:35" x14ac:dyDescent="0.25">
      <c r="A616" s="3"/>
      <c r="B616" s="3"/>
      <c r="C616" s="3"/>
      <c r="D616" s="3"/>
      <c r="E616" s="5"/>
      <c r="F616" s="5"/>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spans="1:35" x14ac:dyDescent="0.25">
      <c r="A617" s="3"/>
      <c r="B617" s="3"/>
      <c r="C617" s="3"/>
      <c r="D617" s="3"/>
      <c r="E617" s="5"/>
      <c r="F617" s="5"/>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spans="1:35" x14ac:dyDescent="0.25">
      <c r="A618" s="3"/>
      <c r="B618" s="3"/>
      <c r="C618" s="3"/>
      <c r="D618" s="3"/>
      <c r="E618" s="5"/>
      <c r="F618" s="5"/>
      <c r="G618" s="3"/>
      <c r="H618" s="3"/>
      <c r="I618" s="3"/>
      <c r="J618" s="3"/>
      <c r="K618" s="3"/>
      <c r="L618" s="3"/>
      <c r="M618" s="3"/>
      <c r="Q618" s="3"/>
      <c r="R618" s="3"/>
      <c r="S618" s="3"/>
      <c r="T618" s="3"/>
      <c r="U618" s="3"/>
      <c r="V618" s="3"/>
      <c r="W618" s="3"/>
      <c r="X618" s="3"/>
      <c r="Y618" s="3"/>
      <c r="Z618" s="3"/>
      <c r="AA618" s="3"/>
      <c r="AB618" s="3"/>
      <c r="AC618" s="3"/>
      <c r="AD618" s="3"/>
      <c r="AE618" s="3"/>
      <c r="AF618" s="3"/>
      <c r="AG618" s="3"/>
      <c r="AH618" s="3"/>
      <c r="AI618" s="3"/>
    </row>
    <row r="619" spans="1:35" x14ac:dyDescent="0.25">
      <c r="A619" s="3"/>
      <c r="B619" s="3"/>
      <c r="C619" s="3"/>
      <c r="D619" s="3"/>
      <c r="E619" s="5"/>
      <c r="F619" s="5"/>
      <c r="G619" s="3"/>
      <c r="H619" s="3"/>
      <c r="I619" s="3"/>
      <c r="J619" s="3"/>
      <c r="K619" s="3"/>
      <c r="L619" s="3"/>
      <c r="M619" s="3"/>
      <c r="N619" s="3"/>
      <c r="O619" s="6"/>
      <c r="P619" s="6"/>
      <c r="Q619" s="6"/>
      <c r="R619" s="6"/>
      <c r="S619" s="6"/>
      <c r="T619" s="6"/>
      <c r="U619" s="6"/>
      <c r="V619" s="6"/>
      <c r="W619" s="6"/>
      <c r="X619" s="6"/>
      <c r="Y619" s="6"/>
      <c r="Z619" s="3"/>
      <c r="AA619" s="5"/>
      <c r="AB619" s="3"/>
      <c r="AC619" s="3"/>
      <c r="AD619" s="5"/>
      <c r="AE619" s="6"/>
      <c r="AF619" s="5"/>
      <c r="AG619" s="5"/>
      <c r="AH619" s="3"/>
      <c r="AI619" s="3"/>
    </row>
    <row r="620" spans="1:35" x14ac:dyDescent="0.25">
      <c r="A620" s="3"/>
      <c r="B620" s="3"/>
      <c r="C620" s="3"/>
      <c r="D620" s="3"/>
      <c r="E620" s="5"/>
      <c r="F620" s="5"/>
      <c r="G620" s="3"/>
      <c r="H620" s="3"/>
      <c r="I620" s="3"/>
      <c r="J620" s="3"/>
      <c r="K620" s="3"/>
      <c r="L620" s="3"/>
      <c r="M620" s="3"/>
      <c r="Q620" s="3"/>
      <c r="R620" s="3"/>
      <c r="S620" s="3"/>
      <c r="T620" s="3"/>
      <c r="U620" s="3"/>
      <c r="V620" s="3"/>
      <c r="W620" s="3"/>
      <c r="X620" s="3"/>
      <c r="Y620" s="3"/>
      <c r="Z620" s="3"/>
      <c r="AA620" s="3"/>
      <c r="AB620" s="3"/>
      <c r="AC620" s="3"/>
      <c r="AD620" s="3"/>
      <c r="AE620" s="3"/>
      <c r="AF620" s="3"/>
      <c r="AG620" s="3"/>
      <c r="AH620" s="3"/>
      <c r="AI620" s="3"/>
    </row>
    <row r="621" spans="1:35" x14ac:dyDescent="0.25">
      <c r="A621" s="3"/>
      <c r="B621" s="3"/>
      <c r="C621" s="3"/>
      <c r="D621" s="3"/>
      <c r="E621" s="5"/>
      <c r="F621" s="5"/>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spans="1:35" x14ac:dyDescent="0.25">
      <c r="A622" s="3"/>
      <c r="B622" s="3"/>
      <c r="C622" s="3"/>
      <c r="D622" s="3"/>
      <c r="E622" s="5"/>
      <c r="F622" s="5"/>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spans="1:35" x14ac:dyDescent="0.25">
      <c r="A623" s="3"/>
      <c r="B623" s="3"/>
      <c r="C623" s="3"/>
      <c r="D623" s="3"/>
      <c r="E623" s="5"/>
      <c r="F623" s="5"/>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spans="1:35" x14ac:dyDescent="0.25">
      <c r="A624" s="3"/>
      <c r="B624" s="3"/>
      <c r="C624" s="3"/>
      <c r="D624" s="3"/>
      <c r="E624" s="5"/>
      <c r="F624" s="5"/>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spans="1:35" x14ac:dyDescent="0.25">
      <c r="A625" s="3"/>
      <c r="B625" s="3"/>
      <c r="C625" s="3"/>
      <c r="D625" s="3"/>
      <c r="E625" s="5"/>
      <c r="F625" s="5"/>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spans="1:35" x14ac:dyDescent="0.25">
      <c r="A626" s="3"/>
      <c r="B626" s="3"/>
      <c r="C626" s="3"/>
      <c r="D626" s="3"/>
      <c r="E626" s="5"/>
      <c r="F626" s="5"/>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spans="1:35" x14ac:dyDescent="0.25">
      <c r="A627" s="3"/>
      <c r="B627" s="3"/>
      <c r="C627" s="3"/>
      <c r="D627" s="3"/>
      <c r="E627" s="5"/>
      <c r="F627" s="5"/>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spans="1:35" x14ac:dyDescent="0.25">
      <c r="A628" s="3"/>
      <c r="B628" s="3"/>
      <c r="C628" s="3"/>
      <c r="D628" s="3"/>
      <c r="E628" s="5"/>
      <c r="F628" s="5"/>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spans="1:35" x14ac:dyDescent="0.25">
      <c r="A629" s="3"/>
      <c r="B629" s="3"/>
      <c r="C629" s="3"/>
      <c r="D629" s="3"/>
      <c r="E629" s="5"/>
      <c r="F629" s="5"/>
      <c r="G629" s="3"/>
      <c r="H629" s="3"/>
      <c r="I629" s="3"/>
      <c r="J629" s="3"/>
      <c r="K629" s="3"/>
      <c r="L629" s="3"/>
      <c r="M629" s="3"/>
      <c r="Q629" s="3"/>
      <c r="R629" s="3"/>
      <c r="S629" s="3"/>
      <c r="T629" s="3"/>
      <c r="U629" s="3"/>
      <c r="V629" s="3"/>
      <c r="W629" s="3"/>
      <c r="X629" s="3"/>
      <c r="Y629" s="3"/>
      <c r="Z629" s="3"/>
      <c r="AA629" s="3"/>
      <c r="AB629" s="3"/>
      <c r="AC629" s="3"/>
      <c r="AD629" s="3"/>
      <c r="AE629" s="3"/>
      <c r="AF629" s="3"/>
      <c r="AG629" s="3"/>
      <c r="AH629" s="3"/>
      <c r="AI629" s="3"/>
    </row>
    <row r="630" spans="1:35" x14ac:dyDescent="0.25">
      <c r="A630" s="3"/>
      <c r="B630" s="3"/>
      <c r="C630" s="3"/>
      <c r="D630" s="3"/>
      <c r="E630" s="5"/>
      <c r="F630" s="5"/>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spans="1:35" x14ac:dyDescent="0.25">
      <c r="A631" s="3"/>
      <c r="B631" s="3"/>
      <c r="C631" s="3"/>
      <c r="D631" s="3"/>
      <c r="E631" s="5"/>
      <c r="F631" s="5"/>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spans="1:35" x14ac:dyDescent="0.25">
      <c r="A632" s="3"/>
      <c r="B632" s="3"/>
      <c r="C632" s="3"/>
      <c r="D632" s="3"/>
      <c r="E632" s="5"/>
      <c r="F632" s="5"/>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spans="1:35" x14ac:dyDescent="0.25">
      <c r="A633" s="3"/>
      <c r="B633" s="3"/>
      <c r="C633" s="3"/>
      <c r="D633" s="3"/>
      <c r="E633" s="5"/>
      <c r="F633" s="5"/>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spans="1:35" x14ac:dyDescent="0.25">
      <c r="A634" s="3"/>
      <c r="B634" s="3"/>
      <c r="C634" s="3"/>
      <c r="D634" s="3"/>
      <c r="E634" s="5"/>
      <c r="F634" s="5"/>
      <c r="G634" s="3"/>
      <c r="H634" s="3"/>
      <c r="I634" s="3"/>
      <c r="J634" s="3"/>
      <c r="K634" s="3"/>
      <c r="L634" s="3"/>
      <c r="M634" s="3"/>
      <c r="Q634" s="3"/>
      <c r="R634" s="3"/>
      <c r="S634" s="3"/>
      <c r="T634" s="3"/>
      <c r="U634" s="3"/>
      <c r="V634" s="3"/>
      <c r="W634" s="3"/>
      <c r="X634" s="3"/>
      <c r="Y634" s="3"/>
      <c r="Z634" s="3"/>
      <c r="AA634" s="3"/>
      <c r="AB634" s="3"/>
      <c r="AC634" s="3"/>
      <c r="AD634" s="3"/>
      <c r="AE634" s="3"/>
      <c r="AF634" s="3"/>
      <c r="AG634" s="3"/>
      <c r="AH634" s="3"/>
      <c r="AI634" s="3"/>
    </row>
    <row r="635" spans="1:35" x14ac:dyDescent="0.25">
      <c r="A635" s="3"/>
      <c r="B635" s="3"/>
      <c r="C635" s="3"/>
      <c r="D635" s="3"/>
      <c r="E635" s="5"/>
      <c r="F635" s="5"/>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spans="1:35" x14ac:dyDescent="0.25">
      <c r="A636" s="3"/>
      <c r="B636" s="3"/>
      <c r="C636" s="3"/>
      <c r="D636" s="3"/>
      <c r="E636" s="5"/>
      <c r="F636" s="5"/>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spans="1:35" x14ac:dyDescent="0.25">
      <c r="A637" s="3"/>
      <c r="B637" s="3"/>
      <c r="C637" s="3"/>
      <c r="D637" s="3"/>
      <c r="E637" s="5"/>
      <c r="F637" s="5"/>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spans="1:35" x14ac:dyDescent="0.25">
      <c r="A638" s="3"/>
      <c r="B638" s="3"/>
      <c r="C638" s="3"/>
      <c r="D638" s="3"/>
      <c r="E638" s="5"/>
      <c r="F638" s="5"/>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spans="1:35" x14ac:dyDescent="0.25">
      <c r="A639" s="3"/>
      <c r="B639" s="3"/>
      <c r="C639" s="3"/>
      <c r="D639" s="3"/>
      <c r="E639" s="5"/>
      <c r="F639" s="5"/>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spans="1:35" x14ac:dyDescent="0.25">
      <c r="A640" s="3"/>
      <c r="B640" s="3"/>
      <c r="C640" s="3"/>
      <c r="D640" s="3"/>
      <c r="E640" s="5"/>
      <c r="F640" s="5"/>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spans="1:35" x14ac:dyDescent="0.25">
      <c r="A641" s="3"/>
      <c r="B641" s="3"/>
      <c r="C641" s="3"/>
      <c r="D641" s="3"/>
      <c r="E641" s="5"/>
      <c r="F641" s="5"/>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spans="1:35" x14ac:dyDescent="0.25">
      <c r="A642" s="3"/>
      <c r="B642" s="3"/>
      <c r="C642" s="3"/>
      <c r="D642" s="3"/>
      <c r="E642" s="5"/>
      <c r="F642" s="5"/>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spans="1:35" x14ac:dyDescent="0.25">
      <c r="A643" s="3"/>
      <c r="B643" s="3"/>
      <c r="C643" s="3"/>
      <c r="D643" s="3"/>
      <c r="E643" s="5"/>
      <c r="F643" s="5"/>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spans="1:35" x14ac:dyDescent="0.25">
      <c r="A644" s="3"/>
      <c r="B644" s="3"/>
      <c r="C644" s="3"/>
      <c r="D644" s="3"/>
      <c r="E644" s="5"/>
      <c r="F644" s="5"/>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spans="1:35" x14ac:dyDescent="0.25">
      <c r="A645" s="3"/>
      <c r="B645" s="3"/>
      <c r="C645" s="3"/>
      <c r="D645" s="3"/>
      <c r="E645" s="5"/>
      <c r="F645" s="5"/>
      <c r="G645" s="3"/>
      <c r="H645" s="3"/>
      <c r="I645" s="3"/>
      <c r="J645" s="3"/>
      <c r="K645" s="3"/>
      <c r="L645" s="3"/>
      <c r="M645" s="3"/>
      <c r="Q645" s="3"/>
      <c r="R645" s="3"/>
      <c r="S645" s="3"/>
      <c r="T645" s="3"/>
      <c r="U645" s="3"/>
      <c r="V645" s="3"/>
      <c r="W645" s="3"/>
      <c r="X645" s="3"/>
      <c r="Y645" s="3"/>
      <c r="Z645" s="3"/>
      <c r="AA645" s="3"/>
      <c r="AB645" s="3"/>
      <c r="AC645" s="3"/>
      <c r="AD645" s="3"/>
      <c r="AE645" s="3"/>
      <c r="AF645" s="3"/>
      <c r="AG645" s="3"/>
      <c r="AH645" s="3"/>
      <c r="AI645" s="3"/>
    </row>
    <row r="646" spans="1:35" x14ac:dyDescent="0.25">
      <c r="A646" s="3"/>
      <c r="B646" s="3"/>
      <c r="C646" s="3"/>
      <c r="D646" s="3"/>
      <c r="E646" s="5"/>
      <c r="F646" s="5"/>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spans="1:35" x14ac:dyDescent="0.25">
      <c r="A647" s="3"/>
      <c r="B647" s="3"/>
      <c r="C647" s="3"/>
      <c r="D647" s="3"/>
      <c r="E647" s="5"/>
      <c r="F647" s="5"/>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spans="1:35" x14ac:dyDescent="0.25">
      <c r="A648" s="3"/>
      <c r="B648" s="3"/>
      <c r="C648" s="3"/>
      <c r="D648" s="3"/>
      <c r="E648" s="5"/>
      <c r="F648" s="5"/>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spans="1:35" x14ac:dyDescent="0.25">
      <c r="A649" s="3"/>
      <c r="B649" s="3"/>
      <c r="C649" s="3"/>
      <c r="D649" s="3"/>
      <c r="E649" s="5"/>
      <c r="F649" s="5"/>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spans="1:35" x14ac:dyDescent="0.25">
      <c r="A650" s="3"/>
      <c r="B650" s="3"/>
      <c r="C650" s="3"/>
      <c r="D650" s="3"/>
      <c r="E650" s="5"/>
      <c r="F650" s="5"/>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spans="1:35" x14ac:dyDescent="0.25">
      <c r="A651" s="3"/>
      <c r="B651" s="3"/>
      <c r="C651" s="3"/>
      <c r="D651" s="3"/>
      <c r="E651" s="5"/>
      <c r="F651" s="5"/>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spans="1:35" x14ac:dyDescent="0.25">
      <c r="A652" s="3"/>
      <c r="B652" s="3"/>
      <c r="C652" s="3"/>
      <c r="D652" s="3"/>
      <c r="E652" s="5"/>
      <c r="F652" s="5"/>
      <c r="G652" s="3"/>
      <c r="H652" s="3"/>
      <c r="I652" s="3"/>
      <c r="J652" s="3"/>
      <c r="K652" s="3"/>
      <c r="L652" s="3"/>
      <c r="M652" s="3"/>
      <c r="Q652" s="3"/>
      <c r="R652" s="3"/>
      <c r="S652" s="3"/>
      <c r="T652" s="3"/>
      <c r="U652" s="3"/>
      <c r="V652" s="3"/>
      <c r="W652" s="3"/>
      <c r="X652" s="3"/>
      <c r="Y652" s="3"/>
      <c r="Z652" s="3"/>
      <c r="AA652" s="3"/>
      <c r="AB652" s="3"/>
      <c r="AC652" s="3"/>
      <c r="AD652" s="3"/>
      <c r="AE652" s="3"/>
      <c r="AF652" s="3"/>
      <c r="AG652" s="3"/>
      <c r="AH652" s="3"/>
      <c r="AI652" s="3"/>
    </row>
    <row r="653" spans="1:35" x14ac:dyDescent="0.25">
      <c r="A653" s="3"/>
      <c r="B653" s="3"/>
      <c r="C653" s="3"/>
      <c r="D653" s="3"/>
      <c r="E653" s="5"/>
      <c r="F653" s="5"/>
      <c r="G653" s="3"/>
      <c r="H653" s="3"/>
      <c r="I653" s="3"/>
      <c r="J653" s="3"/>
      <c r="K653" s="3"/>
      <c r="L653" s="3"/>
      <c r="M653" s="3"/>
      <c r="N653" s="3"/>
      <c r="O653" s="6"/>
      <c r="P653" s="6"/>
      <c r="Q653" s="6"/>
      <c r="R653" s="6"/>
      <c r="S653" s="6"/>
      <c r="T653" s="6"/>
      <c r="U653" s="6"/>
      <c r="V653" s="6"/>
      <c r="W653" s="6"/>
      <c r="X653" s="6"/>
      <c r="Y653" s="6"/>
      <c r="Z653" s="6"/>
      <c r="AA653" s="5"/>
      <c r="AB653" s="3"/>
      <c r="AC653" s="3"/>
      <c r="AD653" s="5"/>
      <c r="AE653" s="6"/>
      <c r="AF653" s="5"/>
      <c r="AG653" s="5"/>
      <c r="AH653" s="3"/>
      <c r="AI653" s="3"/>
    </row>
    <row r="654" spans="1:35" x14ac:dyDescent="0.25">
      <c r="A654" s="3"/>
      <c r="B654" s="3"/>
      <c r="C654" s="3"/>
      <c r="D654" s="3"/>
      <c r="E654" s="5"/>
      <c r="F654" s="5"/>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spans="1:35" x14ac:dyDescent="0.25">
      <c r="A655" s="3"/>
      <c r="B655" s="3"/>
      <c r="C655" s="3"/>
      <c r="D655" s="3"/>
      <c r="E655" s="5"/>
      <c r="F655" s="5"/>
      <c r="G655" s="3"/>
      <c r="H655" s="3"/>
      <c r="I655" s="3"/>
      <c r="J655" s="3"/>
      <c r="K655" s="3"/>
      <c r="L655" s="3"/>
      <c r="M655" s="3"/>
      <c r="Q655" s="3"/>
      <c r="R655" s="3"/>
      <c r="S655" s="3"/>
      <c r="T655" s="3"/>
      <c r="U655" s="3"/>
      <c r="V655" s="3"/>
      <c r="W655" s="3"/>
      <c r="X655" s="3"/>
      <c r="Y655" s="3"/>
      <c r="Z655" s="3"/>
      <c r="AA655" s="3"/>
      <c r="AB655" s="3"/>
      <c r="AC655" s="3"/>
      <c r="AD655" s="3"/>
      <c r="AE655" s="3"/>
      <c r="AF655" s="3"/>
      <c r="AG655" s="3"/>
      <c r="AH655" s="3"/>
      <c r="AI655" s="3"/>
    </row>
    <row r="656" spans="1:35" x14ac:dyDescent="0.25">
      <c r="A656" s="3"/>
      <c r="B656" s="3"/>
      <c r="C656" s="3"/>
      <c r="D656" s="3"/>
      <c r="E656" s="5"/>
      <c r="F656" s="5"/>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spans="1:35" x14ac:dyDescent="0.25">
      <c r="A657" s="3"/>
      <c r="B657" s="3"/>
      <c r="C657" s="3"/>
      <c r="D657" s="3"/>
      <c r="E657" s="5"/>
      <c r="F657" s="5"/>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spans="1:35" x14ac:dyDescent="0.25">
      <c r="A658" s="3"/>
      <c r="B658" s="3"/>
      <c r="C658" s="3"/>
      <c r="D658" s="3"/>
      <c r="E658" s="5"/>
      <c r="F658" s="5"/>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spans="1:35" x14ac:dyDescent="0.25">
      <c r="A659" s="3"/>
      <c r="B659" s="3"/>
      <c r="C659" s="3"/>
      <c r="D659" s="3"/>
      <c r="E659" s="5"/>
      <c r="F659" s="5"/>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spans="1:35" x14ac:dyDescent="0.25">
      <c r="A660" s="3"/>
      <c r="B660" s="3"/>
      <c r="C660" s="3"/>
      <c r="D660" s="3"/>
      <c r="E660" s="5"/>
      <c r="F660" s="5"/>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spans="1:35" x14ac:dyDescent="0.25">
      <c r="A661" s="3"/>
      <c r="B661" s="3"/>
      <c r="C661" s="3"/>
      <c r="D661" s="3"/>
      <c r="E661" s="5"/>
      <c r="F661" s="5"/>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spans="1:35" x14ac:dyDescent="0.25">
      <c r="A662" s="3"/>
      <c r="B662" s="3"/>
      <c r="C662" s="3"/>
      <c r="D662" s="3"/>
      <c r="E662" s="5"/>
      <c r="F662" s="5"/>
      <c r="G662" s="3"/>
      <c r="H662" s="3"/>
      <c r="I662" s="3"/>
      <c r="J662" s="3"/>
      <c r="K662" s="3"/>
      <c r="L662" s="3"/>
      <c r="M662" s="3"/>
      <c r="N662" s="3"/>
      <c r="O662" s="6"/>
      <c r="P662" s="6"/>
      <c r="Q662" s="6"/>
      <c r="R662" s="6"/>
      <c r="S662" s="6"/>
      <c r="T662" s="6"/>
      <c r="U662" s="6"/>
      <c r="V662" s="6"/>
      <c r="W662" s="6"/>
      <c r="X662" s="6"/>
      <c r="Y662" s="6"/>
      <c r="Z662" s="6"/>
      <c r="AA662" s="5"/>
      <c r="AB662" s="3"/>
      <c r="AC662" s="3"/>
      <c r="AD662" s="3"/>
      <c r="AE662" s="3"/>
      <c r="AF662" s="5"/>
      <c r="AG662" s="5"/>
      <c r="AH662" s="3"/>
      <c r="AI662" s="3"/>
    </row>
    <row r="663" spans="1:35" x14ac:dyDescent="0.25">
      <c r="A663" s="3"/>
      <c r="B663" s="3"/>
      <c r="C663" s="3"/>
      <c r="D663" s="3"/>
      <c r="E663" s="5"/>
      <c r="F663" s="5"/>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spans="1:35" x14ac:dyDescent="0.25">
      <c r="A664" s="3"/>
      <c r="B664" s="3"/>
      <c r="C664" s="3"/>
      <c r="D664" s="3"/>
      <c r="E664" s="5"/>
      <c r="F664" s="5"/>
      <c r="G664" s="3"/>
      <c r="H664" s="3"/>
      <c r="I664" s="3"/>
      <c r="J664" s="3"/>
      <c r="K664" s="3"/>
      <c r="L664" s="3"/>
      <c r="M664" s="3"/>
      <c r="N664" s="3"/>
      <c r="O664" s="6"/>
      <c r="P664" s="6"/>
      <c r="Q664" s="6"/>
      <c r="R664" s="6"/>
      <c r="S664" s="6"/>
      <c r="T664" s="6"/>
      <c r="U664" s="6"/>
      <c r="V664" s="6"/>
      <c r="W664" s="6"/>
      <c r="X664" s="6"/>
      <c r="Y664" s="6"/>
      <c r="Z664" s="6"/>
      <c r="AA664" s="5"/>
      <c r="AB664" s="3"/>
      <c r="AC664" s="3"/>
      <c r="AD664" s="3"/>
      <c r="AE664" s="3"/>
      <c r="AF664" s="5"/>
      <c r="AG664" s="5"/>
      <c r="AH664" s="3"/>
      <c r="AI664" s="3"/>
    </row>
    <row r="665" spans="1:35" x14ac:dyDescent="0.25">
      <c r="A665" s="3"/>
      <c r="B665" s="3"/>
      <c r="C665" s="3"/>
      <c r="D665" s="3"/>
      <c r="E665" s="5"/>
      <c r="F665" s="5"/>
      <c r="G665" s="3"/>
      <c r="H665" s="3"/>
      <c r="I665" s="3"/>
      <c r="J665" s="3"/>
      <c r="K665" s="3"/>
      <c r="L665" s="3"/>
      <c r="M665" s="3"/>
      <c r="N665" s="3"/>
      <c r="O665" s="6"/>
      <c r="P665" s="6"/>
      <c r="Q665" s="6"/>
      <c r="R665" s="6"/>
      <c r="S665" s="6"/>
      <c r="T665" s="6"/>
      <c r="U665" s="6"/>
      <c r="V665" s="6"/>
      <c r="W665" s="6"/>
      <c r="X665" s="6"/>
      <c r="Y665" s="6"/>
      <c r="Z665" s="3"/>
      <c r="AA665" s="5"/>
      <c r="AB665" s="3"/>
      <c r="AC665" s="3"/>
      <c r="AD665" s="5"/>
      <c r="AE665" s="6"/>
      <c r="AF665" s="5"/>
      <c r="AG665" s="5"/>
      <c r="AH665" s="3"/>
      <c r="AI665" s="3"/>
    </row>
    <row r="666" spans="1:35" x14ac:dyDescent="0.25">
      <c r="A666" s="3"/>
      <c r="B666" s="3"/>
      <c r="C666" s="3"/>
      <c r="D666" s="3"/>
      <c r="E666" s="5"/>
      <c r="F666" s="5"/>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spans="1:35" x14ac:dyDescent="0.25">
      <c r="A667" s="3"/>
      <c r="B667" s="3"/>
      <c r="C667" s="3"/>
      <c r="D667" s="3"/>
      <c r="E667" s="5"/>
      <c r="F667" s="5"/>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spans="1:35" x14ac:dyDescent="0.25">
      <c r="A668" s="3"/>
      <c r="B668" s="3"/>
      <c r="C668" s="3"/>
      <c r="D668" s="3"/>
      <c r="E668" s="5"/>
      <c r="F668" s="5"/>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spans="1:35" x14ac:dyDescent="0.25">
      <c r="A669" s="3"/>
      <c r="B669" s="3"/>
      <c r="C669" s="3"/>
      <c r="D669" s="3"/>
      <c r="E669" s="5"/>
      <c r="F669" s="5"/>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spans="1:35" x14ac:dyDescent="0.25">
      <c r="A670" s="3"/>
      <c r="B670" s="3"/>
      <c r="C670" s="3"/>
      <c r="D670" s="3"/>
      <c r="E670" s="5"/>
      <c r="F670" s="5"/>
      <c r="G670" s="3"/>
      <c r="H670" s="3"/>
      <c r="I670" s="3"/>
      <c r="J670" s="3"/>
      <c r="K670" s="3"/>
      <c r="L670" s="3"/>
      <c r="M670" s="3"/>
      <c r="N670" s="3"/>
      <c r="O670" s="6"/>
      <c r="P670" s="6"/>
      <c r="Q670" s="6"/>
      <c r="R670" s="6"/>
      <c r="S670" s="6"/>
      <c r="T670" s="6"/>
      <c r="U670" s="6"/>
      <c r="V670" s="6"/>
      <c r="W670" s="6"/>
      <c r="X670" s="6"/>
      <c r="Y670" s="6"/>
      <c r="Z670" s="3"/>
      <c r="AA670" s="5"/>
      <c r="AB670" s="3"/>
      <c r="AC670" s="3"/>
      <c r="AD670" s="3"/>
      <c r="AE670" s="3"/>
      <c r="AF670" s="5"/>
      <c r="AG670" s="5"/>
      <c r="AH670" s="3"/>
      <c r="AI670" s="3"/>
    </row>
    <row r="671" spans="1:35" x14ac:dyDescent="0.25">
      <c r="A671" s="3"/>
      <c r="B671" s="3"/>
      <c r="C671" s="3"/>
      <c r="D671" s="3"/>
      <c r="E671" s="5"/>
      <c r="F671" s="5"/>
      <c r="G671" s="3"/>
      <c r="H671" s="3"/>
      <c r="I671" s="3"/>
      <c r="J671" s="3"/>
      <c r="K671" s="3"/>
      <c r="L671" s="3"/>
      <c r="M671" s="3"/>
      <c r="N671" s="3"/>
      <c r="O671" s="6"/>
      <c r="P671" s="6"/>
      <c r="Q671" s="6"/>
      <c r="R671" s="6"/>
      <c r="S671" s="6"/>
      <c r="T671" s="6"/>
      <c r="U671" s="6"/>
      <c r="V671" s="6"/>
      <c r="W671" s="6"/>
      <c r="X671" s="6"/>
      <c r="Y671" s="6"/>
      <c r="Z671" s="6"/>
      <c r="AA671" s="5"/>
      <c r="AB671" s="3"/>
      <c r="AC671" s="3"/>
      <c r="AD671" s="5"/>
      <c r="AE671" s="6"/>
      <c r="AF671" s="5"/>
      <c r="AG671" s="5"/>
      <c r="AH671" s="3"/>
      <c r="AI671" s="3"/>
    </row>
    <row r="672" spans="1:35" x14ac:dyDescent="0.25">
      <c r="A672" s="3"/>
      <c r="B672" s="3"/>
      <c r="C672" s="3"/>
      <c r="D672" s="3"/>
      <c r="E672" s="5"/>
      <c r="F672" s="5"/>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spans="1:35" x14ac:dyDescent="0.25">
      <c r="A673" s="3"/>
      <c r="B673" s="3"/>
      <c r="C673" s="3"/>
      <c r="D673" s="3"/>
      <c r="E673" s="5"/>
      <c r="F673" s="5"/>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spans="1:35" x14ac:dyDescent="0.25">
      <c r="A674" s="3"/>
      <c r="B674" s="3"/>
      <c r="C674" s="3"/>
      <c r="D674" s="3"/>
      <c r="E674" s="5"/>
      <c r="F674" s="5"/>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spans="1:35" x14ac:dyDescent="0.25">
      <c r="A675" s="3"/>
      <c r="B675" s="3"/>
      <c r="C675" s="3"/>
      <c r="D675" s="3"/>
      <c r="E675" s="5"/>
      <c r="F675" s="5"/>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spans="1:35" x14ac:dyDescent="0.25">
      <c r="A676" s="3"/>
      <c r="B676" s="3"/>
      <c r="C676" s="3"/>
      <c r="D676" s="3"/>
      <c r="E676" s="5"/>
      <c r="F676" s="5"/>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spans="1:35" x14ac:dyDescent="0.25">
      <c r="A677" s="3"/>
      <c r="B677" s="3"/>
      <c r="C677" s="3"/>
      <c r="D677" s="3"/>
      <c r="E677" s="5"/>
      <c r="F677" s="5"/>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spans="1:35" x14ac:dyDescent="0.25">
      <c r="A678" s="3"/>
      <c r="B678" s="3"/>
      <c r="C678" s="3"/>
      <c r="D678" s="3"/>
      <c r="E678" s="5"/>
      <c r="F678" s="5"/>
      <c r="G678" s="3"/>
      <c r="H678" s="3"/>
      <c r="I678" s="3"/>
      <c r="J678" s="3"/>
      <c r="K678" s="3"/>
      <c r="L678" s="3"/>
      <c r="M678" s="3"/>
      <c r="Q678" s="3"/>
      <c r="R678" s="3"/>
      <c r="S678" s="3"/>
      <c r="T678" s="3"/>
      <c r="U678" s="3"/>
      <c r="V678" s="3"/>
      <c r="W678" s="3"/>
      <c r="X678" s="3"/>
      <c r="Y678" s="3"/>
      <c r="Z678" s="3"/>
      <c r="AA678" s="3"/>
      <c r="AB678" s="3"/>
      <c r="AC678" s="3"/>
      <c r="AD678" s="3"/>
      <c r="AE678" s="3"/>
      <c r="AF678" s="3"/>
      <c r="AG678" s="3"/>
      <c r="AH678" s="3"/>
      <c r="AI678" s="3"/>
    </row>
    <row r="679" spans="1:35" x14ac:dyDescent="0.25">
      <c r="A679" s="3"/>
      <c r="B679" s="3"/>
      <c r="C679" s="3"/>
      <c r="D679" s="3"/>
      <c r="E679" s="5"/>
      <c r="F679" s="5"/>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spans="1:35" x14ac:dyDescent="0.25">
      <c r="A680" s="3"/>
      <c r="B680" s="3"/>
      <c r="C680" s="3"/>
      <c r="D680" s="3"/>
      <c r="E680" s="5"/>
      <c r="F680" s="5"/>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spans="1:35" x14ac:dyDescent="0.25">
      <c r="A681" s="3"/>
      <c r="B681" s="3"/>
      <c r="C681" s="3"/>
      <c r="D681" s="3"/>
      <c r="E681" s="5"/>
      <c r="F681" s="5"/>
      <c r="G681" s="3"/>
      <c r="H681" s="3"/>
      <c r="I681" s="3"/>
      <c r="J681" s="3"/>
      <c r="K681" s="3"/>
      <c r="L681" s="3"/>
      <c r="M681" s="3"/>
      <c r="Q681" s="3"/>
      <c r="R681" s="3"/>
      <c r="S681" s="3"/>
      <c r="T681" s="3"/>
      <c r="U681" s="3"/>
      <c r="V681" s="3"/>
      <c r="W681" s="3"/>
      <c r="X681" s="3"/>
      <c r="Y681" s="3"/>
      <c r="Z681" s="3"/>
      <c r="AA681" s="3"/>
      <c r="AB681" s="3"/>
      <c r="AC681" s="3"/>
      <c r="AD681" s="3"/>
      <c r="AE681" s="3"/>
      <c r="AF681" s="3"/>
      <c r="AG681" s="3"/>
      <c r="AH681" s="3"/>
      <c r="AI681" s="3"/>
    </row>
    <row r="682" spans="1:35" x14ac:dyDescent="0.25">
      <c r="A682" s="3"/>
      <c r="B682" s="3"/>
      <c r="C682" s="3"/>
      <c r="D682" s="3"/>
      <c r="E682" s="5"/>
      <c r="F682" s="5"/>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spans="1:35" x14ac:dyDescent="0.25">
      <c r="A683" s="3"/>
      <c r="B683" s="3"/>
      <c r="C683" s="3"/>
      <c r="D683" s="3"/>
      <c r="E683" s="5"/>
      <c r="F683" s="5"/>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spans="1:35" x14ac:dyDescent="0.25">
      <c r="A684" s="3"/>
      <c r="B684" s="3"/>
      <c r="C684" s="3"/>
      <c r="D684" s="3"/>
      <c r="E684" s="5"/>
      <c r="F684" s="5"/>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spans="1:35" x14ac:dyDescent="0.25">
      <c r="A685" s="3"/>
      <c r="B685" s="3"/>
      <c r="C685" s="3"/>
      <c r="D685" s="3"/>
      <c r="E685" s="5"/>
      <c r="F685" s="5"/>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spans="1:35" x14ac:dyDescent="0.25">
      <c r="A686" s="3"/>
      <c r="B686" s="3"/>
      <c r="C686" s="3"/>
      <c r="D686" s="3"/>
      <c r="E686" s="5"/>
      <c r="F686" s="5"/>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spans="1:35" x14ac:dyDescent="0.25">
      <c r="A687" s="3"/>
      <c r="B687" s="3"/>
      <c r="C687" s="3"/>
      <c r="D687" s="3"/>
      <c r="E687" s="5"/>
      <c r="F687" s="5"/>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spans="1:35" x14ac:dyDescent="0.25">
      <c r="A688" s="3"/>
      <c r="B688" s="3"/>
      <c r="C688" s="3"/>
      <c r="D688" s="3"/>
      <c r="E688" s="5"/>
      <c r="F688" s="5"/>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spans="1:35" x14ac:dyDescent="0.25">
      <c r="A689" s="3"/>
      <c r="B689" s="3"/>
      <c r="C689" s="3"/>
      <c r="D689" s="3"/>
      <c r="E689" s="5"/>
      <c r="F689" s="5"/>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spans="1:35" x14ac:dyDescent="0.25">
      <c r="A690" s="3"/>
      <c r="B690" s="3"/>
      <c r="C690" s="3"/>
      <c r="D690" s="3"/>
      <c r="E690" s="5"/>
      <c r="F690" s="5"/>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spans="1:35" x14ac:dyDescent="0.25">
      <c r="A691" s="3"/>
      <c r="B691" s="3"/>
      <c r="C691" s="3"/>
      <c r="D691" s="3"/>
      <c r="E691" s="5"/>
      <c r="F691" s="5"/>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spans="1:35" x14ac:dyDescent="0.25">
      <c r="A692" s="3"/>
      <c r="B692" s="3"/>
      <c r="C692" s="3"/>
      <c r="D692" s="3"/>
      <c r="E692" s="5"/>
      <c r="F692" s="5"/>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spans="1:35" x14ac:dyDescent="0.25">
      <c r="A693" s="3"/>
      <c r="B693" s="3"/>
      <c r="C693" s="3"/>
      <c r="D693" s="3"/>
      <c r="E693" s="5"/>
      <c r="F693" s="5"/>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spans="1:35" x14ac:dyDescent="0.25">
      <c r="A694" s="3"/>
      <c r="B694" s="3"/>
      <c r="C694" s="3"/>
      <c r="D694" s="3"/>
      <c r="E694" s="5"/>
      <c r="F694" s="5"/>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spans="1:35" x14ac:dyDescent="0.25">
      <c r="A695" s="3"/>
      <c r="B695" s="3"/>
      <c r="C695" s="3"/>
      <c r="D695" s="3"/>
      <c r="E695" s="5"/>
      <c r="F695" s="5"/>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spans="1:35" x14ac:dyDescent="0.25">
      <c r="A696" s="3"/>
      <c r="B696" s="3"/>
      <c r="C696" s="3"/>
      <c r="D696" s="3"/>
      <c r="E696" s="5"/>
      <c r="F696" s="5"/>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spans="1:35" x14ac:dyDescent="0.25">
      <c r="A697" s="3"/>
      <c r="B697" s="3"/>
      <c r="C697" s="3"/>
      <c r="D697" s="3"/>
      <c r="E697" s="5"/>
      <c r="F697" s="5"/>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spans="1:35" x14ac:dyDescent="0.25">
      <c r="A698" s="3"/>
      <c r="B698" s="3"/>
      <c r="C698" s="3"/>
      <c r="D698" s="3"/>
      <c r="E698" s="5"/>
      <c r="F698" s="5"/>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spans="1:35" x14ac:dyDescent="0.25">
      <c r="A699" s="3"/>
      <c r="B699" s="3"/>
      <c r="C699" s="3"/>
      <c r="D699" s="3"/>
      <c r="E699" s="5"/>
      <c r="F699" s="5"/>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spans="1:35" x14ac:dyDescent="0.25">
      <c r="A700" s="3"/>
      <c r="B700" s="3"/>
      <c r="C700" s="3"/>
      <c r="D700" s="3"/>
      <c r="E700" s="5"/>
      <c r="F700" s="5"/>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spans="1:35" x14ac:dyDescent="0.25">
      <c r="A701" s="3"/>
      <c r="B701" s="3"/>
      <c r="C701" s="3"/>
      <c r="D701" s="3"/>
      <c r="E701" s="5"/>
      <c r="F701" s="5"/>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spans="1:35" x14ac:dyDescent="0.25">
      <c r="A702" s="3"/>
      <c r="B702" s="3"/>
      <c r="C702" s="3"/>
      <c r="D702" s="3"/>
      <c r="E702" s="5"/>
      <c r="F702" s="5"/>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spans="1:35" x14ac:dyDescent="0.25">
      <c r="A703" s="3"/>
      <c r="B703" s="3"/>
      <c r="C703" s="3"/>
      <c r="D703" s="3"/>
      <c r="E703" s="5"/>
      <c r="F703" s="5"/>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spans="1:35" x14ac:dyDescent="0.25">
      <c r="A704" s="3"/>
      <c r="B704" s="3"/>
      <c r="C704" s="3"/>
      <c r="D704" s="3"/>
      <c r="E704" s="5"/>
      <c r="F704" s="5"/>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spans="1:35" x14ac:dyDescent="0.25">
      <c r="A705" s="3"/>
      <c r="B705" s="3"/>
      <c r="C705" s="3"/>
      <c r="D705" s="3"/>
      <c r="E705" s="5"/>
      <c r="F705" s="5"/>
      <c r="G705" s="3"/>
      <c r="H705" s="3"/>
      <c r="I705" s="3"/>
      <c r="J705" s="3"/>
      <c r="K705" s="3"/>
      <c r="L705" s="3"/>
      <c r="M705" s="3"/>
      <c r="N705" s="3"/>
      <c r="O705" s="6"/>
      <c r="P705" s="6"/>
      <c r="Q705" s="6"/>
      <c r="R705" s="6"/>
      <c r="S705" s="6"/>
      <c r="T705" s="6"/>
      <c r="U705" s="6"/>
      <c r="V705" s="6"/>
      <c r="W705" s="6"/>
      <c r="X705" s="6"/>
      <c r="Y705" s="6"/>
      <c r="Z705" s="6"/>
      <c r="AA705" s="5"/>
      <c r="AB705" s="3"/>
      <c r="AC705" s="3"/>
      <c r="AD705" s="3"/>
      <c r="AE705" s="3"/>
      <c r="AF705" s="5"/>
      <c r="AG705" s="5"/>
      <c r="AH705" s="3"/>
      <c r="AI705" s="3"/>
    </row>
    <row r="706" spans="1:35" x14ac:dyDescent="0.25">
      <c r="A706" s="3"/>
      <c r="B706" s="3"/>
      <c r="C706" s="3"/>
      <c r="D706" s="3"/>
      <c r="E706" s="5"/>
      <c r="F706" s="5"/>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spans="1:35" x14ac:dyDescent="0.25">
      <c r="A707" s="3"/>
      <c r="B707" s="3"/>
      <c r="C707" s="3"/>
      <c r="D707" s="3"/>
      <c r="E707" s="5"/>
      <c r="F707" s="5"/>
      <c r="G707" s="3"/>
      <c r="H707" s="3"/>
      <c r="I707" s="3"/>
      <c r="J707" s="3"/>
      <c r="K707" s="3"/>
      <c r="L707" s="3"/>
      <c r="M707" s="3"/>
      <c r="N707" s="3"/>
      <c r="O707" s="6"/>
      <c r="P707" s="6"/>
      <c r="Q707" s="6"/>
      <c r="R707" s="6"/>
      <c r="S707" s="6"/>
      <c r="T707" s="6"/>
      <c r="U707" s="6"/>
      <c r="V707" s="6"/>
      <c r="W707" s="6"/>
      <c r="X707" s="6"/>
      <c r="Y707" s="6"/>
      <c r="Z707" s="6"/>
      <c r="AA707" s="5"/>
      <c r="AB707" s="3"/>
      <c r="AC707" s="3"/>
      <c r="AD707" s="3"/>
      <c r="AE707" s="3"/>
      <c r="AF707" s="5"/>
      <c r="AG707" s="5"/>
      <c r="AH707" s="3"/>
      <c r="AI707" s="3"/>
    </row>
    <row r="708" spans="1:35" x14ac:dyDescent="0.25">
      <c r="A708" s="3"/>
      <c r="B708" s="3"/>
      <c r="C708" s="3"/>
      <c r="D708" s="3"/>
      <c r="E708" s="5"/>
      <c r="F708" s="5"/>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spans="1:35" x14ac:dyDescent="0.25">
      <c r="A709" s="3"/>
      <c r="B709" s="3"/>
      <c r="C709" s="3"/>
      <c r="D709" s="3"/>
      <c r="E709" s="5"/>
      <c r="F709" s="5"/>
      <c r="G709" s="3"/>
      <c r="H709" s="3"/>
      <c r="I709" s="3"/>
      <c r="J709" s="3"/>
      <c r="K709" s="3"/>
      <c r="L709" s="3"/>
      <c r="M709" s="3"/>
      <c r="Q709" s="3"/>
      <c r="R709" s="3"/>
      <c r="S709" s="3"/>
      <c r="T709" s="3"/>
      <c r="U709" s="3"/>
      <c r="V709" s="3"/>
      <c r="W709" s="3"/>
      <c r="X709" s="3"/>
      <c r="Y709" s="3"/>
      <c r="Z709" s="3"/>
      <c r="AA709" s="3"/>
      <c r="AB709" s="3"/>
      <c r="AC709" s="3"/>
      <c r="AD709" s="3"/>
      <c r="AE709" s="3"/>
      <c r="AF709" s="3"/>
      <c r="AG709" s="3"/>
      <c r="AH709" s="3"/>
      <c r="AI709" s="3"/>
    </row>
    <row r="710" spans="1:35" x14ac:dyDescent="0.25">
      <c r="A710" s="3"/>
      <c r="B710" s="3"/>
      <c r="C710" s="3"/>
      <c r="D710" s="3"/>
      <c r="E710" s="5"/>
      <c r="F710" s="5"/>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spans="1:35" x14ac:dyDescent="0.25">
      <c r="A711" s="3"/>
      <c r="B711" s="3"/>
      <c r="C711" s="3"/>
      <c r="D711" s="3"/>
      <c r="E711" s="5"/>
      <c r="F711" s="5"/>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spans="1:35" x14ac:dyDescent="0.25">
      <c r="A712" s="3"/>
      <c r="B712" s="3"/>
      <c r="C712" s="3"/>
      <c r="D712" s="3"/>
      <c r="E712" s="5"/>
      <c r="F712" s="5"/>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spans="1:35" x14ac:dyDescent="0.25">
      <c r="A713" s="3"/>
      <c r="B713" s="3"/>
      <c r="C713" s="3"/>
      <c r="D713" s="3"/>
      <c r="E713" s="5"/>
      <c r="F713" s="5"/>
      <c r="G713" s="3"/>
      <c r="H713" s="3"/>
      <c r="I713" s="3"/>
      <c r="J713" s="3"/>
      <c r="K713" s="3"/>
      <c r="L713" s="3"/>
      <c r="M713" s="3"/>
      <c r="N713" s="3"/>
      <c r="O713" s="6"/>
      <c r="P713" s="6"/>
      <c r="Q713" s="6"/>
      <c r="R713" s="6"/>
      <c r="S713" s="6"/>
      <c r="T713" s="6"/>
      <c r="U713" s="6"/>
      <c r="V713" s="6"/>
      <c r="W713" s="6"/>
      <c r="X713" s="6"/>
      <c r="Y713" s="6"/>
      <c r="Z713" s="6"/>
      <c r="AA713" s="5"/>
      <c r="AB713" s="3"/>
      <c r="AC713" s="3"/>
      <c r="AD713" s="5"/>
      <c r="AE713" s="6"/>
      <c r="AF713" s="5"/>
      <c r="AG713" s="5"/>
      <c r="AH713" s="3"/>
      <c r="AI713" s="3"/>
    </row>
    <row r="714" spans="1:35" x14ac:dyDescent="0.25">
      <c r="A714" s="3"/>
      <c r="B714" s="3"/>
      <c r="C714" s="3"/>
      <c r="D714" s="3"/>
      <c r="E714" s="5"/>
      <c r="F714" s="5"/>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spans="1:35" x14ac:dyDescent="0.25">
      <c r="A715" s="3"/>
      <c r="B715" s="3"/>
      <c r="C715" s="3"/>
      <c r="D715" s="3"/>
      <c r="E715" s="5"/>
      <c r="F715" s="5"/>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spans="1:35" x14ac:dyDescent="0.25">
      <c r="A716" s="3"/>
      <c r="B716" s="3"/>
      <c r="C716" s="3"/>
      <c r="D716" s="3"/>
      <c r="E716" s="5"/>
      <c r="F716" s="5"/>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spans="1:35" x14ac:dyDescent="0.25">
      <c r="A717" s="3"/>
      <c r="B717" s="3"/>
      <c r="C717" s="3"/>
      <c r="D717" s="3"/>
      <c r="E717" s="5"/>
      <c r="F717" s="5"/>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spans="1:35" x14ac:dyDescent="0.25">
      <c r="A718" s="3"/>
      <c r="B718" s="3"/>
      <c r="C718" s="3"/>
      <c r="D718" s="3"/>
      <c r="E718" s="5"/>
      <c r="F718" s="5"/>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spans="1:35" x14ac:dyDescent="0.25">
      <c r="A719" s="3"/>
      <c r="B719" s="3"/>
      <c r="C719" s="3"/>
      <c r="D719" s="3"/>
      <c r="E719" s="5"/>
      <c r="F719" s="5"/>
      <c r="G719" s="3"/>
      <c r="H719" s="3"/>
      <c r="I719" s="3"/>
      <c r="J719" s="3"/>
      <c r="K719" s="3"/>
      <c r="L719" s="3"/>
      <c r="M719" s="3"/>
      <c r="N719" s="3"/>
      <c r="O719" s="6"/>
      <c r="P719" s="6"/>
      <c r="Q719" s="6"/>
      <c r="R719" s="6"/>
      <c r="S719" s="6"/>
      <c r="T719" s="6"/>
      <c r="U719" s="6"/>
      <c r="V719" s="6"/>
      <c r="W719" s="6"/>
      <c r="X719" s="6"/>
      <c r="Y719" s="6"/>
      <c r="Z719" s="6"/>
      <c r="AA719" s="5"/>
      <c r="AB719" s="3"/>
      <c r="AC719" s="3"/>
      <c r="AD719" s="3"/>
      <c r="AE719" s="3"/>
      <c r="AF719" s="5"/>
      <c r="AG719" s="5"/>
      <c r="AH719" s="3"/>
      <c r="AI719" s="3"/>
    </row>
    <row r="720" spans="1:35" x14ac:dyDescent="0.25">
      <c r="A720" s="3"/>
      <c r="B720" s="3"/>
      <c r="C720" s="3"/>
      <c r="D720" s="3"/>
      <c r="E720" s="5"/>
      <c r="F720" s="5"/>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spans="1:35" x14ac:dyDescent="0.25">
      <c r="A721" s="3"/>
      <c r="B721" s="3"/>
      <c r="C721" s="3"/>
      <c r="D721" s="3"/>
      <c r="E721" s="5"/>
      <c r="F721" s="5"/>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spans="1:35" x14ac:dyDescent="0.25">
      <c r="A722" s="3"/>
      <c r="B722" s="3"/>
      <c r="C722" s="3"/>
      <c r="D722" s="3"/>
      <c r="E722" s="5"/>
      <c r="F722" s="5"/>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spans="1:35" x14ac:dyDescent="0.25">
      <c r="A723" s="3"/>
      <c r="B723" s="3"/>
      <c r="C723" s="3"/>
      <c r="D723" s="3"/>
      <c r="E723" s="5"/>
      <c r="F723" s="5"/>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spans="1:35" x14ac:dyDescent="0.25">
      <c r="A724" s="3"/>
      <c r="B724" s="3"/>
      <c r="C724" s="3"/>
      <c r="D724" s="3"/>
      <c r="E724" s="5"/>
      <c r="F724" s="5"/>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spans="1:35" x14ac:dyDescent="0.25">
      <c r="A725" s="3"/>
      <c r="B725" s="3"/>
      <c r="C725" s="3"/>
      <c r="D725" s="3"/>
      <c r="E725" s="5"/>
      <c r="F725" s="5"/>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spans="1:35" x14ac:dyDescent="0.25">
      <c r="A726" s="3"/>
      <c r="B726" s="3"/>
      <c r="C726" s="3"/>
      <c r="D726" s="3"/>
      <c r="E726" s="5"/>
      <c r="F726" s="5"/>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spans="1:35" x14ac:dyDescent="0.25">
      <c r="A727" s="3"/>
      <c r="B727" s="3"/>
      <c r="C727" s="3"/>
      <c r="D727" s="3"/>
      <c r="E727" s="5"/>
      <c r="F727" s="5"/>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spans="1:35" x14ac:dyDescent="0.25">
      <c r="A728" s="3"/>
      <c r="B728" s="3"/>
      <c r="C728" s="3"/>
      <c r="D728" s="3"/>
      <c r="E728" s="5"/>
      <c r="F728" s="5"/>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spans="1:35" x14ac:dyDescent="0.25">
      <c r="A729" s="3"/>
      <c r="B729" s="3"/>
      <c r="C729" s="3"/>
      <c r="D729" s="3"/>
      <c r="E729" s="5"/>
      <c r="F729" s="5"/>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spans="1:35" x14ac:dyDescent="0.25">
      <c r="A730" s="3"/>
      <c r="B730" s="3"/>
      <c r="C730" s="3"/>
      <c r="D730" s="3"/>
      <c r="E730" s="5"/>
      <c r="F730" s="5"/>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spans="1:35" x14ac:dyDescent="0.25">
      <c r="A731" s="3"/>
      <c r="B731" s="3"/>
      <c r="C731" s="3"/>
      <c r="D731" s="3"/>
      <c r="E731" s="5"/>
      <c r="F731" s="5"/>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spans="1:35" x14ac:dyDescent="0.25">
      <c r="A732" s="3"/>
      <c r="B732" s="3"/>
      <c r="C732" s="3"/>
      <c r="D732" s="3"/>
      <c r="E732" s="5"/>
      <c r="F732" s="5"/>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spans="1:35" x14ac:dyDescent="0.25">
      <c r="A733" s="3"/>
      <c r="B733" s="3"/>
      <c r="C733" s="3"/>
      <c r="D733" s="3"/>
      <c r="E733" s="5"/>
      <c r="F733" s="5"/>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spans="1:35" x14ac:dyDescent="0.25">
      <c r="A734" s="3"/>
      <c r="B734" s="3"/>
      <c r="C734" s="3"/>
      <c r="D734" s="3"/>
      <c r="E734" s="5"/>
      <c r="F734" s="5"/>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spans="1:35" x14ac:dyDescent="0.25">
      <c r="A735" s="3"/>
      <c r="B735" s="3"/>
      <c r="C735" s="3"/>
      <c r="D735" s="3"/>
      <c r="E735" s="5"/>
      <c r="F735" s="5"/>
      <c r="G735" s="3"/>
      <c r="H735" s="3"/>
      <c r="I735" s="3"/>
      <c r="J735" s="3"/>
      <c r="K735" s="3"/>
      <c r="L735" s="3"/>
      <c r="M735" s="3"/>
      <c r="N735" s="3"/>
      <c r="O735" s="6"/>
      <c r="P735" s="6"/>
      <c r="Q735" s="6"/>
      <c r="R735" s="6"/>
      <c r="S735" s="6"/>
      <c r="T735" s="6"/>
      <c r="U735" s="6"/>
      <c r="V735" s="6"/>
      <c r="W735" s="6"/>
      <c r="X735" s="6"/>
      <c r="Y735" s="6"/>
      <c r="Z735" s="6"/>
      <c r="AA735" s="5"/>
      <c r="AB735" s="3"/>
      <c r="AC735" s="3"/>
      <c r="AD735" s="3"/>
      <c r="AE735" s="3"/>
      <c r="AF735" s="5"/>
      <c r="AG735" s="5"/>
      <c r="AH735" s="3"/>
      <c r="AI735" s="3"/>
    </row>
    <row r="736" spans="1:35" x14ac:dyDescent="0.25">
      <c r="A736" s="3"/>
      <c r="B736" s="3"/>
      <c r="C736" s="3"/>
      <c r="D736" s="3"/>
      <c r="E736" s="5"/>
      <c r="F736" s="5"/>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spans="1:35" x14ac:dyDescent="0.25">
      <c r="A737" s="3"/>
      <c r="B737" s="3"/>
      <c r="C737" s="3"/>
      <c r="D737" s="3"/>
      <c r="E737" s="5"/>
      <c r="F737" s="5"/>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spans="1:35" x14ac:dyDescent="0.25">
      <c r="A738" s="3"/>
      <c r="B738" s="3"/>
      <c r="C738" s="3"/>
      <c r="D738" s="3"/>
      <c r="E738" s="5"/>
      <c r="F738" s="5"/>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spans="1:35" x14ac:dyDescent="0.25">
      <c r="A739" s="3"/>
      <c r="B739" s="3"/>
      <c r="C739" s="3"/>
      <c r="D739" s="3"/>
      <c r="E739" s="5"/>
      <c r="F739" s="5"/>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spans="1:35" x14ac:dyDescent="0.25">
      <c r="A740" s="3"/>
      <c r="B740" s="3"/>
      <c r="C740" s="3"/>
      <c r="D740" s="3"/>
      <c r="E740" s="5"/>
      <c r="F740" s="5"/>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spans="1:35" x14ac:dyDescent="0.25">
      <c r="A741" s="3"/>
      <c r="B741" s="3"/>
      <c r="C741" s="3"/>
      <c r="D741" s="3"/>
      <c r="E741" s="5"/>
      <c r="F741" s="5"/>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spans="1:35" x14ac:dyDescent="0.25">
      <c r="A742" s="3"/>
      <c r="B742" s="3"/>
      <c r="C742" s="3"/>
      <c r="D742" s="3"/>
      <c r="E742" s="5"/>
      <c r="F742" s="5"/>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spans="1:35" x14ac:dyDescent="0.25">
      <c r="A743" s="3"/>
      <c r="B743" s="3"/>
      <c r="C743" s="3"/>
      <c r="D743" s="3"/>
      <c r="E743" s="5"/>
      <c r="F743" s="5"/>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spans="1:35" x14ac:dyDescent="0.25">
      <c r="A744" s="3"/>
      <c r="B744" s="3"/>
      <c r="C744" s="3"/>
      <c r="D744" s="3"/>
      <c r="E744" s="5"/>
      <c r="F744" s="5"/>
      <c r="G744" s="3"/>
      <c r="H744" s="3"/>
      <c r="I744" s="3"/>
      <c r="J744" s="3"/>
      <c r="K744" s="3"/>
      <c r="L744" s="3"/>
      <c r="M744" s="3"/>
      <c r="N744" s="3"/>
      <c r="O744" s="6"/>
      <c r="P744" s="6"/>
      <c r="Q744" s="6"/>
      <c r="R744" s="6"/>
      <c r="S744" s="6"/>
      <c r="T744" s="6"/>
      <c r="U744" s="6"/>
      <c r="V744" s="6"/>
      <c r="W744" s="6"/>
      <c r="X744" s="6"/>
      <c r="Y744" s="6"/>
      <c r="Z744" s="6"/>
      <c r="AA744" s="5"/>
      <c r="AB744" s="3"/>
      <c r="AC744" s="3"/>
      <c r="AD744" s="3"/>
      <c r="AE744" s="3"/>
      <c r="AF744" s="5"/>
      <c r="AG744" s="5"/>
      <c r="AH744" s="3"/>
      <c r="AI744" s="3"/>
    </row>
    <row r="745" spans="1:35" x14ac:dyDescent="0.25">
      <c r="A745" s="3"/>
      <c r="B745" s="3"/>
      <c r="C745" s="3"/>
      <c r="D745" s="3"/>
      <c r="E745" s="5"/>
      <c r="F745" s="5"/>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spans="1:35" x14ac:dyDescent="0.25">
      <c r="A746" s="3"/>
      <c r="B746" s="3"/>
      <c r="C746" s="3"/>
      <c r="D746" s="3"/>
      <c r="E746" s="5"/>
      <c r="F746" s="5"/>
      <c r="G746" s="3"/>
      <c r="H746" s="3"/>
      <c r="I746" s="3"/>
      <c r="J746" s="3"/>
      <c r="K746" s="3"/>
      <c r="L746" s="3"/>
      <c r="M746" s="3"/>
      <c r="Q746" s="3"/>
      <c r="R746" s="3"/>
      <c r="S746" s="3"/>
      <c r="T746" s="3"/>
      <c r="U746" s="3"/>
      <c r="V746" s="3"/>
      <c r="W746" s="3"/>
      <c r="X746" s="3"/>
      <c r="Y746" s="3"/>
      <c r="Z746" s="3"/>
      <c r="AA746" s="3"/>
      <c r="AB746" s="3"/>
      <c r="AC746" s="3"/>
      <c r="AD746" s="3"/>
      <c r="AE746" s="3"/>
      <c r="AF746" s="3"/>
      <c r="AG746" s="3"/>
      <c r="AH746" s="3"/>
      <c r="AI746" s="3"/>
    </row>
    <row r="747" spans="1:35" x14ac:dyDescent="0.25">
      <c r="A747" s="3"/>
      <c r="B747" s="3"/>
      <c r="C747" s="3"/>
      <c r="D747" s="3"/>
      <c r="E747" s="5"/>
      <c r="F747" s="5"/>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spans="1:35" x14ac:dyDescent="0.25">
      <c r="A748" s="3"/>
      <c r="B748" s="3"/>
      <c r="C748" s="3"/>
      <c r="D748" s="3"/>
      <c r="E748" s="5"/>
      <c r="F748" s="5"/>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sheetData>
  <sortState ref="A2:AI1161">
    <sortCondition ref="E1"/>
  </sortState>
  <phoneticPr fontId="6" type="noConversion"/>
  <hyperlinks>
    <hyperlink ref="B4" r:id="rId1"/>
    <hyperlink ref="B27" r:id="rId2"/>
    <hyperlink ref="C27" r:id="rId3"/>
    <hyperlink ref="D27" r:id="rId4"/>
    <hyperlink ref="K27" r:id="rId5"/>
    <hyperlink ref="B43" r:id="rId6"/>
    <hyperlink ref="B26" r:id="rId7"/>
    <hyperlink ref="H26" r:id="rId8"/>
    <hyperlink ref="B79" r:id="rId9"/>
    <hyperlink ref="B30" r:id="rId10"/>
    <hyperlink ref="H30" r:id="rId11"/>
    <hyperlink ref="B53" r:id="rId12"/>
    <hyperlink ref="H53" r:id="rId13"/>
    <hyperlink ref="B7" r:id="rId14"/>
    <hyperlink ref="B72" r:id="rId15"/>
    <hyperlink ref="C72" r:id="rId16"/>
    <hyperlink ref="H72" r:id="rId17"/>
    <hyperlink ref="B35" r:id="rId18"/>
    <hyperlink ref="C35" r:id="rId19"/>
    <hyperlink ref="H35" r:id="rId20"/>
    <hyperlink ref="B31" r:id="rId21"/>
    <hyperlink ref="C31" r:id="rId22"/>
    <hyperlink ref="D31" r:id="rId23"/>
    <hyperlink ref="K31" r:id="rId24"/>
    <hyperlink ref="B56" r:id="rId25"/>
    <hyperlink ref="H56" r:id="rId26"/>
    <hyperlink ref="B75" r:id="rId27"/>
    <hyperlink ref="C75" r:id="rId28"/>
    <hyperlink ref="B62" r:id="rId29"/>
    <hyperlink ref="H62" r:id="rId30"/>
    <hyperlink ref="B70" r:id="rId31"/>
    <hyperlink ref="H70" r:id="rId32"/>
    <hyperlink ref="B36" r:id="rId33"/>
    <hyperlink ref="H36" r:id="rId34"/>
    <hyperlink ref="B83" r:id="rId35"/>
    <hyperlink ref="C83" r:id="rId36"/>
    <hyperlink ref="H83" r:id="rId37"/>
    <hyperlink ref="B97" r:id="rId38"/>
    <hyperlink ref="C97" r:id="rId39"/>
    <hyperlink ref="B12" r:id="rId40"/>
    <hyperlink ref="C12" r:id="rId41"/>
    <hyperlink ref="D12" r:id="rId42"/>
    <hyperlink ref="K12" r:id="rId43"/>
    <hyperlink ref="B99" r:id="rId44"/>
    <hyperlink ref="H99" r:id="rId45"/>
    <hyperlink ref="B89" r:id="rId46"/>
    <hyperlink ref="C89" r:id="rId47"/>
    <hyperlink ref="B94" r:id="rId48"/>
    <hyperlink ref="C94" r:id="rId49"/>
    <hyperlink ref="D94" r:id="rId50"/>
    <hyperlink ref="K94" r:id="rId51"/>
    <hyperlink ref="B32" r:id="rId52"/>
    <hyperlink ref="H32" r:id="rId53"/>
    <hyperlink ref="K32" r:id="rId54"/>
    <hyperlink ref="B93" r:id="rId55"/>
    <hyperlink ref="B20" r:id="rId56"/>
    <hyperlink ref="H20" r:id="rId57"/>
    <hyperlink ref="B3" r:id="rId58"/>
    <hyperlink ref="H3" r:id="rId59"/>
    <hyperlink ref="B22" r:id="rId60"/>
    <hyperlink ref="C22" r:id="rId61"/>
    <hyperlink ref="D22" r:id="rId62"/>
    <hyperlink ref="H22" r:id="rId63"/>
    <hyperlink ref="K22" r:id="rId64"/>
    <hyperlink ref="B61" r:id="rId65"/>
    <hyperlink ref="C61" r:id="rId66"/>
    <hyperlink ref="D61" r:id="rId67"/>
    <hyperlink ref="K61" r:id="rId68"/>
    <hyperlink ref="B91" r:id="rId69"/>
    <hyperlink ref="C91" r:id="rId70"/>
    <hyperlink ref="D91" r:id="rId71"/>
    <hyperlink ref="K91" r:id="rId72"/>
    <hyperlink ref="B23" r:id="rId73"/>
    <hyperlink ref="H23" r:id="rId74"/>
    <hyperlink ref="B90" r:id="rId75"/>
    <hyperlink ref="B88" r:id="rId76"/>
    <hyperlink ref="C88" r:id="rId77"/>
    <hyperlink ref="H88" r:id="rId78"/>
    <hyperlink ref="B37" r:id="rId79"/>
    <hyperlink ref="C37" r:id="rId80"/>
    <hyperlink ref="H37" r:id="rId81"/>
    <hyperlink ref="B38" r:id="rId82"/>
    <hyperlink ref="C38" r:id="rId83"/>
    <hyperlink ref="H38" r:id="rId84"/>
    <hyperlink ref="B55" r:id="rId85"/>
    <hyperlink ref="C55" r:id="rId86"/>
    <hyperlink ref="D55" r:id="rId87"/>
    <hyperlink ref="K55" r:id="rId88"/>
    <hyperlink ref="B65" r:id="rId89"/>
    <hyperlink ref="H65" r:id="rId90"/>
    <hyperlink ref="K65" r:id="rId91"/>
    <hyperlink ref="B39" r:id="rId92"/>
    <hyperlink ref="C39" r:id="rId93"/>
    <hyperlink ref="H39" r:id="rId94"/>
    <hyperlink ref="B41" r:id="rId95"/>
    <hyperlink ref="C41" r:id="rId96"/>
    <hyperlink ref="B40" r:id="rId97"/>
    <hyperlink ref="C40" r:id="rId98"/>
    <hyperlink ref="H40" r:id="rId99"/>
    <hyperlink ref="B98" r:id="rId100"/>
    <hyperlink ref="B5" r:id="rId101"/>
    <hyperlink ref="C5" r:id="rId102"/>
    <hyperlink ref="B46" r:id="rId103"/>
    <hyperlink ref="H46" r:id="rId104"/>
    <hyperlink ref="B18" r:id="rId105"/>
    <hyperlink ref="C18" r:id="rId106"/>
    <hyperlink ref="D18" r:id="rId107"/>
    <hyperlink ref="K18" r:id="rId108"/>
    <hyperlink ref="B17" r:id="rId109"/>
    <hyperlink ref="C17" r:id="rId110"/>
    <hyperlink ref="D17" r:id="rId111"/>
    <hyperlink ref="K17" r:id="rId112"/>
    <hyperlink ref="B63" r:id="rId113"/>
    <hyperlink ref="C63" r:id="rId114"/>
    <hyperlink ref="D63" r:id="rId115"/>
    <hyperlink ref="H63" r:id="rId116"/>
    <hyperlink ref="K63" r:id="rId117"/>
    <hyperlink ref="B13" r:id="rId118"/>
    <hyperlink ref="C13" r:id="rId119"/>
    <hyperlink ref="D13" r:id="rId120"/>
    <hyperlink ref="K13" r:id="rId121"/>
    <hyperlink ref="B52" r:id="rId122"/>
    <hyperlink ref="C52" r:id="rId123"/>
    <hyperlink ref="D52" r:id="rId124"/>
    <hyperlink ref="K52" r:id="rId125"/>
    <hyperlink ref="B76" r:id="rId126"/>
    <hyperlink ref="C76" r:id="rId127"/>
    <hyperlink ref="B95" r:id="rId128"/>
    <hyperlink ref="C95" r:id="rId129"/>
    <hyperlink ref="D95" r:id="rId130"/>
    <hyperlink ref="H95" r:id="rId131"/>
    <hyperlink ref="K95" r:id="rId132"/>
    <hyperlink ref="B64" r:id="rId133"/>
    <hyperlink ref="C64" r:id="rId134"/>
    <hyperlink ref="D64" r:id="rId135"/>
    <hyperlink ref="K64" r:id="rId136"/>
    <hyperlink ref="B57" r:id="rId137"/>
    <hyperlink ref="C57" r:id="rId138"/>
    <hyperlink ref="H57" r:id="rId139"/>
    <hyperlink ref="B68" r:id="rId140"/>
    <hyperlink ref="C68" r:id="rId141"/>
    <hyperlink ref="D68" r:id="rId142"/>
    <hyperlink ref="K68" r:id="rId143"/>
    <hyperlink ref="B92" r:id="rId144"/>
    <hyperlink ref="C92" r:id="rId145"/>
    <hyperlink ref="D92" r:id="rId146"/>
    <hyperlink ref="K92" r:id="rId147"/>
    <hyperlink ref="B19" r:id="rId148"/>
    <hyperlink ref="C19" r:id="rId149"/>
    <hyperlink ref="D19" r:id="rId150"/>
    <hyperlink ref="H19" r:id="rId151"/>
    <hyperlink ref="K19" r:id="rId152"/>
    <hyperlink ref="B80" r:id="rId153"/>
    <hyperlink ref="C80" r:id="rId154"/>
    <hyperlink ref="H80" r:id="rId155"/>
    <hyperlink ref="B100" r:id="rId156"/>
    <hyperlink ref="C100" r:id="rId157"/>
    <hyperlink ref="D100" r:id="rId158"/>
    <hyperlink ref="H100" r:id="rId159"/>
    <hyperlink ref="K100" r:id="rId160"/>
    <hyperlink ref="B49" r:id="rId161"/>
    <hyperlink ref="C49" r:id="rId162"/>
    <hyperlink ref="H49" r:id="rId163"/>
    <hyperlink ref="B42" r:id="rId164"/>
    <hyperlink ref="C42" r:id="rId165"/>
    <hyperlink ref="D42" r:id="rId166"/>
    <hyperlink ref="K42" r:id="rId167"/>
    <hyperlink ref="B73" r:id="rId168"/>
    <hyperlink ref="C73" r:id="rId169"/>
    <hyperlink ref="D73" r:id="rId170"/>
    <hyperlink ref="H73" r:id="rId171"/>
    <hyperlink ref="K73" r:id="rId172"/>
    <hyperlink ref="B86" r:id="rId173"/>
    <hyperlink ref="C86" r:id="rId174"/>
    <hyperlink ref="D86" r:id="rId175"/>
    <hyperlink ref="H86" r:id="rId176"/>
    <hyperlink ref="K86" r:id="rId177"/>
    <hyperlink ref="B67" r:id="rId178"/>
    <hyperlink ref="C67" r:id="rId179"/>
    <hyperlink ref="A11" r:id="rId180"/>
    <hyperlink ref="B11" r:id="rId181"/>
    <hyperlink ref="C11" r:id="rId182"/>
    <hyperlink ref="B77" r:id="rId183"/>
    <hyperlink ref="C77" r:id="rId184"/>
    <hyperlink ref="D77" r:id="rId185"/>
    <hyperlink ref="H77" r:id="rId186"/>
    <hyperlink ref="K77" r:id="rId187"/>
    <hyperlink ref="A9" r:id="rId188"/>
    <hyperlink ref="B9" r:id="rId189"/>
    <hyperlink ref="C9" r:id="rId190"/>
    <hyperlink ref="B74" r:id="rId191"/>
    <hyperlink ref="C74" r:id="rId192"/>
    <hyperlink ref="H74" r:id="rId193"/>
    <hyperlink ref="B85" r:id="rId194"/>
    <hyperlink ref="C85" r:id="rId195"/>
    <hyperlink ref="D85" r:id="rId196"/>
    <hyperlink ref="H85" r:id="rId197"/>
    <hyperlink ref="K85" r:id="rId198"/>
    <hyperlink ref="B15" r:id="rId199"/>
    <hyperlink ref="C15" r:id="rId200"/>
    <hyperlink ref="D15" r:id="rId201"/>
    <hyperlink ref="H15" r:id="rId202"/>
    <hyperlink ref="B34" r:id="rId203"/>
    <hyperlink ref="C34" r:id="rId204"/>
    <hyperlink ref="D34" r:id="rId205"/>
    <hyperlink ref="K34" r:id="rId206"/>
    <hyperlink ref="A25" r:id="rId207"/>
    <hyperlink ref="B25" r:id="rId208"/>
    <hyperlink ref="C25" r:id="rId209"/>
    <hyperlink ref="H25" r:id="rId210"/>
    <hyperlink ref="B8" r:id="rId211"/>
    <hyperlink ref="C8" r:id="rId212"/>
    <hyperlink ref="H8" r:id="rId213"/>
    <hyperlink ref="B24" r:id="rId214"/>
    <hyperlink ref="C24" r:id="rId215"/>
    <hyperlink ref="D24" r:id="rId216"/>
    <hyperlink ref="K24" r:id="rId217"/>
    <hyperlink ref="A82" r:id="rId218"/>
    <hyperlink ref="B82" r:id="rId219"/>
    <hyperlink ref="C82" r:id="rId220"/>
    <hyperlink ref="D82" r:id="rId221"/>
    <hyperlink ref="K82" r:id="rId222"/>
    <hyperlink ref="B81" r:id="rId223"/>
    <hyperlink ref="C81" r:id="rId224"/>
    <hyperlink ref="D81" r:id="rId225"/>
    <hyperlink ref="H81" r:id="rId226"/>
    <hyperlink ref="K81" r:id="rId227"/>
    <hyperlink ref="B87" r:id="rId228"/>
    <hyperlink ref="C87" r:id="rId229"/>
    <hyperlink ref="D87" r:id="rId230"/>
    <hyperlink ref="K87" r:id="rId231"/>
    <hyperlink ref="B58" r:id="rId232"/>
    <hyperlink ref="C58" r:id="rId233"/>
    <hyperlink ref="H58" r:id="rId234"/>
    <hyperlink ref="B84" r:id="rId235"/>
    <hyperlink ref="C84" r:id="rId236"/>
    <hyperlink ref="D84" r:id="rId237"/>
    <hyperlink ref="K84" r:id="rId238"/>
    <hyperlink ref="B21" r:id="rId239"/>
    <hyperlink ref="C21" r:id="rId240"/>
    <hyperlink ref="D21" r:id="rId241"/>
    <hyperlink ref="H21" r:id="rId242"/>
    <hyperlink ref="K21" r:id="rId243"/>
    <hyperlink ref="B69" r:id="rId244"/>
    <hyperlink ref="C69" r:id="rId245"/>
    <hyperlink ref="H69" r:id="rId246"/>
    <hyperlink ref="B45" r:id="rId247"/>
    <hyperlink ref="C45" r:id="rId248"/>
    <hyperlink ref="D45" r:id="rId249"/>
    <hyperlink ref="H45" r:id="rId250"/>
    <hyperlink ref="K45" r:id="rId251"/>
    <hyperlink ref="B16" r:id="rId252"/>
    <hyperlink ref="C16" r:id="rId253"/>
    <hyperlink ref="D16" r:id="rId254"/>
    <hyperlink ref="K16" r:id="rId255"/>
    <hyperlink ref="B2" r:id="rId256"/>
    <hyperlink ref="C2" r:id="rId257"/>
    <hyperlink ref="B66" r:id="rId258"/>
    <hyperlink ref="C66" r:id="rId259"/>
    <hyperlink ref="B44" r:id="rId260"/>
    <hyperlink ref="C44" r:id="rId261"/>
    <hyperlink ref="D44" r:id="rId262"/>
    <hyperlink ref="H44" r:id="rId263"/>
    <hyperlink ref="K44" r:id="rId264"/>
    <hyperlink ref="A101" r:id="rId265"/>
    <hyperlink ref="B101" r:id="rId266"/>
    <hyperlink ref="C101" r:id="rId267"/>
    <hyperlink ref="D101" r:id="rId268"/>
    <hyperlink ref="K101" r:id="rId269"/>
    <hyperlink ref="B14" r:id="rId270"/>
    <hyperlink ref="C14" r:id="rId271"/>
    <hyperlink ref="D14" r:id="rId272"/>
    <hyperlink ref="K14" r:id="rId273"/>
    <hyperlink ref="B78" r:id="rId274"/>
    <hyperlink ref="C78" r:id="rId275"/>
    <hyperlink ref="B10" r:id="rId276"/>
    <hyperlink ref="C10" r:id="rId277"/>
    <hyperlink ref="D10" r:id="rId278"/>
    <hyperlink ref="K10" r:id="rId279"/>
    <hyperlink ref="B47" r:id="rId280"/>
    <hyperlink ref="C47" r:id="rId281"/>
    <hyperlink ref="D47" r:id="rId282"/>
    <hyperlink ref="H47" r:id="rId283"/>
    <hyperlink ref="K47" r:id="rId284"/>
    <hyperlink ref="B28" r:id="rId285"/>
    <hyperlink ref="C28" r:id="rId286"/>
    <hyperlink ref="D28" r:id="rId287"/>
    <hyperlink ref="H28" r:id="rId288"/>
    <hyperlink ref="K28" r:id="rId289"/>
    <hyperlink ref="A96" r:id="rId290"/>
    <hyperlink ref="B96" r:id="rId291"/>
    <hyperlink ref="C96" r:id="rId292"/>
    <hyperlink ref="D96" r:id="rId293"/>
    <hyperlink ref="H96" r:id="rId294"/>
    <hyperlink ref="K96" r:id="rId295"/>
    <hyperlink ref="A6" r:id="rId296"/>
    <hyperlink ref="B6" r:id="rId297"/>
    <hyperlink ref="C6" r:id="rId298"/>
    <hyperlink ref="D6" r:id="rId299"/>
    <hyperlink ref="K6" r:id="rId300"/>
    <hyperlink ref="B59" r:id="rId301"/>
    <hyperlink ref="C59" r:id="rId302"/>
    <hyperlink ref="H59" r:id="rId303"/>
    <hyperlink ref="B29" r:id="rId304"/>
    <hyperlink ref="C29" r:id="rId305"/>
    <hyperlink ref="D29" r:id="rId306"/>
    <hyperlink ref="H29" r:id="rId307"/>
    <hyperlink ref="K29" r:id="rId308"/>
    <hyperlink ref="B50" r:id="rId309"/>
    <hyperlink ref="C50" r:id="rId310"/>
    <hyperlink ref="H50" r:id="rId311"/>
    <hyperlink ref="B54" r:id="rId312"/>
    <hyperlink ref="C54" r:id="rId313"/>
    <hyperlink ref="H54" r:id="rId314"/>
    <hyperlink ref="A33" r:id="rId315"/>
    <hyperlink ref="B33" r:id="rId316"/>
    <hyperlink ref="C33" r:id="rId317"/>
    <hyperlink ref="B48" r:id="rId318"/>
    <hyperlink ref="C48" r:id="rId319"/>
    <hyperlink ref="D48" r:id="rId320"/>
    <hyperlink ref="K48" r:id="rId321"/>
    <hyperlink ref="B51" r:id="rId322"/>
    <hyperlink ref="C51" r:id="rId323"/>
    <hyperlink ref="H51" r:id="rId324"/>
    <hyperlink ref="B71" r:id="rId325"/>
    <hyperlink ref="C71" r:id="rId326"/>
    <hyperlink ref="D71" r:id="rId327"/>
    <hyperlink ref="H71" r:id="rId328"/>
    <hyperlink ref="K71" r:id="rId329"/>
    <hyperlink ref="A60" r:id="rId330"/>
    <hyperlink ref="B60" r:id="rId331"/>
    <hyperlink ref="C60" r:id="rId332"/>
    <hyperlink ref="D60" r:id="rId333"/>
    <hyperlink ref="H60" r:id="rId334"/>
    <hyperlink ref="K60" r:id="rId335"/>
  </hyperlinks>
  <pageMargins left="0.7" right="0.7" top="0.75" bottom="0.75" header="0.3" footer="0.3"/>
  <pageSetup paperSize="9" orientation="portrait" r:id="rId33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
  <sheetViews>
    <sheetView topLeftCell="I1" workbookViewId="0">
      <pane ySplit="1" topLeftCell="A88" activePane="bottomLeft" state="frozen"/>
      <selection pane="bottomLeft" activeCell="A103" sqref="A103:L114"/>
    </sheetView>
  </sheetViews>
  <sheetFormatPr defaultColWidth="14.42578125" defaultRowHeight="15.75" customHeight="1" x14ac:dyDescent="0.2"/>
  <cols>
    <col min="1" max="2" width="20.28515625" customWidth="1"/>
    <col min="3" max="3" width="35.28515625" customWidth="1"/>
    <col min="4" max="4" width="37.42578125" customWidth="1"/>
    <col min="5" max="5" width="18.7109375" customWidth="1"/>
    <col min="6" max="6" width="18.140625" customWidth="1"/>
    <col min="7" max="7" width="21.7109375" customWidth="1"/>
    <col min="9" max="9" width="23.140625" customWidth="1"/>
    <col min="10" max="10" width="30.28515625" customWidth="1"/>
    <col min="11" max="11" width="26.28515625" customWidth="1"/>
  </cols>
  <sheetData>
    <row r="1" spans="1:35" ht="14.25" x14ac:dyDescent="0.25">
      <c r="A1" s="2"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ht="14.25" x14ac:dyDescent="0.25">
      <c r="A2" s="8" t="s">
        <v>1219</v>
      </c>
      <c r="B2" s="7" t="s">
        <v>1220</v>
      </c>
      <c r="C2" s="7" t="s">
        <v>1221</v>
      </c>
      <c r="D2" s="8" t="s">
        <v>37</v>
      </c>
      <c r="E2" s="5">
        <v>1131</v>
      </c>
      <c r="F2" s="5">
        <v>30</v>
      </c>
      <c r="G2" s="8" t="s">
        <v>1222</v>
      </c>
      <c r="H2" s="8" t="s">
        <v>1086</v>
      </c>
      <c r="I2" s="8" t="s">
        <v>1223</v>
      </c>
      <c r="J2" s="8" t="s">
        <v>37</v>
      </c>
      <c r="K2" s="3"/>
      <c r="L2" s="3"/>
      <c r="M2" s="3"/>
      <c r="N2" s="3"/>
      <c r="O2" s="3"/>
      <c r="P2" s="3"/>
      <c r="Q2" s="3"/>
      <c r="R2" s="3"/>
      <c r="S2" s="3"/>
      <c r="T2" s="3"/>
      <c r="U2" s="3"/>
      <c r="V2" s="3"/>
      <c r="W2" s="3"/>
      <c r="X2" s="3"/>
      <c r="Y2" s="3"/>
      <c r="Z2" s="3"/>
      <c r="AA2" s="3"/>
      <c r="AB2" s="3"/>
      <c r="AC2" s="3"/>
      <c r="AD2" s="3"/>
      <c r="AE2" s="3"/>
      <c r="AF2" s="3"/>
      <c r="AG2" s="3"/>
      <c r="AH2" s="3"/>
      <c r="AI2" s="3"/>
    </row>
    <row r="3" spans="1:35" ht="14.25" x14ac:dyDescent="0.25">
      <c r="A3" s="8" t="s">
        <v>2174</v>
      </c>
      <c r="B3" s="7" t="s">
        <v>2175</v>
      </c>
      <c r="C3" s="7" t="s">
        <v>2175</v>
      </c>
      <c r="D3" s="7" t="s">
        <v>2176</v>
      </c>
      <c r="E3" s="5">
        <v>1625</v>
      </c>
      <c r="F3" s="5">
        <v>51</v>
      </c>
      <c r="G3" s="8" t="s">
        <v>2177</v>
      </c>
      <c r="H3" s="8" t="s">
        <v>1086</v>
      </c>
      <c r="I3" s="8" t="s">
        <v>2178</v>
      </c>
      <c r="J3" s="8" t="s">
        <v>37</v>
      </c>
      <c r="K3" s="7" t="s">
        <v>2176</v>
      </c>
      <c r="L3" s="8" t="s">
        <v>2179</v>
      </c>
      <c r="M3" s="8" t="s">
        <v>46</v>
      </c>
      <c r="N3" s="8" t="s">
        <v>49</v>
      </c>
      <c r="O3" s="6" t="b">
        <v>1</v>
      </c>
      <c r="P3" s="6" t="b">
        <v>0</v>
      </c>
      <c r="Q3" s="6" t="b">
        <v>0</v>
      </c>
      <c r="R3" s="6" t="b">
        <v>0</v>
      </c>
      <c r="S3" s="6" t="b">
        <v>0</v>
      </c>
      <c r="T3" s="6" t="b">
        <v>0</v>
      </c>
      <c r="U3" s="6" t="b">
        <v>0</v>
      </c>
      <c r="V3" s="6" t="b">
        <v>0</v>
      </c>
      <c r="W3" s="6" t="b">
        <v>0</v>
      </c>
      <c r="X3" s="6" t="b">
        <v>0</v>
      </c>
      <c r="Y3" s="6" t="b">
        <v>0</v>
      </c>
      <c r="Z3" s="6" t="b">
        <v>1</v>
      </c>
      <c r="AA3" s="5">
        <v>4</v>
      </c>
      <c r="AB3" s="8" t="s">
        <v>53</v>
      </c>
      <c r="AC3" s="8" t="s">
        <v>54</v>
      </c>
      <c r="AD3" s="5">
        <v>0</v>
      </c>
      <c r="AE3" s="6" t="b">
        <v>0</v>
      </c>
      <c r="AF3" s="5">
        <v>0</v>
      </c>
      <c r="AG3" s="5">
        <v>12</v>
      </c>
      <c r="AH3" s="8" t="s">
        <v>2180</v>
      </c>
      <c r="AI3" s="8" t="s">
        <v>2181</v>
      </c>
    </row>
    <row r="4" spans="1:35" ht="14.25" x14ac:dyDescent="0.25">
      <c r="A4" s="8" t="s">
        <v>1313</v>
      </c>
      <c r="B4" s="7" t="s">
        <v>1314</v>
      </c>
      <c r="C4" s="7" t="s">
        <v>1314</v>
      </c>
      <c r="D4" s="8" t="s">
        <v>37</v>
      </c>
      <c r="E4" s="5">
        <v>2159</v>
      </c>
      <c r="F4" s="5">
        <v>473</v>
      </c>
      <c r="G4" s="8" t="s">
        <v>45</v>
      </c>
      <c r="H4" s="8" t="s">
        <v>1086</v>
      </c>
      <c r="I4" s="8" t="s">
        <v>1315</v>
      </c>
      <c r="J4" s="8" t="s">
        <v>37</v>
      </c>
      <c r="K4" s="3"/>
      <c r="L4" s="3"/>
      <c r="M4" s="3"/>
      <c r="N4" s="3"/>
      <c r="O4" s="3"/>
      <c r="P4" s="3"/>
      <c r="Q4" s="3"/>
      <c r="R4" s="3"/>
      <c r="S4" s="3"/>
      <c r="T4" s="3"/>
      <c r="U4" s="3"/>
      <c r="V4" s="3"/>
      <c r="W4" s="3"/>
      <c r="X4" s="3"/>
      <c r="Y4" s="3"/>
      <c r="Z4" s="3"/>
      <c r="AA4" s="3"/>
      <c r="AB4" s="3"/>
      <c r="AC4" s="3"/>
      <c r="AD4" s="3"/>
      <c r="AE4" s="3"/>
      <c r="AF4" s="3"/>
      <c r="AG4" s="3"/>
      <c r="AH4" s="3"/>
      <c r="AI4" s="3"/>
    </row>
    <row r="5" spans="1:35" ht="14.25" x14ac:dyDescent="0.25">
      <c r="A5" s="8" t="s">
        <v>2209</v>
      </c>
      <c r="B5" s="7" t="s">
        <v>2210</v>
      </c>
      <c r="C5" s="7" t="s">
        <v>2210</v>
      </c>
      <c r="D5" s="7" t="s">
        <v>2211</v>
      </c>
      <c r="E5" s="5">
        <v>2929</v>
      </c>
      <c r="F5" s="5">
        <v>62</v>
      </c>
      <c r="G5" s="8" t="s">
        <v>2212</v>
      </c>
      <c r="H5" s="8" t="s">
        <v>1086</v>
      </c>
      <c r="I5" s="8" t="s">
        <v>2213</v>
      </c>
      <c r="J5" s="8" t="s">
        <v>37</v>
      </c>
      <c r="K5" s="7" t="s">
        <v>2211</v>
      </c>
      <c r="L5" s="8" t="s">
        <v>2214</v>
      </c>
      <c r="M5" s="8" t="s">
        <v>46</v>
      </c>
      <c r="N5" s="8" t="s">
        <v>47</v>
      </c>
      <c r="O5" s="6" t="b">
        <v>1</v>
      </c>
      <c r="P5" s="6" t="b">
        <v>0</v>
      </c>
      <c r="Q5" s="6" t="b">
        <v>0</v>
      </c>
      <c r="R5" s="6" t="b">
        <v>0</v>
      </c>
      <c r="S5" s="6" t="b">
        <v>0</v>
      </c>
      <c r="T5" s="6" t="b">
        <v>0</v>
      </c>
      <c r="U5" s="6" t="b">
        <v>1</v>
      </c>
      <c r="V5" s="6" t="b">
        <v>0</v>
      </c>
      <c r="W5" s="6" t="b">
        <v>0</v>
      </c>
      <c r="X5" s="6" t="b">
        <v>0</v>
      </c>
      <c r="Y5" s="6" t="b">
        <v>0</v>
      </c>
      <c r="Z5" s="6" t="b">
        <v>1</v>
      </c>
      <c r="AA5" s="5">
        <v>1</v>
      </c>
      <c r="AB5" s="8" t="s">
        <v>53</v>
      </c>
      <c r="AC5" s="8" t="s">
        <v>54</v>
      </c>
      <c r="AD5" s="5">
        <v>0</v>
      </c>
      <c r="AE5" s="6" t="b">
        <v>0</v>
      </c>
      <c r="AF5" s="5">
        <v>0</v>
      </c>
      <c r="AG5" s="5">
        <v>16</v>
      </c>
      <c r="AH5" s="8" t="s">
        <v>1217</v>
      </c>
      <c r="AI5" s="8" t="s">
        <v>1278</v>
      </c>
    </row>
    <row r="6" spans="1:35" ht="14.25" x14ac:dyDescent="0.25">
      <c r="A6" s="7" t="s">
        <v>2185</v>
      </c>
      <c r="B6" s="7" t="s">
        <v>2186</v>
      </c>
      <c r="C6" s="7" t="s">
        <v>2186</v>
      </c>
      <c r="D6" s="7" t="s">
        <v>2187</v>
      </c>
      <c r="E6" s="5">
        <v>3489</v>
      </c>
      <c r="F6" s="5">
        <v>110</v>
      </c>
      <c r="G6" s="8" t="s">
        <v>2188</v>
      </c>
      <c r="H6" s="8" t="s">
        <v>1086</v>
      </c>
      <c r="I6" s="8" t="s">
        <v>2189</v>
      </c>
      <c r="J6" s="8" t="s">
        <v>37</v>
      </c>
      <c r="K6" s="7" t="s">
        <v>2187</v>
      </c>
      <c r="L6" s="8" t="s">
        <v>2190</v>
      </c>
      <c r="M6" s="8" t="s">
        <v>46</v>
      </c>
      <c r="N6" s="8" t="s">
        <v>108</v>
      </c>
      <c r="O6" s="6" t="b">
        <v>1</v>
      </c>
      <c r="P6" s="6" t="b">
        <v>0</v>
      </c>
      <c r="Q6" s="6" t="b">
        <v>0</v>
      </c>
      <c r="R6" s="6" t="b">
        <v>0</v>
      </c>
      <c r="S6" s="6" t="b">
        <v>0</v>
      </c>
      <c r="T6" s="6" t="b">
        <v>0</v>
      </c>
      <c r="U6" s="6" t="b">
        <v>1</v>
      </c>
      <c r="V6" s="6" t="b">
        <v>0</v>
      </c>
      <c r="W6" s="6" t="b">
        <v>0</v>
      </c>
      <c r="X6" s="6" t="b">
        <v>0</v>
      </c>
      <c r="Y6" s="6" t="b">
        <v>0</v>
      </c>
      <c r="Z6" s="6" t="b">
        <v>1</v>
      </c>
      <c r="AA6" s="5">
        <v>2</v>
      </c>
      <c r="AB6" s="8" t="s">
        <v>54</v>
      </c>
      <c r="AC6" s="8" t="s">
        <v>54</v>
      </c>
      <c r="AD6" s="8" t="s">
        <v>56</v>
      </c>
      <c r="AE6" s="8" t="s">
        <v>56</v>
      </c>
      <c r="AF6" s="5">
        <v>0</v>
      </c>
      <c r="AG6" s="5">
        <v>0</v>
      </c>
      <c r="AH6" s="8" t="s">
        <v>1217</v>
      </c>
      <c r="AI6" s="8" t="s">
        <v>2033</v>
      </c>
    </row>
    <row r="7" spans="1:35" ht="14.25" x14ac:dyDescent="0.25">
      <c r="A7" s="8" t="s">
        <v>1304</v>
      </c>
      <c r="B7" s="7" t="s">
        <v>1305</v>
      </c>
      <c r="C7" s="7" t="s">
        <v>1305</v>
      </c>
      <c r="D7" s="7" t="s">
        <v>1306</v>
      </c>
      <c r="E7" s="5">
        <v>4605</v>
      </c>
      <c r="F7" s="5">
        <v>165</v>
      </c>
      <c r="G7" s="8" t="s">
        <v>45</v>
      </c>
      <c r="H7" s="8" t="s">
        <v>1086</v>
      </c>
      <c r="I7" s="8" t="s">
        <v>1307</v>
      </c>
      <c r="J7" s="8" t="s">
        <v>37</v>
      </c>
      <c r="K7" s="7" t="s">
        <v>1306</v>
      </c>
      <c r="L7" s="8" t="s">
        <v>1308</v>
      </c>
      <c r="M7" s="8" t="s">
        <v>46</v>
      </c>
      <c r="N7" s="8" t="s">
        <v>47</v>
      </c>
      <c r="O7" s="6" t="b">
        <v>1</v>
      </c>
      <c r="P7" s="6" t="b">
        <v>0</v>
      </c>
      <c r="Q7" s="6" t="b">
        <v>0</v>
      </c>
      <c r="R7" s="6" t="b">
        <v>0</v>
      </c>
      <c r="S7" s="6" t="b">
        <v>0</v>
      </c>
      <c r="T7" s="6" t="b">
        <v>0</v>
      </c>
      <c r="U7" s="6" t="b">
        <v>1</v>
      </c>
      <c r="V7" s="6" t="b">
        <v>0</v>
      </c>
      <c r="W7" s="6" t="b">
        <v>1</v>
      </c>
      <c r="X7" s="6" t="b">
        <v>0</v>
      </c>
      <c r="Y7" s="6" t="b">
        <v>0</v>
      </c>
      <c r="Z7" s="6" t="b">
        <v>1</v>
      </c>
      <c r="AA7" s="5">
        <v>2</v>
      </c>
      <c r="AB7" s="8" t="s">
        <v>54</v>
      </c>
      <c r="AC7" s="8" t="s">
        <v>54</v>
      </c>
      <c r="AD7" s="8" t="s">
        <v>56</v>
      </c>
      <c r="AE7" s="8" t="s">
        <v>56</v>
      </c>
      <c r="AF7" s="5">
        <v>0</v>
      </c>
      <c r="AG7" s="5">
        <v>0</v>
      </c>
      <c r="AH7" s="8" t="s">
        <v>143</v>
      </c>
      <c r="AI7" s="8" t="s">
        <v>144</v>
      </c>
    </row>
    <row r="8" spans="1:35" ht="14.25" x14ac:dyDescent="0.25">
      <c r="A8" s="8" t="s">
        <v>2157</v>
      </c>
      <c r="B8" s="7" t="s">
        <v>2158</v>
      </c>
      <c r="C8" s="7" t="s">
        <v>2158</v>
      </c>
      <c r="D8" s="7" t="s">
        <v>2159</v>
      </c>
      <c r="E8" s="5">
        <v>7044</v>
      </c>
      <c r="F8" s="5">
        <v>220</v>
      </c>
      <c r="G8" s="8" t="s">
        <v>2160</v>
      </c>
      <c r="H8" s="8" t="s">
        <v>1086</v>
      </c>
      <c r="I8" s="8" t="s">
        <v>2161</v>
      </c>
      <c r="J8" s="8" t="s">
        <v>37</v>
      </c>
      <c r="K8" s="7" t="s">
        <v>2159</v>
      </c>
      <c r="L8" s="8" t="s">
        <v>2162</v>
      </c>
      <c r="M8" s="8" t="s">
        <v>46</v>
      </c>
      <c r="N8" s="8" t="s">
        <v>108</v>
      </c>
      <c r="O8" s="6" t="b">
        <v>1</v>
      </c>
      <c r="P8" s="6" t="b">
        <v>0</v>
      </c>
      <c r="Q8" s="6" t="b">
        <v>0</v>
      </c>
      <c r="R8" s="6" t="b">
        <v>0</v>
      </c>
      <c r="S8" s="6" t="b">
        <v>0</v>
      </c>
      <c r="T8" s="6" t="b">
        <v>0</v>
      </c>
      <c r="U8" s="6" t="b">
        <v>0</v>
      </c>
      <c r="V8" s="6" t="b">
        <v>0</v>
      </c>
      <c r="W8" s="6" t="b">
        <v>0</v>
      </c>
      <c r="X8" s="6" t="b">
        <v>0</v>
      </c>
      <c r="Y8" s="6" t="b">
        <v>0</v>
      </c>
      <c r="Z8" s="6" t="b">
        <v>1</v>
      </c>
      <c r="AA8" s="5">
        <v>2</v>
      </c>
      <c r="AB8" s="8" t="s">
        <v>54</v>
      </c>
      <c r="AC8" s="8" t="s">
        <v>54</v>
      </c>
      <c r="AD8" s="8" t="s">
        <v>56</v>
      </c>
      <c r="AE8" s="8" t="s">
        <v>56</v>
      </c>
      <c r="AF8" s="5">
        <v>0</v>
      </c>
      <c r="AG8" s="5">
        <v>0</v>
      </c>
      <c r="AH8" s="8" t="s">
        <v>1279</v>
      </c>
      <c r="AI8" s="8" t="s">
        <v>1366</v>
      </c>
    </row>
    <row r="9" spans="1:35" ht="14.25" x14ac:dyDescent="0.25">
      <c r="A9" s="8" t="s">
        <v>281</v>
      </c>
      <c r="B9" s="7" t="s">
        <v>2215</v>
      </c>
      <c r="C9" s="7" t="s">
        <v>2215</v>
      </c>
      <c r="D9" s="8" t="s">
        <v>37</v>
      </c>
      <c r="E9" s="5">
        <v>9721</v>
      </c>
      <c r="F9" s="5">
        <v>968</v>
      </c>
      <c r="G9" s="8" t="s">
        <v>2217</v>
      </c>
      <c r="H9" s="8" t="s">
        <v>1086</v>
      </c>
      <c r="I9" s="8" t="s">
        <v>2218</v>
      </c>
      <c r="J9" s="8" t="s">
        <v>37</v>
      </c>
      <c r="K9" s="3"/>
      <c r="L9" s="3"/>
      <c r="M9" s="3"/>
      <c r="N9" s="3"/>
      <c r="O9" s="3"/>
      <c r="P9" s="3"/>
      <c r="Q9" s="3"/>
      <c r="R9" s="3"/>
      <c r="S9" s="3"/>
      <c r="T9" s="3"/>
      <c r="U9" s="3"/>
      <c r="V9" s="3"/>
      <c r="W9" s="3"/>
      <c r="X9" s="3"/>
      <c r="Y9" s="3"/>
      <c r="Z9" s="3"/>
      <c r="AA9" s="3"/>
      <c r="AB9" s="3"/>
      <c r="AC9" s="3"/>
      <c r="AD9" s="3"/>
      <c r="AE9" s="3"/>
      <c r="AF9" s="3"/>
      <c r="AG9" s="3"/>
      <c r="AH9" s="3"/>
      <c r="AI9" s="3"/>
    </row>
    <row r="10" spans="1:35" ht="14.25" x14ac:dyDescent="0.25">
      <c r="A10" s="7" t="s">
        <v>2191</v>
      </c>
      <c r="B10" s="7" t="s">
        <v>2192</v>
      </c>
      <c r="C10" s="7" t="s">
        <v>2192</v>
      </c>
      <c r="D10" s="8" t="s">
        <v>37</v>
      </c>
      <c r="E10" s="5">
        <v>9946</v>
      </c>
      <c r="F10" s="5">
        <v>342</v>
      </c>
      <c r="G10" s="8" t="s">
        <v>2193</v>
      </c>
      <c r="H10" s="8" t="s">
        <v>1086</v>
      </c>
      <c r="I10" s="8" t="s">
        <v>2194</v>
      </c>
      <c r="J10" s="8" t="s">
        <v>37</v>
      </c>
      <c r="K10" s="3"/>
      <c r="L10" s="3"/>
      <c r="M10" s="3"/>
      <c r="N10" s="3"/>
      <c r="O10" s="3"/>
      <c r="P10" s="3"/>
      <c r="Q10" s="3"/>
      <c r="R10" s="3"/>
      <c r="S10" s="3"/>
      <c r="T10" s="3"/>
      <c r="U10" s="3"/>
      <c r="V10" s="3"/>
      <c r="W10" s="3"/>
      <c r="X10" s="3"/>
      <c r="Y10" s="3"/>
      <c r="Z10" s="3"/>
      <c r="AA10" s="3"/>
      <c r="AB10" s="3"/>
      <c r="AC10" s="3"/>
      <c r="AD10" s="3"/>
      <c r="AE10" s="3"/>
      <c r="AF10" s="3"/>
      <c r="AG10" s="3"/>
      <c r="AH10" s="3"/>
      <c r="AI10" s="3"/>
    </row>
    <row r="11" spans="1:35" ht="14.25" x14ac:dyDescent="0.25">
      <c r="A11" s="8" t="s">
        <v>2200</v>
      </c>
      <c r="B11" s="7" t="s">
        <v>2201</v>
      </c>
      <c r="C11" s="7" t="s">
        <v>2201</v>
      </c>
      <c r="D11" s="8" t="s">
        <v>37</v>
      </c>
      <c r="E11" s="5">
        <v>10368</v>
      </c>
      <c r="F11" s="5">
        <v>467</v>
      </c>
      <c r="G11" s="8" t="s">
        <v>45</v>
      </c>
      <c r="H11" s="8" t="s">
        <v>1086</v>
      </c>
      <c r="I11" s="8" t="s">
        <v>2202</v>
      </c>
      <c r="J11" s="8" t="s">
        <v>37</v>
      </c>
      <c r="K11" s="3"/>
      <c r="L11" s="3"/>
      <c r="M11" s="3"/>
      <c r="N11" s="3"/>
      <c r="O11" s="3"/>
      <c r="P11" s="3"/>
      <c r="Q11" s="3"/>
      <c r="R11" s="3"/>
      <c r="S11" s="3"/>
      <c r="T11" s="3"/>
      <c r="U11" s="3"/>
      <c r="V11" s="3"/>
      <c r="W11" s="3"/>
      <c r="X11" s="3"/>
      <c r="Y11" s="3"/>
      <c r="Z11" s="3"/>
      <c r="AA11" s="3"/>
      <c r="AB11" s="3"/>
      <c r="AC11" s="3"/>
      <c r="AD11" s="3"/>
      <c r="AE11" s="3"/>
      <c r="AF11" s="3"/>
      <c r="AG11" s="3"/>
      <c r="AH11" s="3"/>
      <c r="AI11" s="3"/>
    </row>
    <row r="12" spans="1:35" ht="14.25" x14ac:dyDescent="0.25">
      <c r="A12" s="8" t="s">
        <v>1238</v>
      </c>
      <c r="B12" s="7" t="s">
        <v>1239</v>
      </c>
      <c r="C12" s="7" t="s">
        <v>1239</v>
      </c>
      <c r="D12" s="8" t="s">
        <v>37</v>
      </c>
      <c r="E12" s="5">
        <v>10883</v>
      </c>
      <c r="F12" s="5">
        <v>298</v>
      </c>
      <c r="G12" s="8" t="s">
        <v>1240</v>
      </c>
      <c r="H12" s="8" t="s">
        <v>1086</v>
      </c>
      <c r="I12" s="8" t="s">
        <v>1241</v>
      </c>
      <c r="J12" s="8" t="s">
        <v>37</v>
      </c>
      <c r="K12" s="3"/>
      <c r="L12" s="3"/>
      <c r="M12" s="3"/>
      <c r="N12" s="3"/>
      <c r="O12" s="3"/>
      <c r="P12" s="3"/>
      <c r="Q12" s="3"/>
      <c r="R12" s="3"/>
      <c r="S12" s="3"/>
      <c r="T12" s="3"/>
      <c r="U12" s="3"/>
      <c r="V12" s="3"/>
      <c r="W12" s="3"/>
      <c r="X12" s="3"/>
      <c r="Y12" s="3"/>
      <c r="Z12" s="3"/>
      <c r="AA12" s="3"/>
      <c r="AB12" s="3"/>
      <c r="AC12" s="3"/>
      <c r="AD12" s="3"/>
      <c r="AE12" s="3"/>
      <c r="AF12" s="3"/>
      <c r="AG12" s="3"/>
      <c r="AH12" s="3"/>
      <c r="AI12" s="3"/>
    </row>
    <row r="13" spans="1:35" ht="14.25" x14ac:dyDescent="0.25">
      <c r="A13" s="8" t="s">
        <v>1858</v>
      </c>
      <c r="B13" s="7" t="s">
        <v>1859</v>
      </c>
      <c r="C13" s="7" t="s">
        <v>1859</v>
      </c>
      <c r="D13" s="7" t="s">
        <v>1860</v>
      </c>
      <c r="E13" s="5">
        <v>11006</v>
      </c>
      <c r="F13" s="5">
        <v>348</v>
      </c>
      <c r="G13" s="8" t="s">
        <v>1861</v>
      </c>
      <c r="H13" s="8" t="s">
        <v>1086</v>
      </c>
      <c r="I13" s="8" t="s">
        <v>1862</v>
      </c>
      <c r="J13" s="8" t="s">
        <v>37</v>
      </c>
      <c r="K13" s="7" t="s">
        <v>1860</v>
      </c>
      <c r="L13" s="8" t="s">
        <v>1863</v>
      </c>
      <c r="M13" s="8" t="s">
        <v>46</v>
      </c>
      <c r="N13" s="8" t="s">
        <v>108</v>
      </c>
      <c r="O13" s="6" t="b">
        <v>1</v>
      </c>
      <c r="P13" s="6" t="b">
        <v>0</v>
      </c>
      <c r="Q13" s="6" t="b">
        <v>0</v>
      </c>
      <c r="R13" s="6" t="b">
        <v>0</v>
      </c>
      <c r="S13" s="6" t="b">
        <v>0</v>
      </c>
      <c r="T13" s="6" t="b">
        <v>0</v>
      </c>
      <c r="U13" s="6" t="b">
        <v>0</v>
      </c>
      <c r="V13" s="6" t="b">
        <v>0</v>
      </c>
      <c r="W13" s="6" t="b">
        <v>0</v>
      </c>
      <c r="X13" s="6" t="b">
        <v>0</v>
      </c>
      <c r="Y13" s="6" t="b">
        <v>0</v>
      </c>
      <c r="Z13" s="6" t="b">
        <v>1</v>
      </c>
      <c r="AA13" s="5">
        <v>2</v>
      </c>
      <c r="AB13" s="8" t="s">
        <v>54</v>
      </c>
      <c r="AC13" s="8" t="s">
        <v>54</v>
      </c>
      <c r="AD13" s="8" t="s">
        <v>56</v>
      </c>
      <c r="AE13" s="8" t="s">
        <v>56</v>
      </c>
      <c r="AF13" s="5">
        <v>0</v>
      </c>
      <c r="AG13" s="5">
        <v>16</v>
      </c>
      <c r="AH13" s="8" t="s">
        <v>1217</v>
      </c>
      <c r="AI13" s="8" t="s">
        <v>1278</v>
      </c>
    </row>
    <row r="14" spans="1:35" ht="14.25" x14ac:dyDescent="0.25">
      <c r="A14" s="8" t="s">
        <v>1360</v>
      </c>
      <c r="B14" s="7" t="s">
        <v>1361</v>
      </c>
      <c r="C14" s="7" t="s">
        <v>1361</v>
      </c>
      <c r="D14" s="7" t="s">
        <v>1362</v>
      </c>
      <c r="E14" s="5">
        <v>11009</v>
      </c>
      <c r="F14" s="5">
        <v>339</v>
      </c>
      <c r="G14" s="8" t="s">
        <v>1363</v>
      </c>
      <c r="H14" s="8" t="s">
        <v>1086</v>
      </c>
      <c r="I14" s="8" t="s">
        <v>1364</v>
      </c>
      <c r="J14" s="8" t="s">
        <v>37</v>
      </c>
      <c r="K14" s="7" t="s">
        <v>1362</v>
      </c>
      <c r="L14" s="8" t="s">
        <v>1365</v>
      </c>
      <c r="M14" s="8" t="s">
        <v>46</v>
      </c>
      <c r="N14" s="8" t="s">
        <v>108</v>
      </c>
      <c r="O14" s="6" t="b">
        <v>1</v>
      </c>
      <c r="P14" s="6" t="b">
        <v>0</v>
      </c>
      <c r="Q14" s="6" t="b">
        <v>0</v>
      </c>
      <c r="R14" s="6" t="b">
        <v>0</v>
      </c>
      <c r="S14" s="6" t="b">
        <v>0</v>
      </c>
      <c r="T14" s="6" t="b">
        <v>0</v>
      </c>
      <c r="U14" s="6" t="b">
        <v>0</v>
      </c>
      <c r="V14" s="6" t="b">
        <v>0</v>
      </c>
      <c r="W14" s="6" t="b">
        <v>0</v>
      </c>
      <c r="X14" s="6" t="b">
        <v>0</v>
      </c>
      <c r="Y14" s="6" t="b">
        <v>0</v>
      </c>
      <c r="Z14" s="6" t="b">
        <v>1</v>
      </c>
      <c r="AA14" s="5">
        <v>2</v>
      </c>
      <c r="AB14" s="8" t="s">
        <v>54</v>
      </c>
      <c r="AC14" s="8" t="s">
        <v>54</v>
      </c>
      <c r="AD14" s="8" t="s">
        <v>56</v>
      </c>
      <c r="AE14" s="8" t="s">
        <v>56</v>
      </c>
      <c r="AF14" s="5">
        <v>0</v>
      </c>
      <c r="AG14" s="5">
        <v>0</v>
      </c>
      <c r="AH14" s="8" t="s">
        <v>1279</v>
      </c>
      <c r="AI14" s="8" t="s">
        <v>1366</v>
      </c>
    </row>
    <row r="15" spans="1:35" ht="14.25" x14ac:dyDescent="0.25">
      <c r="A15" s="7" t="s">
        <v>2203</v>
      </c>
      <c r="B15" s="7" t="s">
        <v>2204</v>
      </c>
      <c r="C15" s="7" t="s">
        <v>2204</v>
      </c>
      <c r="D15" s="7" t="s">
        <v>2205</v>
      </c>
      <c r="E15" s="5">
        <v>12803</v>
      </c>
      <c r="F15" s="5">
        <v>1626</v>
      </c>
      <c r="G15" s="8" t="s">
        <v>45</v>
      </c>
      <c r="H15" s="8" t="s">
        <v>1086</v>
      </c>
      <c r="I15" s="8" t="s">
        <v>2206</v>
      </c>
      <c r="J15" s="8" t="s">
        <v>37</v>
      </c>
      <c r="K15" s="7" t="s">
        <v>2205</v>
      </c>
      <c r="L15" s="8" t="s">
        <v>2207</v>
      </c>
      <c r="M15" s="8" t="s">
        <v>46</v>
      </c>
      <c r="N15" s="8" t="s">
        <v>49</v>
      </c>
      <c r="O15" s="6" t="b">
        <v>1</v>
      </c>
      <c r="P15" s="6" t="b">
        <v>0</v>
      </c>
      <c r="Q15" s="6" t="b">
        <v>0</v>
      </c>
      <c r="R15" s="6" t="b">
        <v>0</v>
      </c>
      <c r="S15" s="6" t="b">
        <v>0</v>
      </c>
      <c r="T15" s="6" t="b">
        <v>0</v>
      </c>
      <c r="U15" s="6" t="b">
        <v>1</v>
      </c>
      <c r="V15" s="6" t="b">
        <v>0</v>
      </c>
      <c r="W15" s="6" t="b">
        <v>0</v>
      </c>
      <c r="X15" s="6" t="b">
        <v>0</v>
      </c>
      <c r="Y15" s="6" t="b">
        <v>0</v>
      </c>
      <c r="Z15" s="6" t="b">
        <v>1</v>
      </c>
      <c r="AA15" s="5">
        <v>4</v>
      </c>
      <c r="AB15" s="8" t="s">
        <v>53</v>
      </c>
      <c r="AC15" s="8" t="s">
        <v>54</v>
      </c>
      <c r="AD15" s="5">
        <v>0</v>
      </c>
      <c r="AE15" s="6" t="b">
        <v>0</v>
      </c>
      <c r="AF15" s="5">
        <v>0</v>
      </c>
      <c r="AG15" s="5">
        <v>0</v>
      </c>
      <c r="AH15" s="8" t="s">
        <v>82</v>
      </c>
      <c r="AI15" s="8" t="s">
        <v>83</v>
      </c>
    </row>
    <row r="16" spans="1:35" ht="14.25" x14ac:dyDescent="0.25">
      <c r="A16" s="8" t="s">
        <v>1109</v>
      </c>
      <c r="B16" s="7" t="s">
        <v>1110</v>
      </c>
      <c r="C16" s="7" t="s">
        <v>1110</v>
      </c>
      <c r="D16" s="8" t="s">
        <v>37</v>
      </c>
      <c r="E16" s="5">
        <v>12835</v>
      </c>
      <c r="F16" s="5">
        <v>620</v>
      </c>
      <c r="G16" s="8" t="s">
        <v>1111</v>
      </c>
      <c r="H16" s="8" t="s">
        <v>1086</v>
      </c>
      <c r="I16" s="8" t="s">
        <v>1112</v>
      </c>
      <c r="J16" s="8" t="s">
        <v>37</v>
      </c>
      <c r="K16" s="3"/>
      <c r="L16" s="3"/>
      <c r="M16" s="3"/>
      <c r="N16" s="3"/>
      <c r="O16" s="3"/>
      <c r="P16" s="3"/>
      <c r="Q16" s="3"/>
      <c r="R16" s="3"/>
      <c r="S16" s="3"/>
      <c r="T16" s="3"/>
      <c r="U16" s="3"/>
      <c r="V16" s="3"/>
      <c r="W16" s="3"/>
      <c r="X16" s="3"/>
      <c r="Y16" s="3"/>
      <c r="Z16" s="3"/>
      <c r="AA16" s="3"/>
      <c r="AB16" s="3"/>
      <c r="AC16" s="3"/>
      <c r="AD16" s="3"/>
      <c r="AE16" s="3"/>
      <c r="AF16" s="3"/>
      <c r="AG16" s="3"/>
      <c r="AH16" s="3"/>
      <c r="AI16" s="3"/>
    </row>
    <row r="17" spans="1:35" ht="14.25" x14ac:dyDescent="0.25">
      <c r="A17" s="8" t="s">
        <v>1251</v>
      </c>
      <c r="B17" s="7" t="s">
        <v>1252</v>
      </c>
      <c r="C17" s="7" t="s">
        <v>1252</v>
      </c>
      <c r="D17" s="7" t="s">
        <v>1253</v>
      </c>
      <c r="E17" s="5">
        <v>12989</v>
      </c>
      <c r="F17" s="5">
        <v>379</v>
      </c>
      <c r="G17" s="8" t="s">
        <v>1254</v>
      </c>
      <c r="H17" s="8" t="s">
        <v>1086</v>
      </c>
      <c r="I17" s="8" t="s">
        <v>1255</v>
      </c>
      <c r="J17" s="8" t="s">
        <v>37</v>
      </c>
      <c r="K17" s="7" t="s">
        <v>1253</v>
      </c>
      <c r="L17" s="8" t="s">
        <v>1256</v>
      </c>
      <c r="M17" s="8" t="s">
        <v>75</v>
      </c>
      <c r="Q17" s="3"/>
      <c r="R17" s="3"/>
      <c r="S17" s="3"/>
      <c r="T17" s="3"/>
      <c r="U17" s="3"/>
      <c r="V17" s="3"/>
      <c r="W17" s="3"/>
      <c r="X17" s="3"/>
      <c r="Y17" s="3"/>
      <c r="Z17" s="3"/>
      <c r="AA17" s="3"/>
      <c r="AB17" s="3"/>
      <c r="AC17" s="3"/>
      <c r="AD17" s="3"/>
      <c r="AE17" s="3"/>
      <c r="AF17" s="3"/>
      <c r="AG17" s="3"/>
      <c r="AH17" s="3"/>
      <c r="AI17" s="3"/>
    </row>
    <row r="18" spans="1:35" ht="14.25" x14ac:dyDescent="0.25">
      <c r="A18" s="8" t="s">
        <v>315</v>
      </c>
      <c r="B18" s="7" t="s">
        <v>1230</v>
      </c>
      <c r="C18" s="7" t="s">
        <v>1230</v>
      </c>
      <c r="D18" s="7" t="s">
        <v>1231</v>
      </c>
      <c r="E18" s="5">
        <v>13835</v>
      </c>
      <c r="F18" s="5">
        <v>477</v>
      </c>
      <c r="G18" s="8" t="s">
        <v>1232</v>
      </c>
      <c r="H18" s="8" t="s">
        <v>1086</v>
      </c>
      <c r="I18" s="8" t="s">
        <v>1233</v>
      </c>
      <c r="J18" s="8" t="s">
        <v>37</v>
      </c>
      <c r="K18" s="7" t="s">
        <v>1231</v>
      </c>
      <c r="L18" s="8" t="s">
        <v>1234</v>
      </c>
      <c r="M18" s="8" t="s">
        <v>46</v>
      </c>
      <c r="N18" s="8" t="s">
        <v>47</v>
      </c>
      <c r="O18" s="6" t="b">
        <v>1</v>
      </c>
      <c r="P18" s="6" t="b">
        <v>0</v>
      </c>
      <c r="Q18" s="6" t="b">
        <v>0</v>
      </c>
      <c r="R18" s="6" t="b">
        <v>0</v>
      </c>
      <c r="S18" s="6" t="b">
        <v>0</v>
      </c>
      <c r="T18" s="6" t="b">
        <v>0</v>
      </c>
      <c r="U18" s="6" t="b">
        <v>1</v>
      </c>
      <c r="V18" s="6" t="b">
        <v>0</v>
      </c>
      <c r="W18" s="6" t="b">
        <v>0</v>
      </c>
      <c r="X18" s="6" t="b">
        <v>0</v>
      </c>
      <c r="Y18" s="6" t="b">
        <v>0</v>
      </c>
      <c r="Z18" s="6" t="b">
        <v>1</v>
      </c>
      <c r="AA18" s="5">
        <v>1</v>
      </c>
      <c r="AB18" s="8" t="s">
        <v>53</v>
      </c>
      <c r="AC18" s="8" t="s">
        <v>54</v>
      </c>
      <c r="AD18" s="5">
        <v>0</v>
      </c>
      <c r="AE18" s="6" t="b">
        <v>0</v>
      </c>
      <c r="AF18" s="5">
        <v>0</v>
      </c>
      <c r="AG18" s="5">
        <v>0</v>
      </c>
      <c r="AH18" s="8" t="s">
        <v>313</v>
      </c>
      <c r="AI18" s="8" t="s">
        <v>314</v>
      </c>
    </row>
    <row r="19" spans="1:35" ht="14.25" x14ac:dyDescent="0.25">
      <c r="A19" s="8" t="s">
        <v>1121</v>
      </c>
      <c r="B19" s="7" t="s">
        <v>1122</v>
      </c>
      <c r="C19" s="7" t="s">
        <v>1122</v>
      </c>
      <c r="D19" s="7" t="s">
        <v>1123</v>
      </c>
      <c r="E19" s="5">
        <v>18320</v>
      </c>
      <c r="F19" s="5">
        <v>5527</v>
      </c>
      <c r="G19" s="8" t="s">
        <v>1124</v>
      </c>
      <c r="H19" s="8" t="s">
        <v>1086</v>
      </c>
      <c r="I19" s="8" t="s">
        <v>1125</v>
      </c>
      <c r="J19" s="8" t="s">
        <v>37</v>
      </c>
      <c r="K19" s="7" t="s">
        <v>1123</v>
      </c>
      <c r="L19" s="8" t="s">
        <v>1126</v>
      </c>
      <c r="M19" s="8" t="s">
        <v>46</v>
      </c>
      <c r="N19" s="8" t="s">
        <v>209</v>
      </c>
      <c r="O19" s="6" t="b">
        <v>1</v>
      </c>
      <c r="P19" s="6" t="b">
        <v>0</v>
      </c>
      <c r="Q19" s="6" t="b">
        <v>0</v>
      </c>
      <c r="R19" s="6" t="b">
        <v>0</v>
      </c>
      <c r="S19" s="6" t="b">
        <v>0</v>
      </c>
      <c r="T19" s="6" t="b">
        <v>0</v>
      </c>
      <c r="U19" s="6" t="b">
        <v>0</v>
      </c>
      <c r="V19" s="6" t="b">
        <v>0</v>
      </c>
      <c r="W19" s="6" t="b">
        <v>0</v>
      </c>
      <c r="X19" s="6" t="b">
        <v>0</v>
      </c>
      <c r="Y19" s="6" t="b">
        <v>0</v>
      </c>
      <c r="Z19" s="6" t="b">
        <v>1</v>
      </c>
      <c r="AA19" s="5">
        <v>1</v>
      </c>
      <c r="AB19" s="8" t="s">
        <v>54</v>
      </c>
      <c r="AC19" s="8" t="s">
        <v>54</v>
      </c>
      <c r="AD19" s="5">
        <v>0</v>
      </c>
      <c r="AE19" s="6" t="b">
        <v>0</v>
      </c>
      <c r="AF19" s="5">
        <v>0</v>
      </c>
      <c r="AG19" s="5">
        <v>16</v>
      </c>
      <c r="AH19" s="8" t="s">
        <v>462</v>
      </c>
      <c r="AI19" s="8" t="s">
        <v>1127</v>
      </c>
    </row>
    <row r="20" spans="1:35" ht="14.25" x14ac:dyDescent="0.25">
      <c r="A20" s="8" t="s">
        <v>1242</v>
      </c>
      <c r="B20" s="7" t="s">
        <v>1243</v>
      </c>
      <c r="C20" s="8" t="s">
        <v>1244</v>
      </c>
      <c r="D20" s="8" t="s">
        <v>60</v>
      </c>
      <c r="E20" s="5">
        <v>21053</v>
      </c>
      <c r="F20" s="5">
        <v>724</v>
      </c>
      <c r="G20" s="8" t="s">
        <v>1245</v>
      </c>
      <c r="H20" s="8" t="s">
        <v>1086</v>
      </c>
      <c r="I20" s="8" t="s">
        <v>1246</v>
      </c>
      <c r="J20" s="8" t="s">
        <v>37</v>
      </c>
      <c r="K20" s="8"/>
      <c r="L20" s="3"/>
      <c r="M20" s="3"/>
      <c r="N20" s="3"/>
      <c r="O20" s="3"/>
      <c r="P20" s="3"/>
      <c r="Q20" s="3"/>
      <c r="R20" s="3"/>
      <c r="S20" s="3"/>
      <c r="T20" s="3"/>
      <c r="U20" s="3"/>
      <c r="V20" s="3"/>
      <c r="W20" s="3"/>
      <c r="X20" s="3"/>
      <c r="Y20" s="3"/>
      <c r="Z20" s="3"/>
      <c r="AA20" s="3"/>
      <c r="AB20" s="3"/>
      <c r="AC20" s="3"/>
      <c r="AD20" s="3"/>
      <c r="AE20" s="3"/>
      <c r="AF20" s="3"/>
      <c r="AG20" s="3"/>
      <c r="AH20" s="3"/>
      <c r="AI20" s="3"/>
    </row>
    <row r="21" spans="1:35" ht="14.25" x14ac:dyDescent="0.25">
      <c r="A21" s="8" t="s">
        <v>2439</v>
      </c>
      <c r="B21" s="7" t="s">
        <v>2440</v>
      </c>
      <c r="C21" s="7" t="s">
        <v>2440</v>
      </c>
      <c r="D21" s="7" t="s">
        <v>2441</v>
      </c>
      <c r="E21" s="5">
        <v>21812</v>
      </c>
      <c r="F21" s="5">
        <v>705</v>
      </c>
      <c r="G21" s="8" t="s">
        <v>2442</v>
      </c>
      <c r="H21" s="8" t="s">
        <v>1086</v>
      </c>
      <c r="I21" s="8" t="s">
        <v>2443</v>
      </c>
      <c r="J21" s="8" t="s">
        <v>37</v>
      </c>
      <c r="K21" s="7" t="s">
        <v>2441</v>
      </c>
      <c r="L21" s="8" t="s">
        <v>2444</v>
      </c>
      <c r="M21" s="8" t="s">
        <v>46</v>
      </c>
      <c r="N21" s="8" t="s">
        <v>209</v>
      </c>
      <c r="O21" s="6" t="b">
        <v>1</v>
      </c>
      <c r="P21" s="6" t="b">
        <v>0</v>
      </c>
      <c r="Q21" s="6" t="b">
        <v>0</v>
      </c>
      <c r="R21" s="6" t="b">
        <v>0</v>
      </c>
      <c r="S21" s="6" t="b">
        <v>0</v>
      </c>
      <c r="T21" s="6" t="b">
        <v>0</v>
      </c>
      <c r="U21" s="6" t="b">
        <v>1</v>
      </c>
      <c r="V21" s="6" t="b">
        <v>0</v>
      </c>
      <c r="W21" s="6" t="b">
        <v>0</v>
      </c>
      <c r="X21" s="6" t="b">
        <v>0</v>
      </c>
      <c r="Y21" s="6" t="b">
        <v>0</v>
      </c>
      <c r="Z21" s="6" t="b">
        <v>1</v>
      </c>
      <c r="AA21" s="5">
        <v>0</v>
      </c>
      <c r="AB21" s="8" t="s">
        <v>54</v>
      </c>
      <c r="AC21" s="8" t="s">
        <v>54</v>
      </c>
      <c r="AD21" s="8" t="s">
        <v>56</v>
      </c>
      <c r="AE21" s="8" t="s">
        <v>56</v>
      </c>
      <c r="AF21" s="5">
        <v>0</v>
      </c>
      <c r="AG21" s="5">
        <v>16</v>
      </c>
      <c r="AH21" s="8" t="s">
        <v>212</v>
      </c>
      <c r="AI21" s="8" t="s">
        <v>2011</v>
      </c>
    </row>
    <row r="22" spans="1:35" ht="14.25" x14ac:dyDescent="0.25">
      <c r="A22" s="8" t="s">
        <v>2364</v>
      </c>
      <c r="B22" s="7" t="s">
        <v>2365</v>
      </c>
      <c r="C22" s="7" t="s">
        <v>2365</v>
      </c>
      <c r="D22" s="7" t="s">
        <v>2367</v>
      </c>
      <c r="E22" s="5">
        <v>24438</v>
      </c>
      <c r="F22" s="5">
        <v>773</v>
      </c>
      <c r="G22" s="8" t="s">
        <v>2368</v>
      </c>
      <c r="H22" s="8" t="s">
        <v>1086</v>
      </c>
      <c r="I22" s="8" t="s">
        <v>2369</v>
      </c>
      <c r="J22" s="8" t="s">
        <v>37</v>
      </c>
      <c r="K22" s="7" t="s">
        <v>2367</v>
      </c>
      <c r="L22" s="8" t="s">
        <v>2370</v>
      </c>
      <c r="M22" s="8" t="s">
        <v>46</v>
      </c>
      <c r="N22" s="8" t="s">
        <v>67</v>
      </c>
      <c r="O22" s="6" t="b">
        <v>1</v>
      </c>
      <c r="P22" s="6" t="b">
        <v>0</v>
      </c>
      <c r="Q22" s="6" t="b">
        <v>0</v>
      </c>
      <c r="R22" s="6" t="b">
        <v>0</v>
      </c>
      <c r="S22" s="6" t="b">
        <v>0</v>
      </c>
      <c r="T22" s="6" t="b">
        <v>0</v>
      </c>
      <c r="U22" s="6" t="b">
        <v>1</v>
      </c>
      <c r="V22" s="6" t="b">
        <v>0</v>
      </c>
      <c r="W22" s="6" t="b">
        <v>0</v>
      </c>
      <c r="X22" s="6" t="b">
        <v>0</v>
      </c>
      <c r="Y22" s="6" t="b">
        <v>0</v>
      </c>
      <c r="Z22" s="6" t="b">
        <v>1</v>
      </c>
      <c r="AA22" s="5">
        <v>2</v>
      </c>
      <c r="AB22" s="8" t="s">
        <v>54</v>
      </c>
      <c r="AC22" s="8" t="s">
        <v>54</v>
      </c>
      <c r="AD22" s="8" t="s">
        <v>56</v>
      </c>
      <c r="AE22" s="8" t="s">
        <v>56</v>
      </c>
      <c r="AF22" s="5">
        <v>0</v>
      </c>
      <c r="AG22" s="5">
        <v>16</v>
      </c>
      <c r="AH22" s="8" t="s">
        <v>91</v>
      </c>
      <c r="AI22" s="8" t="s">
        <v>984</v>
      </c>
    </row>
    <row r="23" spans="1:35" ht="14.25" x14ac:dyDescent="0.25">
      <c r="A23" s="8" t="s">
        <v>1177</v>
      </c>
      <c r="B23" s="7" t="s">
        <v>1178</v>
      </c>
      <c r="C23" s="7" t="s">
        <v>1178</v>
      </c>
      <c r="D23" s="7" t="s">
        <v>1179</v>
      </c>
      <c r="E23" s="5">
        <v>26469</v>
      </c>
      <c r="F23" s="5">
        <v>1208</v>
      </c>
      <c r="G23" s="8" t="s">
        <v>1180</v>
      </c>
      <c r="H23" s="8" t="s">
        <v>1086</v>
      </c>
      <c r="I23" s="8" t="s">
        <v>1181</v>
      </c>
      <c r="J23" s="8" t="s">
        <v>37</v>
      </c>
      <c r="K23" s="7" t="s">
        <v>1179</v>
      </c>
      <c r="L23" s="8" t="s">
        <v>1182</v>
      </c>
      <c r="M23" s="8" t="s">
        <v>46</v>
      </c>
      <c r="N23" s="8" t="s">
        <v>108</v>
      </c>
      <c r="O23" s="6" t="b">
        <v>1</v>
      </c>
      <c r="P23" s="6" t="b">
        <v>0</v>
      </c>
      <c r="Q23" s="6" t="b">
        <v>0</v>
      </c>
      <c r="R23" s="6" t="b">
        <v>0</v>
      </c>
      <c r="S23" s="6" t="b">
        <v>0</v>
      </c>
      <c r="T23" s="6" t="b">
        <v>0</v>
      </c>
      <c r="U23" s="6" t="b">
        <v>0</v>
      </c>
      <c r="V23" s="6" t="b">
        <v>1</v>
      </c>
      <c r="W23" s="6" t="b">
        <v>0</v>
      </c>
      <c r="X23" s="6" t="b">
        <v>0</v>
      </c>
      <c r="Y23" s="6" t="b">
        <v>0</v>
      </c>
      <c r="Z23" s="6" t="b">
        <v>1</v>
      </c>
      <c r="AA23" s="5">
        <v>2</v>
      </c>
      <c r="AB23" s="8" t="s">
        <v>54</v>
      </c>
      <c r="AC23" s="8" t="s">
        <v>54</v>
      </c>
      <c r="AD23" s="8" t="s">
        <v>56</v>
      </c>
      <c r="AE23" s="8" t="s">
        <v>56</v>
      </c>
      <c r="AF23" s="5">
        <v>0</v>
      </c>
      <c r="AG23" s="5">
        <v>16</v>
      </c>
      <c r="AH23" s="8" t="s">
        <v>1183</v>
      </c>
      <c r="AI23" s="8" t="s">
        <v>1184</v>
      </c>
    </row>
    <row r="24" spans="1:35" ht="14.25" x14ac:dyDescent="0.25">
      <c r="A24" s="8" t="s">
        <v>2046</v>
      </c>
      <c r="B24" s="7" t="s">
        <v>2047</v>
      </c>
      <c r="C24" s="7" t="s">
        <v>2047</v>
      </c>
      <c r="D24" s="7" t="s">
        <v>2048</v>
      </c>
      <c r="E24" s="5">
        <v>27236</v>
      </c>
      <c r="F24" s="5">
        <v>951</v>
      </c>
      <c r="G24" s="8" t="s">
        <v>2049</v>
      </c>
      <c r="H24" s="8" t="s">
        <v>1086</v>
      </c>
      <c r="I24" s="8" t="s">
        <v>2050</v>
      </c>
      <c r="J24" s="8" t="s">
        <v>37</v>
      </c>
      <c r="K24" s="7" t="s">
        <v>2048</v>
      </c>
      <c r="L24" s="8" t="s">
        <v>2051</v>
      </c>
      <c r="M24" s="8" t="s">
        <v>46</v>
      </c>
      <c r="N24" s="8" t="s">
        <v>47</v>
      </c>
      <c r="O24" s="6" t="b">
        <v>1</v>
      </c>
      <c r="P24" s="6" t="b">
        <v>0</v>
      </c>
      <c r="Q24" s="6" t="b">
        <v>0</v>
      </c>
      <c r="R24" s="6" t="b">
        <v>0</v>
      </c>
      <c r="S24" s="6" t="b">
        <v>0</v>
      </c>
      <c r="T24" s="6" t="b">
        <v>0</v>
      </c>
      <c r="U24" s="6" t="b">
        <v>1</v>
      </c>
      <c r="V24" s="6" t="b">
        <v>0</v>
      </c>
      <c r="W24" s="6" t="b">
        <v>1</v>
      </c>
      <c r="X24" s="6" t="b">
        <v>0</v>
      </c>
      <c r="Y24" s="6" t="b">
        <v>0</v>
      </c>
      <c r="Z24" s="6" t="b">
        <v>1</v>
      </c>
      <c r="AA24" s="5">
        <v>1</v>
      </c>
      <c r="AB24" s="8" t="s">
        <v>54</v>
      </c>
      <c r="AC24" s="8" t="s">
        <v>54</v>
      </c>
      <c r="AD24" s="8" t="s">
        <v>56</v>
      </c>
      <c r="AE24" s="8" t="s">
        <v>56</v>
      </c>
      <c r="AF24" s="5">
        <v>0</v>
      </c>
      <c r="AG24" s="5">
        <v>16</v>
      </c>
      <c r="AH24" s="8" t="s">
        <v>302</v>
      </c>
      <c r="AI24" s="8" t="s">
        <v>606</v>
      </c>
    </row>
    <row r="25" spans="1:35" ht="14.25" x14ac:dyDescent="0.25">
      <c r="A25" s="8" t="s">
        <v>1294</v>
      </c>
      <c r="B25" s="7" t="s">
        <v>1295</v>
      </c>
      <c r="C25" s="7" t="s">
        <v>1295</v>
      </c>
      <c r="D25" s="8" t="s">
        <v>37</v>
      </c>
      <c r="E25" s="5">
        <v>30780</v>
      </c>
      <c r="F25" s="5">
        <v>3134</v>
      </c>
      <c r="G25" s="8" t="s">
        <v>1296</v>
      </c>
      <c r="H25" s="8" t="s">
        <v>1086</v>
      </c>
      <c r="I25" s="8" t="s">
        <v>1297</v>
      </c>
      <c r="J25" s="8" t="s">
        <v>37</v>
      </c>
      <c r="K25" s="3"/>
      <c r="L25" s="3"/>
      <c r="M25" s="3"/>
      <c r="N25" s="3"/>
      <c r="O25" s="3"/>
      <c r="P25" s="3"/>
      <c r="Q25" s="3"/>
      <c r="R25" s="3"/>
      <c r="S25" s="3"/>
      <c r="T25" s="3"/>
      <c r="U25" s="3"/>
      <c r="V25" s="3"/>
      <c r="W25" s="3"/>
      <c r="X25" s="3"/>
      <c r="Y25" s="3"/>
      <c r="Z25" s="3"/>
      <c r="AA25" s="3"/>
      <c r="AB25" s="3"/>
      <c r="AC25" s="3"/>
      <c r="AD25" s="3"/>
      <c r="AE25" s="3"/>
      <c r="AF25" s="3"/>
      <c r="AG25" s="3"/>
      <c r="AH25" s="3"/>
      <c r="AI25" s="3"/>
    </row>
    <row r="26" spans="1:35" ht="14.25" x14ac:dyDescent="0.25">
      <c r="A26" s="8" t="s">
        <v>1209</v>
      </c>
      <c r="B26" s="7" t="s">
        <v>1210</v>
      </c>
      <c r="C26" s="8" t="s">
        <v>1211</v>
      </c>
      <c r="D26" s="8" t="s">
        <v>1212</v>
      </c>
      <c r="E26" s="5">
        <v>31058</v>
      </c>
      <c r="F26" s="5">
        <v>1016</v>
      </c>
      <c r="G26" s="8" t="s">
        <v>1213</v>
      </c>
      <c r="H26" s="8" t="s">
        <v>1086</v>
      </c>
      <c r="I26" s="8" t="s">
        <v>1214</v>
      </c>
      <c r="J26" s="8" t="s">
        <v>37</v>
      </c>
      <c r="K26" s="8" t="s">
        <v>1212</v>
      </c>
      <c r="L26" s="8" t="s">
        <v>1215</v>
      </c>
      <c r="M26" s="8" t="s">
        <v>46</v>
      </c>
      <c r="N26" s="8" t="s">
        <v>108</v>
      </c>
      <c r="O26" s="6" t="b">
        <v>1</v>
      </c>
      <c r="P26" s="6" t="b">
        <v>0</v>
      </c>
      <c r="Q26" s="6" t="b">
        <v>0</v>
      </c>
      <c r="R26" s="6" t="b">
        <v>0</v>
      </c>
      <c r="S26" s="6" t="b">
        <v>0</v>
      </c>
      <c r="T26" s="6" t="b">
        <v>0</v>
      </c>
      <c r="U26" s="6" t="b">
        <v>1</v>
      </c>
      <c r="V26" s="6" t="b">
        <v>0</v>
      </c>
      <c r="W26" s="6" t="b">
        <v>0</v>
      </c>
      <c r="X26" s="6" t="b">
        <v>0</v>
      </c>
      <c r="Y26" s="6" t="b">
        <v>0</v>
      </c>
      <c r="Z26" s="6" t="b">
        <v>1</v>
      </c>
      <c r="AA26" s="5">
        <v>2</v>
      </c>
      <c r="AB26" s="8" t="s">
        <v>1216</v>
      </c>
      <c r="AC26" s="8" t="s">
        <v>1216</v>
      </c>
      <c r="AD26" s="8" t="s">
        <v>56</v>
      </c>
      <c r="AE26" s="8" t="s">
        <v>56</v>
      </c>
      <c r="AF26" s="5">
        <v>0</v>
      </c>
      <c r="AG26" s="5">
        <v>0</v>
      </c>
      <c r="AH26" s="8" t="s">
        <v>1217</v>
      </c>
      <c r="AI26" s="8" t="s">
        <v>1218</v>
      </c>
    </row>
    <row r="27" spans="1:35" ht="14.25" x14ac:dyDescent="0.25">
      <c r="A27" s="8" t="s">
        <v>2532</v>
      </c>
      <c r="B27" s="7" t="s">
        <v>2533</v>
      </c>
      <c r="C27" s="7" t="s">
        <v>2533</v>
      </c>
      <c r="D27" s="7" t="s">
        <v>2534</v>
      </c>
      <c r="E27" s="5">
        <v>33052</v>
      </c>
      <c r="F27" s="5">
        <v>1103</v>
      </c>
      <c r="G27" s="8" t="s">
        <v>2535</v>
      </c>
      <c r="H27" s="8" t="s">
        <v>1086</v>
      </c>
      <c r="I27" s="8" t="s">
        <v>2536</v>
      </c>
      <c r="J27" s="8" t="s">
        <v>37</v>
      </c>
      <c r="K27" s="7" t="s">
        <v>2534</v>
      </c>
      <c r="L27" s="8" t="s">
        <v>2537</v>
      </c>
      <c r="M27" s="8" t="s">
        <v>46</v>
      </c>
      <c r="N27" s="8" t="s">
        <v>108</v>
      </c>
      <c r="O27" s="6" t="b">
        <v>1</v>
      </c>
      <c r="P27" s="6" t="b">
        <v>0</v>
      </c>
      <c r="Q27" s="6" t="b">
        <v>0</v>
      </c>
      <c r="R27" s="6" t="b">
        <v>0</v>
      </c>
      <c r="S27" s="6" t="b">
        <v>0</v>
      </c>
      <c r="T27" s="6" t="b">
        <v>0</v>
      </c>
      <c r="U27" s="6" t="b">
        <v>0</v>
      </c>
      <c r="V27" s="6" t="b">
        <v>1</v>
      </c>
      <c r="W27" s="6" t="b">
        <v>0</v>
      </c>
      <c r="X27" s="6" t="b">
        <v>0</v>
      </c>
      <c r="Y27" s="6" t="b">
        <v>0</v>
      </c>
      <c r="Z27" s="6" t="b">
        <v>1</v>
      </c>
      <c r="AA27" s="5">
        <v>4</v>
      </c>
      <c r="AB27" s="8" t="s">
        <v>54</v>
      </c>
      <c r="AC27" s="8" t="s">
        <v>54</v>
      </c>
      <c r="AD27" s="5">
        <v>0</v>
      </c>
      <c r="AE27" s="6" t="b">
        <v>0</v>
      </c>
      <c r="AF27" s="5">
        <v>0</v>
      </c>
      <c r="AG27" s="5">
        <v>12</v>
      </c>
      <c r="AH27" s="8" t="s">
        <v>1194</v>
      </c>
      <c r="AI27" s="8" t="s">
        <v>1195</v>
      </c>
    </row>
    <row r="28" spans="1:35" ht="14.25" x14ac:dyDescent="0.25">
      <c r="A28" s="8" t="s">
        <v>1280</v>
      </c>
      <c r="B28" s="7" t="s">
        <v>1281</v>
      </c>
      <c r="C28" s="7" t="s">
        <v>1282</v>
      </c>
      <c r="D28" s="7" t="s">
        <v>1283</v>
      </c>
      <c r="E28" s="5">
        <v>36160</v>
      </c>
      <c r="F28" s="5">
        <v>1499</v>
      </c>
      <c r="G28" s="8" t="s">
        <v>1284</v>
      </c>
      <c r="H28" s="8" t="s">
        <v>1086</v>
      </c>
      <c r="I28" s="8" t="s">
        <v>1285</v>
      </c>
      <c r="J28" s="8" t="s">
        <v>37</v>
      </c>
      <c r="K28" s="7" t="s">
        <v>1283</v>
      </c>
      <c r="L28" s="8" t="s">
        <v>1286</v>
      </c>
      <c r="M28" s="8" t="s">
        <v>75</v>
      </c>
      <c r="Q28" s="3"/>
      <c r="R28" s="3"/>
      <c r="S28" s="3"/>
      <c r="T28" s="3"/>
      <c r="U28" s="3"/>
      <c r="V28" s="3"/>
      <c r="W28" s="3"/>
      <c r="X28" s="3"/>
      <c r="Y28" s="3"/>
      <c r="Z28" s="3"/>
      <c r="AA28" s="3"/>
      <c r="AB28" s="3"/>
      <c r="AC28" s="3"/>
      <c r="AD28" s="3"/>
      <c r="AE28" s="3"/>
      <c r="AF28" s="3"/>
      <c r="AG28" s="3"/>
      <c r="AH28" s="3"/>
      <c r="AI28" s="3"/>
    </row>
    <row r="29" spans="1:35" ht="14.25" x14ac:dyDescent="0.25">
      <c r="A29" s="8" t="s">
        <v>2070</v>
      </c>
      <c r="B29" s="7" t="s">
        <v>2072</v>
      </c>
      <c r="C29" s="7" t="s">
        <v>2072</v>
      </c>
      <c r="D29" s="7" t="s">
        <v>2075</v>
      </c>
      <c r="E29" s="5">
        <v>36364</v>
      </c>
      <c r="F29" s="5">
        <v>1508</v>
      </c>
      <c r="G29" s="8" t="s">
        <v>1284</v>
      </c>
      <c r="H29" s="8" t="s">
        <v>1086</v>
      </c>
      <c r="I29" s="8" t="s">
        <v>2077</v>
      </c>
      <c r="J29" s="8" t="s">
        <v>37</v>
      </c>
      <c r="K29" s="7" t="s">
        <v>2075</v>
      </c>
      <c r="L29" s="8" t="s">
        <v>1277</v>
      </c>
      <c r="M29" s="8" t="s">
        <v>46</v>
      </c>
      <c r="N29" s="8" t="s">
        <v>49</v>
      </c>
      <c r="O29" s="6" t="b">
        <v>1</v>
      </c>
      <c r="P29" s="6" t="b">
        <v>0</v>
      </c>
      <c r="Q29" s="6" t="b">
        <v>0</v>
      </c>
      <c r="R29" s="6" t="b">
        <v>0</v>
      </c>
      <c r="S29" s="6" t="b">
        <v>0</v>
      </c>
      <c r="T29" s="6" t="b">
        <v>0</v>
      </c>
      <c r="U29" s="6" t="b">
        <v>0</v>
      </c>
      <c r="V29" s="6" t="b">
        <v>0</v>
      </c>
      <c r="W29" s="6" t="b">
        <v>0</v>
      </c>
      <c r="X29" s="6" t="b">
        <v>0</v>
      </c>
      <c r="Y29" s="6" t="b">
        <v>0</v>
      </c>
      <c r="Z29" s="6" t="b">
        <v>1</v>
      </c>
      <c r="AA29" s="5">
        <v>2</v>
      </c>
      <c r="AB29" s="8" t="s">
        <v>53</v>
      </c>
      <c r="AC29" s="8" t="s">
        <v>54</v>
      </c>
      <c r="AD29" s="8" t="s">
        <v>56</v>
      </c>
      <c r="AE29" s="8" t="s">
        <v>56</v>
      </c>
      <c r="AF29" s="5">
        <v>0</v>
      </c>
      <c r="AG29" s="5">
        <v>16</v>
      </c>
      <c r="AH29" s="8" t="s">
        <v>1217</v>
      </c>
      <c r="AI29" s="8" t="s">
        <v>1278</v>
      </c>
    </row>
    <row r="30" spans="1:35" ht="14.25" x14ac:dyDescent="0.25">
      <c r="A30" s="8" t="s">
        <v>1185</v>
      </c>
      <c r="B30" s="7" t="s">
        <v>1186</v>
      </c>
      <c r="C30" s="8" t="s">
        <v>1187</v>
      </c>
      <c r="D30" s="8" t="s">
        <v>1188</v>
      </c>
      <c r="E30" s="5">
        <v>36539</v>
      </c>
      <c r="F30" s="5">
        <v>1181</v>
      </c>
      <c r="G30" s="8" t="s">
        <v>1189</v>
      </c>
      <c r="H30" s="8" t="s">
        <v>1086</v>
      </c>
      <c r="I30" s="8" t="s">
        <v>1190</v>
      </c>
      <c r="J30" s="8" t="s">
        <v>37</v>
      </c>
      <c r="K30" s="8" t="s">
        <v>1188</v>
      </c>
      <c r="L30" s="8" t="s">
        <v>1191</v>
      </c>
      <c r="M30" s="8" t="s">
        <v>46</v>
      </c>
      <c r="N30" s="8" t="s">
        <v>108</v>
      </c>
      <c r="O30" s="6" t="b">
        <v>1</v>
      </c>
      <c r="P30" s="6" t="b">
        <v>0</v>
      </c>
      <c r="Q30" s="6" t="b">
        <v>0</v>
      </c>
      <c r="R30" s="6" t="b">
        <v>0</v>
      </c>
      <c r="S30" s="6" t="b">
        <v>0</v>
      </c>
      <c r="T30" s="6" t="b">
        <v>0</v>
      </c>
      <c r="U30" s="6" t="b">
        <v>0</v>
      </c>
      <c r="V30" s="6" t="b">
        <v>0</v>
      </c>
      <c r="W30" s="6" t="b">
        <v>0</v>
      </c>
      <c r="X30" s="6" t="b">
        <v>0</v>
      </c>
      <c r="Y30" s="6" t="b">
        <v>0</v>
      </c>
      <c r="Z30" s="6" t="b">
        <v>1</v>
      </c>
      <c r="AA30" s="5">
        <v>2</v>
      </c>
      <c r="AB30" s="8" t="s">
        <v>54</v>
      </c>
      <c r="AC30" s="8" t="s">
        <v>54</v>
      </c>
      <c r="AD30" s="8" t="s">
        <v>56</v>
      </c>
      <c r="AE30" s="8" t="s">
        <v>56</v>
      </c>
      <c r="AF30" s="5">
        <v>0</v>
      </c>
      <c r="AG30" s="5">
        <v>0</v>
      </c>
      <c r="AH30" s="8" t="s">
        <v>313</v>
      </c>
      <c r="AI30" s="8" t="s">
        <v>690</v>
      </c>
    </row>
    <row r="31" spans="1:35" ht="14.25" x14ac:dyDescent="0.25">
      <c r="A31" s="8" t="s">
        <v>2126</v>
      </c>
      <c r="B31" s="7" t="s">
        <v>2127</v>
      </c>
      <c r="C31" s="7" t="s">
        <v>2127</v>
      </c>
      <c r="D31" s="7" t="s">
        <v>2128</v>
      </c>
      <c r="E31" s="5">
        <v>39842</v>
      </c>
      <c r="F31" s="5">
        <v>2269</v>
      </c>
      <c r="G31" s="8" t="s">
        <v>45</v>
      </c>
      <c r="H31" s="8" t="s">
        <v>1086</v>
      </c>
      <c r="I31" s="8" t="s">
        <v>2131</v>
      </c>
      <c r="J31" s="8" t="s">
        <v>37</v>
      </c>
      <c r="K31" s="7" t="s">
        <v>2128</v>
      </c>
      <c r="L31" s="8" t="s">
        <v>2133</v>
      </c>
      <c r="M31" s="8" t="s">
        <v>46</v>
      </c>
      <c r="N31" s="8" t="s">
        <v>108</v>
      </c>
      <c r="O31" s="6" t="b">
        <v>1</v>
      </c>
      <c r="P31" s="6" t="b">
        <v>0</v>
      </c>
      <c r="Q31" s="6" t="b">
        <v>0</v>
      </c>
      <c r="R31" s="6" t="b">
        <v>0</v>
      </c>
      <c r="S31" s="6" t="b">
        <v>0</v>
      </c>
      <c r="T31" s="6" t="b">
        <v>0</v>
      </c>
      <c r="U31" s="6" t="b">
        <v>0</v>
      </c>
      <c r="V31" s="6" t="b">
        <v>0</v>
      </c>
      <c r="W31" s="6" t="b">
        <v>0</v>
      </c>
      <c r="X31" s="6" t="b">
        <v>0</v>
      </c>
      <c r="Y31" s="6" t="b">
        <v>0</v>
      </c>
      <c r="Z31" s="6" t="b">
        <v>1</v>
      </c>
      <c r="AA31" s="5">
        <v>4</v>
      </c>
      <c r="AB31" s="8" t="s">
        <v>54</v>
      </c>
      <c r="AC31" s="8" t="s">
        <v>54</v>
      </c>
      <c r="AD31" s="8" t="s">
        <v>56</v>
      </c>
      <c r="AE31" s="8" t="s">
        <v>56</v>
      </c>
      <c r="AF31" s="5">
        <v>0</v>
      </c>
      <c r="AG31" s="5">
        <v>0</v>
      </c>
      <c r="AH31" s="8" t="s">
        <v>212</v>
      </c>
      <c r="AI31" s="8" t="s">
        <v>783</v>
      </c>
    </row>
    <row r="32" spans="1:35" ht="14.25" x14ac:dyDescent="0.25">
      <c r="A32" s="8" t="s">
        <v>1117</v>
      </c>
      <c r="B32" s="7" t="s">
        <v>1118</v>
      </c>
      <c r="C32" s="7" t="s">
        <v>1118</v>
      </c>
      <c r="D32" s="8" t="s">
        <v>37</v>
      </c>
      <c r="E32" s="5">
        <v>40050</v>
      </c>
      <c r="F32" s="5">
        <v>2162</v>
      </c>
      <c r="G32" s="8" t="s">
        <v>1119</v>
      </c>
      <c r="H32" s="8" t="s">
        <v>1086</v>
      </c>
      <c r="I32" s="8" t="s">
        <v>1120</v>
      </c>
      <c r="J32" s="8" t="s">
        <v>37</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1:35" ht="14.25" x14ac:dyDescent="0.25">
      <c r="A33" s="8" t="s">
        <v>1683</v>
      </c>
      <c r="B33" s="7" t="s">
        <v>1684</v>
      </c>
      <c r="C33" s="7" t="s">
        <v>1684</v>
      </c>
      <c r="D33" s="7" t="s">
        <v>1687</v>
      </c>
      <c r="E33" s="5">
        <v>40240</v>
      </c>
      <c r="F33" s="5">
        <v>1480</v>
      </c>
      <c r="G33" s="8" t="s">
        <v>1689</v>
      </c>
      <c r="H33" s="8" t="s">
        <v>1086</v>
      </c>
      <c r="I33" s="8" t="s">
        <v>1690</v>
      </c>
      <c r="J33" s="8" t="s">
        <v>37</v>
      </c>
      <c r="K33" s="7" t="s">
        <v>1687</v>
      </c>
      <c r="L33" s="8" t="s">
        <v>1692</v>
      </c>
      <c r="M33" s="8" t="s">
        <v>46</v>
      </c>
      <c r="N33" s="8" t="s">
        <v>47</v>
      </c>
      <c r="O33" s="6" t="b">
        <v>1</v>
      </c>
      <c r="P33" s="6" t="b">
        <v>0</v>
      </c>
      <c r="Q33" s="6" t="b">
        <v>0</v>
      </c>
      <c r="R33" s="6" t="b">
        <v>0</v>
      </c>
      <c r="S33" s="6" t="b">
        <v>0</v>
      </c>
      <c r="T33" s="6" t="b">
        <v>0</v>
      </c>
      <c r="U33" s="6" t="b">
        <v>0</v>
      </c>
      <c r="V33" s="6" t="b">
        <v>0</v>
      </c>
      <c r="W33" s="6" t="b">
        <v>0</v>
      </c>
      <c r="X33" s="6" t="b">
        <v>0</v>
      </c>
      <c r="Y33" s="6" t="b">
        <v>0</v>
      </c>
      <c r="Z33" s="6" t="b">
        <v>1</v>
      </c>
      <c r="AA33" s="5">
        <v>4</v>
      </c>
      <c r="AB33" s="8" t="s">
        <v>54</v>
      </c>
      <c r="AC33" s="8" t="s">
        <v>54</v>
      </c>
      <c r="AD33" s="5">
        <v>2</v>
      </c>
      <c r="AE33" s="6" t="b">
        <v>0</v>
      </c>
      <c r="AF33" s="5">
        <v>0</v>
      </c>
      <c r="AG33" s="5">
        <v>16</v>
      </c>
      <c r="AH33" s="8" t="s">
        <v>1696</v>
      </c>
      <c r="AI33" s="8" t="s">
        <v>1699</v>
      </c>
    </row>
    <row r="34" spans="1:35" ht="14.25" x14ac:dyDescent="0.25">
      <c r="A34" s="7" t="s">
        <v>2239</v>
      </c>
      <c r="B34" s="7" t="s">
        <v>2240</v>
      </c>
      <c r="C34" s="7" t="s">
        <v>2240</v>
      </c>
      <c r="D34" s="7" t="s">
        <v>2241</v>
      </c>
      <c r="E34" s="5">
        <v>40582</v>
      </c>
      <c r="F34" s="5">
        <v>1774</v>
      </c>
      <c r="G34" s="8" t="s">
        <v>45</v>
      </c>
      <c r="H34" s="8" t="s">
        <v>1086</v>
      </c>
      <c r="I34" s="8" t="s">
        <v>2242</v>
      </c>
      <c r="J34" s="8" t="s">
        <v>37</v>
      </c>
      <c r="K34" s="7" t="s">
        <v>2241</v>
      </c>
      <c r="L34" s="8" t="s">
        <v>2243</v>
      </c>
      <c r="M34" s="8" t="s">
        <v>75</v>
      </c>
      <c r="Q34" s="3"/>
      <c r="R34" s="3"/>
      <c r="S34" s="3"/>
      <c r="T34" s="3"/>
      <c r="U34" s="3"/>
      <c r="V34" s="3"/>
      <c r="W34" s="3"/>
      <c r="X34" s="3"/>
      <c r="Y34" s="3"/>
      <c r="Z34" s="3"/>
      <c r="AA34" s="3"/>
      <c r="AB34" s="3"/>
      <c r="AC34" s="3"/>
      <c r="AD34" s="3"/>
      <c r="AE34" s="3"/>
      <c r="AF34" s="3"/>
      <c r="AG34" s="3"/>
      <c r="AH34" s="3"/>
      <c r="AI34" s="3"/>
    </row>
    <row r="35" spans="1:35" ht="14.25" x14ac:dyDescent="0.25">
      <c r="A35" s="8" t="s">
        <v>1128</v>
      </c>
      <c r="B35" s="7" t="s">
        <v>1129</v>
      </c>
      <c r="C35" s="7" t="s">
        <v>1130</v>
      </c>
      <c r="D35" s="7" t="s">
        <v>1131</v>
      </c>
      <c r="E35" s="5">
        <v>41967</v>
      </c>
      <c r="F35" s="5">
        <v>2198</v>
      </c>
      <c r="G35" s="8" t="s">
        <v>45</v>
      </c>
      <c r="H35" s="8" t="s">
        <v>1086</v>
      </c>
      <c r="I35" s="8" t="s">
        <v>1132</v>
      </c>
      <c r="J35" s="8" t="s">
        <v>37</v>
      </c>
      <c r="K35" s="7" t="s">
        <v>1131</v>
      </c>
      <c r="L35" s="8" t="s">
        <v>1133</v>
      </c>
      <c r="M35" s="8" t="s">
        <v>75</v>
      </c>
      <c r="Q35" s="3"/>
      <c r="R35" s="3"/>
      <c r="S35" s="3"/>
      <c r="T35" s="3"/>
      <c r="U35" s="3"/>
      <c r="V35" s="3"/>
      <c r="W35" s="3"/>
      <c r="X35" s="3"/>
      <c r="Y35" s="3"/>
      <c r="Z35" s="3"/>
      <c r="AA35" s="3"/>
      <c r="AB35" s="3"/>
      <c r="AC35" s="3"/>
      <c r="AD35" s="3"/>
      <c r="AE35" s="3"/>
      <c r="AF35" s="3"/>
      <c r="AG35" s="3"/>
      <c r="AH35" s="3"/>
      <c r="AI35" s="3"/>
    </row>
    <row r="36" spans="1:35" ht="14.25" x14ac:dyDescent="0.25">
      <c r="A36" s="8" t="s">
        <v>2052</v>
      </c>
      <c r="B36" s="7" t="s">
        <v>2053</v>
      </c>
      <c r="C36" s="7" t="s">
        <v>2053</v>
      </c>
      <c r="D36" s="7" t="s">
        <v>2054</v>
      </c>
      <c r="E36" s="5">
        <v>42008</v>
      </c>
      <c r="F36" s="5">
        <v>2060</v>
      </c>
      <c r="G36" s="8" t="s">
        <v>45</v>
      </c>
      <c r="H36" s="8" t="s">
        <v>1086</v>
      </c>
      <c r="I36" s="8" t="s">
        <v>2055</v>
      </c>
      <c r="J36" s="8" t="s">
        <v>37</v>
      </c>
      <c r="K36" s="7" t="s">
        <v>2054</v>
      </c>
      <c r="L36" s="8" t="s">
        <v>2056</v>
      </c>
      <c r="M36" s="8" t="s">
        <v>46</v>
      </c>
      <c r="N36" s="8" t="s">
        <v>67</v>
      </c>
      <c r="O36" s="6" t="b">
        <v>1</v>
      </c>
      <c r="P36" s="6" t="b">
        <v>0</v>
      </c>
      <c r="Q36" s="6" t="b">
        <v>1</v>
      </c>
      <c r="R36" s="6" t="b">
        <v>0</v>
      </c>
      <c r="S36" s="6" t="b">
        <v>0</v>
      </c>
      <c r="T36" s="6" t="b">
        <v>0</v>
      </c>
      <c r="U36" s="6" t="b">
        <v>1</v>
      </c>
      <c r="V36" s="6" t="b">
        <v>0</v>
      </c>
      <c r="W36" s="6" t="b">
        <v>1</v>
      </c>
      <c r="X36" s="6" t="b">
        <v>0</v>
      </c>
      <c r="Y36" s="6" t="b">
        <v>0</v>
      </c>
      <c r="Z36" s="6" t="b">
        <v>1</v>
      </c>
      <c r="AA36" s="5">
        <v>1</v>
      </c>
      <c r="AB36" s="8" t="s">
        <v>54</v>
      </c>
      <c r="AC36" s="8" t="s">
        <v>54</v>
      </c>
      <c r="AD36" s="5">
        <v>2</v>
      </c>
      <c r="AE36" s="6" t="b">
        <v>0</v>
      </c>
      <c r="AF36" s="5">
        <v>0</v>
      </c>
      <c r="AG36" s="5">
        <v>0</v>
      </c>
      <c r="AH36" s="8" t="s">
        <v>82</v>
      </c>
      <c r="AI36" s="8" t="s">
        <v>83</v>
      </c>
    </row>
    <row r="37" spans="1:35" ht="14.25" x14ac:dyDescent="0.25">
      <c r="A37" s="8" t="s">
        <v>2219</v>
      </c>
      <c r="B37" s="7" t="s">
        <v>2220</v>
      </c>
      <c r="C37" s="7" t="s">
        <v>2220</v>
      </c>
      <c r="D37" s="7" t="s">
        <v>2221</v>
      </c>
      <c r="E37" s="5">
        <v>47935</v>
      </c>
      <c r="F37" s="5">
        <v>1995</v>
      </c>
      <c r="G37" s="8" t="s">
        <v>2222</v>
      </c>
      <c r="H37" s="8" t="s">
        <v>1086</v>
      </c>
      <c r="I37" s="8" t="s">
        <v>2223</v>
      </c>
      <c r="J37" s="8" t="s">
        <v>37</v>
      </c>
      <c r="K37" s="7" t="s">
        <v>2221</v>
      </c>
      <c r="L37" s="8" t="s">
        <v>2224</v>
      </c>
      <c r="M37" s="8" t="s">
        <v>46</v>
      </c>
      <c r="N37" s="8" t="s">
        <v>186</v>
      </c>
      <c r="O37" s="6" t="b">
        <v>0</v>
      </c>
      <c r="P37" s="6" t="b">
        <v>0</v>
      </c>
      <c r="Q37" s="6" t="b">
        <v>0</v>
      </c>
      <c r="R37" s="6" t="b">
        <v>0</v>
      </c>
      <c r="S37" s="6" t="b">
        <v>0</v>
      </c>
      <c r="T37" s="6" t="b">
        <v>0</v>
      </c>
      <c r="U37" s="6" t="b">
        <v>1</v>
      </c>
      <c r="V37" s="6" t="b">
        <v>0</v>
      </c>
      <c r="W37" s="6" t="b">
        <v>1</v>
      </c>
      <c r="X37" s="6" t="b">
        <v>1</v>
      </c>
      <c r="Y37" s="6" t="b">
        <v>0</v>
      </c>
      <c r="Z37" s="6" t="b">
        <v>0</v>
      </c>
      <c r="AA37" s="5">
        <v>0</v>
      </c>
      <c r="AB37" s="8" t="s">
        <v>54</v>
      </c>
      <c r="AC37" s="8" t="s">
        <v>54</v>
      </c>
      <c r="AD37" s="8" t="s">
        <v>56</v>
      </c>
      <c r="AE37" s="8" t="s">
        <v>56</v>
      </c>
      <c r="AF37" s="5">
        <v>0</v>
      </c>
      <c r="AG37" s="5">
        <v>0</v>
      </c>
      <c r="AH37" s="8" t="s">
        <v>212</v>
      </c>
      <c r="AI37" s="8" t="s">
        <v>2225</v>
      </c>
    </row>
    <row r="38" spans="1:35" ht="14.25" x14ac:dyDescent="0.25">
      <c r="A38" s="8" t="s">
        <v>1247</v>
      </c>
      <c r="B38" s="7" t="s">
        <v>1248</v>
      </c>
      <c r="C38" s="7" t="s">
        <v>1248</v>
      </c>
      <c r="D38" s="8" t="s">
        <v>37</v>
      </c>
      <c r="E38" s="5">
        <v>48216</v>
      </c>
      <c r="F38" s="5">
        <v>1676</v>
      </c>
      <c r="G38" s="8" t="s">
        <v>1249</v>
      </c>
      <c r="H38" s="8" t="s">
        <v>1086</v>
      </c>
      <c r="I38" s="8" t="s">
        <v>1250</v>
      </c>
      <c r="J38" s="8" t="s">
        <v>37</v>
      </c>
      <c r="K38" s="3"/>
      <c r="L38" s="3"/>
      <c r="M38" s="3"/>
      <c r="N38" s="3"/>
      <c r="O38" s="3"/>
      <c r="P38" s="3"/>
      <c r="Q38" s="3"/>
      <c r="R38" s="3"/>
      <c r="S38" s="3"/>
      <c r="T38" s="3"/>
      <c r="U38" s="3"/>
      <c r="V38" s="3"/>
      <c r="W38" s="3"/>
      <c r="X38" s="3"/>
      <c r="Y38" s="3"/>
      <c r="Z38" s="3"/>
      <c r="AA38" s="3"/>
      <c r="AB38" s="3"/>
      <c r="AC38" s="3"/>
      <c r="AD38" s="3"/>
      <c r="AE38" s="3"/>
      <c r="AF38" s="3"/>
      <c r="AG38" s="3"/>
      <c r="AH38" s="3"/>
      <c r="AI38" s="3"/>
    </row>
    <row r="39" spans="1:35" ht="14.25" x14ac:dyDescent="0.25">
      <c r="A39" s="8" t="s">
        <v>1428</v>
      </c>
      <c r="B39" s="7" t="s">
        <v>1429</v>
      </c>
      <c r="C39" s="7" t="s">
        <v>1429</v>
      </c>
      <c r="D39" s="7" t="s">
        <v>1432</v>
      </c>
      <c r="E39" s="5">
        <v>48883</v>
      </c>
      <c r="F39" s="5">
        <v>1485</v>
      </c>
      <c r="G39" s="8" t="s">
        <v>1435</v>
      </c>
      <c r="H39" s="8" t="s">
        <v>1086</v>
      </c>
      <c r="I39" s="8" t="s">
        <v>1436</v>
      </c>
      <c r="J39" s="8" t="s">
        <v>37</v>
      </c>
      <c r="K39" s="7" t="s">
        <v>1432</v>
      </c>
      <c r="L39" s="8" t="s">
        <v>1438</v>
      </c>
      <c r="M39" s="8" t="s">
        <v>46</v>
      </c>
      <c r="N39" s="8" t="s">
        <v>67</v>
      </c>
      <c r="O39" s="6" t="b">
        <v>1</v>
      </c>
      <c r="P39" s="6" t="b">
        <v>0</v>
      </c>
      <c r="Q39" s="6" t="b">
        <v>0</v>
      </c>
      <c r="R39" s="6" t="b">
        <v>0</v>
      </c>
      <c r="S39" s="6" t="b">
        <v>0</v>
      </c>
      <c r="T39" s="6" t="b">
        <v>0</v>
      </c>
      <c r="U39" s="6" t="b">
        <v>1</v>
      </c>
      <c r="V39" s="6" t="b">
        <v>1</v>
      </c>
      <c r="W39" s="6" t="b">
        <v>0</v>
      </c>
      <c r="X39" s="6" t="b">
        <v>0</v>
      </c>
      <c r="Y39" s="6" t="b">
        <v>0</v>
      </c>
      <c r="Z39" s="6" t="b">
        <v>1</v>
      </c>
      <c r="AA39" s="5">
        <v>4</v>
      </c>
      <c r="AB39" s="8" t="s">
        <v>510</v>
      </c>
      <c r="AC39" s="8" t="s">
        <v>54</v>
      </c>
      <c r="AD39" s="5">
        <v>0</v>
      </c>
      <c r="AE39" s="6" t="b">
        <v>1</v>
      </c>
      <c r="AF39" s="5">
        <v>0</v>
      </c>
      <c r="AG39" s="5">
        <v>0</v>
      </c>
      <c r="AH39" s="8" t="s">
        <v>462</v>
      </c>
      <c r="AI39" s="8" t="s">
        <v>1440</v>
      </c>
    </row>
    <row r="40" spans="1:35" ht="14.25" x14ac:dyDescent="0.25">
      <c r="A40" s="8" t="s">
        <v>2400</v>
      </c>
      <c r="B40" s="7" t="s">
        <v>2401</v>
      </c>
      <c r="C40" s="7" t="s">
        <v>2401</v>
      </c>
      <c r="D40" s="8" t="s">
        <v>37</v>
      </c>
      <c r="E40" s="5">
        <v>49805</v>
      </c>
      <c r="F40" s="5">
        <v>3287</v>
      </c>
      <c r="G40" s="8" t="s">
        <v>1375</v>
      </c>
      <c r="H40" s="8" t="s">
        <v>1086</v>
      </c>
      <c r="I40" s="8" t="s">
        <v>2402</v>
      </c>
      <c r="J40" s="8" t="s">
        <v>37</v>
      </c>
      <c r="K40" s="3"/>
      <c r="L40" s="3"/>
      <c r="M40" s="3"/>
      <c r="N40" s="3"/>
      <c r="O40" s="3"/>
      <c r="P40" s="3"/>
      <c r="Q40" s="3"/>
      <c r="R40" s="3"/>
      <c r="S40" s="3"/>
      <c r="T40" s="3"/>
      <c r="U40" s="3"/>
      <c r="V40" s="3"/>
      <c r="W40" s="3"/>
      <c r="X40" s="3"/>
      <c r="Y40" s="3"/>
      <c r="Z40" s="3"/>
      <c r="AA40" s="3"/>
      <c r="AB40" s="3"/>
      <c r="AC40" s="3"/>
      <c r="AD40" s="3"/>
      <c r="AE40" s="3"/>
      <c r="AF40" s="3"/>
      <c r="AG40" s="3"/>
      <c r="AH40" s="3"/>
      <c r="AI40" s="3"/>
    </row>
    <row r="41" spans="1:35" ht="14.25" x14ac:dyDescent="0.25">
      <c r="A41" s="8" t="s">
        <v>1267</v>
      </c>
      <c r="B41" s="7" t="s">
        <v>1268</v>
      </c>
      <c r="C41" s="7" t="s">
        <v>1268</v>
      </c>
      <c r="D41" s="7" t="s">
        <v>1269</v>
      </c>
      <c r="E41" s="5">
        <v>49941</v>
      </c>
      <c r="F41" s="5">
        <v>1881</v>
      </c>
      <c r="G41" s="8" t="s">
        <v>1270</v>
      </c>
      <c r="H41" s="8" t="s">
        <v>1086</v>
      </c>
      <c r="I41" s="8" t="s">
        <v>1271</v>
      </c>
      <c r="J41" s="8" t="s">
        <v>37</v>
      </c>
      <c r="K41" s="7" t="s">
        <v>1269</v>
      </c>
      <c r="L41" s="8" t="s">
        <v>1272</v>
      </c>
      <c r="M41" s="8" t="s">
        <v>46</v>
      </c>
      <c r="N41" s="8" t="s">
        <v>108</v>
      </c>
      <c r="O41" s="6" t="b">
        <v>1</v>
      </c>
      <c r="P41" s="6" t="b">
        <v>0</v>
      </c>
      <c r="Q41" s="6" t="b">
        <v>0</v>
      </c>
      <c r="R41" s="6" t="b">
        <v>0</v>
      </c>
      <c r="S41" s="6" t="b">
        <v>0</v>
      </c>
      <c r="T41" s="6" t="b">
        <v>0</v>
      </c>
      <c r="U41" s="6" t="b">
        <v>0</v>
      </c>
      <c r="V41" s="6" t="b">
        <v>1</v>
      </c>
      <c r="W41" s="6" t="b">
        <v>0</v>
      </c>
      <c r="X41" s="6" t="b">
        <v>0</v>
      </c>
      <c r="Y41" s="6" t="b">
        <v>0</v>
      </c>
      <c r="Z41" s="6" t="b">
        <v>1</v>
      </c>
      <c r="AA41" s="5">
        <v>4</v>
      </c>
      <c r="AB41" s="8" t="s">
        <v>54</v>
      </c>
      <c r="AC41" s="8" t="s">
        <v>54</v>
      </c>
      <c r="AD41" s="5">
        <v>0</v>
      </c>
      <c r="AE41" s="6" t="b">
        <v>0</v>
      </c>
      <c r="AF41" s="5">
        <v>0</v>
      </c>
      <c r="AG41" s="5">
        <v>12</v>
      </c>
      <c r="AH41" s="8" t="s">
        <v>1194</v>
      </c>
      <c r="AI41" s="8" t="s">
        <v>1195</v>
      </c>
    </row>
    <row r="42" spans="1:35" ht="14.25" x14ac:dyDescent="0.25">
      <c r="A42" s="8" t="s">
        <v>1372</v>
      </c>
      <c r="B42" s="7" t="s">
        <v>1373</v>
      </c>
      <c r="C42" s="7" t="s">
        <v>1373</v>
      </c>
      <c r="D42" s="7" t="s">
        <v>1374</v>
      </c>
      <c r="E42" s="5">
        <v>50096</v>
      </c>
      <c r="F42" s="5">
        <v>3437</v>
      </c>
      <c r="G42" s="8" t="s">
        <v>1375</v>
      </c>
      <c r="H42" s="8" t="s">
        <v>1086</v>
      </c>
      <c r="I42" s="8" t="s">
        <v>1376</v>
      </c>
      <c r="J42" s="8" t="s">
        <v>37</v>
      </c>
      <c r="K42" s="7" t="s">
        <v>1374</v>
      </c>
      <c r="L42" s="8" t="s">
        <v>1377</v>
      </c>
      <c r="M42" s="8" t="s">
        <v>1378</v>
      </c>
      <c r="P42" s="3"/>
      <c r="Q42" s="3"/>
      <c r="R42" s="3"/>
      <c r="S42" s="3"/>
      <c r="T42" s="3"/>
      <c r="U42" s="3"/>
      <c r="V42" s="3"/>
      <c r="W42" s="3"/>
      <c r="X42" s="3"/>
      <c r="Y42" s="3"/>
      <c r="Z42" s="3"/>
      <c r="AA42" s="3"/>
      <c r="AB42" s="3"/>
      <c r="AC42" s="3"/>
      <c r="AD42" s="3"/>
      <c r="AE42" s="3"/>
      <c r="AF42" s="3"/>
      <c r="AG42" s="3"/>
      <c r="AH42" s="3"/>
      <c r="AI42" s="3"/>
    </row>
    <row r="43" spans="1:35" ht="14.25" x14ac:dyDescent="0.25">
      <c r="A43" s="8" t="s">
        <v>1397</v>
      </c>
      <c r="B43" s="7" t="s">
        <v>1398</v>
      </c>
      <c r="C43" s="7" t="s">
        <v>1398</v>
      </c>
      <c r="D43" s="8" t="s">
        <v>37</v>
      </c>
      <c r="E43" s="5">
        <v>50096</v>
      </c>
      <c r="F43" s="5">
        <v>3437</v>
      </c>
      <c r="G43" s="8" t="s">
        <v>1375</v>
      </c>
      <c r="H43" s="8" t="s">
        <v>1086</v>
      </c>
      <c r="I43" s="8" t="s">
        <v>1399</v>
      </c>
      <c r="J43" s="8" t="s">
        <v>37</v>
      </c>
      <c r="K43" s="3"/>
      <c r="L43" s="3"/>
      <c r="M43" s="3"/>
      <c r="N43" s="3"/>
      <c r="O43" s="3"/>
      <c r="P43" s="3"/>
      <c r="Q43" s="3"/>
      <c r="R43" s="3"/>
      <c r="S43" s="3"/>
      <c r="T43" s="3"/>
      <c r="U43" s="3"/>
      <c r="V43" s="3"/>
      <c r="W43" s="3"/>
      <c r="X43" s="3"/>
      <c r="Y43" s="3"/>
      <c r="Z43" s="3"/>
      <c r="AA43" s="3"/>
      <c r="AB43" s="3"/>
      <c r="AC43" s="3"/>
      <c r="AD43" s="3"/>
      <c r="AE43" s="3"/>
      <c r="AF43" s="3"/>
      <c r="AG43" s="3"/>
      <c r="AH43" s="3"/>
      <c r="AI43" s="3"/>
    </row>
    <row r="44" spans="1:35" ht="14.25" x14ac:dyDescent="0.25">
      <c r="A44" s="8" t="s">
        <v>2513</v>
      </c>
      <c r="B44" s="7" t="s">
        <v>2514</v>
      </c>
      <c r="C44" s="7" t="s">
        <v>2514</v>
      </c>
      <c r="D44" s="7" t="s">
        <v>2515</v>
      </c>
      <c r="E44" s="5">
        <v>50308</v>
      </c>
      <c r="F44" s="5">
        <v>1839</v>
      </c>
      <c r="G44" s="8" t="s">
        <v>2517</v>
      </c>
      <c r="H44" s="8" t="s">
        <v>1086</v>
      </c>
      <c r="I44" s="8" t="s">
        <v>2519</v>
      </c>
      <c r="J44" s="8" t="s">
        <v>37</v>
      </c>
      <c r="K44" s="7" t="s">
        <v>2515</v>
      </c>
      <c r="L44" s="8" t="s">
        <v>2520</v>
      </c>
      <c r="M44" s="8" t="s">
        <v>75</v>
      </c>
      <c r="Q44" s="3"/>
      <c r="R44" s="3"/>
      <c r="S44" s="3"/>
      <c r="T44" s="3"/>
      <c r="U44" s="3"/>
      <c r="V44" s="3"/>
      <c r="W44" s="3"/>
      <c r="X44" s="3"/>
      <c r="Y44" s="3"/>
      <c r="Z44" s="3"/>
      <c r="AA44" s="3"/>
      <c r="AB44" s="3"/>
      <c r="AC44" s="3"/>
      <c r="AD44" s="3"/>
      <c r="AE44" s="3"/>
      <c r="AF44" s="3"/>
      <c r="AG44" s="3"/>
      <c r="AH44" s="3"/>
      <c r="AI44" s="3"/>
    </row>
    <row r="45" spans="1:35" ht="14.25" x14ac:dyDescent="0.25">
      <c r="A45" s="8" t="s">
        <v>360</v>
      </c>
      <c r="B45" s="7" t="s">
        <v>1235</v>
      </c>
      <c r="C45" s="7" t="s">
        <v>1235</v>
      </c>
      <c r="D45" s="8" t="s">
        <v>37</v>
      </c>
      <c r="E45" s="5">
        <v>50393</v>
      </c>
      <c r="F45" s="5">
        <v>2037</v>
      </c>
      <c r="G45" s="8" t="s">
        <v>1236</v>
      </c>
      <c r="H45" s="8" t="s">
        <v>1086</v>
      </c>
      <c r="I45" s="8" t="s">
        <v>1237</v>
      </c>
      <c r="J45" s="8" t="s">
        <v>37</v>
      </c>
      <c r="K45" s="3"/>
      <c r="L45" s="3"/>
      <c r="M45" s="3"/>
      <c r="N45" s="3"/>
      <c r="O45" s="3"/>
      <c r="P45" s="3"/>
      <c r="Q45" s="3"/>
      <c r="R45" s="3"/>
      <c r="S45" s="3"/>
      <c r="T45" s="3"/>
      <c r="U45" s="3"/>
      <c r="V45" s="3"/>
      <c r="W45" s="3"/>
      <c r="X45" s="3"/>
      <c r="Y45" s="3"/>
      <c r="Z45" s="3"/>
      <c r="AA45" s="3"/>
      <c r="AB45" s="3"/>
      <c r="AC45" s="3"/>
      <c r="AD45" s="3"/>
      <c r="AE45" s="3"/>
      <c r="AF45" s="3"/>
      <c r="AG45" s="3"/>
      <c r="AH45" s="3"/>
      <c r="AI45" s="3"/>
    </row>
    <row r="46" spans="1:35" ht="14.25" x14ac:dyDescent="0.25">
      <c r="A46" s="8" t="s">
        <v>2248</v>
      </c>
      <c r="B46" s="7" t="s">
        <v>2249</v>
      </c>
      <c r="C46" s="7" t="s">
        <v>2249</v>
      </c>
      <c r="D46" s="7" t="s">
        <v>2251</v>
      </c>
      <c r="E46" s="5">
        <v>51137</v>
      </c>
      <c r="F46" s="5">
        <v>1563</v>
      </c>
      <c r="G46" s="8" t="s">
        <v>2252</v>
      </c>
      <c r="H46" s="8" t="s">
        <v>1086</v>
      </c>
      <c r="I46" s="8" t="s">
        <v>2253</v>
      </c>
      <c r="J46" s="8" t="s">
        <v>37</v>
      </c>
      <c r="K46" s="7" t="s">
        <v>2251</v>
      </c>
      <c r="L46" s="8" t="s">
        <v>2254</v>
      </c>
      <c r="M46" s="8" t="s">
        <v>75</v>
      </c>
      <c r="Q46" s="3"/>
      <c r="R46" s="3"/>
      <c r="S46" s="3"/>
      <c r="T46" s="3"/>
      <c r="U46" s="3"/>
      <c r="V46" s="3"/>
      <c r="W46" s="3"/>
      <c r="X46" s="3"/>
      <c r="Y46" s="3"/>
      <c r="Z46" s="3"/>
      <c r="AA46" s="3"/>
      <c r="AB46" s="3"/>
      <c r="AC46" s="3"/>
      <c r="AD46" s="3"/>
      <c r="AE46" s="3"/>
      <c r="AF46" s="3"/>
      <c r="AG46" s="3"/>
      <c r="AH46" s="3"/>
      <c r="AI46" s="3"/>
    </row>
    <row r="47" spans="1:35" ht="14.25" x14ac:dyDescent="0.25">
      <c r="A47" s="7" t="s">
        <v>1992</v>
      </c>
      <c r="B47" s="7" t="s">
        <v>1993</v>
      </c>
      <c r="C47" s="7" t="s">
        <v>1993</v>
      </c>
      <c r="D47" s="7" t="s">
        <v>1994</v>
      </c>
      <c r="E47" s="5">
        <v>51439</v>
      </c>
      <c r="F47" s="5">
        <v>1819</v>
      </c>
      <c r="G47" s="8" t="s">
        <v>1995</v>
      </c>
      <c r="H47" s="8" t="s">
        <v>1086</v>
      </c>
      <c r="I47" s="8" t="s">
        <v>1996</v>
      </c>
      <c r="J47" s="8" t="s">
        <v>37</v>
      </c>
      <c r="K47" s="7" t="s">
        <v>1994</v>
      </c>
      <c r="L47" s="8" t="s">
        <v>1997</v>
      </c>
      <c r="M47" s="8" t="s">
        <v>46</v>
      </c>
      <c r="N47" s="8" t="s">
        <v>49</v>
      </c>
      <c r="O47" s="6" t="b">
        <v>1</v>
      </c>
      <c r="P47" s="6" t="b">
        <v>0</v>
      </c>
      <c r="Q47" s="6" t="b">
        <v>0</v>
      </c>
      <c r="R47" s="6" t="b">
        <v>0</v>
      </c>
      <c r="S47" s="6" t="b">
        <v>0</v>
      </c>
      <c r="T47" s="6" t="b">
        <v>0</v>
      </c>
      <c r="U47" s="6" t="b">
        <v>1</v>
      </c>
      <c r="V47" s="6" t="b">
        <v>0</v>
      </c>
      <c r="W47" s="6" t="b">
        <v>0</v>
      </c>
      <c r="X47" s="6" t="b">
        <v>0</v>
      </c>
      <c r="Y47" s="6" t="b">
        <v>0</v>
      </c>
      <c r="Z47" s="6" t="b">
        <v>1</v>
      </c>
      <c r="AA47" s="5">
        <v>4</v>
      </c>
      <c r="AB47" s="8" t="s">
        <v>53</v>
      </c>
      <c r="AC47" s="8" t="s">
        <v>54</v>
      </c>
      <c r="AD47" s="5">
        <v>0</v>
      </c>
      <c r="AE47" s="6" t="b">
        <v>0</v>
      </c>
      <c r="AF47" s="5">
        <v>0</v>
      </c>
      <c r="AG47" s="5">
        <v>16</v>
      </c>
      <c r="AH47" s="8" t="s">
        <v>1217</v>
      </c>
      <c r="AI47" s="8" t="s">
        <v>1278</v>
      </c>
    </row>
    <row r="48" spans="1:35" ht="14.25" x14ac:dyDescent="0.25">
      <c r="A48" s="8" t="s">
        <v>1147</v>
      </c>
      <c r="B48" s="7" t="s">
        <v>1148</v>
      </c>
      <c r="C48" s="7" t="s">
        <v>1148</v>
      </c>
      <c r="D48" s="7" t="s">
        <v>1150</v>
      </c>
      <c r="E48" s="5">
        <v>53755</v>
      </c>
      <c r="F48" s="5">
        <v>12215</v>
      </c>
      <c r="G48" s="8" t="s">
        <v>1151</v>
      </c>
      <c r="H48" s="8" t="s">
        <v>1086</v>
      </c>
      <c r="I48" s="8" t="s">
        <v>1152</v>
      </c>
      <c r="J48" s="8" t="s">
        <v>37</v>
      </c>
      <c r="K48" s="7" t="s">
        <v>1150</v>
      </c>
      <c r="L48" s="8" t="s">
        <v>1153</v>
      </c>
      <c r="M48" s="8" t="s">
        <v>46</v>
      </c>
      <c r="N48" s="8" t="s">
        <v>186</v>
      </c>
      <c r="O48" s="6" t="b">
        <v>1</v>
      </c>
      <c r="P48" s="6" t="b">
        <v>0</v>
      </c>
      <c r="Q48" s="6" t="b">
        <v>0</v>
      </c>
      <c r="R48" s="6" t="b">
        <v>0</v>
      </c>
      <c r="S48" s="6" t="b">
        <v>0</v>
      </c>
      <c r="T48" s="6" t="b">
        <v>0</v>
      </c>
      <c r="U48" s="6" t="b">
        <v>1</v>
      </c>
      <c r="V48" s="6" t="b">
        <v>0</v>
      </c>
      <c r="W48" s="6" t="b">
        <v>0</v>
      </c>
      <c r="X48" s="6" t="b">
        <v>0</v>
      </c>
      <c r="Y48" s="6" t="b">
        <v>0</v>
      </c>
      <c r="Z48" s="6" t="b">
        <v>1</v>
      </c>
      <c r="AA48" s="5">
        <v>4</v>
      </c>
      <c r="AB48" s="8" t="s">
        <v>54</v>
      </c>
      <c r="AC48" s="8" t="s">
        <v>54</v>
      </c>
      <c r="AD48" s="5">
        <v>0</v>
      </c>
      <c r="AE48" s="6" t="b">
        <v>0</v>
      </c>
      <c r="AF48" s="5">
        <v>0</v>
      </c>
      <c r="AG48" s="5">
        <v>0</v>
      </c>
      <c r="AH48" s="8" t="s">
        <v>82</v>
      </c>
      <c r="AI48" s="8" t="s">
        <v>83</v>
      </c>
    </row>
    <row r="49" spans="1:35" ht="14.25" x14ac:dyDescent="0.25">
      <c r="A49" s="8" t="s">
        <v>1287</v>
      </c>
      <c r="B49" s="7" t="s">
        <v>1288</v>
      </c>
      <c r="C49" s="7" t="s">
        <v>1288</v>
      </c>
      <c r="D49" s="8" t="s">
        <v>37</v>
      </c>
      <c r="E49" s="5">
        <v>55706</v>
      </c>
      <c r="F49" s="5">
        <v>2681</v>
      </c>
      <c r="G49" s="8" t="s">
        <v>1240</v>
      </c>
      <c r="H49" s="8" t="s">
        <v>1086</v>
      </c>
      <c r="I49" s="8" t="s">
        <v>1289</v>
      </c>
      <c r="J49" s="8" t="s">
        <v>37</v>
      </c>
      <c r="K49" s="3"/>
      <c r="L49" s="3"/>
      <c r="M49" s="3"/>
      <c r="N49" s="3"/>
      <c r="O49" s="3"/>
      <c r="P49" s="3"/>
      <c r="Q49" s="3"/>
      <c r="R49" s="3"/>
      <c r="S49" s="3"/>
      <c r="T49" s="3"/>
      <c r="U49" s="3"/>
      <c r="V49" s="3"/>
      <c r="W49" s="3"/>
      <c r="X49" s="3"/>
      <c r="Y49" s="3"/>
      <c r="Z49" s="3"/>
      <c r="AA49" s="3"/>
      <c r="AB49" s="3"/>
      <c r="AC49" s="3"/>
      <c r="AD49" s="3"/>
      <c r="AE49" s="3"/>
      <c r="AF49" s="3"/>
      <c r="AG49" s="3"/>
      <c r="AH49" s="3"/>
      <c r="AI49" s="3"/>
    </row>
    <row r="50" spans="1:35" ht="14.25" x14ac:dyDescent="0.25">
      <c r="A50" s="8" t="s">
        <v>1105</v>
      </c>
      <c r="B50" s="7" t="s">
        <v>1106</v>
      </c>
      <c r="C50" s="7" t="s">
        <v>1106</v>
      </c>
      <c r="D50" s="8" t="s">
        <v>37</v>
      </c>
      <c r="E50" s="5">
        <v>56565</v>
      </c>
      <c r="F50" s="5">
        <v>5806</v>
      </c>
      <c r="G50" s="8" t="s">
        <v>1107</v>
      </c>
      <c r="H50" s="8" t="s">
        <v>1086</v>
      </c>
      <c r="I50" s="8" t="s">
        <v>1108</v>
      </c>
      <c r="J50" s="8" t="s">
        <v>37</v>
      </c>
      <c r="K50" s="3"/>
      <c r="L50" s="3"/>
      <c r="M50" s="3"/>
      <c r="N50" s="3"/>
      <c r="O50" s="3"/>
      <c r="P50" s="3"/>
      <c r="Q50" s="3"/>
      <c r="R50" s="3"/>
      <c r="S50" s="3"/>
      <c r="T50" s="3"/>
      <c r="U50" s="3"/>
      <c r="V50" s="3"/>
      <c r="W50" s="3"/>
      <c r="X50" s="3"/>
      <c r="Y50" s="3"/>
      <c r="Z50" s="3"/>
      <c r="AA50" s="3"/>
      <c r="AB50" s="3"/>
      <c r="AC50" s="3"/>
      <c r="AD50" s="3"/>
      <c r="AE50" s="3"/>
      <c r="AF50" s="3"/>
      <c r="AG50" s="3"/>
      <c r="AH50" s="3"/>
      <c r="AI50" s="3"/>
    </row>
    <row r="51" spans="1:35" ht="14.25" x14ac:dyDescent="0.25">
      <c r="A51" s="8" t="s">
        <v>2226</v>
      </c>
      <c r="B51" s="7" t="s">
        <v>2227</v>
      </c>
      <c r="C51" s="7" t="s">
        <v>2227</v>
      </c>
      <c r="D51" s="7" t="s">
        <v>2228</v>
      </c>
      <c r="E51" s="5">
        <v>57520</v>
      </c>
      <c r="F51" s="5">
        <v>2660</v>
      </c>
      <c r="G51" s="8" t="s">
        <v>2229</v>
      </c>
      <c r="H51" s="8" t="s">
        <v>1086</v>
      </c>
      <c r="I51" s="8" t="s">
        <v>2230</v>
      </c>
      <c r="J51" s="8" t="s">
        <v>37</v>
      </c>
      <c r="K51" s="7" t="s">
        <v>2228</v>
      </c>
      <c r="L51" s="8" t="s">
        <v>2231</v>
      </c>
      <c r="M51" s="8" t="s">
        <v>75</v>
      </c>
      <c r="Q51" s="3"/>
      <c r="R51" s="3"/>
      <c r="S51" s="3"/>
      <c r="T51" s="3"/>
      <c r="U51" s="3"/>
      <c r="V51" s="3"/>
      <c r="W51" s="3"/>
      <c r="X51" s="3"/>
      <c r="Y51" s="3"/>
      <c r="Z51" s="3"/>
      <c r="AA51" s="3"/>
      <c r="AB51" s="3"/>
      <c r="AC51" s="3"/>
      <c r="AD51" s="3"/>
      <c r="AE51" s="3"/>
      <c r="AF51" s="3"/>
      <c r="AG51" s="3"/>
      <c r="AH51" s="3"/>
      <c r="AI51" s="3"/>
    </row>
    <row r="52" spans="1:35" ht="14.25" x14ac:dyDescent="0.25">
      <c r="A52" s="8" t="s">
        <v>1263</v>
      </c>
      <c r="B52" s="7" t="s">
        <v>1264</v>
      </c>
      <c r="C52" s="7" t="s">
        <v>1264</v>
      </c>
      <c r="D52" s="8" t="s">
        <v>37</v>
      </c>
      <c r="E52" s="5">
        <v>58123</v>
      </c>
      <c r="F52" s="5">
        <v>4411</v>
      </c>
      <c r="G52" s="8" t="s">
        <v>1265</v>
      </c>
      <c r="H52" s="8" t="s">
        <v>1086</v>
      </c>
      <c r="I52" s="8" t="s">
        <v>1266</v>
      </c>
      <c r="J52" s="8" t="s">
        <v>37</v>
      </c>
      <c r="K52" s="3"/>
      <c r="L52" s="3"/>
      <c r="M52" s="3"/>
      <c r="N52" s="3"/>
      <c r="O52" s="3"/>
      <c r="P52" s="3"/>
      <c r="Q52" s="3"/>
      <c r="R52" s="3"/>
      <c r="S52" s="3"/>
      <c r="T52" s="3"/>
      <c r="U52" s="3"/>
      <c r="V52" s="3"/>
      <c r="W52" s="3"/>
      <c r="X52" s="3"/>
      <c r="Y52" s="3"/>
      <c r="Z52" s="3"/>
      <c r="AA52" s="3"/>
      <c r="AB52" s="3"/>
      <c r="AC52" s="3"/>
      <c r="AD52" s="3"/>
      <c r="AE52" s="3"/>
      <c r="AF52" s="3"/>
      <c r="AG52" s="3"/>
      <c r="AH52" s="3"/>
      <c r="AI52" s="3"/>
    </row>
    <row r="53" spans="1:35" ht="14.25" x14ac:dyDescent="0.25">
      <c r="A53" s="8" t="s">
        <v>1257</v>
      </c>
      <c r="B53" s="7" t="s">
        <v>1258</v>
      </c>
      <c r="C53" s="7" t="s">
        <v>1258</v>
      </c>
      <c r="D53" s="7" t="s">
        <v>1259</v>
      </c>
      <c r="E53" s="5">
        <v>59424</v>
      </c>
      <c r="F53" s="5">
        <v>1856</v>
      </c>
      <c r="G53" s="8" t="s">
        <v>1260</v>
      </c>
      <c r="H53" s="8" t="s">
        <v>1086</v>
      </c>
      <c r="I53" s="8" t="s">
        <v>1261</v>
      </c>
      <c r="J53" s="8" t="s">
        <v>37</v>
      </c>
      <c r="K53" s="7" t="s">
        <v>1259</v>
      </c>
      <c r="L53" s="8" t="s">
        <v>1262</v>
      </c>
      <c r="M53" s="8" t="s">
        <v>46</v>
      </c>
      <c r="N53" s="8" t="s">
        <v>108</v>
      </c>
      <c r="O53" s="6" t="b">
        <v>1</v>
      </c>
      <c r="P53" s="6" t="b">
        <v>0</v>
      </c>
      <c r="Q53" s="6" t="b">
        <v>0</v>
      </c>
      <c r="R53" s="6" t="b">
        <v>0</v>
      </c>
      <c r="S53" s="6" t="b">
        <v>0</v>
      </c>
      <c r="T53" s="6" t="b">
        <v>0</v>
      </c>
      <c r="U53" s="6" t="b">
        <v>1</v>
      </c>
      <c r="V53" s="6" t="b">
        <v>0</v>
      </c>
      <c r="W53" s="6" t="b">
        <v>0</v>
      </c>
      <c r="X53" s="6" t="b">
        <v>0</v>
      </c>
      <c r="Y53" s="6" t="b">
        <v>0</v>
      </c>
      <c r="Z53" s="6" t="b">
        <v>0</v>
      </c>
      <c r="AA53" s="5">
        <v>4</v>
      </c>
      <c r="AB53" s="8" t="s">
        <v>54</v>
      </c>
      <c r="AC53" s="8" t="s">
        <v>54</v>
      </c>
      <c r="AD53" s="5">
        <v>0</v>
      </c>
      <c r="AE53" s="6" t="b">
        <v>0</v>
      </c>
      <c r="AF53" s="5">
        <v>0</v>
      </c>
      <c r="AG53" s="5">
        <v>0</v>
      </c>
      <c r="AH53" s="8" t="s">
        <v>82</v>
      </c>
      <c r="AI53" s="8" t="s">
        <v>83</v>
      </c>
    </row>
    <row r="54" spans="1:35" ht="14.25" x14ac:dyDescent="0.25">
      <c r="A54" s="8" t="s">
        <v>1196</v>
      </c>
      <c r="B54" s="7" t="s">
        <v>1197</v>
      </c>
      <c r="C54" s="7" t="s">
        <v>1198</v>
      </c>
      <c r="D54" s="7" t="s">
        <v>1199</v>
      </c>
      <c r="E54" s="5">
        <v>59759</v>
      </c>
      <c r="F54" s="5">
        <v>2401</v>
      </c>
      <c r="G54" s="8" t="s">
        <v>1200</v>
      </c>
      <c r="H54" s="8" t="s">
        <v>1086</v>
      </c>
      <c r="I54" s="8" t="s">
        <v>1201</v>
      </c>
      <c r="J54" s="8" t="s">
        <v>37</v>
      </c>
      <c r="K54" s="7" t="s">
        <v>1199</v>
      </c>
      <c r="L54" s="8" t="s">
        <v>1203</v>
      </c>
      <c r="M54" s="8" t="s">
        <v>46</v>
      </c>
      <c r="N54" s="8" t="s">
        <v>49</v>
      </c>
      <c r="O54" s="6" t="b">
        <v>1</v>
      </c>
      <c r="P54" s="6" t="b">
        <v>0</v>
      </c>
      <c r="Q54" s="6" t="b">
        <v>0</v>
      </c>
      <c r="R54" s="6" t="b">
        <v>0</v>
      </c>
      <c r="S54" s="6" t="b">
        <v>0</v>
      </c>
      <c r="T54" s="6" t="b">
        <v>0</v>
      </c>
      <c r="U54" s="6" t="b">
        <v>0</v>
      </c>
      <c r="V54" s="6" t="b">
        <v>0</v>
      </c>
      <c r="W54" s="6" t="b">
        <v>0</v>
      </c>
      <c r="X54" s="6" t="b">
        <v>0</v>
      </c>
      <c r="Y54" s="6" t="b">
        <v>0</v>
      </c>
      <c r="Z54" s="6" t="b">
        <v>1</v>
      </c>
      <c r="AA54" s="5">
        <v>4</v>
      </c>
      <c r="AB54" s="8" t="s">
        <v>53</v>
      </c>
      <c r="AC54" s="8" t="s">
        <v>54</v>
      </c>
      <c r="AD54" s="8" t="s">
        <v>56</v>
      </c>
      <c r="AE54" s="8" t="s">
        <v>56</v>
      </c>
      <c r="AF54" s="5">
        <v>0</v>
      </c>
      <c r="AG54" s="5">
        <v>0</v>
      </c>
      <c r="AH54" s="8" t="s">
        <v>480</v>
      </c>
      <c r="AI54" s="8" t="s">
        <v>481</v>
      </c>
    </row>
    <row r="55" spans="1:35" ht="14.25" x14ac:dyDescent="0.25">
      <c r="A55" s="8" t="s">
        <v>1204</v>
      </c>
      <c r="B55" s="7" t="s">
        <v>1205</v>
      </c>
      <c r="C55" s="7" t="s">
        <v>1205</v>
      </c>
      <c r="D55" s="7" t="s">
        <v>1206</v>
      </c>
      <c r="E55" s="5">
        <v>59984</v>
      </c>
      <c r="F55" s="5">
        <v>2260</v>
      </c>
      <c r="G55" s="8" t="s">
        <v>45</v>
      </c>
      <c r="H55" s="8" t="s">
        <v>1086</v>
      </c>
      <c r="I55" s="8" t="s">
        <v>1207</v>
      </c>
      <c r="J55" s="8" t="s">
        <v>37</v>
      </c>
      <c r="K55" s="7" t="s">
        <v>1206</v>
      </c>
      <c r="L55" s="8" t="s">
        <v>1208</v>
      </c>
      <c r="M55" s="8" t="s">
        <v>46</v>
      </c>
      <c r="N55" s="8" t="s">
        <v>186</v>
      </c>
      <c r="O55" s="6" t="b">
        <v>1</v>
      </c>
      <c r="P55" s="6" t="b">
        <v>0</v>
      </c>
      <c r="Q55" s="6" t="b">
        <v>0</v>
      </c>
      <c r="R55" s="6" t="b">
        <v>0</v>
      </c>
      <c r="S55" s="6" t="b">
        <v>0</v>
      </c>
      <c r="T55" s="6" t="b">
        <v>0</v>
      </c>
      <c r="U55" s="6" t="b">
        <v>1</v>
      </c>
      <c r="V55" s="6" t="b">
        <v>0</v>
      </c>
      <c r="W55" s="6" t="b">
        <v>0</v>
      </c>
      <c r="X55" s="6" t="b">
        <v>1</v>
      </c>
      <c r="Y55" s="6" t="b">
        <v>0</v>
      </c>
      <c r="Z55" s="6" t="b">
        <v>1</v>
      </c>
      <c r="AA55" s="5">
        <v>1</v>
      </c>
      <c r="AB55" s="8" t="s">
        <v>54</v>
      </c>
      <c r="AC55" s="8" t="s">
        <v>54</v>
      </c>
      <c r="AD55" s="5">
        <v>0</v>
      </c>
      <c r="AE55" s="6" t="b">
        <v>0</v>
      </c>
      <c r="AF55" s="5">
        <v>0</v>
      </c>
      <c r="AG55" s="5">
        <v>0</v>
      </c>
      <c r="AH55" s="8" t="s">
        <v>57</v>
      </c>
      <c r="AI55" s="8" t="s">
        <v>125</v>
      </c>
    </row>
    <row r="56" spans="1:35" ht="14.25" x14ac:dyDescent="0.25">
      <c r="A56" s="8" t="s">
        <v>1168</v>
      </c>
      <c r="B56" s="7" t="s">
        <v>1169</v>
      </c>
      <c r="C56" s="7" t="s">
        <v>1169</v>
      </c>
      <c r="D56" s="8" t="s">
        <v>37</v>
      </c>
      <c r="E56" s="5">
        <v>60090</v>
      </c>
      <c r="F56" s="5">
        <v>1789</v>
      </c>
      <c r="G56" s="8" t="s">
        <v>1170</v>
      </c>
      <c r="H56" s="8" t="s">
        <v>1086</v>
      </c>
      <c r="I56" s="8" t="s">
        <v>1171</v>
      </c>
      <c r="J56" s="8" t="s">
        <v>37</v>
      </c>
      <c r="K56" s="3"/>
      <c r="L56" s="3"/>
      <c r="M56" s="3"/>
      <c r="N56" s="3"/>
      <c r="O56" s="3"/>
      <c r="P56" s="3"/>
      <c r="Q56" s="3"/>
      <c r="R56" s="3"/>
      <c r="S56" s="3"/>
      <c r="T56" s="3"/>
      <c r="U56" s="3"/>
      <c r="V56" s="3"/>
      <c r="W56" s="3"/>
      <c r="X56" s="3"/>
      <c r="Y56" s="3"/>
      <c r="Z56" s="3"/>
      <c r="AA56" s="3"/>
      <c r="AB56" s="3"/>
      <c r="AC56" s="3"/>
      <c r="AD56" s="3"/>
      <c r="AE56" s="3"/>
      <c r="AF56" s="3"/>
      <c r="AG56" s="3"/>
      <c r="AH56" s="3"/>
      <c r="AI56" s="3"/>
    </row>
    <row r="57" spans="1:35" ht="14.25" x14ac:dyDescent="0.25">
      <c r="A57" s="8" t="s">
        <v>1162</v>
      </c>
      <c r="B57" s="7" t="s">
        <v>1163</v>
      </c>
      <c r="C57" s="7" t="s">
        <v>1163</v>
      </c>
      <c r="D57" s="7" t="s">
        <v>1164</v>
      </c>
      <c r="E57" s="5">
        <v>62235</v>
      </c>
      <c r="F57" s="5">
        <v>3368</v>
      </c>
      <c r="G57" s="8" t="s">
        <v>45</v>
      </c>
      <c r="H57" s="8" t="s">
        <v>1086</v>
      </c>
      <c r="I57" s="8" t="s">
        <v>1165</v>
      </c>
      <c r="J57" s="8" t="s">
        <v>37</v>
      </c>
      <c r="K57" s="7" t="s">
        <v>1164</v>
      </c>
      <c r="L57" s="8" t="s">
        <v>1166</v>
      </c>
      <c r="M57" s="8" t="s">
        <v>46</v>
      </c>
      <c r="N57" s="8" t="s">
        <v>47</v>
      </c>
      <c r="O57" s="6" t="b">
        <v>1</v>
      </c>
      <c r="P57" s="6" t="b">
        <v>0</v>
      </c>
      <c r="Q57" s="6" t="b">
        <v>0</v>
      </c>
      <c r="R57" s="6" t="b">
        <v>0</v>
      </c>
      <c r="S57" s="6" t="b">
        <v>0</v>
      </c>
      <c r="T57" s="6" t="b">
        <v>0</v>
      </c>
      <c r="U57" s="6" t="b">
        <v>1</v>
      </c>
      <c r="V57" s="6" t="b">
        <v>1</v>
      </c>
      <c r="W57" s="6" t="b">
        <v>0</v>
      </c>
      <c r="X57" s="6" t="b">
        <v>0</v>
      </c>
      <c r="Y57" s="6" t="b">
        <v>0</v>
      </c>
      <c r="Z57" s="6" t="b">
        <v>1</v>
      </c>
      <c r="AA57" s="5">
        <v>1</v>
      </c>
      <c r="AB57" s="8" t="s">
        <v>54</v>
      </c>
      <c r="AC57" s="8" t="s">
        <v>54</v>
      </c>
      <c r="AD57" s="5">
        <v>0</v>
      </c>
      <c r="AE57" s="6" t="b">
        <v>0</v>
      </c>
      <c r="AF57" s="5">
        <v>0</v>
      </c>
      <c r="AG57" s="5">
        <v>16</v>
      </c>
      <c r="AH57" s="8" t="s">
        <v>212</v>
      </c>
      <c r="AI57" s="8" t="s">
        <v>1167</v>
      </c>
    </row>
    <row r="58" spans="1:35" ht="14.25" x14ac:dyDescent="0.25">
      <c r="A58" s="8" t="s">
        <v>1379</v>
      </c>
      <c r="B58" s="7" t="s">
        <v>1380</v>
      </c>
      <c r="C58" s="8" t="s">
        <v>1381</v>
      </c>
      <c r="D58" s="8" t="s">
        <v>94</v>
      </c>
      <c r="E58" s="5">
        <v>62281</v>
      </c>
      <c r="F58" s="5">
        <v>1932</v>
      </c>
      <c r="G58" s="8" t="s">
        <v>45</v>
      </c>
      <c r="H58" s="8" t="s">
        <v>1086</v>
      </c>
      <c r="I58" s="8" t="s">
        <v>1382</v>
      </c>
      <c r="J58" s="8" t="s">
        <v>37</v>
      </c>
      <c r="K58" s="8"/>
      <c r="L58" s="3"/>
      <c r="M58" s="3"/>
      <c r="N58" s="3"/>
      <c r="O58" s="3"/>
      <c r="P58" s="3"/>
      <c r="Q58" s="3"/>
      <c r="R58" s="3"/>
      <c r="S58" s="3"/>
      <c r="T58" s="3"/>
      <c r="U58" s="3"/>
      <c r="V58" s="3"/>
      <c r="W58" s="3"/>
      <c r="X58" s="3"/>
      <c r="Y58" s="3"/>
      <c r="Z58" s="3"/>
      <c r="AA58" s="3"/>
      <c r="AB58" s="3"/>
      <c r="AC58" s="3"/>
      <c r="AD58" s="3"/>
      <c r="AE58" s="3"/>
      <c r="AF58" s="3"/>
      <c r="AG58" s="3"/>
      <c r="AH58" s="3"/>
      <c r="AI58" s="3"/>
    </row>
    <row r="59" spans="1:35" ht="14.25" x14ac:dyDescent="0.25">
      <c r="A59" s="8" t="s">
        <v>1316</v>
      </c>
      <c r="B59" s="7" t="s">
        <v>1317</v>
      </c>
      <c r="C59" s="7" t="s">
        <v>1317</v>
      </c>
      <c r="D59" s="7" t="s">
        <v>1318</v>
      </c>
      <c r="E59" s="5">
        <v>65170</v>
      </c>
      <c r="F59" s="5">
        <v>2816</v>
      </c>
      <c r="G59" s="8" t="s">
        <v>1319</v>
      </c>
      <c r="H59" s="8" t="s">
        <v>1086</v>
      </c>
      <c r="I59" s="8" t="s">
        <v>1320</v>
      </c>
      <c r="J59" s="8" t="s">
        <v>37</v>
      </c>
      <c r="K59" s="7" t="s">
        <v>1318</v>
      </c>
      <c r="L59" s="8" t="s">
        <v>1321</v>
      </c>
      <c r="M59" s="8" t="s">
        <v>46</v>
      </c>
      <c r="N59" s="8" t="s">
        <v>49</v>
      </c>
      <c r="O59" s="6" t="b">
        <v>0</v>
      </c>
      <c r="P59" s="6" t="b">
        <v>0</v>
      </c>
      <c r="Q59" s="6" t="b">
        <v>0</v>
      </c>
      <c r="R59" s="6" t="b">
        <v>0</v>
      </c>
      <c r="S59" s="6" t="b">
        <v>0</v>
      </c>
      <c r="T59" s="6" t="b">
        <v>0</v>
      </c>
      <c r="U59" s="6" t="b">
        <v>0</v>
      </c>
      <c r="V59" s="6" t="b">
        <v>0</v>
      </c>
      <c r="W59" s="6" t="b">
        <v>0</v>
      </c>
      <c r="X59" s="6" t="b">
        <v>0</v>
      </c>
      <c r="Y59" s="6" t="b">
        <v>0</v>
      </c>
      <c r="Z59" s="8" t="s">
        <v>56</v>
      </c>
      <c r="AA59" s="5">
        <v>4</v>
      </c>
      <c r="AB59" s="8" t="s">
        <v>53</v>
      </c>
      <c r="AC59" s="8" t="s">
        <v>54</v>
      </c>
      <c r="AD59" s="5">
        <v>0</v>
      </c>
      <c r="AE59" s="6" t="b">
        <v>0</v>
      </c>
      <c r="AF59" s="5">
        <v>0</v>
      </c>
      <c r="AG59" s="5">
        <v>0</v>
      </c>
      <c r="AH59" s="8" t="s">
        <v>1217</v>
      </c>
      <c r="AI59" s="8" t="s">
        <v>1218</v>
      </c>
    </row>
    <row r="60" spans="1:35" ht="14.25" x14ac:dyDescent="0.25">
      <c r="A60" s="8" t="s">
        <v>1625</v>
      </c>
      <c r="B60" s="7" t="s">
        <v>1627</v>
      </c>
      <c r="C60" s="7" t="s">
        <v>1627</v>
      </c>
      <c r="D60" s="8" t="s">
        <v>37</v>
      </c>
      <c r="E60" s="5">
        <v>69854</v>
      </c>
      <c r="F60" s="5">
        <v>3351</v>
      </c>
      <c r="G60" s="8" t="s">
        <v>1418</v>
      </c>
      <c r="H60" s="8" t="s">
        <v>1086</v>
      </c>
      <c r="I60" s="8" t="s">
        <v>1631</v>
      </c>
      <c r="J60" s="8" t="s">
        <v>37</v>
      </c>
      <c r="K60" s="3"/>
      <c r="L60" s="3"/>
      <c r="M60" s="3"/>
      <c r="N60" s="3"/>
      <c r="O60" s="3"/>
      <c r="P60" s="3"/>
      <c r="Q60" s="3"/>
      <c r="R60" s="3"/>
      <c r="S60" s="3"/>
      <c r="T60" s="3"/>
      <c r="U60" s="3"/>
      <c r="V60" s="3"/>
      <c r="W60" s="3"/>
      <c r="X60" s="3"/>
      <c r="Y60" s="3"/>
      <c r="Z60" s="3"/>
      <c r="AA60" s="3"/>
      <c r="AB60" s="3"/>
      <c r="AC60" s="3"/>
      <c r="AD60" s="3"/>
      <c r="AE60" s="3"/>
      <c r="AF60" s="3"/>
      <c r="AG60" s="3"/>
      <c r="AH60" s="3"/>
      <c r="AI60" s="3"/>
    </row>
    <row r="61" spans="1:35" ht="14.25" x14ac:dyDescent="0.25">
      <c r="A61" s="7" t="s">
        <v>2182</v>
      </c>
      <c r="B61" s="7" t="s">
        <v>2183</v>
      </c>
      <c r="C61" s="7" t="s">
        <v>2183</v>
      </c>
      <c r="D61" s="8" t="s">
        <v>37</v>
      </c>
      <c r="E61" s="5">
        <v>70082</v>
      </c>
      <c r="F61" s="5">
        <v>3051</v>
      </c>
      <c r="G61" s="8" t="s">
        <v>45</v>
      </c>
      <c r="H61" s="8" t="s">
        <v>1086</v>
      </c>
      <c r="I61" s="8" t="s">
        <v>2184</v>
      </c>
      <c r="J61" s="8" t="s">
        <v>37</v>
      </c>
      <c r="K61" s="3"/>
      <c r="L61" s="3"/>
      <c r="M61" s="3"/>
      <c r="N61" s="3"/>
      <c r="O61" s="3"/>
      <c r="P61" s="3"/>
      <c r="Q61" s="3"/>
      <c r="R61" s="3"/>
      <c r="S61" s="3"/>
      <c r="T61" s="3"/>
      <c r="U61" s="3"/>
      <c r="V61" s="3"/>
      <c r="W61" s="3"/>
      <c r="X61" s="3"/>
      <c r="Y61" s="3"/>
      <c r="Z61" s="3"/>
      <c r="AA61" s="3"/>
      <c r="AB61" s="3"/>
      <c r="AC61" s="3"/>
      <c r="AD61" s="3"/>
      <c r="AE61" s="3"/>
      <c r="AF61" s="3"/>
      <c r="AG61" s="3"/>
      <c r="AH61" s="3"/>
      <c r="AI61" s="3"/>
    </row>
    <row r="62" spans="1:35" ht="14.25" x14ac:dyDescent="0.25">
      <c r="A62" s="8" t="s">
        <v>1273</v>
      </c>
      <c r="B62" s="7" t="s">
        <v>1274</v>
      </c>
      <c r="C62" s="7" t="s">
        <v>1274</v>
      </c>
      <c r="D62" s="7" t="s">
        <v>1275</v>
      </c>
      <c r="E62" s="5">
        <v>70747</v>
      </c>
      <c r="F62" s="5">
        <v>3376</v>
      </c>
      <c r="G62" s="8" t="s">
        <v>45</v>
      </c>
      <c r="H62" s="8" t="s">
        <v>1086</v>
      </c>
      <c r="I62" s="8" t="s">
        <v>1276</v>
      </c>
      <c r="J62" s="8" t="s">
        <v>37</v>
      </c>
      <c r="K62" s="7" t="s">
        <v>1275</v>
      </c>
      <c r="L62" s="8" t="s">
        <v>1277</v>
      </c>
      <c r="M62" s="8" t="s">
        <v>46</v>
      </c>
      <c r="N62" s="8" t="s">
        <v>49</v>
      </c>
      <c r="O62" s="6" t="b">
        <v>1</v>
      </c>
      <c r="P62" s="6" t="b">
        <v>0</v>
      </c>
      <c r="Q62" s="6" t="b">
        <v>0</v>
      </c>
      <c r="R62" s="6" t="b">
        <v>0</v>
      </c>
      <c r="S62" s="6" t="b">
        <v>0</v>
      </c>
      <c r="T62" s="6" t="b">
        <v>0</v>
      </c>
      <c r="U62" s="6" t="b">
        <v>0</v>
      </c>
      <c r="V62" s="6" t="b">
        <v>0</v>
      </c>
      <c r="W62" s="6" t="b">
        <v>0</v>
      </c>
      <c r="X62" s="6" t="b">
        <v>0</v>
      </c>
      <c r="Y62" s="6" t="b">
        <v>0</v>
      </c>
      <c r="Z62" s="6" t="b">
        <v>1</v>
      </c>
      <c r="AA62" s="5">
        <v>2</v>
      </c>
      <c r="AB62" s="8" t="s">
        <v>53</v>
      </c>
      <c r="AC62" s="8" t="s">
        <v>54</v>
      </c>
      <c r="AD62" s="8" t="s">
        <v>56</v>
      </c>
      <c r="AE62" s="8" t="s">
        <v>56</v>
      </c>
      <c r="AF62" s="5">
        <v>0</v>
      </c>
      <c r="AG62" s="5">
        <v>16</v>
      </c>
      <c r="AH62" s="8" t="s">
        <v>1217</v>
      </c>
      <c r="AI62" s="8" t="s">
        <v>1278</v>
      </c>
    </row>
    <row r="63" spans="1:35" ht="14.25" x14ac:dyDescent="0.25">
      <c r="A63" s="8" t="s">
        <v>1100</v>
      </c>
      <c r="B63" s="7" t="s">
        <v>1101</v>
      </c>
      <c r="C63" s="7" t="s">
        <v>1101</v>
      </c>
      <c r="D63" s="7" t="s">
        <v>1102</v>
      </c>
      <c r="E63" s="5">
        <v>73090</v>
      </c>
      <c r="F63" s="5">
        <v>4112</v>
      </c>
      <c r="G63" s="8" t="s">
        <v>45</v>
      </c>
      <c r="H63" s="8" t="s">
        <v>1086</v>
      </c>
      <c r="I63" s="8" t="s">
        <v>1103</v>
      </c>
      <c r="J63" s="8" t="s">
        <v>37</v>
      </c>
      <c r="K63" s="7" t="s">
        <v>1102</v>
      </c>
      <c r="L63" s="8" t="s">
        <v>1104</v>
      </c>
      <c r="M63" s="8" t="s">
        <v>75</v>
      </c>
      <c r="Q63" s="3"/>
      <c r="R63" s="3"/>
      <c r="S63" s="3"/>
      <c r="T63" s="3"/>
      <c r="U63" s="3"/>
      <c r="V63" s="3"/>
      <c r="W63" s="3"/>
      <c r="X63" s="3"/>
      <c r="Y63" s="3"/>
      <c r="Z63" s="3"/>
      <c r="AA63" s="3"/>
      <c r="AB63" s="3"/>
      <c r="AC63" s="3"/>
      <c r="AD63" s="3"/>
      <c r="AE63" s="3"/>
      <c r="AF63" s="3"/>
      <c r="AG63" s="3"/>
      <c r="AH63" s="3"/>
      <c r="AI63" s="3"/>
    </row>
    <row r="64" spans="1:35" ht="14.25" x14ac:dyDescent="0.25">
      <c r="A64" s="8" t="s">
        <v>1113</v>
      </c>
      <c r="B64" s="7" t="s">
        <v>1114</v>
      </c>
      <c r="C64" s="7" t="s">
        <v>1114</v>
      </c>
      <c r="D64" s="8" t="s">
        <v>37</v>
      </c>
      <c r="E64" s="5">
        <v>74123</v>
      </c>
      <c r="F64" s="5">
        <v>3032</v>
      </c>
      <c r="G64" s="8" t="s">
        <v>1115</v>
      </c>
      <c r="H64" s="8" t="s">
        <v>1086</v>
      </c>
      <c r="I64" s="8" t="s">
        <v>1116</v>
      </c>
      <c r="J64" s="8" t="s">
        <v>37</v>
      </c>
      <c r="K64" s="3"/>
      <c r="L64" s="3"/>
      <c r="M64" s="3"/>
      <c r="N64" s="3"/>
      <c r="O64" s="3"/>
      <c r="P64" s="3"/>
      <c r="Q64" s="3"/>
      <c r="R64" s="3"/>
      <c r="S64" s="3"/>
      <c r="T64" s="3"/>
      <c r="U64" s="3"/>
      <c r="V64" s="3"/>
      <c r="W64" s="3"/>
      <c r="X64" s="3"/>
      <c r="Y64" s="3"/>
      <c r="Z64" s="3"/>
      <c r="AA64" s="3"/>
      <c r="AB64" s="3"/>
      <c r="AC64" s="3"/>
      <c r="AD64" s="3"/>
      <c r="AE64" s="3"/>
      <c r="AF64" s="3"/>
      <c r="AG64" s="3"/>
      <c r="AH64" s="3"/>
      <c r="AI64" s="3"/>
    </row>
    <row r="65" spans="1:35" ht="14.25" x14ac:dyDescent="0.25">
      <c r="A65" s="8" t="s">
        <v>1137</v>
      </c>
      <c r="B65" s="7" t="s">
        <v>1139</v>
      </c>
      <c r="C65" s="7" t="s">
        <v>1139</v>
      </c>
      <c r="D65" s="7" t="s">
        <v>1141</v>
      </c>
      <c r="E65" s="5">
        <v>74373</v>
      </c>
      <c r="F65" s="5">
        <v>3410</v>
      </c>
      <c r="G65" s="8" t="s">
        <v>1142</v>
      </c>
      <c r="H65" s="8" t="s">
        <v>1086</v>
      </c>
      <c r="I65" s="8" t="s">
        <v>1143</v>
      </c>
      <c r="J65" s="8" t="s">
        <v>37</v>
      </c>
      <c r="K65" s="7" t="s">
        <v>1141</v>
      </c>
      <c r="L65" s="8" t="s">
        <v>1144</v>
      </c>
      <c r="M65" s="8" t="s">
        <v>46</v>
      </c>
      <c r="N65" s="8" t="s">
        <v>186</v>
      </c>
      <c r="O65" s="6" t="b">
        <v>1</v>
      </c>
      <c r="P65" s="6" t="b">
        <v>0</v>
      </c>
      <c r="Q65" s="6" t="b">
        <v>1</v>
      </c>
      <c r="R65" s="6" t="b">
        <v>0</v>
      </c>
      <c r="S65" s="6" t="b">
        <v>0</v>
      </c>
      <c r="T65" s="6" t="b">
        <v>1</v>
      </c>
      <c r="U65" s="6" t="b">
        <v>1</v>
      </c>
      <c r="V65" s="6" t="b">
        <v>0</v>
      </c>
      <c r="W65" s="6" t="b">
        <v>1</v>
      </c>
      <c r="X65" s="6" t="b">
        <v>0</v>
      </c>
      <c r="Y65" s="6" t="b">
        <v>0</v>
      </c>
      <c r="Z65" s="6" t="b">
        <v>1</v>
      </c>
      <c r="AA65" s="5">
        <v>1</v>
      </c>
      <c r="AB65" s="8" t="s">
        <v>155</v>
      </c>
      <c r="AC65" s="8" t="s">
        <v>54</v>
      </c>
      <c r="AD65" s="5">
        <v>2</v>
      </c>
      <c r="AE65" s="6" t="b">
        <v>0</v>
      </c>
      <c r="AF65" s="5">
        <v>0</v>
      </c>
      <c r="AG65" s="5">
        <v>0</v>
      </c>
      <c r="AH65" s="8" t="s">
        <v>82</v>
      </c>
      <c r="AI65" s="8" t="s">
        <v>83</v>
      </c>
    </row>
    <row r="66" spans="1:35" ht="14.25" x14ac:dyDescent="0.25">
      <c r="A66" s="7" t="s">
        <v>2432</v>
      </c>
      <c r="B66" s="7" t="s">
        <v>2433</v>
      </c>
      <c r="C66" s="7" t="s">
        <v>2433</v>
      </c>
      <c r="D66" s="8" t="s">
        <v>37</v>
      </c>
      <c r="E66" s="5">
        <v>74756</v>
      </c>
      <c r="F66" s="5">
        <v>3483</v>
      </c>
      <c r="G66" s="8" t="s">
        <v>45</v>
      </c>
      <c r="H66" s="8" t="s">
        <v>1086</v>
      </c>
      <c r="I66" s="8" t="s">
        <v>2434</v>
      </c>
      <c r="J66" s="8" t="s">
        <v>37</v>
      </c>
      <c r="K66" s="3"/>
      <c r="L66" s="3"/>
      <c r="M66" s="3"/>
      <c r="N66" s="3"/>
      <c r="O66" s="3"/>
      <c r="P66" s="3"/>
      <c r="Q66" s="3"/>
      <c r="R66" s="3"/>
      <c r="S66" s="3"/>
      <c r="T66" s="3"/>
      <c r="U66" s="3"/>
      <c r="V66" s="3"/>
      <c r="W66" s="3"/>
      <c r="X66" s="3"/>
      <c r="Y66" s="3"/>
      <c r="Z66" s="3"/>
      <c r="AA66" s="3"/>
      <c r="AB66" s="3"/>
      <c r="AC66" s="3"/>
      <c r="AD66" s="3"/>
      <c r="AE66" s="3"/>
      <c r="AF66" s="3"/>
      <c r="AG66" s="3"/>
      <c r="AH66" s="3"/>
      <c r="AI66" s="3"/>
    </row>
    <row r="67" spans="1:35" ht="14.25" x14ac:dyDescent="0.25">
      <c r="A67" s="8" t="s">
        <v>1172</v>
      </c>
      <c r="B67" s="7" t="s">
        <v>1173</v>
      </c>
      <c r="C67" s="8" t="s">
        <v>1174</v>
      </c>
      <c r="D67" s="8" t="s">
        <v>60</v>
      </c>
      <c r="E67" s="5">
        <v>75015</v>
      </c>
      <c r="F67" s="5">
        <v>2455</v>
      </c>
      <c r="G67" s="8" t="s">
        <v>1175</v>
      </c>
      <c r="H67" s="8" t="s">
        <v>1086</v>
      </c>
      <c r="I67" s="8" t="s">
        <v>1176</v>
      </c>
      <c r="J67" s="8" t="s">
        <v>37</v>
      </c>
      <c r="K67" s="8"/>
      <c r="L67" s="3"/>
      <c r="M67" s="3"/>
      <c r="N67" s="3"/>
      <c r="O67" s="3"/>
      <c r="P67" s="3"/>
      <c r="Q67" s="3"/>
      <c r="R67" s="3"/>
      <c r="S67" s="3"/>
      <c r="T67" s="3"/>
      <c r="U67" s="3"/>
      <c r="V67" s="3"/>
      <c r="W67" s="3"/>
      <c r="X67" s="3"/>
      <c r="Y67" s="3"/>
      <c r="Z67" s="3"/>
      <c r="AA67" s="3"/>
      <c r="AB67" s="3"/>
      <c r="AC67" s="3"/>
      <c r="AD67" s="3"/>
      <c r="AE67" s="3"/>
      <c r="AF67" s="3"/>
      <c r="AG67" s="3"/>
      <c r="AH67" s="3"/>
      <c r="AI67" s="3"/>
    </row>
    <row r="68" spans="1:35" ht="14.25" x14ac:dyDescent="0.25">
      <c r="A68" s="8" t="s">
        <v>2168</v>
      </c>
      <c r="B68" s="7" t="s">
        <v>2169</v>
      </c>
      <c r="C68" s="7" t="s">
        <v>2169</v>
      </c>
      <c r="D68" s="8" t="s">
        <v>37</v>
      </c>
      <c r="E68" s="5">
        <v>75496</v>
      </c>
      <c r="F68" s="5">
        <v>5243</v>
      </c>
      <c r="G68" s="8" t="s">
        <v>2171</v>
      </c>
      <c r="H68" s="8" t="s">
        <v>1086</v>
      </c>
      <c r="I68" s="8" t="s">
        <v>2172</v>
      </c>
      <c r="J68" s="8" t="s">
        <v>37</v>
      </c>
      <c r="K68" s="3"/>
      <c r="L68" s="3"/>
      <c r="M68" s="3"/>
      <c r="N68" s="3"/>
      <c r="O68" s="3"/>
      <c r="P68" s="3"/>
      <c r="Q68" s="3"/>
      <c r="R68" s="3"/>
      <c r="S68" s="3"/>
      <c r="T68" s="3"/>
      <c r="U68" s="3"/>
      <c r="V68" s="3"/>
      <c r="W68" s="3"/>
      <c r="X68" s="3"/>
      <c r="Y68" s="3"/>
      <c r="Z68" s="3"/>
      <c r="AA68" s="3"/>
      <c r="AB68" s="3"/>
      <c r="AC68" s="3"/>
      <c r="AD68" s="3"/>
      <c r="AE68" s="3"/>
      <c r="AF68" s="3"/>
      <c r="AG68" s="3"/>
      <c r="AH68" s="3"/>
      <c r="AI68" s="3"/>
    </row>
    <row r="69" spans="1:35" ht="14.25" x14ac:dyDescent="0.25">
      <c r="A69" s="8" t="s">
        <v>2266</v>
      </c>
      <c r="B69" s="7" t="s">
        <v>2267</v>
      </c>
      <c r="C69" s="7" t="s">
        <v>2267</v>
      </c>
      <c r="D69" s="7" t="s">
        <v>1384</v>
      </c>
      <c r="E69" s="5">
        <v>79140</v>
      </c>
      <c r="F69" s="5">
        <v>3636</v>
      </c>
      <c r="G69" s="8" t="s">
        <v>2268</v>
      </c>
      <c r="H69" s="8" t="s">
        <v>1086</v>
      </c>
      <c r="I69" s="8" t="s">
        <v>2269</v>
      </c>
      <c r="J69" s="8" t="s">
        <v>37</v>
      </c>
      <c r="K69" s="7" t="s">
        <v>1384</v>
      </c>
      <c r="L69" s="8" t="s">
        <v>1385</v>
      </c>
      <c r="M69" s="8" t="s">
        <v>46</v>
      </c>
      <c r="N69" s="8" t="s">
        <v>47</v>
      </c>
      <c r="O69" s="6" t="b">
        <v>1</v>
      </c>
      <c r="P69" s="6" t="b">
        <v>0</v>
      </c>
      <c r="Q69" s="6" t="b">
        <v>0</v>
      </c>
      <c r="R69" s="6" t="b">
        <v>0</v>
      </c>
      <c r="S69" s="6" t="b">
        <v>0</v>
      </c>
      <c r="T69" s="6" t="b">
        <v>0</v>
      </c>
      <c r="U69" s="6" t="b">
        <v>1</v>
      </c>
      <c r="V69" s="6" t="b">
        <v>0</v>
      </c>
      <c r="W69" s="6" t="b">
        <v>1</v>
      </c>
      <c r="X69" s="6" t="b">
        <v>0</v>
      </c>
      <c r="Y69" s="6" t="b">
        <v>0</v>
      </c>
      <c r="Z69" s="6" t="b">
        <v>1</v>
      </c>
      <c r="AA69" s="5">
        <v>1</v>
      </c>
      <c r="AB69" s="8" t="s">
        <v>53</v>
      </c>
      <c r="AC69" s="8" t="s">
        <v>54</v>
      </c>
      <c r="AD69" s="5">
        <v>0</v>
      </c>
      <c r="AE69" s="6" t="b">
        <v>0</v>
      </c>
      <c r="AF69" s="5">
        <v>0</v>
      </c>
      <c r="AG69" s="5">
        <v>16</v>
      </c>
      <c r="AH69" s="8" t="s">
        <v>480</v>
      </c>
      <c r="AI69" s="8" t="s">
        <v>1386</v>
      </c>
    </row>
    <row r="70" spans="1:35" ht="14.25" x14ac:dyDescent="0.25">
      <c r="A70" s="8" t="s">
        <v>2445</v>
      </c>
      <c r="B70" s="7" t="s">
        <v>2446</v>
      </c>
      <c r="C70" s="7" t="s">
        <v>2446</v>
      </c>
      <c r="D70" s="8" t="s">
        <v>37</v>
      </c>
      <c r="E70" s="5">
        <v>79272</v>
      </c>
      <c r="F70" s="5">
        <v>3774</v>
      </c>
      <c r="G70" s="8" t="s">
        <v>2447</v>
      </c>
      <c r="H70" s="8" t="s">
        <v>1086</v>
      </c>
      <c r="I70" s="8" t="s">
        <v>2448</v>
      </c>
      <c r="J70" s="8" t="s">
        <v>37</v>
      </c>
      <c r="K70" s="3"/>
      <c r="L70" s="3"/>
      <c r="M70" s="3"/>
      <c r="N70" s="3"/>
      <c r="O70" s="3"/>
      <c r="P70" s="3"/>
      <c r="Q70" s="3"/>
      <c r="R70" s="3"/>
      <c r="S70" s="3"/>
      <c r="T70" s="3"/>
      <c r="U70" s="3"/>
      <c r="V70" s="3"/>
      <c r="W70" s="3"/>
      <c r="X70" s="3"/>
      <c r="Y70" s="3"/>
      <c r="Z70" s="3"/>
      <c r="AA70" s="3"/>
      <c r="AB70" s="3"/>
      <c r="AC70" s="3"/>
      <c r="AD70" s="3"/>
      <c r="AE70" s="3"/>
      <c r="AF70" s="3"/>
      <c r="AG70" s="3"/>
      <c r="AH70" s="3"/>
      <c r="AI70" s="3"/>
    </row>
    <row r="71" spans="1:35" ht="14.25" x14ac:dyDescent="0.25">
      <c r="A71" s="8" t="s">
        <v>2196</v>
      </c>
      <c r="B71" s="7" t="s">
        <v>2197</v>
      </c>
      <c r="C71" s="7" t="s">
        <v>2197</v>
      </c>
      <c r="D71" s="7" t="s">
        <v>1412</v>
      </c>
      <c r="E71" s="5">
        <v>80526</v>
      </c>
      <c r="F71" s="5">
        <v>2030</v>
      </c>
      <c r="G71" s="8" t="s">
        <v>2198</v>
      </c>
      <c r="H71" s="8" t="s">
        <v>1086</v>
      </c>
      <c r="I71" s="8" t="s">
        <v>2199</v>
      </c>
      <c r="J71" s="8" t="s">
        <v>37</v>
      </c>
      <c r="K71" s="7" t="s">
        <v>1412</v>
      </c>
      <c r="L71" s="8" t="s">
        <v>1413</v>
      </c>
      <c r="M71" s="8" t="s">
        <v>46</v>
      </c>
      <c r="N71" s="8" t="s">
        <v>209</v>
      </c>
      <c r="O71" s="6" t="b">
        <v>1</v>
      </c>
      <c r="P71" s="6" t="b">
        <v>0</v>
      </c>
      <c r="Q71" s="6" t="b">
        <v>0</v>
      </c>
      <c r="R71" s="6" t="b">
        <v>0</v>
      </c>
      <c r="S71" s="6" t="b">
        <v>0</v>
      </c>
      <c r="T71" s="6" t="b">
        <v>0</v>
      </c>
      <c r="U71" s="6" t="b">
        <v>0</v>
      </c>
      <c r="V71" s="6" t="b">
        <v>0</v>
      </c>
      <c r="W71" s="6" t="b">
        <v>0</v>
      </c>
      <c r="X71" s="6" t="b">
        <v>0</v>
      </c>
      <c r="Y71" s="6" t="b">
        <v>0</v>
      </c>
      <c r="Z71" s="6" t="b">
        <v>1</v>
      </c>
      <c r="AA71" s="5">
        <v>1</v>
      </c>
      <c r="AB71" s="8" t="s">
        <v>54</v>
      </c>
      <c r="AC71" s="8" t="s">
        <v>54</v>
      </c>
      <c r="AD71" s="5">
        <v>0</v>
      </c>
      <c r="AE71" s="6" t="b">
        <v>0</v>
      </c>
      <c r="AF71" s="5">
        <v>0</v>
      </c>
      <c r="AG71" s="5">
        <v>0</v>
      </c>
      <c r="AH71" s="8" t="s">
        <v>313</v>
      </c>
      <c r="AI71" s="8" t="s">
        <v>314</v>
      </c>
    </row>
    <row r="72" spans="1:35" ht="14.25" x14ac:dyDescent="0.25">
      <c r="A72" s="8" t="s">
        <v>1415</v>
      </c>
      <c r="B72" s="7" t="s">
        <v>1416</v>
      </c>
      <c r="C72" s="7" t="s">
        <v>1416</v>
      </c>
      <c r="D72" s="7" t="s">
        <v>1417</v>
      </c>
      <c r="E72" s="5">
        <v>80948</v>
      </c>
      <c r="F72" s="5">
        <v>4767</v>
      </c>
      <c r="G72" s="8" t="s">
        <v>1418</v>
      </c>
      <c r="H72" s="8" t="s">
        <v>1086</v>
      </c>
      <c r="I72" s="8" t="s">
        <v>1419</v>
      </c>
      <c r="J72" s="8" t="s">
        <v>37</v>
      </c>
      <c r="K72" s="7" t="s">
        <v>1417</v>
      </c>
      <c r="L72" s="8" t="s">
        <v>1420</v>
      </c>
      <c r="M72" s="8" t="s">
        <v>75</v>
      </c>
      <c r="Q72" s="3"/>
      <c r="R72" s="3"/>
      <c r="S72" s="3"/>
      <c r="T72" s="3"/>
      <c r="U72" s="3"/>
      <c r="V72" s="3"/>
      <c r="W72" s="3"/>
      <c r="X72" s="3"/>
      <c r="Y72" s="3"/>
      <c r="Z72" s="3"/>
      <c r="AA72" s="3"/>
      <c r="AB72" s="3"/>
      <c r="AC72" s="3"/>
      <c r="AD72" s="3"/>
      <c r="AE72" s="3"/>
      <c r="AF72" s="3"/>
      <c r="AG72" s="3"/>
      <c r="AH72" s="3"/>
      <c r="AI72" s="3"/>
    </row>
    <row r="73" spans="1:35" ht="14.25" x14ac:dyDescent="0.25">
      <c r="A73" s="8" t="s">
        <v>1404</v>
      </c>
      <c r="B73" s="7" t="s">
        <v>1405</v>
      </c>
      <c r="C73" s="7" t="s">
        <v>1406</v>
      </c>
      <c r="D73" s="7" t="s">
        <v>1407</v>
      </c>
      <c r="E73" s="5">
        <v>82916</v>
      </c>
      <c r="F73" s="5">
        <v>40655</v>
      </c>
      <c r="G73" s="8" t="s">
        <v>1408</v>
      </c>
      <c r="H73" s="8" t="s">
        <v>1086</v>
      </c>
      <c r="I73" s="8" t="s">
        <v>1409</v>
      </c>
      <c r="J73" s="8" t="s">
        <v>37</v>
      </c>
      <c r="K73" s="7" t="s">
        <v>1407</v>
      </c>
      <c r="L73" s="8" t="s">
        <v>1410</v>
      </c>
      <c r="M73" s="8" t="s">
        <v>46</v>
      </c>
      <c r="N73" s="8" t="s">
        <v>108</v>
      </c>
      <c r="O73" s="6" t="b">
        <v>1</v>
      </c>
      <c r="P73" s="6" t="b">
        <v>0</v>
      </c>
      <c r="Q73" s="6" t="b">
        <v>0</v>
      </c>
      <c r="R73" s="6" t="b">
        <v>0</v>
      </c>
      <c r="S73" s="6" t="b">
        <v>0</v>
      </c>
      <c r="T73" s="6" t="b">
        <v>0</v>
      </c>
      <c r="U73" s="6" t="b">
        <v>1</v>
      </c>
      <c r="V73" s="6" t="b">
        <v>0</v>
      </c>
      <c r="W73" s="6" t="b">
        <v>0</v>
      </c>
      <c r="X73" s="6" t="b">
        <v>0</v>
      </c>
      <c r="Y73" s="6" t="b">
        <v>0</v>
      </c>
      <c r="Z73" s="6" t="b">
        <v>1</v>
      </c>
      <c r="AA73" s="5">
        <v>2</v>
      </c>
      <c r="AB73" s="8" t="s">
        <v>54</v>
      </c>
      <c r="AC73" s="8" t="s">
        <v>54</v>
      </c>
      <c r="AD73" s="8" t="s">
        <v>56</v>
      </c>
      <c r="AE73" s="8" t="s">
        <v>56</v>
      </c>
      <c r="AF73" s="5">
        <v>0</v>
      </c>
      <c r="AG73" s="5">
        <v>0</v>
      </c>
      <c r="AH73" s="8" t="s">
        <v>212</v>
      </c>
      <c r="AI73" s="8" t="s">
        <v>1411</v>
      </c>
    </row>
    <row r="74" spans="1:35" ht="14.25" x14ac:dyDescent="0.25">
      <c r="A74" s="8" t="s">
        <v>1325</v>
      </c>
      <c r="B74" s="7" t="s">
        <v>1326</v>
      </c>
      <c r="C74" s="7" t="s">
        <v>1326</v>
      </c>
      <c r="D74" s="7" t="s">
        <v>1327</v>
      </c>
      <c r="E74" s="5">
        <v>84300</v>
      </c>
      <c r="F74" s="5">
        <v>3492</v>
      </c>
      <c r="G74" s="8" t="s">
        <v>1328</v>
      </c>
      <c r="H74" s="8" t="s">
        <v>1086</v>
      </c>
      <c r="I74" s="8" t="s">
        <v>1329</v>
      </c>
      <c r="J74" s="8" t="s">
        <v>37</v>
      </c>
      <c r="K74" s="7" t="s">
        <v>1327</v>
      </c>
      <c r="L74" s="8" t="s">
        <v>1330</v>
      </c>
      <c r="M74" s="8" t="s">
        <v>46</v>
      </c>
      <c r="N74" s="8" t="s">
        <v>47</v>
      </c>
      <c r="O74" s="6" t="b">
        <v>1</v>
      </c>
      <c r="P74" s="6" t="b">
        <v>0</v>
      </c>
      <c r="Q74" s="6" t="b">
        <v>0</v>
      </c>
      <c r="R74" s="6" t="b">
        <v>0</v>
      </c>
      <c r="S74" s="6" t="b">
        <v>0</v>
      </c>
      <c r="T74" s="6" t="b">
        <v>0</v>
      </c>
      <c r="U74" s="6" t="b">
        <v>1</v>
      </c>
      <c r="V74" s="6" t="b">
        <v>0</v>
      </c>
      <c r="W74" s="6" t="b">
        <v>1</v>
      </c>
      <c r="X74" s="6" t="b">
        <v>0</v>
      </c>
      <c r="Y74" s="6" t="b">
        <v>0</v>
      </c>
      <c r="Z74" s="6" t="b">
        <v>1</v>
      </c>
      <c r="AA74" s="5">
        <v>1</v>
      </c>
      <c r="AB74" s="8" t="s">
        <v>54</v>
      </c>
      <c r="AC74" s="8" t="s">
        <v>54</v>
      </c>
      <c r="AD74" s="5">
        <v>2</v>
      </c>
      <c r="AE74" s="6" t="b">
        <v>0</v>
      </c>
      <c r="AF74" s="5">
        <v>0</v>
      </c>
      <c r="AG74" s="5">
        <v>16</v>
      </c>
      <c r="AH74" s="8" t="s">
        <v>212</v>
      </c>
      <c r="AI74" s="8" t="s">
        <v>823</v>
      </c>
    </row>
    <row r="75" spans="1:35" ht="14.25" x14ac:dyDescent="0.25">
      <c r="A75" s="8" t="s">
        <v>2094</v>
      </c>
      <c r="B75" s="7" t="s">
        <v>2095</v>
      </c>
      <c r="C75" s="7" t="s">
        <v>2095</v>
      </c>
      <c r="D75" s="7" t="s">
        <v>2096</v>
      </c>
      <c r="E75" s="5">
        <v>84750</v>
      </c>
      <c r="F75" s="5">
        <v>4404</v>
      </c>
      <c r="G75" s="8" t="s">
        <v>45</v>
      </c>
      <c r="H75" s="8" t="s">
        <v>1086</v>
      </c>
      <c r="I75" s="8" t="s">
        <v>2097</v>
      </c>
      <c r="J75" s="8" t="s">
        <v>37</v>
      </c>
      <c r="K75" s="7" t="s">
        <v>2096</v>
      </c>
      <c r="L75" s="8" t="s">
        <v>2098</v>
      </c>
      <c r="M75" s="8" t="s">
        <v>75</v>
      </c>
      <c r="Q75" s="3"/>
      <c r="R75" s="3"/>
      <c r="S75" s="3"/>
      <c r="T75" s="3"/>
      <c r="U75" s="3"/>
      <c r="V75" s="3"/>
      <c r="W75" s="3"/>
      <c r="X75" s="3"/>
      <c r="Y75" s="3"/>
      <c r="Z75" s="3"/>
      <c r="AA75" s="3"/>
      <c r="AB75" s="3"/>
      <c r="AC75" s="3"/>
      <c r="AD75" s="3"/>
      <c r="AE75" s="3"/>
      <c r="AF75" s="3"/>
      <c r="AG75" s="3"/>
      <c r="AH75" s="3"/>
      <c r="AI75" s="3"/>
    </row>
    <row r="76" spans="1:35" ht="14.25" x14ac:dyDescent="0.25">
      <c r="A76" s="8" t="s">
        <v>1584</v>
      </c>
      <c r="B76" s="7" t="s">
        <v>1585</v>
      </c>
      <c r="C76" s="7" t="s">
        <v>1585</v>
      </c>
      <c r="D76" s="7" t="s">
        <v>1588</v>
      </c>
      <c r="E76" s="5">
        <v>86572</v>
      </c>
      <c r="F76" s="5">
        <v>2119</v>
      </c>
      <c r="G76" s="8" t="s">
        <v>1591</v>
      </c>
      <c r="H76" s="8" t="s">
        <v>1086</v>
      </c>
      <c r="I76" s="8" t="s">
        <v>1593</v>
      </c>
      <c r="J76" s="8" t="s">
        <v>37</v>
      </c>
      <c r="K76" s="7" t="s">
        <v>1588</v>
      </c>
      <c r="L76" s="8" t="s">
        <v>1595</v>
      </c>
      <c r="M76" s="8" t="s">
        <v>46</v>
      </c>
      <c r="N76" s="8" t="s">
        <v>108</v>
      </c>
      <c r="O76" s="6" t="b">
        <v>1</v>
      </c>
      <c r="P76" s="6" t="b">
        <v>0</v>
      </c>
      <c r="Q76" s="6" t="b">
        <v>0</v>
      </c>
      <c r="R76" s="6" t="b">
        <v>0</v>
      </c>
      <c r="S76" s="6" t="b">
        <v>0</v>
      </c>
      <c r="T76" s="6" t="b">
        <v>0</v>
      </c>
      <c r="U76" s="6" t="b">
        <v>1</v>
      </c>
      <c r="V76" s="6" t="b">
        <v>0</v>
      </c>
      <c r="W76" s="6" t="b">
        <v>0</v>
      </c>
      <c r="X76" s="6" t="b">
        <v>0</v>
      </c>
      <c r="Y76" s="6" t="b">
        <v>0</v>
      </c>
      <c r="Z76" s="6" t="b">
        <v>1</v>
      </c>
      <c r="AA76" s="5">
        <v>4</v>
      </c>
      <c r="AB76" s="8" t="s">
        <v>54</v>
      </c>
      <c r="AC76" s="8" t="s">
        <v>54</v>
      </c>
      <c r="AD76" s="5">
        <v>0</v>
      </c>
      <c r="AE76" s="6" t="b">
        <v>0</v>
      </c>
      <c r="AF76" s="5">
        <v>0</v>
      </c>
      <c r="AG76" s="5">
        <v>0</v>
      </c>
      <c r="AH76" s="8" t="s">
        <v>313</v>
      </c>
      <c r="AI76" s="8" t="s">
        <v>314</v>
      </c>
    </row>
    <row r="77" spans="1:35" ht="14.25" x14ac:dyDescent="0.25">
      <c r="A77" s="8" t="s">
        <v>1332</v>
      </c>
      <c r="B77" s="7" t="s">
        <v>1333</v>
      </c>
      <c r="C77" s="7" t="s">
        <v>1333</v>
      </c>
      <c r="D77" s="7" t="s">
        <v>1334</v>
      </c>
      <c r="E77" s="5">
        <v>88820</v>
      </c>
      <c r="F77" s="5">
        <v>3512</v>
      </c>
      <c r="G77" s="8" t="s">
        <v>1335</v>
      </c>
      <c r="H77" s="8" t="s">
        <v>1086</v>
      </c>
      <c r="I77" s="8" t="s">
        <v>1336</v>
      </c>
      <c r="J77" s="8" t="s">
        <v>37</v>
      </c>
      <c r="K77" s="7" t="s">
        <v>1334</v>
      </c>
      <c r="L77" s="8" t="s">
        <v>1337</v>
      </c>
      <c r="M77" s="8" t="s">
        <v>46</v>
      </c>
      <c r="N77" s="8" t="s">
        <v>49</v>
      </c>
      <c r="O77" s="6" t="b">
        <v>1</v>
      </c>
      <c r="P77" s="6" t="b">
        <v>0</v>
      </c>
      <c r="Q77" s="6" t="b">
        <v>0</v>
      </c>
      <c r="R77" s="6" t="b">
        <v>0</v>
      </c>
      <c r="S77" s="6" t="b">
        <v>0</v>
      </c>
      <c r="T77" s="6" t="b">
        <v>0</v>
      </c>
      <c r="U77" s="6" t="b">
        <v>1</v>
      </c>
      <c r="V77" s="6" t="b">
        <v>0</v>
      </c>
      <c r="W77" s="6" t="b">
        <v>0</v>
      </c>
      <c r="X77" s="6" t="b">
        <v>0</v>
      </c>
      <c r="Y77" s="6" t="b">
        <v>0</v>
      </c>
      <c r="Z77" s="6" t="b">
        <v>1</v>
      </c>
      <c r="AA77" s="5">
        <v>4</v>
      </c>
      <c r="AB77" s="8" t="s">
        <v>53</v>
      </c>
      <c r="AC77" s="8" t="s">
        <v>54</v>
      </c>
      <c r="AD77" s="5">
        <v>0</v>
      </c>
      <c r="AE77" s="6" t="b">
        <v>0</v>
      </c>
      <c r="AF77" s="5">
        <v>0</v>
      </c>
      <c r="AG77" s="5">
        <v>0</v>
      </c>
      <c r="AH77" s="8" t="s">
        <v>212</v>
      </c>
      <c r="AI77" s="8" t="s">
        <v>513</v>
      </c>
    </row>
    <row r="78" spans="1:35" ht="14.25" x14ac:dyDescent="0.25">
      <c r="A78" s="8" t="s">
        <v>2208</v>
      </c>
      <c r="B78" s="7" t="s">
        <v>2244</v>
      </c>
      <c r="C78" s="7" t="s">
        <v>2244</v>
      </c>
      <c r="D78" s="7" t="s">
        <v>2245</v>
      </c>
      <c r="E78" s="5">
        <v>89378</v>
      </c>
      <c r="F78" s="5">
        <v>2350</v>
      </c>
      <c r="G78" s="8" t="s">
        <v>2246</v>
      </c>
      <c r="H78" s="8" t="s">
        <v>1086</v>
      </c>
      <c r="I78" s="8" t="s">
        <v>2247</v>
      </c>
      <c r="J78" s="8" t="s">
        <v>37</v>
      </c>
      <c r="K78" s="7" t="s">
        <v>2245</v>
      </c>
      <c r="L78" s="8" t="s">
        <v>1414</v>
      </c>
      <c r="M78" s="8" t="s">
        <v>75</v>
      </c>
      <c r="Q78" s="3"/>
      <c r="R78" s="3"/>
      <c r="S78" s="3"/>
      <c r="T78" s="3"/>
      <c r="U78" s="3"/>
      <c r="V78" s="3"/>
      <c r="W78" s="3"/>
      <c r="X78" s="3"/>
      <c r="Y78" s="3"/>
      <c r="Z78" s="3"/>
      <c r="AA78" s="3"/>
      <c r="AB78" s="3"/>
      <c r="AC78" s="3"/>
      <c r="AD78" s="3"/>
      <c r="AE78" s="3"/>
      <c r="AF78" s="3"/>
      <c r="AG78" s="3"/>
      <c r="AH78" s="3"/>
      <c r="AI78" s="3"/>
    </row>
    <row r="79" spans="1:35" ht="14.25" x14ac:dyDescent="0.25">
      <c r="A79" s="8" t="s">
        <v>1367</v>
      </c>
      <c r="B79" s="7" t="s">
        <v>1368</v>
      </c>
      <c r="C79" s="7" t="s">
        <v>1368</v>
      </c>
      <c r="D79" s="8" t="s">
        <v>37</v>
      </c>
      <c r="E79" s="5">
        <v>90222</v>
      </c>
      <c r="F79" s="5">
        <v>4182</v>
      </c>
      <c r="G79" s="8" t="s">
        <v>1369</v>
      </c>
      <c r="H79" s="8" t="s">
        <v>1086</v>
      </c>
      <c r="I79" s="8" t="s">
        <v>1370</v>
      </c>
      <c r="J79" s="8" t="s">
        <v>37</v>
      </c>
      <c r="K79" s="3"/>
      <c r="L79" s="3"/>
      <c r="M79" s="3"/>
      <c r="N79" s="3"/>
      <c r="O79" s="3"/>
      <c r="P79" s="3"/>
      <c r="Q79" s="3"/>
      <c r="R79" s="3"/>
      <c r="S79" s="3"/>
      <c r="T79" s="3"/>
      <c r="U79" s="3"/>
      <c r="V79" s="3"/>
      <c r="W79" s="3"/>
      <c r="X79" s="3"/>
      <c r="Y79" s="3"/>
      <c r="Z79" s="3"/>
      <c r="AA79" s="3"/>
      <c r="AB79" s="3"/>
      <c r="AC79" s="3"/>
      <c r="AD79" s="3"/>
      <c r="AE79" s="3"/>
      <c r="AF79" s="3"/>
      <c r="AG79" s="3"/>
      <c r="AH79" s="3"/>
      <c r="AI79" s="3"/>
    </row>
    <row r="80" spans="1:35" ht="14.25" x14ac:dyDescent="0.25">
      <c r="A80" s="8" t="s">
        <v>1340</v>
      </c>
      <c r="B80" s="7" t="s">
        <v>1341</v>
      </c>
      <c r="C80" s="7" t="s">
        <v>1341</v>
      </c>
      <c r="D80" s="8" t="s">
        <v>37</v>
      </c>
      <c r="E80" s="5">
        <v>90452</v>
      </c>
      <c r="F80" s="5">
        <v>3987</v>
      </c>
      <c r="G80" s="8" t="s">
        <v>1342</v>
      </c>
      <c r="H80" s="8" t="s">
        <v>1086</v>
      </c>
      <c r="I80" s="8" t="s">
        <v>1343</v>
      </c>
      <c r="J80" s="8" t="s">
        <v>37</v>
      </c>
      <c r="K80" s="3"/>
      <c r="L80" s="3"/>
      <c r="M80" s="3"/>
      <c r="N80" s="3"/>
      <c r="O80" s="3"/>
      <c r="P80" s="3"/>
      <c r="Q80" s="3"/>
      <c r="R80" s="3"/>
      <c r="S80" s="3"/>
      <c r="T80" s="3"/>
      <c r="U80" s="3"/>
      <c r="V80" s="3"/>
      <c r="W80" s="3"/>
      <c r="X80" s="3"/>
      <c r="Y80" s="3"/>
      <c r="Z80" s="3"/>
      <c r="AA80" s="3"/>
      <c r="AB80" s="3"/>
      <c r="AC80" s="3"/>
      <c r="AD80" s="3"/>
      <c r="AE80" s="3"/>
      <c r="AF80" s="3"/>
      <c r="AG80" s="3"/>
      <c r="AH80" s="3"/>
      <c r="AI80" s="3"/>
    </row>
    <row r="81" spans="1:35" ht="14.25" x14ac:dyDescent="0.25">
      <c r="A81" s="8" t="s">
        <v>1344</v>
      </c>
      <c r="B81" s="7" t="s">
        <v>1345</v>
      </c>
      <c r="C81" s="7" t="s">
        <v>1346</v>
      </c>
      <c r="D81" s="8" t="s">
        <v>37</v>
      </c>
      <c r="E81" s="5">
        <v>92043</v>
      </c>
      <c r="F81" s="5">
        <v>3608</v>
      </c>
      <c r="G81" s="8" t="s">
        <v>1347</v>
      </c>
      <c r="H81" s="8" t="s">
        <v>1086</v>
      </c>
      <c r="I81" s="8" t="s">
        <v>1348</v>
      </c>
      <c r="J81" s="8" t="s">
        <v>37</v>
      </c>
      <c r="K81" s="3"/>
      <c r="L81" s="3"/>
      <c r="M81" s="3"/>
      <c r="N81" s="3"/>
      <c r="O81" s="3"/>
      <c r="P81" s="3"/>
      <c r="Q81" s="3"/>
      <c r="R81" s="3"/>
      <c r="S81" s="3"/>
      <c r="T81" s="3"/>
      <c r="U81" s="3"/>
      <c r="V81" s="3"/>
      <c r="W81" s="3"/>
      <c r="X81" s="3"/>
      <c r="Y81" s="3"/>
      <c r="Z81" s="3"/>
      <c r="AA81" s="3"/>
      <c r="AB81" s="3"/>
      <c r="AC81" s="3"/>
      <c r="AD81" s="3"/>
      <c r="AE81" s="3"/>
      <c r="AF81" s="3"/>
      <c r="AG81" s="3"/>
      <c r="AH81" s="3"/>
      <c r="AI81" s="3"/>
    </row>
    <row r="82" spans="1:35" ht="14.25" x14ac:dyDescent="0.25">
      <c r="A82" s="7" t="s">
        <v>2528</v>
      </c>
      <c r="B82" s="7" t="s">
        <v>2529</v>
      </c>
      <c r="C82" s="7" t="s">
        <v>2529</v>
      </c>
      <c r="D82" s="8" t="s">
        <v>37</v>
      </c>
      <c r="E82" s="5">
        <v>92865</v>
      </c>
      <c r="F82" s="5">
        <v>3704</v>
      </c>
      <c r="G82" s="8" t="s">
        <v>45</v>
      </c>
      <c r="H82" s="8" t="s">
        <v>1086</v>
      </c>
      <c r="I82" s="8" t="s">
        <v>2530</v>
      </c>
      <c r="J82" s="8" t="s">
        <v>37</v>
      </c>
      <c r="K82" s="3"/>
      <c r="L82" s="3"/>
      <c r="M82" s="3"/>
      <c r="N82" s="3"/>
      <c r="O82" s="3"/>
      <c r="P82" s="3"/>
      <c r="Q82" s="3"/>
      <c r="R82" s="3"/>
      <c r="S82" s="3"/>
      <c r="T82" s="3"/>
      <c r="U82" s="3"/>
      <c r="V82" s="3"/>
      <c r="W82" s="3"/>
      <c r="X82" s="3"/>
      <c r="Y82" s="3"/>
      <c r="Z82" s="3"/>
      <c r="AA82" s="3"/>
      <c r="AB82" s="3"/>
      <c r="AC82" s="3"/>
      <c r="AD82" s="3"/>
      <c r="AE82" s="3"/>
      <c r="AF82" s="3"/>
      <c r="AG82" s="3"/>
      <c r="AH82" s="3"/>
      <c r="AI82" s="3"/>
    </row>
    <row r="83" spans="1:35" ht="14.25" x14ac:dyDescent="0.25">
      <c r="A83" s="8" t="s">
        <v>1322</v>
      </c>
      <c r="B83" s="7" t="s">
        <v>1323</v>
      </c>
      <c r="C83" s="7" t="s">
        <v>1323</v>
      </c>
      <c r="D83" s="8" t="s">
        <v>37</v>
      </c>
      <c r="E83" s="5">
        <v>93281</v>
      </c>
      <c r="F83" s="5">
        <v>3767</v>
      </c>
      <c r="G83" s="8" t="s">
        <v>45</v>
      </c>
      <c r="H83" s="8" t="s">
        <v>1086</v>
      </c>
      <c r="I83" s="8" t="s">
        <v>1324</v>
      </c>
      <c r="J83" s="8" t="s">
        <v>37</v>
      </c>
      <c r="K83" s="3"/>
      <c r="L83" s="3"/>
      <c r="M83" s="3"/>
      <c r="N83" s="3"/>
      <c r="O83" s="3"/>
      <c r="P83" s="3"/>
      <c r="Q83" s="3"/>
      <c r="R83" s="3"/>
      <c r="S83" s="3"/>
      <c r="T83" s="3"/>
      <c r="U83" s="3"/>
      <c r="V83" s="3"/>
      <c r="W83" s="3"/>
      <c r="X83" s="3"/>
      <c r="Y83" s="3"/>
      <c r="Z83" s="3"/>
      <c r="AA83" s="3"/>
      <c r="AB83" s="3"/>
      <c r="AC83" s="3"/>
      <c r="AD83" s="3"/>
      <c r="AE83" s="3"/>
      <c r="AF83" s="3"/>
      <c r="AG83" s="3"/>
      <c r="AH83" s="3"/>
      <c r="AI83" s="3"/>
    </row>
    <row r="84" spans="1:35" ht="14.25" x14ac:dyDescent="0.25">
      <c r="A84" s="8" t="s">
        <v>1387</v>
      </c>
      <c r="B84" s="7" t="s">
        <v>1388</v>
      </c>
      <c r="C84" s="7" t="s">
        <v>1388</v>
      </c>
      <c r="D84" s="8" t="s">
        <v>37</v>
      </c>
      <c r="E84" s="5">
        <v>93281</v>
      </c>
      <c r="F84" s="5">
        <v>3767</v>
      </c>
      <c r="G84" s="8" t="s">
        <v>45</v>
      </c>
      <c r="H84" s="8" t="s">
        <v>1086</v>
      </c>
      <c r="I84" s="8" t="s">
        <v>1389</v>
      </c>
      <c r="J84" s="8" t="s">
        <v>37</v>
      </c>
      <c r="K84" s="3"/>
      <c r="L84" s="3"/>
      <c r="M84" s="3"/>
      <c r="N84" s="3"/>
      <c r="O84" s="3"/>
      <c r="P84" s="3"/>
      <c r="Q84" s="3"/>
      <c r="R84" s="3"/>
      <c r="S84" s="3"/>
      <c r="T84" s="3"/>
      <c r="U84" s="3"/>
      <c r="V84" s="3"/>
      <c r="W84" s="3"/>
      <c r="X84" s="3"/>
      <c r="Y84" s="3"/>
      <c r="Z84" s="3"/>
      <c r="AA84" s="3"/>
      <c r="AB84" s="3"/>
      <c r="AC84" s="3"/>
      <c r="AD84" s="3"/>
      <c r="AE84" s="3"/>
      <c r="AF84" s="3"/>
      <c r="AG84" s="3"/>
      <c r="AH84" s="3"/>
      <c r="AI84" s="3"/>
    </row>
    <row r="85" spans="1:35" ht="14.25" x14ac:dyDescent="0.25">
      <c r="A85" s="8" t="s">
        <v>1390</v>
      </c>
      <c r="B85" s="7" t="s">
        <v>1391</v>
      </c>
      <c r="C85" s="7" t="s">
        <v>1391</v>
      </c>
      <c r="D85" s="7" t="s">
        <v>1392</v>
      </c>
      <c r="E85" s="5">
        <v>93281</v>
      </c>
      <c r="F85" s="5">
        <v>3767</v>
      </c>
      <c r="G85" s="8" t="s">
        <v>45</v>
      </c>
      <c r="H85" s="8" t="s">
        <v>1086</v>
      </c>
      <c r="I85" s="8" t="s">
        <v>1393</v>
      </c>
      <c r="J85" s="8" t="s">
        <v>37</v>
      </c>
      <c r="K85" s="7" t="s">
        <v>1392</v>
      </c>
      <c r="L85" s="8" t="s">
        <v>1371</v>
      </c>
      <c r="M85" s="8" t="s">
        <v>75</v>
      </c>
      <c r="Q85" s="3"/>
      <c r="R85" s="3"/>
      <c r="S85" s="3"/>
      <c r="T85" s="3"/>
      <c r="U85" s="3"/>
      <c r="V85" s="3"/>
      <c r="W85" s="3"/>
      <c r="X85" s="3"/>
      <c r="Y85" s="3"/>
      <c r="Z85" s="3"/>
      <c r="AA85" s="3"/>
      <c r="AB85" s="3"/>
      <c r="AC85" s="3"/>
      <c r="AD85" s="3"/>
      <c r="AE85" s="3"/>
      <c r="AF85" s="3"/>
      <c r="AG85" s="3"/>
      <c r="AH85" s="3"/>
      <c r="AI85" s="3"/>
    </row>
    <row r="86" spans="1:35" ht="14.25" x14ac:dyDescent="0.25">
      <c r="A86" s="8" t="s">
        <v>1394</v>
      </c>
      <c r="B86" s="7" t="s">
        <v>1395</v>
      </c>
      <c r="C86" s="7" t="s">
        <v>1395</v>
      </c>
      <c r="D86" s="8" t="s">
        <v>37</v>
      </c>
      <c r="E86" s="5">
        <v>93281</v>
      </c>
      <c r="F86" s="5">
        <v>3767</v>
      </c>
      <c r="G86" s="8" t="s">
        <v>45</v>
      </c>
      <c r="H86" s="8" t="s">
        <v>1086</v>
      </c>
      <c r="I86" s="8" t="s">
        <v>1396</v>
      </c>
      <c r="J86" s="8" t="s">
        <v>37</v>
      </c>
      <c r="K86" s="3"/>
      <c r="L86" s="3"/>
      <c r="M86" s="3"/>
      <c r="N86" s="3"/>
      <c r="O86" s="3"/>
      <c r="P86" s="3"/>
      <c r="Q86" s="3"/>
      <c r="R86" s="3"/>
      <c r="S86" s="3"/>
      <c r="T86" s="3"/>
      <c r="U86" s="3"/>
      <c r="V86" s="3"/>
      <c r="W86" s="3"/>
      <c r="X86" s="3"/>
      <c r="Y86" s="3"/>
      <c r="Z86" s="3"/>
      <c r="AA86" s="3"/>
      <c r="AB86" s="3"/>
      <c r="AC86" s="3"/>
      <c r="AD86" s="3"/>
      <c r="AE86" s="3"/>
      <c r="AF86" s="3"/>
      <c r="AG86" s="3"/>
      <c r="AH86" s="3"/>
      <c r="AI86" s="3"/>
    </row>
    <row r="87" spans="1:35" ht="14.25" x14ac:dyDescent="0.25">
      <c r="A87" s="8" t="s">
        <v>2458</v>
      </c>
      <c r="B87" s="7" t="s">
        <v>2459</v>
      </c>
      <c r="C87" s="7" t="s">
        <v>2459</v>
      </c>
      <c r="D87" s="7" t="s">
        <v>2460</v>
      </c>
      <c r="E87" s="5">
        <v>95342</v>
      </c>
      <c r="F87" s="5">
        <v>4101</v>
      </c>
      <c r="G87" s="8" t="s">
        <v>2461</v>
      </c>
      <c r="H87" s="8" t="s">
        <v>1086</v>
      </c>
      <c r="I87" s="8" t="s">
        <v>2462</v>
      </c>
      <c r="J87" s="8" t="s">
        <v>37</v>
      </c>
      <c r="K87" s="7" t="s">
        <v>2460</v>
      </c>
      <c r="L87" s="8" t="s">
        <v>1414</v>
      </c>
      <c r="M87" s="8" t="s">
        <v>75</v>
      </c>
      <c r="Q87" s="3"/>
      <c r="R87" s="3"/>
      <c r="S87" s="3"/>
      <c r="T87" s="3"/>
      <c r="U87" s="3"/>
      <c r="V87" s="3"/>
      <c r="W87" s="3"/>
      <c r="X87" s="3"/>
      <c r="Y87" s="3"/>
      <c r="Z87" s="3"/>
      <c r="AA87" s="3"/>
      <c r="AB87" s="3"/>
      <c r="AC87" s="3"/>
      <c r="AD87" s="3"/>
      <c r="AE87" s="3"/>
      <c r="AF87" s="3"/>
      <c r="AG87" s="3"/>
      <c r="AH87" s="3"/>
      <c r="AI87" s="3"/>
    </row>
    <row r="88" spans="1:35" ht="14.25" x14ac:dyDescent="0.25">
      <c r="A88" s="8" t="s">
        <v>1158</v>
      </c>
      <c r="B88" s="7" t="s">
        <v>1159</v>
      </c>
      <c r="C88" s="7" t="s">
        <v>1159</v>
      </c>
      <c r="D88" s="8" t="s">
        <v>37</v>
      </c>
      <c r="E88" s="5">
        <v>96921</v>
      </c>
      <c r="F88" s="5">
        <v>4476</v>
      </c>
      <c r="G88" s="8" t="s">
        <v>1160</v>
      </c>
      <c r="H88" s="8" t="s">
        <v>1086</v>
      </c>
      <c r="I88" s="8" t="s">
        <v>1161</v>
      </c>
      <c r="J88" s="8" t="s">
        <v>37</v>
      </c>
      <c r="K88" s="3"/>
      <c r="L88" s="3"/>
      <c r="M88" s="3"/>
      <c r="N88" s="3"/>
      <c r="O88" s="3"/>
      <c r="P88" s="3"/>
      <c r="Q88" s="3"/>
      <c r="R88" s="3"/>
      <c r="S88" s="3"/>
      <c r="T88" s="3"/>
      <c r="U88" s="3"/>
      <c r="V88" s="3"/>
      <c r="W88" s="3"/>
      <c r="X88" s="3"/>
      <c r="Y88" s="3"/>
      <c r="Z88" s="3"/>
      <c r="AA88" s="3"/>
      <c r="AB88" s="3"/>
      <c r="AC88" s="3"/>
      <c r="AD88" s="3"/>
      <c r="AE88" s="3"/>
      <c r="AF88" s="3"/>
      <c r="AG88" s="3"/>
      <c r="AH88" s="3"/>
      <c r="AI88" s="3"/>
    </row>
    <row r="89" spans="1:35" ht="14.25" x14ac:dyDescent="0.25">
      <c r="A89" s="8" t="s">
        <v>1309</v>
      </c>
      <c r="B89" s="7" t="s">
        <v>1310</v>
      </c>
      <c r="C89" s="7" t="s">
        <v>1310</v>
      </c>
      <c r="D89" s="8" t="s">
        <v>37</v>
      </c>
      <c r="E89" s="5">
        <v>97247</v>
      </c>
      <c r="F89" s="5">
        <v>4627</v>
      </c>
      <c r="G89" s="8" t="s">
        <v>1311</v>
      </c>
      <c r="H89" s="8" t="s">
        <v>1086</v>
      </c>
      <c r="I89" s="8" t="s">
        <v>1312</v>
      </c>
      <c r="J89" s="8" t="s">
        <v>37</v>
      </c>
      <c r="K89" s="3"/>
      <c r="L89" s="3"/>
      <c r="M89" s="3"/>
      <c r="N89" s="3"/>
      <c r="O89" s="3"/>
      <c r="P89" s="3"/>
      <c r="Q89" s="3"/>
      <c r="R89" s="3"/>
      <c r="S89" s="3"/>
      <c r="T89" s="3"/>
      <c r="U89" s="3"/>
      <c r="V89" s="3"/>
      <c r="W89" s="3"/>
      <c r="X89" s="3"/>
      <c r="Y89" s="3"/>
      <c r="Z89" s="3"/>
      <c r="AA89" s="3"/>
      <c r="AB89" s="3"/>
      <c r="AC89" s="3"/>
      <c r="AD89" s="3"/>
      <c r="AE89" s="3"/>
      <c r="AF89" s="3"/>
      <c r="AG89" s="3"/>
      <c r="AH89" s="3"/>
      <c r="AI89" s="3"/>
    </row>
    <row r="90" spans="1:35" ht="14.25" x14ac:dyDescent="0.25">
      <c r="A90" s="8" t="s">
        <v>1096</v>
      </c>
      <c r="B90" s="7" t="s">
        <v>1097</v>
      </c>
      <c r="C90" s="7" t="s">
        <v>1097</v>
      </c>
      <c r="D90" s="8" t="s">
        <v>37</v>
      </c>
      <c r="E90" s="5">
        <v>97266</v>
      </c>
      <c r="F90" s="5">
        <v>7122</v>
      </c>
      <c r="G90" s="8" t="s">
        <v>1098</v>
      </c>
      <c r="H90" s="8" t="s">
        <v>1086</v>
      </c>
      <c r="I90" s="8" t="s">
        <v>1099</v>
      </c>
      <c r="J90" s="8" t="s">
        <v>37</v>
      </c>
      <c r="K90" s="3"/>
      <c r="L90" s="3"/>
      <c r="M90" s="3"/>
      <c r="N90" s="3"/>
      <c r="O90" s="3"/>
      <c r="P90" s="3"/>
      <c r="Q90" s="3"/>
      <c r="R90" s="3"/>
      <c r="S90" s="3"/>
      <c r="T90" s="3"/>
      <c r="U90" s="3"/>
      <c r="V90" s="3"/>
      <c r="W90" s="3"/>
      <c r="X90" s="3"/>
      <c r="Y90" s="3"/>
      <c r="Z90" s="3"/>
      <c r="AA90" s="3"/>
      <c r="AB90" s="3"/>
      <c r="AC90" s="3"/>
      <c r="AD90" s="3"/>
      <c r="AE90" s="3"/>
      <c r="AF90" s="3"/>
      <c r="AG90" s="3"/>
      <c r="AH90" s="3"/>
      <c r="AI90" s="3"/>
    </row>
    <row r="91" spans="1:35" ht="14.25" x14ac:dyDescent="0.25">
      <c r="A91" s="8" t="s">
        <v>1353</v>
      </c>
      <c r="B91" s="7" t="s">
        <v>1354</v>
      </c>
      <c r="C91" s="7" t="s">
        <v>1355</v>
      </c>
      <c r="D91" s="7" t="s">
        <v>1356</v>
      </c>
      <c r="E91" s="5">
        <v>100424</v>
      </c>
      <c r="F91" s="5">
        <v>4326</v>
      </c>
      <c r="G91" s="8" t="s">
        <v>1357</v>
      </c>
      <c r="H91" s="8" t="s">
        <v>1086</v>
      </c>
      <c r="I91" s="8" t="s">
        <v>1358</v>
      </c>
      <c r="J91" s="8" t="s">
        <v>37</v>
      </c>
      <c r="K91" s="7" t="s">
        <v>1356</v>
      </c>
      <c r="L91" s="8" t="s">
        <v>1359</v>
      </c>
      <c r="M91" s="8" t="s">
        <v>46</v>
      </c>
      <c r="N91" s="8" t="s">
        <v>108</v>
      </c>
      <c r="O91" s="6" t="b">
        <v>1</v>
      </c>
      <c r="P91" s="6" t="b">
        <v>0</v>
      </c>
      <c r="Q91" s="6" t="b">
        <v>0</v>
      </c>
      <c r="R91" s="6" t="b">
        <v>0</v>
      </c>
      <c r="S91" s="6" t="b">
        <v>0</v>
      </c>
      <c r="T91" s="6" t="b">
        <v>0</v>
      </c>
      <c r="U91" s="6" t="b">
        <v>1</v>
      </c>
      <c r="V91" s="6" t="b">
        <v>0</v>
      </c>
      <c r="W91" s="6" t="b">
        <v>0</v>
      </c>
      <c r="X91" s="6" t="b">
        <v>0</v>
      </c>
      <c r="Y91" s="6" t="b">
        <v>0</v>
      </c>
      <c r="Z91" s="6" t="b">
        <v>1</v>
      </c>
      <c r="AA91" s="5">
        <v>4</v>
      </c>
      <c r="AB91" s="8" t="s">
        <v>54</v>
      </c>
      <c r="AC91" s="8" t="s">
        <v>54</v>
      </c>
      <c r="AD91" s="5">
        <v>0</v>
      </c>
      <c r="AE91" s="6" t="b">
        <v>0</v>
      </c>
      <c r="AF91" s="5">
        <v>0</v>
      </c>
      <c r="AG91" s="5">
        <v>0</v>
      </c>
      <c r="AH91" s="8" t="s">
        <v>212</v>
      </c>
      <c r="AI91" s="8" t="s">
        <v>513</v>
      </c>
    </row>
    <row r="92" spans="1:35" ht="14.25" x14ac:dyDescent="0.25">
      <c r="A92" s="8" t="s">
        <v>1290</v>
      </c>
      <c r="B92" s="7" t="s">
        <v>1291</v>
      </c>
      <c r="C92" s="7" t="s">
        <v>1291</v>
      </c>
      <c r="D92" s="8" t="s">
        <v>37</v>
      </c>
      <c r="E92" s="5">
        <v>101499</v>
      </c>
      <c r="F92" s="5">
        <v>14378</v>
      </c>
      <c r="G92" s="8" t="s">
        <v>1292</v>
      </c>
      <c r="H92" s="8" t="s">
        <v>1086</v>
      </c>
      <c r="I92" s="8" t="s">
        <v>1293</v>
      </c>
      <c r="J92" s="8" t="s">
        <v>37</v>
      </c>
      <c r="K92" s="3"/>
      <c r="L92" s="3"/>
      <c r="M92" s="3"/>
      <c r="N92" s="3"/>
      <c r="O92" s="3"/>
      <c r="P92" s="3"/>
      <c r="Q92" s="3"/>
      <c r="R92" s="3"/>
      <c r="S92" s="3"/>
      <c r="T92" s="3"/>
      <c r="U92" s="3"/>
      <c r="V92" s="3"/>
      <c r="W92" s="3"/>
      <c r="X92" s="3"/>
      <c r="Y92" s="3"/>
      <c r="Z92" s="3"/>
      <c r="AA92" s="3"/>
      <c r="AB92" s="3"/>
      <c r="AC92" s="3"/>
      <c r="AD92" s="3"/>
      <c r="AE92" s="3"/>
      <c r="AF92" s="3"/>
      <c r="AG92" s="3"/>
      <c r="AH92" s="3"/>
      <c r="AI92" s="3"/>
    </row>
    <row r="93" spans="1:35" ht="14.25" x14ac:dyDescent="0.25">
      <c r="A93" s="8" t="s">
        <v>1298</v>
      </c>
      <c r="B93" s="7" t="s">
        <v>1299</v>
      </c>
      <c r="C93" s="7" t="s">
        <v>1299</v>
      </c>
      <c r="D93" s="7" t="s">
        <v>1300</v>
      </c>
      <c r="E93" s="5">
        <v>101991</v>
      </c>
      <c r="F93" s="5">
        <v>4578</v>
      </c>
      <c r="G93" s="8" t="s">
        <v>1301</v>
      </c>
      <c r="H93" s="8" t="s">
        <v>1086</v>
      </c>
      <c r="I93" s="8" t="s">
        <v>1302</v>
      </c>
      <c r="J93" s="8" t="s">
        <v>37</v>
      </c>
      <c r="K93" s="7" t="s">
        <v>1300</v>
      </c>
      <c r="L93" s="8" t="s">
        <v>1303</v>
      </c>
      <c r="M93" s="8" t="s">
        <v>46</v>
      </c>
      <c r="N93" s="8" t="s">
        <v>108</v>
      </c>
      <c r="O93" s="6" t="b">
        <v>1</v>
      </c>
      <c r="P93" s="6" t="b">
        <v>0</v>
      </c>
      <c r="Q93" s="6" t="b">
        <v>0</v>
      </c>
      <c r="R93" s="6" t="b">
        <v>0</v>
      </c>
      <c r="S93" s="6" t="b">
        <v>0</v>
      </c>
      <c r="T93" s="6" t="b">
        <v>0</v>
      </c>
      <c r="U93" s="6" t="b">
        <v>0</v>
      </c>
      <c r="V93" s="6" t="b">
        <v>0</v>
      </c>
      <c r="W93" s="6" t="b">
        <v>0</v>
      </c>
      <c r="X93" s="6" t="b">
        <v>0</v>
      </c>
      <c r="Y93" s="6" t="b">
        <v>0</v>
      </c>
      <c r="Z93" s="6" t="b">
        <v>1</v>
      </c>
      <c r="AA93" s="5">
        <v>4</v>
      </c>
      <c r="AB93" s="8" t="s">
        <v>54</v>
      </c>
      <c r="AC93" s="8" t="s">
        <v>54</v>
      </c>
      <c r="AD93" s="5">
        <v>0</v>
      </c>
      <c r="AE93" s="6" t="b">
        <v>0</v>
      </c>
      <c r="AF93" s="5">
        <v>0</v>
      </c>
      <c r="AG93" s="5">
        <v>0</v>
      </c>
      <c r="AH93" s="8" t="s">
        <v>480</v>
      </c>
      <c r="AI93" s="8" t="s">
        <v>481</v>
      </c>
    </row>
    <row r="94" spans="1:35" ht="14.25" x14ac:dyDescent="0.25">
      <c r="A94" s="8" t="s">
        <v>2151</v>
      </c>
      <c r="B94" s="7" t="s">
        <v>2152</v>
      </c>
      <c r="C94" s="7" t="s">
        <v>2152</v>
      </c>
      <c r="D94" s="7" t="s">
        <v>2153</v>
      </c>
      <c r="E94" s="5">
        <v>102381</v>
      </c>
      <c r="F94" s="5">
        <v>4725</v>
      </c>
      <c r="G94" s="8" t="s">
        <v>2154</v>
      </c>
      <c r="H94" s="8" t="s">
        <v>1086</v>
      </c>
      <c r="I94" s="8" t="s">
        <v>2155</v>
      </c>
      <c r="J94" s="8" t="s">
        <v>37</v>
      </c>
      <c r="K94" s="7" t="s">
        <v>2153</v>
      </c>
      <c r="L94" s="8" t="s">
        <v>2156</v>
      </c>
      <c r="M94" s="8" t="s">
        <v>46</v>
      </c>
      <c r="N94" s="8" t="s">
        <v>47</v>
      </c>
      <c r="O94" s="6" t="b">
        <v>1</v>
      </c>
      <c r="P94" s="6" t="b">
        <v>0</v>
      </c>
      <c r="Q94" s="6" t="b">
        <v>0</v>
      </c>
      <c r="R94" s="6" t="b">
        <v>0</v>
      </c>
      <c r="S94" s="6" t="b">
        <v>0</v>
      </c>
      <c r="T94" s="6" t="b">
        <v>0</v>
      </c>
      <c r="U94" s="6" t="b">
        <v>1</v>
      </c>
      <c r="V94" s="6" t="b">
        <v>0</v>
      </c>
      <c r="W94" s="6" t="b">
        <v>0</v>
      </c>
      <c r="X94" s="6" t="b">
        <v>0</v>
      </c>
      <c r="Y94" s="6" t="b">
        <v>0</v>
      </c>
      <c r="Z94" s="6" t="b">
        <v>1</v>
      </c>
      <c r="AA94" s="5">
        <v>2</v>
      </c>
      <c r="AB94" s="8" t="s">
        <v>54</v>
      </c>
      <c r="AC94" s="8" t="s">
        <v>54</v>
      </c>
      <c r="AD94" s="5">
        <v>2</v>
      </c>
      <c r="AE94" s="6" t="b">
        <v>0</v>
      </c>
      <c r="AF94" s="5">
        <v>0</v>
      </c>
      <c r="AG94" s="5">
        <v>0</v>
      </c>
      <c r="AH94" s="8" t="s">
        <v>82</v>
      </c>
      <c r="AI94" s="8" t="s">
        <v>83</v>
      </c>
    </row>
    <row r="95" spans="1:35" ht="14.25" x14ac:dyDescent="0.25">
      <c r="A95" s="8" t="s">
        <v>1400</v>
      </c>
      <c r="B95" s="7" t="s">
        <v>1401</v>
      </c>
      <c r="C95" s="7" t="s">
        <v>1402</v>
      </c>
      <c r="D95" s="8" t="s">
        <v>37</v>
      </c>
      <c r="E95" s="5">
        <v>109184</v>
      </c>
      <c r="F95" s="5">
        <v>4204</v>
      </c>
      <c r="G95" s="8" t="s">
        <v>45</v>
      </c>
      <c r="H95" s="8" t="s">
        <v>1086</v>
      </c>
      <c r="I95" s="8" t="s">
        <v>1403</v>
      </c>
      <c r="J95" s="8" t="s">
        <v>37</v>
      </c>
      <c r="K95" s="3"/>
      <c r="L95" s="3"/>
      <c r="M95" s="3"/>
      <c r="N95" s="3"/>
      <c r="O95" s="3"/>
      <c r="P95" s="3"/>
      <c r="Q95" s="3"/>
      <c r="R95" s="3"/>
      <c r="S95" s="3"/>
      <c r="T95" s="3"/>
      <c r="U95" s="3"/>
      <c r="V95" s="3"/>
      <c r="W95" s="3"/>
      <c r="X95" s="3"/>
      <c r="Y95" s="3"/>
      <c r="Z95" s="3"/>
      <c r="AA95" s="3"/>
      <c r="AB95" s="3"/>
      <c r="AC95" s="3"/>
      <c r="AD95" s="3"/>
      <c r="AE95" s="3"/>
      <c r="AF95" s="3"/>
      <c r="AG95" s="3"/>
      <c r="AH95" s="3"/>
      <c r="AI95" s="3"/>
    </row>
    <row r="96" spans="1:35" ht="14.25" x14ac:dyDescent="0.25">
      <c r="A96" s="8" t="s">
        <v>1090</v>
      </c>
      <c r="B96" s="7" t="s">
        <v>1091</v>
      </c>
      <c r="C96" s="7" t="s">
        <v>1091</v>
      </c>
      <c r="D96" s="7" t="s">
        <v>1092</v>
      </c>
      <c r="E96" s="5">
        <v>109348</v>
      </c>
      <c r="F96" s="5">
        <v>5430</v>
      </c>
      <c r="G96" s="8" t="s">
        <v>1093</v>
      </c>
      <c r="H96" s="8" t="s">
        <v>1086</v>
      </c>
      <c r="I96" s="8" t="s">
        <v>1094</v>
      </c>
      <c r="J96" s="8" t="s">
        <v>37</v>
      </c>
      <c r="K96" s="7" t="s">
        <v>1092</v>
      </c>
      <c r="L96" s="8" t="s">
        <v>1095</v>
      </c>
      <c r="M96" s="8" t="s">
        <v>46</v>
      </c>
      <c r="N96" s="8" t="s">
        <v>67</v>
      </c>
      <c r="O96" s="6" t="b">
        <v>1</v>
      </c>
      <c r="P96" s="6" t="b">
        <v>0</v>
      </c>
      <c r="Q96" s="6" t="b">
        <v>0</v>
      </c>
      <c r="R96" s="6" t="b">
        <v>0</v>
      </c>
      <c r="S96" s="6" t="b">
        <v>0</v>
      </c>
      <c r="T96" s="6" t="b">
        <v>0</v>
      </c>
      <c r="U96" s="6" t="b">
        <v>0</v>
      </c>
      <c r="V96" s="6" t="b">
        <v>0</v>
      </c>
      <c r="W96" s="6" t="b">
        <v>0</v>
      </c>
      <c r="X96" s="6" t="b">
        <v>0</v>
      </c>
      <c r="Y96" s="6" t="b">
        <v>0</v>
      </c>
      <c r="Z96" s="8" t="s">
        <v>56</v>
      </c>
      <c r="AA96" s="5">
        <v>1</v>
      </c>
      <c r="AB96" s="8" t="s">
        <v>54</v>
      </c>
      <c r="AC96" s="8" t="s">
        <v>54</v>
      </c>
      <c r="AD96" s="5">
        <v>0</v>
      </c>
      <c r="AE96" s="6" t="b">
        <v>0</v>
      </c>
      <c r="AF96" s="5">
        <v>0</v>
      </c>
      <c r="AG96" s="5">
        <v>18</v>
      </c>
      <c r="AH96" s="8" t="s">
        <v>313</v>
      </c>
      <c r="AI96" s="8" t="s">
        <v>314</v>
      </c>
    </row>
    <row r="97" spans="1:35" ht="14.25" x14ac:dyDescent="0.25">
      <c r="A97" s="8" t="s">
        <v>2025</v>
      </c>
      <c r="B97" s="7" t="s">
        <v>2026</v>
      </c>
      <c r="C97" s="7" t="s">
        <v>2026</v>
      </c>
      <c r="D97" s="7" t="s">
        <v>2029</v>
      </c>
      <c r="E97" s="5">
        <v>111762</v>
      </c>
      <c r="F97" s="5">
        <v>5393</v>
      </c>
      <c r="G97" s="8" t="s">
        <v>2030</v>
      </c>
      <c r="H97" s="8" t="s">
        <v>1086</v>
      </c>
      <c r="I97" s="8" t="s">
        <v>2031</v>
      </c>
      <c r="J97" s="8" t="s">
        <v>37</v>
      </c>
      <c r="K97" s="7" t="s">
        <v>2029</v>
      </c>
      <c r="L97" s="8" t="s">
        <v>2032</v>
      </c>
      <c r="M97" s="8" t="s">
        <v>46</v>
      </c>
      <c r="N97" s="8" t="s">
        <v>209</v>
      </c>
      <c r="O97" s="6" t="b">
        <v>1</v>
      </c>
      <c r="P97" s="6" t="b">
        <v>0</v>
      </c>
      <c r="Q97" s="6" t="b">
        <v>0</v>
      </c>
      <c r="R97" s="6" t="b">
        <v>0</v>
      </c>
      <c r="S97" s="6" t="b">
        <v>0</v>
      </c>
      <c r="T97" s="6" t="b">
        <v>0</v>
      </c>
      <c r="U97" s="6" t="b">
        <v>1</v>
      </c>
      <c r="V97" s="6" t="b">
        <v>0</v>
      </c>
      <c r="W97" s="6" t="b">
        <v>0</v>
      </c>
      <c r="X97" s="6" t="b">
        <v>0</v>
      </c>
      <c r="Y97" s="6" t="b">
        <v>0</v>
      </c>
      <c r="Z97" s="6" t="b">
        <v>1</v>
      </c>
      <c r="AA97" s="5">
        <v>0</v>
      </c>
      <c r="AB97" s="8" t="s">
        <v>54</v>
      </c>
      <c r="AC97" s="8" t="s">
        <v>54</v>
      </c>
      <c r="AD97" s="8" t="s">
        <v>56</v>
      </c>
      <c r="AE97" s="8" t="s">
        <v>56</v>
      </c>
      <c r="AF97" s="5">
        <v>0</v>
      </c>
      <c r="AG97" s="5">
        <v>0</v>
      </c>
      <c r="AH97" s="8" t="s">
        <v>1217</v>
      </c>
      <c r="AI97" s="8" t="s">
        <v>2033</v>
      </c>
    </row>
    <row r="98" spans="1:35" ht="14.25" x14ac:dyDescent="0.25">
      <c r="A98" s="8" t="s">
        <v>2495</v>
      </c>
      <c r="B98" s="7" t="s">
        <v>2496</v>
      </c>
      <c r="C98" s="7" t="s">
        <v>2496</v>
      </c>
      <c r="D98" s="8" t="s">
        <v>37</v>
      </c>
      <c r="E98" s="5">
        <v>113142</v>
      </c>
      <c r="F98" s="5">
        <v>4074</v>
      </c>
      <c r="G98" s="8" t="s">
        <v>2497</v>
      </c>
      <c r="H98" s="8" t="s">
        <v>1086</v>
      </c>
      <c r="I98" s="8" t="s">
        <v>2498</v>
      </c>
      <c r="J98" s="8" t="s">
        <v>37</v>
      </c>
      <c r="K98" s="3"/>
      <c r="L98" s="3"/>
      <c r="M98" s="3"/>
      <c r="N98" s="3"/>
      <c r="O98" s="3"/>
      <c r="P98" s="3"/>
      <c r="Q98" s="3"/>
      <c r="R98" s="3"/>
      <c r="S98" s="3"/>
      <c r="T98" s="3"/>
      <c r="U98" s="3"/>
      <c r="V98" s="3"/>
      <c r="W98" s="3"/>
      <c r="X98" s="3"/>
      <c r="Y98" s="3"/>
      <c r="Z98" s="3"/>
      <c r="AA98" s="3"/>
      <c r="AB98" s="3"/>
      <c r="AC98" s="3"/>
      <c r="AD98" s="3"/>
      <c r="AE98" s="3"/>
      <c r="AF98" s="3"/>
      <c r="AG98" s="3"/>
      <c r="AH98" s="3"/>
      <c r="AI98" s="3"/>
    </row>
    <row r="99" spans="1:35" ht="14.25" x14ac:dyDescent="0.25">
      <c r="A99" s="8" t="s">
        <v>1224</v>
      </c>
      <c r="B99" s="7" t="s">
        <v>1225</v>
      </c>
      <c r="C99" s="7" t="s">
        <v>1225</v>
      </c>
      <c r="D99" s="7" t="s">
        <v>1226</v>
      </c>
      <c r="E99" s="5">
        <v>117079</v>
      </c>
      <c r="F99" s="5">
        <v>19171</v>
      </c>
      <c r="G99" s="8" t="s">
        <v>1227</v>
      </c>
      <c r="H99" s="8" t="s">
        <v>1086</v>
      </c>
      <c r="I99" s="8" t="s">
        <v>1228</v>
      </c>
      <c r="J99" s="8" t="s">
        <v>37</v>
      </c>
      <c r="K99" s="7" t="s">
        <v>1226</v>
      </c>
      <c r="L99" s="8" t="s">
        <v>1229</v>
      </c>
      <c r="M99" s="8" t="s">
        <v>46</v>
      </c>
      <c r="N99" s="8" t="s">
        <v>49</v>
      </c>
      <c r="O99" s="6" t="b">
        <v>1</v>
      </c>
      <c r="P99" s="6" t="b">
        <v>0</v>
      </c>
      <c r="Q99" s="6" t="b">
        <v>0</v>
      </c>
      <c r="R99" s="6" t="b">
        <v>0</v>
      </c>
      <c r="S99" s="6" t="b">
        <v>0</v>
      </c>
      <c r="T99" s="6" t="b">
        <v>0</v>
      </c>
      <c r="U99" s="6" t="b">
        <v>1</v>
      </c>
      <c r="V99" s="6" t="b">
        <v>0</v>
      </c>
      <c r="W99" s="6" t="b">
        <v>0</v>
      </c>
      <c r="X99" s="6" t="b">
        <v>0</v>
      </c>
      <c r="Y99" s="6" t="b">
        <v>0</v>
      </c>
      <c r="Z99" s="6" t="b">
        <v>1</v>
      </c>
      <c r="AA99" s="5">
        <v>4</v>
      </c>
      <c r="AB99" s="8" t="s">
        <v>53</v>
      </c>
      <c r="AC99" s="8" t="s">
        <v>54</v>
      </c>
      <c r="AD99" s="5">
        <v>0</v>
      </c>
      <c r="AE99" s="6" t="b">
        <v>0</v>
      </c>
      <c r="AF99" s="5">
        <v>0</v>
      </c>
      <c r="AG99" s="5">
        <v>16</v>
      </c>
      <c r="AH99" s="8" t="s">
        <v>313</v>
      </c>
      <c r="AI99" s="8" t="s">
        <v>402</v>
      </c>
    </row>
    <row r="100" spans="1:35" ht="14.25" x14ac:dyDescent="0.25">
      <c r="A100" s="8" t="s">
        <v>1349</v>
      </c>
      <c r="B100" s="7" t="s">
        <v>1350</v>
      </c>
      <c r="C100" s="7" t="s">
        <v>1350</v>
      </c>
      <c r="D100" s="8" t="s">
        <v>37</v>
      </c>
      <c r="E100" s="5">
        <v>121053</v>
      </c>
      <c r="F100" s="5">
        <v>5468</v>
      </c>
      <c r="G100" s="8" t="s">
        <v>1351</v>
      </c>
      <c r="H100" s="8" t="s">
        <v>1086</v>
      </c>
      <c r="I100" s="8" t="s">
        <v>1352</v>
      </c>
      <c r="J100" s="8" t="s">
        <v>37</v>
      </c>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spans="1:35" ht="14.25" x14ac:dyDescent="0.25">
      <c r="A101" s="8" t="s">
        <v>2491</v>
      </c>
      <c r="B101" s="7" t="s">
        <v>2492</v>
      </c>
      <c r="C101" s="7" t="s">
        <v>2492</v>
      </c>
      <c r="D101" s="7" t="s">
        <v>2493</v>
      </c>
      <c r="E101" s="5">
        <v>121981</v>
      </c>
      <c r="F101" s="5">
        <v>4640</v>
      </c>
      <c r="G101" s="8" t="s">
        <v>1383</v>
      </c>
      <c r="H101" s="8" t="s">
        <v>1086</v>
      </c>
      <c r="I101" s="8" t="s">
        <v>2494</v>
      </c>
      <c r="J101" s="8" t="s">
        <v>37</v>
      </c>
      <c r="K101" s="7" t="s">
        <v>2493</v>
      </c>
      <c r="L101" s="8" t="s">
        <v>1338</v>
      </c>
      <c r="M101" s="8" t="s">
        <v>46</v>
      </c>
      <c r="N101" s="8" t="s">
        <v>108</v>
      </c>
      <c r="O101" s="6" t="b">
        <v>1</v>
      </c>
      <c r="P101" s="6" t="b">
        <v>0</v>
      </c>
      <c r="Q101" s="6" t="b">
        <v>0</v>
      </c>
      <c r="R101" s="6" t="b">
        <v>0</v>
      </c>
      <c r="S101" s="6" t="b">
        <v>0</v>
      </c>
      <c r="T101" s="6" t="b">
        <v>0</v>
      </c>
      <c r="U101" s="6" t="b">
        <v>0</v>
      </c>
      <c r="V101" s="6" t="b">
        <v>1</v>
      </c>
      <c r="W101" s="6" t="b">
        <v>0</v>
      </c>
      <c r="X101" s="6" t="b">
        <v>0</v>
      </c>
      <c r="Y101" s="6" t="b">
        <v>0</v>
      </c>
      <c r="Z101" s="6" t="b">
        <v>1</v>
      </c>
      <c r="AA101" s="5">
        <v>4</v>
      </c>
      <c r="AB101" s="8" t="s">
        <v>54</v>
      </c>
      <c r="AC101" s="8" t="s">
        <v>54</v>
      </c>
      <c r="AD101" s="5">
        <v>0</v>
      </c>
      <c r="AE101" s="6" t="b">
        <v>0</v>
      </c>
      <c r="AF101" s="5">
        <v>0</v>
      </c>
      <c r="AG101" s="5">
        <v>0</v>
      </c>
      <c r="AH101" s="8" t="s">
        <v>96</v>
      </c>
      <c r="AI101" s="8" t="s">
        <v>97</v>
      </c>
    </row>
    <row r="103" spans="1:35" ht="15.75" customHeight="1" x14ac:dyDescent="0.2">
      <c r="A103" s="13" t="s">
        <v>3401</v>
      </c>
      <c r="B103" s="13" t="s">
        <v>3402</v>
      </c>
      <c r="D103" s="13" t="s">
        <v>3403</v>
      </c>
      <c r="G103" s="13" t="s">
        <v>3423</v>
      </c>
      <c r="J103" s="13" t="s">
        <v>3424</v>
      </c>
    </row>
    <row r="104" spans="1:35" ht="15.75" customHeight="1" x14ac:dyDescent="0.2">
      <c r="A104">
        <f>COUNTIF(M2:M101, "Ready")</f>
        <v>46</v>
      </c>
      <c r="B104" s="13" t="s">
        <v>3405</v>
      </c>
      <c r="C104">
        <f>COUNTIF(N2:N101, "A+")</f>
        <v>9</v>
      </c>
      <c r="D104" s="13" t="s">
        <v>3412</v>
      </c>
      <c r="E104">
        <f>COUNTIF(O2:O102, "TRUE")</f>
        <v>44</v>
      </c>
      <c r="F104">
        <f>E104/A104</f>
        <v>0.95652173913043481</v>
      </c>
      <c r="G104" s="13" t="s">
        <v>3425</v>
      </c>
      <c r="H104">
        <f>COUNTIF(Z2:Z960, "TRUE")</f>
        <v>42</v>
      </c>
      <c r="I104">
        <f>H104/A104</f>
        <v>0.91304347826086951</v>
      </c>
      <c r="J104" s="13" t="s">
        <v>3428</v>
      </c>
      <c r="K104">
        <f>COUNTIF(AD2:AD960, "2")</f>
        <v>5</v>
      </c>
      <c r="L104">
        <f>K104/A104</f>
        <v>0.10869565217391304</v>
      </c>
    </row>
    <row r="105" spans="1:35" ht="15.75" customHeight="1" x14ac:dyDescent="0.2">
      <c r="B105" s="13" t="s">
        <v>3406</v>
      </c>
      <c r="C105">
        <f>COUNTIF(N2:N101, "A")</f>
        <v>16</v>
      </c>
      <c r="D105" s="13" t="s">
        <v>3413</v>
      </c>
      <c r="E105">
        <f>COUNTIF(U2:U102, "TRUE")</f>
        <v>27</v>
      </c>
      <c r="F105">
        <f>E105/A104</f>
        <v>0.58695652173913049</v>
      </c>
      <c r="G105" s="13" t="s">
        <v>3426</v>
      </c>
      <c r="H105">
        <f>A104-COUNTIF(AA2:AA960, "0")</f>
        <v>43</v>
      </c>
      <c r="I105">
        <f>H105/A104</f>
        <v>0.93478260869565222</v>
      </c>
      <c r="J105" s="13" t="s">
        <v>3429</v>
      </c>
      <c r="K105">
        <f>COUNTIF(AE2:AE960, "TRUE")</f>
        <v>1</v>
      </c>
      <c r="L105">
        <f>K105/A104</f>
        <v>2.1739130434782608E-2</v>
      </c>
    </row>
    <row r="106" spans="1:35" ht="15.75" customHeight="1" x14ac:dyDescent="0.2">
      <c r="B106" s="13" t="s">
        <v>3407</v>
      </c>
      <c r="C106">
        <f>COUNTIF(N2:N101, "A-")</f>
        <v>4</v>
      </c>
      <c r="D106" s="13" t="s">
        <v>3414</v>
      </c>
      <c r="E106">
        <f>COUNTIF(W2:W102, "TRUE")</f>
        <v>7</v>
      </c>
      <c r="F106">
        <f>E106/A104</f>
        <v>0.15217391304347827</v>
      </c>
      <c r="G106" s="13" t="s">
        <v>3427</v>
      </c>
      <c r="H106">
        <f>COUNTIF(AB2:AB960, "present")</f>
        <v>12</v>
      </c>
      <c r="I106">
        <f>H106/A104</f>
        <v>0.2608695652173913</v>
      </c>
    </row>
    <row r="107" spans="1:35" ht="15.75" customHeight="1" x14ac:dyDescent="0.2">
      <c r="B107" s="13" t="s">
        <v>3408</v>
      </c>
      <c r="C107">
        <f>COUNTIF(N2:N101, "B")</f>
        <v>9</v>
      </c>
      <c r="D107" s="13" t="s">
        <v>3415</v>
      </c>
      <c r="E107">
        <f>COUNTIF(Q2:Q101, "TRUE")</f>
        <v>2</v>
      </c>
      <c r="F107">
        <f>E107/A104</f>
        <v>4.3478260869565216E-2</v>
      </c>
    </row>
    <row r="108" spans="1:35" ht="15.75" customHeight="1" x14ac:dyDescent="0.2">
      <c r="B108" s="13" t="s">
        <v>3409</v>
      </c>
      <c r="C108">
        <f>COUNTIF(N2:N101, "C")</f>
        <v>4</v>
      </c>
      <c r="D108" s="13" t="s">
        <v>3416</v>
      </c>
      <c r="E108">
        <f>COUNTIF(S2:S102, "TRUE")</f>
        <v>0</v>
      </c>
      <c r="F108">
        <f>E108/A104</f>
        <v>0</v>
      </c>
    </row>
    <row r="109" spans="1:35" ht="15.75" customHeight="1" x14ac:dyDescent="0.2">
      <c r="B109" s="13" t="s">
        <v>3410</v>
      </c>
      <c r="C109">
        <f>COUNTIF(N2:N101, "F")</f>
        <v>4</v>
      </c>
      <c r="D109" s="13" t="s">
        <v>3417</v>
      </c>
      <c r="E109">
        <f>COUNTIF(X2:X102, "TRUE")</f>
        <v>2</v>
      </c>
      <c r="F109">
        <f>E109/A104</f>
        <v>4.3478260869565216E-2</v>
      </c>
    </row>
    <row r="110" spans="1:35" ht="15.75" customHeight="1" x14ac:dyDescent="0.2">
      <c r="B110" s="13" t="s">
        <v>3411</v>
      </c>
      <c r="C110">
        <f>COUNTIF(N2:N101, "T")</f>
        <v>0</v>
      </c>
      <c r="D110" s="13" t="s">
        <v>3418</v>
      </c>
      <c r="E110">
        <f>COUNTIF(Y2:Y102, "TRUE")</f>
        <v>0</v>
      </c>
      <c r="F110">
        <f>E110/A104</f>
        <v>0</v>
      </c>
    </row>
    <row r="111" spans="1:35" ht="15.75" customHeight="1" x14ac:dyDescent="0.2">
      <c r="D111" s="13" t="s">
        <v>3419</v>
      </c>
      <c r="E111">
        <f>COUNTIF(R2:R102, "TRUE")</f>
        <v>0</v>
      </c>
      <c r="F111">
        <f>E111/A104</f>
        <v>0</v>
      </c>
    </row>
    <row r="112" spans="1:35" ht="15.75" customHeight="1" x14ac:dyDescent="0.2">
      <c r="C112">
        <f>SUM(C104:C110)</f>
        <v>46</v>
      </c>
      <c r="D112" s="13" t="s">
        <v>3420</v>
      </c>
      <c r="E112">
        <f>COUNTIF(V2:V102, "TRUE")</f>
        <v>6</v>
      </c>
      <c r="F112">
        <f>E112/A104</f>
        <v>0.13043478260869565</v>
      </c>
    </row>
    <row r="113" spans="4:6" ht="15.75" customHeight="1" x14ac:dyDescent="0.2">
      <c r="D113" s="13" t="s">
        <v>3421</v>
      </c>
      <c r="E113">
        <f>COUNTIF(T2:T102, "TRUE")</f>
        <v>1</v>
      </c>
      <c r="F113">
        <f>E113/A104</f>
        <v>2.1739130434782608E-2</v>
      </c>
    </row>
    <row r="114" spans="4:6" ht="15.75" customHeight="1" x14ac:dyDescent="0.2">
      <c r="D114" s="13" t="s">
        <v>3422</v>
      </c>
      <c r="E114">
        <f>COUNTIF(P2:P102, "TRUE")</f>
        <v>0</v>
      </c>
      <c r="F114">
        <f>E114/A104</f>
        <v>0</v>
      </c>
    </row>
  </sheetData>
  <sortState ref="A2:AI1190">
    <sortCondition ref="E1"/>
  </sortState>
  <phoneticPr fontId="6" type="noConversion"/>
  <hyperlinks>
    <hyperlink ref="B96" r:id="rId1"/>
    <hyperlink ref="C96" r:id="rId2"/>
    <hyperlink ref="D96" r:id="rId3"/>
    <hyperlink ref="K96" r:id="rId4"/>
    <hyperlink ref="B90" r:id="rId5"/>
    <hyperlink ref="C90" r:id="rId6"/>
    <hyperlink ref="B63" r:id="rId7"/>
    <hyperlink ref="C63" r:id="rId8"/>
    <hyperlink ref="D63" r:id="rId9"/>
    <hyperlink ref="K63" r:id="rId10"/>
    <hyperlink ref="B50" r:id="rId11"/>
    <hyperlink ref="C50" r:id="rId12"/>
    <hyperlink ref="B16" r:id="rId13"/>
    <hyperlink ref="C16" r:id="rId14"/>
    <hyperlink ref="B64" r:id="rId15"/>
    <hyperlink ref="C64" r:id="rId16"/>
    <hyperlink ref="B32" r:id="rId17"/>
    <hyperlink ref="C32" r:id="rId18"/>
    <hyperlink ref="B19" r:id="rId19"/>
    <hyperlink ref="C19" r:id="rId20"/>
    <hyperlink ref="D19" r:id="rId21"/>
    <hyperlink ref="K19" r:id="rId22"/>
    <hyperlink ref="B35" r:id="rId23"/>
    <hyperlink ref="C35" r:id="rId24"/>
    <hyperlink ref="D35" r:id="rId25"/>
    <hyperlink ref="K35" r:id="rId26"/>
    <hyperlink ref="B65" r:id="rId27"/>
    <hyperlink ref="C65" r:id="rId28"/>
    <hyperlink ref="D65" r:id="rId29"/>
    <hyperlink ref="K65" r:id="rId30"/>
    <hyperlink ref="B48" r:id="rId31"/>
    <hyperlink ref="C48" r:id="rId32"/>
    <hyperlink ref="D48" r:id="rId33"/>
    <hyperlink ref="K48" r:id="rId34"/>
    <hyperlink ref="B88" r:id="rId35"/>
    <hyperlink ref="C88" r:id="rId36"/>
    <hyperlink ref="B57" r:id="rId37"/>
    <hyperlink ref="C57" r:id="rId38"/>
    <hyperlink ref="D57" r:id="rId39"/>
    <hyperlink ref="K57" r:id="rId40"/>
    <hyperlink ref="B56" r:id="rId41"/>
    <hyperlink ref="C56" r:id="rId42"/>
    <hyperlink ref="B67" r:id="rId43"/>
    <hyperlink ref="B23" r:id="rId44"/>
    <hyperlink ref="C23" r:id="rId45"/>
    <hyperlink ref="D23" r:id="rId46"/>
    <hyperlink ref="K23" r:id="rId47"/>
    <hyperlink ref="B30" r:id="rId48"/>
    <hyperlink ref="B54" r:id="rId49"/>
    <hyperlink ref="C54" r:id="rId50"/>
    <hyperlink ref="D54" r:id="rId51"/>
    <hyperlink ref="K54" r:id="rId52"/>
    <hyperlink ref="B55" r:id="rId53"/>
    <hyperlink ref="C55" r:id="rId54"/>
    <hyperlink ref="D55" r:id="rId55"/>
    <hyperlink ref="K55" r:id="rId56"/>
    <hyperlink ref="B26" r:id="rId57"/>
    <hyperlink ref="B2" r:id="rId58"/>
    <hyperlink ref="C2" r:id="rId59"/>
    <hyperlink ref="B99" r:id="rId60"/>
    <hyperlink ref="C99" r:id="rId61"/>
    <hyperlink ref="D99" r:id="rId62"/>
    <hyperlink ref="K99" r:id="rId63"/>
    <hyperlink ref="B18" r:id="rId64"/>
    <hyperlink ref="C18" r:id="rId65"/>
    <hyperlink ref="D18" r:id="rId66"/>
    <hyperlink ref="K18" r:id="rId67"/>
    <hyperlink ref="B45" r:id="rId68"/>
    <hyperlink ref="C45" r:id="rId69"/>
    <hyperlink ref="B12" r:id="rId70"/>
    <hyperlink ref="C12" r:id="rId71"/>
    <hyperlink ref="B20" r:id="rId72"/>
    <hyperlink ref="B38" r:id="rId73"/>
    <hyperlink ref="C38" r:id="rId74"/>
    <hyperlink ref="B17" r:id="rId75"/>
    <hyperlink ref="C17" r:id="rId76"/>
    <hyperlink ref="D17" r:id="rId77"/>
    <hyperlink ref="K17" r:id="rId78"/>
    <hyperlink ref="B53" r:id="rId79"/>
    <hyperlink ref="C53" r:id="rId80"/>
    <hyperlink ref="D53" r:id="rId81"/>
    <hyperlink ref="K53" r:id="rId82"/>
    <hyperlink ref="B52" r:id="rId83"/>
    <hyperlink ref="C52" r:id="rId84"/>
    <hyperlink ref="B41" r:id="rId85"/>
    <hyperlink ref="C41" r:id="rId86"/>
    <hyperlink ref="D41" r:id="rId87"/>
    <hyperlink ref="K41" r:id="rId88"/>
    <hyperlink ref="B62" r:id="rId89"/>
    <hyperlink ref="C62" r:id="rId90"/>
    <hyperlink ref="D62" r:id="rId91"/>
    <hyperlink ref="K62" r:id="rId92"/>
    <hyperlink ref="B28" r:id="rId93"/>
    <hyperlink ref="C28" r:id="rId94"/>
    <hyperlink ref="D28" r:id="rId95"/>
    <hyperlink ref="K28" r:id="rId96"/>
    <hyperlink ref="B49" r:id="rId97"/>
    <hyperlink ref="C49" r:id="rId98"/>
    <hyperlink ref="B92" r:id="rId99"/>
    <hyperlink ref="C92" r:id="rId100"/>
    <hyperlink ref="B25" r:id="rId101"/>
    <hyperlink ref="C25" r:id="rId102"/>
    <hyperlink ref="B93" r:id="rId103"/>
    <hyperlink ref="C93" r:id="rId104"/>
    <hyperlink ref="D93" r:id="rId105"/>
    <hyperlink ref="K93" r:id="rId106"/>
    <hyperlink ref="B7" r:id="rId107"/>
    <hyperlink ref="C7" r:id="rId108"/>
    <hyperlink ref="D7" r:id="rId109"/>
    <hyperlink ref="K7" r:id="rId110"/>
    <hyperlink ref="B89" r:id="rId111"/>
    <hyperlink ref="C89" r:id="rId112"/>
    <hyperlink ref="B4" r:id="rId113"/>
    <hyperlink ref="C4" r:id="rId114"/>
    <hyperlink ref="B59" r:id="rId115"/>
    <hyperlink ref="C59" r:id="rId116"/>
    <hyperlink ref="D59" r:id="rId117"/>
    <hyperlink ref="K59" r:id="rId118"/>
    <hyperlink ref="B83" r:id="rId119"/>
    <hyperlink ref="C83" r:id="rId120"/>
    <hyperlink ref="B74" r:id="rId121"/>
    <hyperlink ref="C74" r:id="rId122"/>
    <hyperlink ref="D74" r:id="rId123"/>
    <hyperlink ref="K74" r:id="rId124"/>
    <hyperlink ref="B77" r:id="rId125"/>
    <hyperlink ref="C77" r:id="rId126"/>
    <hyperlink ref="D77" r:id="rId127"/>
    <hyperlink ref="K77" r:id="rId128"/>
    <hyperlink ref="B80" r:id="rId129"/>
    <hyperlink ref="C80" r:id="rId130"/>
    <hyperlink ref="B81" r:id="rId131"/>
    <hyperlink ref="C81" r:id="rId132"/>
    <hyperlink ref="B100" r:id="rId133"/>
    <hyperlink ref="C100" r:id="rId134"/>
    <hyperlink ref="B91" r:id="rId135"/>
    <hyperlink ref="C91" r:id="rId136"/>
    <hyperlink ref="D91" r:id="rId137"/>
    <hyperlink ref="K91" r:id="rId138"/>
    <hyperlink ref="B14" r:id="rId139"/>
    <hyperlink ref="C14" r:id="rId140"/>
    <hyperlink ref="D14" r:id="rId141"/>
    <hyperlink ref="K14" r:id="rId142"/>
    <hyperlink ref="B79" r:id="rId143"/>
    <hyperlink ref="C79" r:id="rId144"/>
    <hyperlink ref="B42" r:id="rId145"/>
    <hyperlink ref="C42" r:id="rId146"/>
    <hyperlink ref="D42" r:id="rId147"/>
    <hyperlink ref="K42" r:id="rId148"/>
    <hyperlink ref="B58" r:id="rId149"/>
    <hyperlink ref="B84" r:id="rId150"/>
    <hyperlink ref="C84" r:id="rId151"/>
    <hyperlink ref="B85" r:id="rId152"/>
    <hyperlink ref="C85" r:id="rId153"/>
    <hyperlink ref="D85" r:id="rId154"/>
    <hyperlink ref="K85" r:id="rId155"/>
    <hyperlink ref="B86" r:id="rId156"/>
    <hyperlink ref="C86" r:id="rId157"/>
    <hyperlink ref="B43" r:id="rId158"/>
    <hyperlink ref="C43" r:id="rId159"/>
    <hyperlink ref="B95" r:id="rId160"/>
    <hyperlink ref="C95" r:id="rId161"/>
    <hyperlink ref="B73" r:id="rId162"/>
    <hyperlink ref="C73" r:id="rId163"/>
    <hyperlink ref="D73" r:id="rId164"/>
    <hyperlink ref="K73" r:id="rId165"/>
    <hyperlink ref="B72" r:id="rId166"/>
    <hyperlink ref="C72" r:id="rId167"/>
    <hyperlink ref="D72" r:id="rId168"/>
    <hyperlink ref="K72" r:id="rId169"/>
    <hyperlink ref="B39" r:id="rId170"/>
    <hyperlink ref="C39" r:id="rId171"/>
    <hyperlink ref="D39" r:id="rId172"/>
    <hyperlink ref="K39" r:id="rId173"/>
    <hyperlink ref="B76" r:id="rId174"/>
    <hyperlink ref="C76" r:id="rId175"/>
    <hyperlink ref="D76" r:id="rId176"/>
    <hyperlink ref="K76" r:id="rId177"/>
    <hyperlink ref="B60" r:id="rId178"/>
    <hyperlink ref="C60" r:id="rId179"/>
    <hyperlink ref="B33" r:id="rId180"/>
    <hyperlink ref="C33" r:id="rId181"/>
    <hyperlink ref="D33" r:id="rId182"/>
    <hyperlink ref="K33" r:id="rId183"/>
    <hyperlink ref="B13" r:id="rId184"/>
    <hyperlink ref="C13" r:id="rId185"/>
    <hyperlink ref="D13" r:id="rId186"/>
    <hyperlink ref="K13" r:id="rId187"/>
    <hyperlink ref="A47" r:id="rId188"/>
    <hyperlink ref="B47" r:id="rId189"/>
    <hyperlink ref="C47" r:id="rId190"/>
    <hyperlink ref="D47" r:id="rId191"/>
    <hyperlink ref="K47" r:id="rId192"/>
    <hyperlink ref="B97" r:id="rId193"/>
    <hyperlink ref="C97" r:id="rId194"/>
    <hyperlink ref="D97" r:id="rId195"/>
    <hyperlink ref="K97" r:id="rId196"/>
    <hyperlink ref="B24" r:id="rId197"/>
    <hyperlink ref="C24" r:id="rId198"/>
    <hyperlink ref="D24" r:id="rId199"/>
    <hyperlink ref="K24" r:id="rId200"/>
    <hyperlink ref="B36" r:id="rId201"/>
    <hyperlink ref="C36" r:id="rId202"/>
    <hyperlink ref="D36" r:id="rId203"/>
    <hyperlink ref="K36" r:id="rId204"/>
    <hyperlink ref="B29" r:id="rId205"/>
    <hyperlink ref="C29" r:id="rId206"/>
    <hyperlink ref="D29" r:id="rId207"/>
    <hyperlink ref="K29" r:id="rId208"/>
    <hyperlink ref="B75" r:id="rId209"/>
    <hyperlink ref="C75" r:id="rId210"/>
    <hyperlink ref="D75" r:id="rId211"/>
    <hyperlink ref="K75" r:id="rId212"/>
    <hyperlink ref="B31" r:id="rId213"/>
    <hyperlink ref="C31" r:id="rId214"/>
    <hyperlink ref="D31" r:id="rId215"/>
    <hyperlink ref="K31" r:id="rId216"/>
    <hyperlink ref="B94" r:id="rId217"/>
    <hyperlink ref="C94" r:id="rId218"/>
    <hyperlink ref="D94" r:id="rId219"/>
    <hyperlink ref="K94" r:id="rId220"/>
    <hyperlink ref="B8" r:id="rId221"/>
    <hyperlink ref="C8" r:id="rId222"/>
    <hyperlink ref="D8" r:id="rId223"/>
    <hyperlink ref="K8" r:id="rId224"/>
    <hyperlink ref="B68" r:id="rId225"/>
    <hyperlink ref="C68" r:id="rId226"/>
    <hyperlink ref="B3" r:id="rId227"/>
    <hyperlink ref="C3" r:id="rId228"/>
    <hyperlink ref="D3" r:id="rId229"/>
    <hyperlink ref="K3" r:id="rId230"/>
    <hyperlink ref="A61" r:id="rId231"/>
    <hyperlink ref="B61" r:id="rId232"/>
    <hyperlink ref="C61" r:id="rId233"/>
    <hyperlink ref="A6" r:id="rId234"/>
    <hyperlink ref="B6" r:id="rId235"/>
    <hyperlink ref="C6" r:id="rId236"/>
    <hyperlink ref="D6" r:id="rId237"/>
    <hyperlink ref="K6" r:id="rId238"/>
    <hyperlink ref="A10" r:id="rId239"/>
    <hyperlink ref="B10" r:id="rId240"/>
    <hyperlink ref="C10" r:id="rId241"/>
    <hyperlink ref="B71" r:id="rId242"/>
    <hyperlink ref="C71" r:id="rId243"/>
    <hyperlink ref="D71" r:id="rId244"/>
    <hyperlink ref="K71" r:id="rId245"/>
    <hyperlink ref="B11" r:id="rId246"/>
    <hyperlink ref="C11" r:id="rId247"/>
    <hyperlink ref="A15" r:id="rId248"/>
    <hyperlink ref="B15" r:id="rId249"/>
    <hyperlink ref="C15" r:id="rId250"/>
    <hyperlink ref="D15" r:id="rId251"/>
    <hyperlink ref="K15" r:id="rId252"/>
    <hyperlink ref="B5" r:id="rId253"/>
    <hyperlink ref="C5" r:id="rId254"/>
    <hyperlink ref="D5" r:id="rId255"/>
    <hyperlink ref="K5" r:id="rId256"/>
    <hyperlink ref="B9" r:id="rId257"/>
    <hyperlink ref="C9" r:id="rId258"/>
    <hyperlink ref="B37" r:id="rId259"/>
    <hyperlink ref="C37" r:id="rId260"/>
    <hyperlink ref="D37" r:id="rId261"/>
    <hyperlink ref="K37" r:id="rId262"/>
    <hyperlink ref="B51" r:id="rId263"/>
    <hyperlink ref="C51" r:id="rId264"/>
    <hyperlink ref="D51" r:id="rId265"/>
    <hyperlink ref="K51" r:id="rId266"/>
    <hyperlink ref="A34" r:id="rId267"/>
    <hyperlink ref="B34" r:id="rId268"/>
    <hyperlink ref="C34" r:id="rId269"/>
    <hyperlink ref="D34" r:id="rId270"/>
    <hyperlink ref="K34" r:id="rId271"/>
    <hyperlink ref="B78" r:id="rId272"/>
    <hyperlink ref="C78" r:id="rId273"/>
    <hyperlink ref="D78" r:id="rId274"/>
    <hyperlink ref="K78" r:id="rId275"/>
    <hyperlink ref="B46" r:id="rId276"/>
    <hyperlink ref="C46" r:id="rId277"/>
    <hyperlink ref="D46" r:id="rId278"/>
    <hyperlink ref="K46" r:id="rId279"/>
    <hyperlink ref="B69" r:id="rId280"/>
    <hyperlink ref="C69" r:id="rId281"/>
    <hyperlink ref="D69" r:id="rId282"/>
    <hyperlink ref="K69" r:id="rId283"/>
    <hyperlink ref="B22" r:id="rId284"/>
    <hyperlink ref="C22" r:id="rId285"/>
    <hyperlink ref="D22" r:id="rId286"/>
    <hyperlink ref="K22" r:id="rId287"/>
    <hyperlink ref="B40" r:id="rId288"/>
    <hyperlink ref="C40" r:id="rId289"/>
    <hyperlink ref="A66" r:id="rId290"/>
    <hyperlink ref="B66" r:id="rId291"/>
    <hyperlink ref="C66" r:id="rId292"/>
    <hyperlink ref="B21" r:id="rId293"/>
    <hyperlink ref="C21" r:id="rId294"/>
    <hyperlink ref="D21" r:id="rId295"/>
    <hyperlink ref="K21" r:id="rId296"/>
    <hyperlink ref="B70" r:id="rId297"/>
    <hyperlink ref="C70" r:id="rId298"/>
    <hyperlink ref="B87" r:id="rId299"/>
    <hyperlink ref="C87" r:id="rId300"/>
    <hyperlink ref="D87" r:id="rId301"/>
    <hyperlink ref="K87" r:id="rId302"/>
    <hyperlink ref="B101" r:id="rId303"/>
    <hyperlink ref="C101" r:id="rId304"/>
    <hyperlink ref="D101" r:id="rId305"/>
    <hyperlink ref="K101" r:id="rId306"/>
    <hyperlink ref="B98" r:id="rId307"/>
    <hyperlink ref="C98" r:id="rId308"/>
    <hyperlink ref="B44" r:id="rId309"/>
    <hyperlink ref="C44" r:id="rId310"/>
    <hyperlink ref="D44" r:id="rId311"/>
    <hyperlink ref="K44" r:id="rId312"/>
    <hyperlink ref="A82" r:id="rId313"/>
    <hyperlink ref="B82" r:id="rId314"/>
    <hyperlink ref="C82" r:id="rId315"/>
    <hyperlink ref="B27" r:id="rId316"/>
    <hyperlink ref="C27" r:id="rId317"/>
    <hyperlink ref="D27" r:id="rId318"/>
    <hyperlink ref="K27" r:id="rId31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33"/>
  <sheetViews>
    <sheetView topLeftCell="I1" workbookViewId="0">
      <pane ySplit="1" topLeftCell="A94" activePane="bottomLeft" state="frozen"/>
      <selection pane="bottomLeft" activeCell="A103" sqref="A103:L114"/>
    </sheetView>
  </sheetViews>
  <sheetFormatPr defaultColWidth="14.42578125" defaultRowHeight="15.75" customHeight="1" x14ac:dyDescent="0.2"/>
  <cols>
    <col min="1" max="2" width="20.28515625" customWidth="1"/>
    <col min="3" max="3" width="35.28515625" customWidth="1"/>
    <col min="4" max="4" width="37.42578125" customWidth="1"/>
    <col min="5" max="5" width="18.7109375" customWidth="1"/>
    <col min="6" max="6" width="18.140625" customWidth="1"/>
    <col min="7" max="7" width="21.7109375" customWidth="1"/>
    <col min="9" max="9" width="23.140625" customWidth="1"/>
    <col min="10" max="10" width="30.28515625" customWidth="1"/>
    <col min="11" max="11" width="26.28515625" customWidth="1"/>
  </cols>
  <sheetData>
    <row r="1" spans="1:35" x14ac:dyDescent="0.25">
      <c r="A1" s="2"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8" t="s">
        <v>1614</v>
      </c>
      <c r="B2" s="7" t="s">
        <v>1615</v>
      </c>
      <c r="C2" s="8" t="s">
        <v>1616</v>
      </c>
      <c r="D2" s="8" t="s">
        <v>60</v>
      </c>
      <c r="E2" s="5">
        <v>1755</v>
      </c>
      <c r="F2" s="5">
        <v>111</v>
      </c>
      <c r="G2" s="8" t="s">
        <v>1617</v>
      </c>
      <c r="H2" s="7" t="s">
        <v>1424</v>
      </c>
      <c r="I2" s="8" t="s">
        <v>1618</v>
      </c>
      <c r="J2" s="8" t="s">
        <v>37</v>
      </c>
      <c r="K2" s="8"/>
      <c r="L2" s="3"/>
      <c r="M2" s="3"/>
      <c r="N2" s="3"/>
      <c r="O2" s="3"/>
      <c r="P2" s="3"/>
      <c r="Q2" s="3"/>
      <c r="R2" s="3"/>
      <c r="S2" s="3"/>
      <c r="T2" s="3"/>
      <c r="U2" s="3"/>
      <c r="V2" s="3"/>
      <c r="W2" s="3"/>
      <c r="X2" s="3"/>
      <c r="Y2" s="3"/>
      <c r="Z2" s="3"/>
      <c r="AA2" s="3"/>
      <c r="AB2" s="3"/>
      <c r="AC2" s="3"/>
      <c r="AD2" s="3"/>
      <c r="AE2" s="3"/>
      <c r="AF2" s="3"/>
      <c r="AG2" s="3"/>
      <c r="AH2" s="3"/>
      <c r="AI2" s="3"/>
    </row>
    <row r="3" spans="1:35" x14ac:dyDescent="0.25">
      <c r="A3" s="8" t="s">
        <v>1786</v>
      </c>
      <c r="B3" s="7" t="s">
        <v>1787</v>
      </c>
      <c r="C3" s="8" t="s">
        <v>1788</v>
      </c>
      <c r="D3" s="8" t="s">
        <v>1789</v>
      </c>
      <c r="E3" s="5">
        <v>3102</v>
      </c>
      <c r="F3" s="5">
        <v>265</v>
      </c>
      <c r="G3" s="8" t="s">
        <v>1790</v>
      </c>
      <c r="H3" s="7" t="s">
        <v>1424</v>
      </c>
      <c r="I3" s="8" t="s">
        <v>1791</v>
      </c>
      <c r="J3" s="8" t="s">
        <v>37</v>
      </c>
      <c r="K3" s="7" t="s">
        <v>1792</v>
      </c>
      <c r="L3" s="3"/>
      <c r="M3" s="3"/>
      <c r="N3" s="3"/>
      <c r="O3" s="3"/>
      <c r="P3" s="3"/>
      <c r="Q3" s="3"/>
      <c r="R3" s="3"/>
      <c r="S3" s="3"/>
      <c r="T3" s="3"/>
      <c r="U3" s="3"/>
      <c r="V3" s="3"/>
      <c r="W3" s="3"/>
      <c r="X3" s="3"/>
      <c r="Y3" s="3"/>
      <c r="Z3" s="3"/>
      <c r="AA3" s="3"/>
      <c r="AB3" s="3"/>
      <c r="AC3" s="3"/>
      <c r="AD3" s="3"/>
      <c r="AE3" s="3"/>
      <c r="AF3" s="3"/>
      <c r="AG3" s="3"/>
      <c r="AH3" s="3"/>
      <c r="AI3" s="3"/>
    </row>
    <row r="4" spans="1:35" x14ac:dyDescent="0.25">
      <c r="A4" s="8" t="s">
        <v>1567</v>
      </c>
      <c r="B4" s="7" t="s">
        <v>1568</v>
      </c>
      <c r="C4" s="8" t="s">
        <v>1569</v>
      </c>
      <c r="D4" s="8" t="s">
        <v>699</v>
      </c>
      <c r="E4" s="5">
        <v>5772</v>
      </c>
      <c r="F4" s="5">
        <v>396</v>
      </c>
      <c r="G4" s="8" t="s">
        <v>1570</v>
      </c>
      <c r="H4" s="7" t="s">
        <v>1424</v>
      </c>
      <c r="I4" s="8" t="s">
        <v>1571</v>
      </c>
      <c r="J4" s="8" t="s">
        <v>37</v>
      </c>
      <c r="K4" s="8"/>
      <c r="L4" s="3"/>
      <c r="M4" s="3"/>
      <c r="N4" s="3"/>
      <c r="O4" s="3"/>
      <c r="P4" s="3"/>
      <c r="Q4" s="3"/>
      <c r="R4" s="3"/>
      <c r="S4" s="3"/>
      <c r="T4" s="3"/>
      <c r="U4" s="3"/>
      <c r="V4" s="3"/>
      <c r="W4" s="3"/>
      <c r="X4" s="3"/>
      <c r="Y4" s="3"/>
      <c r="Z4" s="3"/>
      <c r="AA4" s="3"/>
      <c r="AB4" s="3"/>
      <c r="AC4" s="3"/>
      <c r="AD4" s="3"/>
      <c r="AE4" s="3"/>
      <c r="AF4" s="3"/>
      <c r="AG4" s="3"/>
      <c r="AH4" s="3"/>
      <c r="AI4" s="3"/>
    </row>
    <row r="5" spans="1:35" x14ac:dyDescent="0.25">
      <c r="A5" s="8" t="s">
        <v>1607</v>
      </c>
      <c r="B5" s="7" t="s">
        <v>1608</v>
      </c>
      <c r="C5" s="8" t="s">
        <v>1609</v>
      </c>
      <c r="D5" s="8" t="s">
        <v>1610</v>
      </c>
      <c r="E5" s="5">
        <v>6877</v>
      </c>
      <c r="F5" s="5">
        <v>531</v>
      </c>
      <c r="G5" s="8" t="s">
        <v>1611</v>
      </c>
      <c r="H5" s="7" t="s">
        <v>1424</v>
      </c>
      <c r="I5" s="8" t="s">
        <v>1612</v>
      </c>
      <c r="J5" s="8" t="s">
        <v>37</v>
      </c>
      <c r="K5" s="8" t="s">
        <v>1610</v>
      </c>
      <c r="L5" s="8" t="s">
        <v>1613</v>
      </c>
      <c r="M5" s="8" t="s">
        <v>46</v>
      </c>
      <c r="N5" s="8" t="s">
        <v>661</v>
      </c>
      <c r="O5" s="6" t="b">
        <v>0</v>
      </c>
      <c r="P5" s="6" t="b">
        <v>0</v>
      </c>
      <c r="Q5" s="6" t="b">
        <v>0</v>
      </c>
      <c r="R5" s="6" t="b">
        <v>0</v>
      </c>
      <c r="S5" s="6" t="b">
        <v>0</v>
      </c>
      <c r="T5" s="6" t="b">
        <v>0</v>
      </c>
      <c r="U5" s="6" t="b">
        <v>1</v>
      </c>
      <c r="V5" s="6" t="b">
        <v>0</v>
      </c>
      <c r="W5" s="6" t="b">
        <v>1</v>
      </c>
      <c r="X5" s="6" t="b">
        <v>0</v>
      </c>
      <c r="Y5" s="6" t="b">
        <v>0</v>
      </c>
      <c r="Z5" s="6" t="b">
        <v>1</v>
      </c>
      <c r="AA5" s="5">
        <v>0</v>
      </c>
      <c r="AB5" s="8" t="s">
        <v>54</v>
      </c>
      <c r="AC5" s="8" t="s">
        <v>54</v>
      </c>
      <c r="AD5" s="8" t="s">
        <v>56</v>
      </c>
      <c r="AE5" s="8" t="s">
        <v>56</v>
      </c>
      <c r="AF5" s="5">
        <v>1</v>
      </c>
      <c r="AG5" s="5">
        <v>2</v>
      </c>
      <c r="AH5" s="8" t="s">
        <v>1469</v>
      </c>
      <c r="AI5" s="8" t="s">
        <v>1470</v>
      </c>
    </row>
    <row r="6" spans="1:35" x14ac:dyDescent="0.25">
      <c r="A6" s="8" t="s">
        <v>1619</v>
      </c>
      <c r="B6" s="7" t="s">
        <v>1620</v>
      </c>
      <c r="C6" s="7" t="s">
        <v>1620</v>
      </c>
      <c r="D6" s="8" t="s">
        <v>37</v>
      </c>
      <c r="E6" s="5">
        <v>6877</v>
      </c>
      <c r="F6" s="5">
        <v>531</v>
      </c>
      <c r="G6" s="8" t="s">
        <v>1611</v>
      </c>
      <c r="H6" s="7" t="s">
        <v>1424</v>
      </c>
      <c r="I6" s="8" t="s">
        <v>1621</v>
      </c>
      <c r="J6" s="8" t="s">
        <v>37</v>
      </c>
      <c r="K6" s="3"/>
      <c r="L6" s="3"/>
      <c r="M6" s="3"/>
      <c r="N6" s="3"/>
      <c r="O6" s="3"/>
      <c r="P6" s="3"/>
      <c r="Q6" s="3"/>
      <c r="R6" s="3"/>
      <c r="S6" s="3"/>
      <c r="T6" s="3"/>
      <c r="U6" s="3"/>
      <c r="V6" s="3"/>
      <c r="W6" s="3"/>
      <c r="X6" s="3"/>
      <c r="Y6" s="3"/>
      <c r="Z6" s="3"/>
      <c r="AA6" s="3"/>
      <c r="AB6" s="3"/>
      <c r="AC6" s="3"/>
      <c r="AD6" s="3"/>
      <c r="AE6" s="3"/>
      <c r="AF6" s="3"/>
      <c r="AG6" s="3"/>
      <c r="AH6" s="3"/>
      <c r="AI6" s="3"/>
    </row>
    <row r="7" spans="1:35" x14ac:dyDescent="0.25">
      <c r="A7" s="8" t="s">
        <v>1542</v>
      </c>
      <c r="B7" s="7" t="s">
        <v>1543</v>
      </c>
      <c r="C7" s="8" t="s">
        <v>1544</v>
      </c>
      <c r="D7" s="8" t="s">
        <v>1545</v>
      </c>
      <c r="E7" s="5">
        <v>8740</v>
      </c>
      <c r="F7" s="5">
        <v>542</v>
      </c>
      <c r="G7" s="8" t="s">
        <v>1546</v>
      </c>
      <c r="H7" s="7" t="s">
        <v>1424</v>
      </c>
      <c r="I7" s="8" t="s">
        <v>1547</v>
      </c>
      <c r="J7" s="8" t="s">
        <v>37</v>
      </c>
      <c r="K7" s="8" t="s">
        <v>1545</v>
      </c>
      <c r="L7" s="8" t="s">
        <v>1548</v>
      </c>
      <c r="M7" s="8" t="s">
        <v>46</v>
      </c>
      <c r="N7" s="8" t="s">
        <v>108</v>
      </c>
      <c r="O7" s="6" t="b">
        <v>0</v>
      </c>
      <c r="P7" s="6" t="b">
        <v>0</v>
      </c>
      <c r="Q7" s="6" t="b">
        <v>0</v>
      </c>
      <c r="R7" s="6" t="b">
        <v>0</v>
      </c>
      <c r="S7" s="6" t="b">
        <v>0</v>
      </c>
      <c r="T7" s="6" t="b">
        <v>0</v>
      </c>
      <c r="U7" s="6" t="b">
        <v>0</v>
      </c>
      <c r="V7" s="6" t="b">
        <v>0</v>
      </c>
      <c r="W7" s="6" t="b">
        <v>0</v>
      </c>
      <c r="X7" s="6" t="b">
        <v>0</v>
      </c>
      <c r="Y7" s="6" t="b">
        <v>0</v>
      </c>
      <c r="Z7" s="8" t="s">
        <v>56</v>
      </c>
      <c r="AA7" s="5">
        <v>4</v>
      </c>
      <c r="AB7" s="8" t="s">
        <v>54</v>
      </c>
      <c r="AC7" s="8" t="s">
        <v>54</v>
      </c>
      <c r="AD7" s="8" t="s">
        <v>56</v>
      </c>
      <c r="AE7" s="8" t="s">
        <v>56</v>
      </c>
      <c r="AF7" s="5">
        <v>0</v>
      </c>
      <c r="AG7" s="5">
        <v>0</v>
      </c>
      <c r="AH7" s="8" t="s">
        <v>313</v>
      </c>
      <c r="AI7" s="8" t="s">
        <v>1331</v>
      </c>
    </row>
    <row r="8" spans="1:35" x14ac:dyDescent="0.25">
      <c r="A8" s="8" t="s">
        <v>1652</v>
      </c>
      <c r="B8" s="7" t="s">
        <v>1653</v>
      </c>
      <c r="C8" s="8" t="s">
        <v>1654</v>
      </c>
      <c r="D8" s="8" t="s">
        <v>60</v>
      </c>
      <c r="E8" s="5">
        <v>10020</v>
      </c>
      <c r="F8" s="5">
        <v>771</v>
      </c>
      <c r="G8" s="8" t="s">
        <v>1655</v>
      </c>
      <c r="H8" s="7" t="s">
        <v>1424</v>
      </c>
      <c r="I8" s="8" t="s">
        <v>1656</v>
      </c>
      <c r="J8" s="8" t="s">
        <v>37</v>
      </c>
      <c r="K8" s="8"/>
      <c r="L8" s="3"/>
      <c r="M8" s="3"/>
      <c r="N8" s="3"/>
      <c r="O8" s="3"/>
      <c r="P8" s="3"/>
      <c r="Q8" s="3"/>
      <c r="R8" s="3"/>
      <c r="S8" s="3"/>
      <c r="T8" s="3"/>
      <c r="U8" s="3"/>
      <c r="V8" s="3"/>
      <c r="W8" s="3"/>
      <c r="X8" s="3"/>
      <c r="Y8" s="3"/>
      <c r="Z8" s="3"/>
      <c r="AA8" s="3"/>
      <c r="AB8" s="3"/>
      <c r="AC8" s="3"/>
      <c r="AD8" s="3"/>
      <c r="AE8" s="3"/>
      <c r="AF8" s="3"/>
      <c r="AG8" s="3"/>
      <c r="AH8" s="3"/>
      <c r="AI8" s="3"/>
    </row>
    <row r="9" spans="1:35" x14ac:dyDescent="0.25">
      <c r="A9" s="8" t="s">
        <v>1581</v>
      </c>
      <c r="B9" s="7" t="s">
        <v>1582</v>
      </c>
      <c r="C9" s="8" t="s">
        <v>1583</v>
      </c>
      <c r="D9" s="8" t="s">
        <v>60</v>
      </c>
      <c r="E9" s="5">
        <v>10762</v>
      </c>
      <c r="F9" s="5">
        <v>720</v>
      </c>
      <c r="G9" s="8" t="s">
        <v>1586</v>
      </c>
      <c r="H9" s="7" t="s">
        <v>1424</v>
      </c>
      <c r="I9" s="8" t="s">
        <v>1587</v>
      </c>
      <c r="J9" s="8" t="s">
        <v>37</v>
      </c>
      <c r="K9" s="8"/>
      <c r="L9" s="3"/>
      <c r="M9" s="3"/>
      <c r="N9" s="3"/>
      <c r="O9" s="3"/>
      <c r="P9" s="3"/>
      <c r="Q9" s="3"/>
      <c r="R9" s="3"/>
      <c r="S9" s="3"/>
      <c r="T9" s="3"/>
      <c r="U9" s="3"/>
      <c r="V9" s="3"/>
      <c r="W9" s="3"/>
      <c r="X9" s="3"/>
      <c r="Y9" s="3"/>
      <c r="Z9" s="3"/>
      <c r="AA9" s="3"/>
      <c r="AB9" s="3"/>
      <c r="AC9" s="3"/>
      <c r="AD9" s="3"/>
      <c r="AE9" s="3"/>
      <c r="AF9" s="3"/>
      <c r="AG9" s="3"/>
      <c r="AH9" s="3"/>
      <c r="AI9" s="3"/>
    </row>
    <row r="10" spans="1:35" x14ac:dyDescent="0.25">
      <c r="A10" s="8" t="s">
        <v>1589</v>
      </c>
      <c r="B10" s="7" t="s">
        <v>1590</v>
      </c>
      <c r="C10" s="7" t="s">
        <v>1592</v>
      </c>
      <c r="D10" s="8" t="s">
        <v>37</v>
      </c>
      <c r="E10" s="5">
        <v>10762</v>
      </c>
      <c r="F10" s="5">
        <v>720</v>
      </c>
      <c r="G10" s="8" t="s">
        <v>1586</v>
      </c>
      <c r="H10" s="7" t="s">
        <v>1424</v>
      </c>
      <c r="I10" s="8" t="s">
        <v>1594</v>
      </c>
      <c r="J10" s="8" t="s">
        <v>37</v>
      </c>
      <c r="K10" s="3"/>
      <c r="L10" s="3"/>
      <c r="M10" s="3"/>
      <c r="N10" s="3"/>
      <c r="O10" s="3"/>
      <c r="P10" s="3"/>
      <c r="Q10" s="3"/>
      <c r="R10" s="3"/>
      <c r="S10" s="3"/>
      <c r="T10" s="3"/>
      <c r="U10" s="3"/>
      <c r="V10" s="3"/>
      <c r="W10" s="3"/>
      <c r="X10" s="3"/>
      <c r="Y10" s="3"/>
      <c r="Z10" s="3"/>
      <c r="AA10" s="3"/>
      <c r="AB10" s="3"/>
      <c r="AC10" s="3"/>
      <c r="AD10" s="3"/>
      <c r="AE10" s="3"/>
      <c r="AF10" s="3"/>
      <c r="AG10" s="3"/>
      <c r="AH10" s="3"/>
      <c r="AI10" s="3"/>
    </row>
    <row r="11" spans="1:35" x14ac:dyDescent="0.25">
      <c r="A11" s="8" t="s">
        <v>1603</v>
      </c>
      <c r="B11" s="7" t="s">
        <v>1604</v>
      </c>
      <c r="C11" s="7" t="s">
        <v>1605</v>
      </c>
      <c r="D11" s="8" t="s">
        <v>37</v>
      </c>
      <c r="E11" s="5">
        <v>10762</v>
      </c>
      <c r="F11" s="5">
        <v>720</v>
      </c>
      <c r="G11" s="8" t="s">
        <v>1586</v>
      </c>
      <c r="H11" s="7" t="s">
        <v>1424</v>
      </c>
      <c r="I11" s="8" t="s">
        <v>1606</v>
      </c>
      <c r="J11" s="8" t="s">
        <v>37</v>
      </c>
      <c r="K11" s="3"/>
      <c r="L11" s="3"/>
      <c r="M11" s="3"/>
      <c r="N11" s="3"/>
      <c r="O11" s="3"/>
      <c r="P11" s="3"/>
      <c r="Q11" s="3"/>
      <c r="R11" s="3"/>
      <c r="S11" s="3"/>
      <c r="T11" s="3"/>
      <c r="U11" s="3"/>
      <c r="V11" s="3"/>
      <c r="W11" s="3"/>
      <c r="X11" s="3"/>
      <c r="Y11" s="3"/>
      <c r="Z11" s="3"/>
      <c r="AA11" s="3"/>
      <c r="AB11" s="3"/>
      <c r="AC11" s="3"/>
      <c r="AD11" s="3"/>
      <c r="AE11" s="3"/>
      <c r="AF11" s="3"/>
      <c r="AG11" s="3"/>
      <c r="AH11" s="3"/>
      <c r="AI11" s="3"/>
    </row>
    <row r="12" spans="1:35" x14ac:dyDescent="0.25">
      <c r="A12" s="8" t="s">
        <v>1913</v>
      </c>
      <c r="B12" s="7" t="s">
        <v>1914</v>
      </c>
      <c r="C12" s="7" t="s">
        <v>1914</v>
      </c>
      <c r="D12" s="7" t="s">
        <v>1915</v>
      </c>
      <c r="E12" s="5">
        <v>12040</v>
      </c>
      <c r="F12" s="5">
        <v>1091</v>
      </c>
      <c r="G12" s="8" t="s">
        <v>1916</v>
      </c>
      <c r="H12" s="7" t="s">
        <v>1424</v>
      </c>
      <c r="I12" s="8" t="s">
        <v>1917</v>
      </c>
      <c r="J12" s="8" t="s">
        <v>37</v>
      </c>
      <c r="K12" s="7" t="s">
        <v>1915</v>
      </c>
      <c r="L12" s="8" t="s">
        <v>1918</v>
      </c>
      <c r="M12" s="8" t="s">
        <v>46</v>
      </c>
      <c r="N12" s="8" t="s">
        <v>209</v>
      </c>
      <c r="O12" s="6" t="b">
        <v>1</v>
      </c>
      <c r="P12" s="6" t="b">
        <v>0</v>
      </c>
      <c r="Q12" s="6" t="b">
        <v>0</v>
      </c>
      <c r="R12" s="6" t="b">
        <v>0</v>
      </c>
      <c r="S12" s="6" t="b">
        <v>0</v>
      </c>
      <c r="T12" s="6" t="b">
        <v>0</v>
      </c>
      <c r="U12" s="6" t="b">
        <v>0</v>
      </c>
      <c r="V12" s="6" t="b">
        <v>0</v>
      </c>
      <c r="W12" s="6" t="b">
        <v>0</v>
      </c>
      <c r="X12" s="6" t="b">
        <v>0</v>
      </c>
      <c r="Y12" s="6" t="b">
        <v>0</v>
      </c>
      <c r="Z12" s="6" t="b">
        <v>1</v>
      </c>
      <c r="AA12" s="5">
        <v>1</v>
      </c>
      <c r="AB12" s="8" t="s">
        <v>54</v>
      </c>
      <c r="AC12" s="8" t="s">
        <v>54</v>
      </c>
      <c r="AD12" s="5">
        <v>0</v>
      </c>
      <c r="AE12" s="6" t="b">
        <v>0</v>
      </c>
      <c r="AF12" s="5">
        <v>0</v>
      </c>
      <c r="AG12" s="5">
        <v>0</v>
      </c>
      <c r="AH12" s="8" t="s">
        <v>1919</v>
      </c>
      <c r="AI12" s="8" t="s">
        <v>1920</v>
      </c>
    </row>
    <row r="13" spans="1:35" x14ac:dyDescent="0.25">
      <c r="A13" s="7" t="s">
        <v>1906</v>
      </c>
      <c r="B13" s="7" t="s">
        <v>1907</v>
      </c>
      <c r="C13" s="7" t="s">
        <v>1907</v>
      </c>
      <c r="D13" s="8" t="s">
        <v>37</v>
      </c>
      <c r="E13" s="5">
        <v>12792</v>
      </c>
      <c r="F13" s="5">
        <v>2589</v>
      </c>
      <c r="G13" s="8" t="s">
        <v>45</v>
      </c>
      <c r="H13" s="7" t="s">
        <v>1424</v>
      </c>
      <c r="I13" s="8" t="s">
        <v>1908</v>
      </c>
      <c r="J13" s="8" t="s">
        <v>37</v>
      </c>
      <c r="K13" s="3"/>
      <c r="L13" s="3"/>
      <c r="M13" s="3"/>
      <c r="N13" s="3"/>
      <c r="O13" s="3"/>
      <c r="P13" s="3"/>
      <c r="Q13" s="3"/>
      <c r="R13" s="3"/>
      <c r="S13" s="3"/>
      <c r="T13" s="3"/>
      <c r="U13" s="3"/>
      <c r="V13" s="3"/>
      <c r="W13" s="3"/>
      <c r="X13" s="3"/>
      <c r="Y13" s="3"/>
      <c r="Z13" s="3"/>
      <c r="AA13" s="3"/>
      <c r="AB13" s="3"/>
      <c r="AC13" s="3"/>
      <c r="AD13" s="3"/>
      <c r="AE13" s="3"/>
      <c r="AF13" s="3"/>
      <c r="AG13" s="3"/>
      <c r="AH13" s="3"/>
      <c r="AI13" s="3"/>
    </row>
    <row r="14" spans="1:35" x14ac:dyDescent="0.25">
      <c r="A14" s="8" t="s">
        <v>1505</v>
      </c>
      <c r="B14" s="7" t="s">
        <v>1506</v>
      </c>
      <c r="C14" s="8" t="s">
        <v>1507</v>
      </c>
      <c r="D14" s="8" t="s">
        <v>1508</v>
      </c>
      <c r="E14" s="5">
        <v>13180</v>
      </c>
      <c r="F14" s="5">
        <v>997</v>
      </c>
      <c r="G14" s="8" t="s">
        <v>1509</v>
      </c>
      <c r="H14" s="7" t="s">
        <v>1424</v>
      </c>
      <c r="I14" s="8" t="s">
        <v>1510</v>
      </c>
      <c r="J14" s="8" t="s">
        <v>37</v>
      </c>
      <c r="K14" s="8" t="s">
        <v>1508</v>
      </c>
      <c r="L14" s="8" t="s">
        <v>1511</v>
      </c>
      <c r="M14" s="8" t="s">
        <v>46</v>
      </c>
      <c r="N14" s="8" t="s">
        <v>661</v>
      </c>
      <c r="O14" s="6" t="b">
        <v>1</v>
      </c>
      <c r="P14" s="6" t="b">
        <v>0</v>
      </c>
      <c r="Q14" s="6" t="b">
        <v>0</v>
      </c>
      <c r="R14" s="6" t="b">
        <v>0</v>
      </c>
      <c r="S14" s="6" t="b">
        <v>0</v>
      </c>
      <c r="T14" s="6" t="b">
        <v>0</v>
      </c>
      <c r="U14" s="6" t="b">
        <v>1</v>
      </c>
      <c r="V14" s="6" t="b">
        <v>0</v>
      </c>
      <c r="W14" s="6" t="b">
        <v>0</v>
      </c>
      <c r="X14" s="6" t="b">
        <v>0</v>
      </c>
      <c r="Y14" s="6" t="b">
        <v>0</v>
      </c>
      <c r="Z14" s="6" t="b">
        <v>1</v>
      </c>
      <c r="AA14" s="5">
        <v>2</v>
      </c>
      <c r="AB14" s="8" t="s">
        <v>54</v>
      </c>
      <c r="AC14" s="8" t="s">
        <v>54</v>
      </c>
      <c r="AD14" s="8" t="s">
        <v>56</v>
      </c>
      <c r="AE14" s="8" t="s">
        <v>56</v>
      </c>
      <c r="AF14" s="5">
        <v>1</v>
      </c>
      <c r="AG14" s="5">
        <v>2</v>
      </c>
      <c r="AH14" s="8" t="s">
        <v>1469</v>
      </c>
      <c r="AI14" s="8" t="s">
        <v>1470</v>
      </c>
    </row>
    <row r="15" spans="1:35" x14ac:dyDescent="0.25">
      <c r="A15" s="8" t="s">
        <v>1530</v>
      </c>
      <c r="B15" s="7" t="s">
        <v>1531</v>
      </c>
      <c r="C15" s="8" t="s">
        <v>1532</v>
      </c>
      <c r="D15" s="8" t="s">
        <v>120</v>
      </c>
      <c r="E15" s="5">
        <v>13611</v>
      </c>
      <c r="F15" s="5">
        <v>1147</v>
      </c>
      <c r="G15" s="8" t="s">
        <v>1533</v>
      </c>
      <c r="H15" s="7" t="s">
        <v>1424</v>
      </c>
      <c r="I15" s="8" t="s">
        <v>1534</v>
      </c>
      <c r="J15" s="8" t="s">
        <v>37</v>
      </c>
      <c r="K15" s="8"/>
      <c r="L15" s="3"/>
      <c r="M15" s="3"/>
      <c r="N15" s="3"/>
      <c r="O15" s="3"/>
      <c r="P15" s="3"/>
      <c r="Q15" s="3"/>
      <c r="R15" s="3"/>
      <c r="S15" s="3"/>
      <c r="T15" s="3"/>
      <c r="U15" s="3"/>
      <c r="V15" s="3"/>
      <c r="W15" s="3"/>
      <c r="X15" s="3"/>
      <c r="Y15" s="3"/>
      <c r="Z15" s="3"/>
      <c r="AA15" s="3"/>
      <c r="AB15" s="3"/>
      <c r="AC15" s="3"/>
      <c r="AD15" s="3"/>
      <c r="AE15" s="3"/>
      <c r="AF15" s="3"/>
      <c r="AG15" s="3"/>
      <c r="AH15" s="3"/>
      <c r="AI15" s="3"/>
    </row>
    <row r="16" spans="1:35" x14ac:dyDescent="0.25">
      <c r="A16" s="8" t="s">
        <v>1557</v>
      </c>
      <c r="B16" s="7" t="s">
        <v>1558</v>
      </c>
      <c r="C16" s="8" t="s">
        <v>1559</v>
      </c>
      <c r="D16" s="8" t="s">
        <v>60</v>
      </c>
      <c r="E16" s="5">
        <v>14497</v>
      </c>
      <c r="F16" s="5">
        <v>1314</v>
      </c>
      <c r="G16" s="8" t="s">
        <v>1560</v>
      </c>
      <c r="H16" s="7" t="s">
        <v>1424</v>
      </c>
      <c r="I16" s="8" t="s">
        <v>1561</v>
      </c>
      <c r="J16" s="8" t="s">
        <v>37</v>
      </c>
      <c r="K16" s="8"/>
      <c r="L16" s="3"/>
      <c r="M16" s="3"/>
      <c r="N16" s="3"/>
      <c r="O16" s="3"/>
      <c r="P16" s="3"/>
      <c r="Q16" s="3"/>
      <c r="R16" s="3"/>
      <c r="S16" s="3"/>
      <c r="T16" s="3"/>
      <c r="U16" s="3"/>
      <c r="V16" s="3"/>
      <c r="W16" s="3"/>
      <c r="X16" s="3"/>
      <c r="Y16" s="3"/>
      <c r="Z16" s="3"/>
      <c r="AA16" s="3"/>
      <c r="AB16" s="3"/>
      <c r="AC16" s="3"/>
      <c r="AD16" s="3"/>
      <c r="AE16" s="3"/>
      <c r="AF16" s="3"/>
      <c r="AG16" s="3"/>
      <c r="AH16" s="3"/>
      <c r="AI16" s="3"/>
    </row>
    <row r="17" spans="1:35" x14ac:dyDescent="0.25">
      <c r="A17" s="8" t="s">
        <v>1523</v>
      </c>
      <c r="B17" s="7" t="s">
        <v>1524</v>
      </c>
      <c r="C17" s="8" t="s">
        <v>1525</v>
      </c>
      <c r="D17" s="8" t="s">
        <v>1526</v>
      </c>
      <c r="E17" s="5">
        <v>15078</v>
      </c>
      <c r="F17" s="5">
        <v>1039</v>
      </c>
      <c r="G17" s="8" t="s">
        <v>1527</v>
      </c>
      <c r="H17" s="7" t="s">
        <v>1424</v>
      </c>
      <c r="I17" s="8" t="s">
        <v>1528</v>
      </c>
      <c r="J17" s="8" t="s">
        <v>37</v>
      </c>
      <c r="K17" s="8" t="s">
        <v>1526</v>
      </c>
      <c r="L17" s="8" t="s">
        <v>1529</v>
      </c>
      <c r="M17" s="8" t="s">
        <v>46</v>
      </c>
      <c r="N17" s="8" t="s">
        <v>186</v>
      </c>
      <c r="O17" s="6" t="b">
        <v>0</v>
      </c>
      <c r="P17" s="6" t="b">
        <v>0</v>
      </c>
      <c r="Q17" s="6" t="b">
        <v>0</v>
      </c>
      <c r="R17" s="6" t="b">
        <v>0</v>
      </c>
      <c r="S17" s="6" t="b">
        <v>0</v>
      </c>
      <c r="T17" s="6" t="b">
        <v>0</v>
      </c>
      <c r="U17" s="6" t="b">
        <v>1</v>
      </c>
      <c r="V17" s="6" t="b">
        <v>0</v>
      </c>
      <c r="W17" s="6" t="b">
        <v>1</v>
      </c>
      <c r="X17" s="6" t="b">
        <v>1</v>
      </c>
      <c r="Y17" s="6" t="b">
        <v>0</v>
      </c>
      <c r="Z17" s="6" t="b">
        <v>0</v>
      </c>
      <c r="AA17" s="5">
        <v>0</v>
      </c>
      <c r="AB17" s="8" t="s">
        <v>54</v>
      </c>
      <c r="AC17" s="8" t="s">
        <v>54</v>
      </c>
      <c r="AD17" s="8" t="s">
        <v>56</v>
      </c>
      <c r="AE17" s="8" t="s">
        <v>56</v>
      </c>
      <c r="AF17" s="5">
        <v>5</v>
      </c>
      <c r="AG17" s="5">
        <v>2</v>
      </c>
      <c r="AH17" s="8" t="s">
        <v>1469</v>
      </c>
      <c r="AI17" s="8" t="s">
        <v>1470</v>
      </c>
    </row>
    <row r="18" spans="1:35" x14ac:dyDescent="0.25">
      <c r="A18" s="8" t="s">
        <v>1851</v>
      </c>
      <c r="B18" s="7" t="s">
        <v>1852</v>
      </c>
      <c r="C18" s="7" t="s">
        <v>1852</v>
      </c>
      <c r="D18" s="7" t="s">
        <v>1853</v>
      </c>
      <c r="E18" s="5">
        <v>19541</v>
      </c>
      <c r="F18" s="5">
        <v>1633</v>
      </c>
      <c r="G18" s="8" t="s">
        <v>1433</v>
      </c>
      <c r="H18" s="7" t="s">
        <v>1424</v>
      </c>
      <c r="I18" s="8" t="s">
        <v>1854</v>
      </c>
      <c r="J18" s="8" t="s">
        <v>37</v>
      </c>
      <c r="K18" s="7" t="s">
        <v>1853</v>
      </c>
      <c r="L18" s="8" t="s">
        <v>1855</v>
      </c>
      <c r="M18" s="8" t="s">
        <v>46</v>
      </c>
      <c r="N18" s="8" t="s">
        <v>661</v>
      </c>
      <c r="O18" s="6" t="b">
        <v>1</v>
      </c>
      <c r="P18" s="6" t="b">
        <v>0</v>
      </c>
      <c r="Q18" s="6" t="b">
        <v>0</v>
      </c>
      <c r="R18" s="6" t="b">
        <v>0</v>
      </c>
      <c r="S18" s="6" t="b">
        <v>0</v>
      </c>
      <c r="T18" s="6" t="b">
        <v>0</v>
      </c>
      <c r="U18" s="6" t="b">
        <v>1</v>
      </c>
      <c r="V18" s="6" t="b">
        <v>0</v>
      </c>
      <c r="W18" s="6" t="b">
        <v>0</v>
      </c>
      <c r="X18" s="6" t="b">
        <v>0</v>
      </c>
      <c r="Y18" s="6" t="b">
        <v>0</v>
      </c>
      <c r="Z18" s="6" t="b">
        <v>1</v>
      </c>
      <c r="AA18" s="5">
        <v>1</v>
      </c>
      <c r="AB18" s="8" t="s">
        <v>54</v>
      </c>
      <c r="AC18" s="8" t="s">
        <v>54</v>
      </c>
      <c r="AD18" s="8" t="s">
        <v>56</v>
      </c>
      <c r="AE18" s="8" t="s">
        <v>56</v>
      </c>
      <c r="AF18" s="5">
        <v>1</v>
      </c>
      <c r="AG18" s="5">
        <v>2</v>
      </c>
      <c r="AH18" s="8" t="s">
        <v>1469</v>
      </c>
      <c r="AI18" s="8" t="s">
        <v>1470</v>
      </c>
    </row>
    <row r="19" spans="1:35" x14ac:dyDescent="0.25">
      <c r="A19" s="8" t="s">
        <v>1669</v>
      </c>
      <c r="B19" s="7" t="s">
        <v>1670</v>
      </c>
      <c r="C19" s="8" t="s">
        <v>1671</v>
      </c>
      <c r="D19" s="8" t="s">
        <v>1672</v>
      </c>
      <c r="E19" s="5">
        <v>20979</v>
      </c>
      <c r="F19" s="5">
        <v>1724</v>
      </c>
      <c r="G19" s="8" t="s">
        <v>1673</v>
      </c>
      <c r="H19" s="7" t="s">
        <v>1424</v>
      </c>
      <c r="I19" s="8" t="s">
        <v>1674</v>
      </c>
      <c r="J19" s="8" t="s">
        <v>37</v>
      </c>
      <c r="K19" s="8" t="s">
        <v>1672</v>
      </c>
      <c r="L19" s="8" t="s">
        <v>1675</v>
      </c>
      <c r="M19" s="8" t="s">
        <v>46</v>
      </c>
      <c r="N19" s="8" t="s">
        <v>108</v>
      </c>
      <c r="O19" s="6" t="b">
        <v>1</v>
      </c>
      <c r="P19" s="6" t="b">
        <v>0</v>
      </c>
      <c r="Q19" s="6" t="b">
        <v>0</v>
      </c>
      <c r="R19" s="6" t="b">
        <v>0</v>
      </c>
      <c r="S19" s="6" t="b">
        <v>0</v>
      </c>
      <c r="T19" s="6" t="b">
        <v>0</v>
      </c>
      <c r="U19" s="6" t="b">
        <v>0</v>
      </c>
      <c r="V19" s="6" t="b">
        <v>0</v>
      </c>
      <c r="W19" s="6" t="b">
        <v>0</v>
      </c>
      <c r="X19" s="6" t="b">
        <v>0</v>
      </c>
      <c r="Y19" s="6" t="b">
        <v>0</v>
      </c>
      <c r="Z19" s="6" t="b">
        <v>1</v>
      </c>
      <c r="AA19" s="5">
        <v>4</v>
      </c>
      <c r="AB19" s="8" t="s">
        <v>54</v>
      </c>
      <c r="AC19" s="8" t="s">
        <v>54</v>
      </c>
      <c r="AD19" s="5">
        <v>0</v>
      </c>
      <c r="AE19" s="6" t="b">
        <v>0</v>
      </c>
      <c r="AF19" s="5">
        <v>0</v>
      </c>
      <c r="AG19" s="5">
        <v>0</v>
      </c>
      <c r="AH19" s="8" t="s">
        <v>462</v>
      </c>
      <c r="AI19" s="8" t="s">
        <v>520</v>
      </c>
    </row>
    <row r="20" spans="1:35" x14ac:dyDescent="0.25">
      <c r="A20" s="8" t="s">
        <v>1870</v>
      </c>
      <c r="B20" s="7" t="s">
        <v>1871</v>
      </c>
      <c r="C20" s="7" t="s">
        <v>1871</v>
      </c>
      <c r="D20" s="7" t="s">
        <v>1872</v>
      </c>
      <c r="E20" s="5">
        <v>22478</v>
      </c>
      <c r="F20" s="5">
        <v>1775</v>
      </c>
      <c r="G20" s="8" t="s">
        <v>1586</v>
      </c>
      <c r="H20" s="7" t="s">
        <v>1424</v>
      </c>
      <c r="I20" s="8" t="s">
        <v>1873</v>
      </c>
      <c r="J20" s="8" t="s">
        <v>37</v>
      </c>
      <c r="K20" s="7" t="s">
        <v>1872</v>
      </c>
      <c r="L20" s="8" t="s">
        <v>1874</v>
      </c>
      <c r="M20" s="8" t="s">
        <v>46</v>
      </c>
      <c r="N20" s="8" t="s">
        <v>209</v>
      </c>
      <c r="O20" s="6" t="b">
        <v>1</v>
      </c>
      <c r="P20" s="6" t="b">
        <v>0</v>
      </c>
      <c r="Q20" s="6" t="b">
        <v>0</v>
      </c>
      <c r="R20" s="6" t="b">
        <v>0</v>
      </c>
      <c r="S20" s="6" t="b">
        <v>0</v>
      </c>
      <c r="T20" s="6" t="b">
        <v>0</v>
      </c>
      <c r="U20" s="6" t="b">
        <v>0</v>
      </c>
      <c r="V20" s="6" t="b">
        <v>0</v>
      </c>
      <c r="W20" s="6" t="b">
        <v>0</v>
      </c>
      <c r="X20" s="6" t="b">
        <v>0</v>
      </c>
      <c r="Y20" s="6" t="b">
        <v>0</v>
      </c>
      <c r="Z20" s="6" t="b">
        <v>0</v>
      </c>
      <c r="AA20" s="5">
        <v>0</v>
      </c>
      <c r="AB20" s="8" t="s">
        <v>54</v>
      </c>
      <c r="AC20" s="8" t="s">
        <v>54</v>
      </c>
      <c r="AD20" s="8" t="s">
        <v>56</v>
      </c>
      <c r="AE20" s="8" t="s">
        <v>56</v>
      </c>
      <c r="AF20" s="5">
        <v>0</v>
      </c>
      <c r="AG20" s="5">
        <v>0</v>
      </c>
      <c r="AH20" s="8" t="s">
        <v>313</v>
      </c>
      <c r="AI20" s="8" t="s">
        <v>314</v>
      </c>
    </row>
    <row r="21" spans="1:35" x14ac:dyDescent="0.25">
      <c r="A21" s="8" t="s">
        <v>1982</v>
      </c>
      <c r="B21" s="7" t="s">
        <v>1983</v>
      </c>
      <c r="C21" s="7" t="s">
        <v>1983</v>
      </c>
      <c r="D21" s="7" t="s">
        <v>1984</v>
      </c>
      <c r="E21" s="5">
        <v>24479</v>
      </c>
      <c r="F21" s="5">
        <v>1805</v>
      </c>
      <c r="G21" s="8" t="s">
        <v>1921</v>
      </c>
      <c r="H21" s="7" t="s">
        <v>1424</v>
      </c>
      <c r="I21" s="8" t="s">
        <v>1985</v>
      </c>
      <c r="J21" s="8" t="s">
        <v>37</v>
      </c>
      <c r="K21" s="7" t="s">
        <v>1984</v>
      </c>
      <c r="L21" s="8" t="s">
        <v>1986</v>
      </c>
      <c r="M21" s="8" t="s">
        <v>46</v>
      </c>
      <c r="N21" s="8" t="s">
        <v>108</v>
      </c>
      <c r="O21" s="6" t="b">
        <v>1</v>
      </c>
      <c r="P21" s="6" t="b">
        <v>0</v>
      </c>
      <c r="Q21" s="6" t="b">
        <v>0</v>
      </c>
      <c r="R21" s="6" t="b">
        <v>0</v>
      </c>
      <c r="S21" s="6" t="b">
        <v>0</v>
      </c>
      <c r="T21" s="6" t="b">
        <v>0</v>
      </c>
      <c r="U21" s="6" t="b">
        <v>1</v>
      </c>
      <c r="V21" s="6" t="b">
        <v>0</v>
      </c>
      <c r="W21" s="6" t="b">
        <v>0</v>
      </c>
      <c r="X21" s="6" t="b">
        <v>0</v>
      </c>
      <c r="Y21" s="6" t="b">
        <v>0</v>
      </c>
      <c r="Z21" s="6" t="b">
        <v>1</v>
      </c>
      <c r="AA21" s="5">
        <v>4</v>
      </c>
      <c r="AB21" s="8" t="s">
        <v>510</v>
      </c>
      <c r="AC21" s="8" t="s">
        <v>54</v>
      </c>
      <c r="AD21" s="5">
        <v>0</v>
      </c>
      <c r="AE21" s="6" t="b">
        <v>0</v>
      </c>
      <c r="AF21" s="5">
        <v>0</v>
      </c>
      <c r="AG21" s="5">
        <v>0</v>
      </c>
      <c r="AH21" s="8" t="s">
        <v>236</v>
      </c>
      <c r="AI21" s="8" t="s">
        <v>237</v>
      </c>
    </row>
    <row r="22" spans="1:35" x14ac:dyDescent="0.25">
      <c r="A22" s="8" t="s">
        <v>1662</v>
      </c>
      <c r="B22" s="7" t="s">
        <v>1663</v>
      </c>
      <c r="C22" s="8" t="s">
        <v>1664</v>
      </c>
      <c r="D22" s="8" t="s">
        <v>1665</v>
      </c>
      <c r="E22" s="5">
        <v>24782</v>
      </c>
      <c r="F22" s="5">
        <v>2920</v>
      </c>
      <c r="G22" s="8" t="s">
        <v>1666</v>
      </c>
      <c r="H22" s="7" t="s">
        <v>1424</v>
      </c>
      <c r="I22" s="8" t="s">
        <v>1667</v>
      </c>
      <c r="J22" s="8" t="s">
        <v>37</v>
      </c>
      <c r="K22" s="8" t="s">
        <v>1665</v>
      </c>
      <c r="L22" s="8" t="s">
        <v>1668</v>
      </c>
      <c r="M22" s="8" t="s">
        <v>46</v>
      </c>
      <c r="N22" s="8" t="s">
        <v>209</v>
      </c>
      <c r="O22" s="6" t="b">
        <v>1</v>
      </c>
      <c r="P22" s="6" t="b">
        <v>0</v>
      </c>
      <c r="Q22" s="6" t="b">
        <v>0</v>
      </c>
      <c r="R22" s="6" t="b">
        <v>0</v>
      </c>
      <c r="S22" s="6" t="b">
        <v>0</v>
      </c>
      <c r="T22" s="6" t="b">
        <v>0</v>
      </c>
      <c r="U22" s="6" t="b">
        <v>1</v>
      </c>
      <c r="V22" s="6" t="b">
        <v>0</v>
      </c>
      <c r="W22" s="6" t="b">
        <v>0</v>
      </c>
      <c r="X22" s="6" t="b">
        <v>0</v>
      </c>
      <c r="Y22" s="6" t="b">
        <v>0</v>
      </c>
      <c r="Z22" s="6" t="b">
        <v>1</v>
      </c>
      <c r="AA22" s="5">
        <v>1</v>
      </c>
      <c r="AB22" s="8" t="s">
        <v>54</v>
      </c>
      <c r="AC22" s="8" t="s">
        <v>54</v>
      </c>
      <c r="AD22" s="5">
        <v>0</v>
      </c>
      <c r="AE22" s="6" t="b">
        <v>0</v>
      </c>
      <c r="AF22" s="5">
        <v>0</v>
      </c>
      <c r="AG22" s="5">
        <v>0</v>
      </c>
      <c r="AH22" s="8" t="s">
        <v>313</v>
      </c>
      <c r="AI22" s="8" t="s">
        <v>1331</v>
      </c>
    </row>
    <row r="23" spans="1:35" x14ac:dyDescent="0.25">
      <c r="A23" s="8" t="s">
        <v>1457</v>
      </c>
      <c r="B23" s="7" t="s">
        <v>1458</v>
      </c>
      <c r="C23" s="8" t="s">
        <v>1459</v>
      </c>
      <c r="D23" s="8" t="s">
        <v>60</v>
      </c>
      <c r="E23" s="5">
        <v>25549</v>
      </c>
      <c r="F23" s="5">
        <v>2292</v>
      </c>
      <c r="G23" s="8" t="s">
        <v>1460</v>
      </c>
      <c r="H23" s="7" t="s">
        <v>1424</v>
      </c>
      <c r="I23" s="8" t="s">
        <v>1461</v>
      </c>
      <c r="J23" s="8" t="s">
        <v>37</v>
      </c>
      <c r="K23" s="8"/>
      <c r="L23" s="3"/>
      <c r="M23" s="3"/>
      <c r="N23" s="3"/>
      <c r="O23" s="3"/>
      <c r="P23" s="3"/>
      <c r="Q23" s="3"/>
      <c r="R23" s="3"/>
      <c r="S23" s="3"/>
      <c r="T23" s="3"/>
      <c r="U23" s="3"/>
      <c r="V23" s="3"/>
      <c r="W23" s="3"/>
      <c r="X23" s="3"/>
      <c r="Y23" s="3"/>
      <c r="Z23" s="3"/>
      <c r="AA23" s="3"/>
      <c r="AB23" s="3"/>
      <c r="AC23" s="3"/>
      <c r="AD23" s="3"/>
      <c r="AE23" s="3"/>
      <c r="AF23" s="3"/>
      <c r="AG23" s="3"/>
      <c r="AH23" s="3"/>
      <c r="AI23" s="3"/>
    </row>
    <row r="24" spans="1:35" x14ac:dyDescent="0.25">
      <c r="A24" s="8" t="s">
        <v>1709</v>
      </c>
      <c r="B24" s="7" t="s">
        <v>1710</v>
      </c>
      <c r="C24" s="7" t="s">
        <v>1711</v>
      </c>
      <c r="D24" s="8" t="s">
        <v>37</v>
      </c>
      <c r="E24" s="5">
        <v>28154</v>
      </c>
      <c r="F24" s="5">
        <v>2531</v>
      </c>
      <c r="G24" s="8" t="s">
        <v>1712</v>
      </c>
      <c r="H24" s="7" t="s">
        <v>1424</v>
      </c>
      <c r="I24" s="8" t="s">
        <v>1713</v>
      </c>
      <c r="J24" s="8" t="s">
        <v>37</v>
      </c>
      <c r="K24" s="3"/>
      <c r="L24" s="3"/>
      <c r="M24" s="3"/>
      <c r="N24" s="3"/>
      <c r="O24" s="3"/>
      <c r="P24" s="3"/>
      <c r="Q24" s="3"/>
      <c r="R24" s="3"/>
      <c r="S24" s="3"/>
      <c r="T24" s="3"/>
      <c r="U24" s="3"/>
      <c r="V24" s="3"/>
      <c r="W24" s="3"/>
      <c r="X24" s="3"/>
      <c r="Y24" s="3"/>
      <c r="Z24" s="3"/>
      <c r="AA24" s="3"/>
      <c r="AB24" s="3"/>
      <c r="AC24" s="3"/>
      <c r="AD24" s="3"/>
      <c r="AE24" s="3"/>
      <c r="AF24" s="3"/>
      <c r="AG24" s="3"/>
      <c r="AH24" s="3"/>
      <c r="AI24" s="3"/>
    </row>
    <row r="25" spans="1:35" x14ac:dyDescent="0.25">
      <c r="A25" s="8" t="s">
        <v>1978</v>
      </c>
      <c r="B25" s="7" t="s">
        <v>1979</v>
      </c>
      <c r="C25" s="7" t="s">
        <v>1979</v>
      </c>
      <c r="D25" s="8" t="s">
        <v>37</v>
      </c>
      <c r="E25" s="5">
        <v>28949</v>
      </c>
      <c r="F25" s="5">
        <v>2051</v>
      </c>
      <c r="G25" s="8" t="s">
        <v>1980</v>
      </c>
      <c r="H25" s="7" t="s">
        <v>1424</v>
      </c>
      <c r="I25" s="8" t="s">
        <v>1981</v>
      </c>
      <c r="J25" s="8" t="s">
        <v>37</v>
      </c>
      <c r="K25" s="3"/>
      <c r="L25" s="3"/>
      <c r="M25" s="3"/>
      <c r="N25" s="3"/>
      <c r="O25" s="3"/>
      <c r="P25" s="3"/>
      <c r="Q25" s="3"/>
      <c r="R25" s="3"/>
      <c r="S25" s="3"/>
      <c r="T25" s="3"/>
      <c r="U25" s="3"/>
      <c r="V25" s="3"/>
      <c r="W25" s="3"/>
      <c r="X25" s="3"/>
      <c r="Y25" s="3"/>
      <c r="Z25" s="3"/>
      <c r="AA25" s="3"/>
      <c r="AB25" s="3"/>
      <c r="AC25" s="3"/>
      <c r="AD25" s="3"/>
      <c r="AE25" s="3"/>
      <c r="AF25" s="3"/>
      <c r="AG25" s="3"/>
      <c r="AH25" s="3"/>
      <c r="AI25" s="3"/>
    </row>
    <row r="26" spans="1:35" x14ac:dyDescent="0.25">
      <c r="A26" s="8" t="s">
        <v>1636</v>
      </c>
      <c r="B26" s="7" t="s">
        <v>1637</v>
      </c>
      <c r="C26" s="8" t="s">
        <v>1638</v>
      </c>
      <c r="D26" s="8" t="s">
        <v>1016</v>
      </c>
      <c r="E26" s="5">
        <v>29091</v>
      </c>
      <c r="F26" s="5">
        <v>2141</v>
      </c>
      <c r="G26" s="8" t="s">
        <v>1639</v>
      </c>
      <c r="H26" s="7" t="s">
        <v>1424</v>
      </c>
      <c r="I26" s="8" t="s">
        <v>1640</v>
      </c>
      <c r="J26" s="8" t="s">
        <v>37</v>
      </c>
      <c r="K26" s="8"/>
      <c r="L26" s="3"/>
      <c r="M26" s="3"/>
      <c r="N26" s="3"/>
      <c r="O26" s="3"/>
      <c r="P26" s="3"/>
      <c r="Q26" s="3"/>
      <c r="R26" s="3"/>
      <c r="S26" s="3"/>
      <c r="T26" s="3"/>
      <c r="U26" s="3"/>
      <c r="V26" s="3"/>
      <c r="W26" s="3"/>
      <c r="X26" s="3"/>
      <c r="Y26" s="3"/>
      <c r="Z26" s="3"/>
      <c r="AA26" s="3"/>
      <c r="AB26" s="3"/>
      <c r="AC26" s="3"/>
      <c r="AD26" s="3"/>
      <c r="AE26" s="3"/>
      <c r="AF26" s="3"/>
      <c r="AG26" s="3"/>
      <c r="AH26" s="3"/>
      <c r="AI26" s="3"/>
    </row>
    <row r="27" spans="1:35" x14ac:dyDescent="0.25">
      <c r="A27" s="8" t="s">
        <v>1779</v>
      </c>
      <c r="B27" s="7" t="s">
        <v>1780</v>
      </c>
      <c r="C27" s="7" t="s">
        <v>1781</v>
      </c>
      <c r="D27" s="7" t="s">
        <v>1782</v>
      </c>
      <c r="E27" s="5">
        <v>30848</v>
      </c>
      <c r="F27" s="5">
        <v>2200</v>
      </c>
      <c r="G27" s="8" t="s">
        <v>1783</v>
      </c>
      <c r="H27" s="7" t="s">
        <v>1424</v>
      </c>
      <c r="I27" s="8" t="s">
        <v>1784</v>
      </c>
      <c r="J27" s="8" t="s">
        <v>37</v>
      </c>
      <c r="K27" s="7" t="s">
        <v>1782</v>
      </c>
      <c r="L27" s="8" t="s">
        <v>1785</v>
      </c>
      <c r="M27" s="8" t="s">
        <v>46</v>
      </c>
      <c r="N27" s="8" t="s">
        <v>67</v>
      </c>
      <c r="O27" s="6" t="b">
        <v>1</v>
      </c>
      <c r="P27" s="6" t="b">
        <v>0</v>
      </c>
      <c r="Q27" s="6" t="b">
        <v>1</v>
      </c>
      <c r="R27" s="6" t="b">
        <v>0</v>
      </c>
      <c r="S27" s="6" t="b">
        <v>0</v>
      </c>
      <c r="T27" s="6" t="b">
        <v>0</v>
      </c>
      <c r="U27" s="6" t="b">
        <v>1</v>
      </c>
      <c r="V27" s="6" t="b">
        <v>0</v>
      </c>
      <c r="W27" s="6" t="b">
        <v>1</v>
      </c>
      <c r="X27" s="6" t="b">
        <v>0</v>
      </c>
      <c r="Y27" s="6" t="b">
        <v>0</v>
      </c>
      <c r="Z27" s="6" t="b">
        <v>1</v>
      </c>
      <c r="AA27" s="5">
        <v>1</v>
      </c>
      <c r="AB27" s="8" t="s">
        <v>54</v>
      </c>
      <c r="AC27" s="8" t="s">
        <v>54</v>
      </c>
      <c r="AD27" s="5">
        <v>0</v>
      </c>
      <c r="AE27" s="6" t="b">
        <v>0</v>
      </c>
      <c r="AF27" s="5">
        <v>0</v>
      </c>
      <c r="AG27" s="5">
        <v>0</v>
      </c>
      <c r="AH27" s="8" t="s">
        <v>1694</v>
      </c>
      <c r="AI27" s="8" t="s">
        <v>1774</v>
      </c>
    </row>
    <row r="28" spans="1:35" x14ac:dyDescent="0.25">
      <c r="A28" s="8" t="s">
        <v>1896</v>
      </c>
      <c r="B28" s="7" t="s">
        <v>1897</v>
      </c>
      <c r="C28" s="7" t="s">
        <v>1897</v>
      </c>
      <c r="D28" s="8" t="s">
        <v>37</v>
      </c>
      <c r="E28" s="5">
        <v>30865</v>
      </c>
      <c r="F28" s="5">
        <v>2321</v>
      </c>
      <c r="G28" s="8" t="s">
        <v>1898</v>
      </c>
      <c r="H28" s="7" t="s">
        <v>1424</v>
      </c>
      <c r="I28" s="8" t="s">
        <v>1899</v>
      </c>
      <c r="J28" s="8" t="s">
        <v>37</v>
      </c>
      <c r="K28" s="3"/>
      <c r="L28" s="3"/>
      <c r="M28" s="3"/>
      <c r="N28" s="3"/>
      <c r="O28" s="3"/>
      <c r="P28" s="3"/>
      <c r="Q28" s="3"/>
      <c r="R28" s="3"/>
      <c r="S28" s="3"/>
      <c r="T28" s="3"/>
      <c r="U28" s="3"/>
      <c r="V28" s="3"/>
      <c r="W28" s="3"/>
      <c r="X28" s="3"/>
      <c r="Y28" s="3"/>
      <c r="Z28" s="3"/>
      <c r="AA28" s="3"/>
      <c r="AB28" s="3"/>
      <c r="AC28" s="3"/>
      <c r="AD28" s="3"/>
      <c r="AE28" s="3"/>
      <c r="AF28" s="3"/>
      <c r="AG28" s="3"/>
      <c r="AH28" s="3"/>
      <c r="AI28" s="3"/>
    </row>
    <row r="29" spans="1:35" x14ac:dyDescent="0.25">
      <c r="A29" s="8" t="s">
        <v>1856</v>
      </c>
      <c r="B29" s="7" t="s">
        <v>1857</v>
      </c>
      <c r="C29" s="7" t="s">
        <v>1857</v>
      </c>
      <c r="D29" s="8" t="s">
        <v>37</v>
      </c>
      <c r="E29" s="5">
        <v>31140</v>
      </c>
      <c r="F29" s="5">
        <v>3051</v>
      </c>
      <c r="G29" s="8" t="s">
        <v>1864</v>
      </c>
      <c r="H29" s="7" t="s">
        <v>1424</v>
      </c>
      <c r="I29" s="8" t="s">
        <v>1865</v>
      </c>
      <c r="J29" s="8" t="s">
        <v>37</v>
      </c>
      <c r="K29" s="3"/>
      <c r="L29" s="3"/>
      <c r="M29" s="3"/>
      <c r="N29" s="3"/>
      <c r="O29" s="3"/>
      <c r="P29" s="3"/>
      <c r="Q29" s="3"/>
      <c r="R29" s="3"/>
      <c r="S29" s="3"/>
      <c r="T29" s="3"/>
      <c r="U29" s="3"/>
      <c r="V29" s="3"/>
      <c r="W29" s="3"/>
      <c r="X29" s="3"/>
      <c r="Y29" s="3"/>
      <c r="Z29" s="3"/>
      <c r="AA29" s="3"/>
      <c r="AB29" s="3"/>
      <c r="AC29" s="3"/>
      <c r="AD29" s="3"/>
      <c r="AE29" s="3"/>
      <c r="AF29" s="3"/>
      <c r="AG29" s="3"/>
      <c r="AH29" s="3"/>
      <c r="AI29" s="3"/>
    </row>
    <row r="30" spans="1:35" x14ac:dyDescent="0.25">
      <c r="A30" s="8" t="s">
        <v>1622</v>
      </c>
      <c r="B30" s="7" t="s">
        <v>1623</v>
      </c>
      <c r="C30" s="8" t="s">
        <v>1624</v>
      </c>
      <c r="D30" s="8" t="s">
        <v>1626</v>
      </c>
      <c r="E30" s="5">
        <v>31715</v>
      </c>
      <c r="F30" s="5">
        <v>2937</v>
      </c>
      <c r="G30" s="8" t="s">
        <v>1628</v>
      </c>
      <c r="H30" s="7" t="s">
        <v>1424</v>
      </c>
      <c r="I30" s="8" t="s">
        <v>1629</v>
      </c>
      <c r="J30" s="8" t="s">
        <v>37</v>
      </c>
      <c r="K30" s="8" t="s">
        <v>1626</v>
      </c>
      <c r="L30" s="8" t="s">
        <v>1630</v>
      </c>
      <c r="M30" s="8" t="s">
        <v>46</v>
      </c>
      <c r="N30" s="8" t="s">
        <v>108</v>
      </c>
      <c r="O30" s="6" t="b">
        <v>1</v>
      </c>
      <c r="P30" s="6" t="b">
        <v>0</v>
      </c>
      <c r="Q30" s="6" t="b">
        <v>0</v>
      </c>
      <c r="R30" s="6" t="b">
        <v>0</v>
      </c>
      <c r="S30" s="6" t="b">
        <v>0</v>
      </c>
      <c r="T30" s="6" t="b">
        <v>0</v>
      </c>
      <c r="U30" s="6" t="b">
        <v>1</v>
      </c>
      <c r="V30" s="6" t="b">
        <v>0</v>
      </c>
      <c r="W30" s="6" t="b">
        <v>0</v>
      </c>
      <c r="X30" s="6" t="b">
        <v>0</v>
      </c>
      <c r="Y30" s="6" t="b">
        <v>0</v>
      </c>
      <c r="Z30" s="6" t="b">
        <v>1</v>
      </c>
      <c r="AA30" s="5">
        <v>2</v>
      </c>
      <c r="AB30" s="8" t="s">
        <v>54</v>
      </c>
      <c r="AC30" s="8" t="s">
        <v>54</v>
      </c>
      <c r="AD30" s="8" t="s">
        <v>56</v>
      </c>
      <c r="AE30" s="8" t="s">
        <v>56</v>
      </c>
      <c r="AF30" s="5">
        <v>0</v>
      </c>
      <c r="AG30" s="5">
        <v>0</v>
      </c>
      <c r="AH30" s="8" t="s">
        <v>313</v>
      </c>
      <c r="AI30" s="8" t="s">
        <v>690</v>
      </c>
    </row>
    <row r="31" spans="1:35" x14ac:dyDescent="0.25">
      <c r="A31" s="8" t="s">
        <v>1572</v>
      </c>
      <c r="B31" s="7" t="s">
        <v>1573</v>
      </c>
      <c r="C31" s="8" t="s">
        <v>1574</v>
      </c>
      <c r="D31" s="8" t="s">
        <v>120</v>
      </c>
      <c r="E31" s="5">
        <v>33120</v>
      </c>
      <c r="F31" s="5">
        <v>2714</v>
      </c>
      <c r="G31" s="8" t="s">
        <v>1575</v>
      </c>
      <c r="H31" s="7" t="s">
        <v>1424</v>
      </c>
      <c r="I31" s="8" t="s">
        <v>1576</v>
      </c>
      <c r="J31" s="8" t="s">
        <v>37</v>
      </c>
      <c r="K31" s="8"/>
      <c r="L31" s="3"/>
      <c r="M31" s="3"/>
      <c r="N31" s="3"/>
      <c r="O31" s="3"/>
      <c r="P31" s="3"/>
      <c r="Q31" s="3"/>
      <c r="R31" s="3"/>
      <c r="S31" s="3"/>
      <c r="T31" s="3"/>
      <c r="U31" s="3"/>
      <c r="V31" s="3"/>
      <c r="W31" s="3"/>
      <c r="X31" s="3"/>
      <c r="Y31" s="3"/>
      <c r="Z31" s="3"/>
      <c r="AA31" s="3"/>
      <c r="AB31" s="3"/>
      <c r="AC31" s="3"/>
      <c r="AD31" s="3"/>
      <c r="AE31" s="3"/>
      <c r="AF31" s="3"/>
      <c r="AG31" s="3"/>
      <c r="AH31" s="3"/>
      <c r="AI31" s="3"/>
    </row>
    <row r="32" spans="1:35" x14ac:dyDescent="0.25">
      <c r="A32" s="8" t="s">
        <v>1577</v>
      </c>
      <c r="B32" s="7" t="s">
        <v>1578</v>
      </c>
      <c r="C32" s="7" t="s">
        <v>1579</v>
      </c>
      <c r="D32" s="8" t="s">
        <v>37</v>
      </c>
      <c r="E32" s="5">
        <v>33120</v>
      </c>
      <c r="F32" s="5">
        <v>2714</v>
      </c>
      <c r="G32" s="8" t="s">
        <v>1575</v>
      </c>
      <c r="H32" s="7" t="s">
        <v>1424</v>
      </c>
      <c r="I32" s="8" t="s">
        <v>1580</v>
      </c>
      <c r="J32" s="8" t="s">
        <v>37</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1:35" x14ac:dyDescent="0.25">
      <c r="A33" s="8" t="s">
        <v>1959</v>
      </c>
      <c r="B33" s="7" t="s">
        <v>1960</v>
      </c>
      <c r="C33" s="7" t="s">
        <v>1960</v>
      </c>
      <c r="D33" s="8" t="s">
        <v>37</v>
      </c>
      <c r="E33" s="5">
        <v>34704</v>
      </c>
      <c r="F33" s="5">
        <v>2896</v>
      </c>
      <c r="G33" s="8" t="s">
        <v>1423</v>
      </c>
      <c r="H33" s="7" t="s">
        <v>1424</v>
      </c>
      <c r="I33" s="8" t="s">
        <v>1961</v>
      </c>
      <c r="J33" s="8" t="s">
        <v>37</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1:35" x14ac:dyDescent="0.25">
      <c r="A34" s="8" t="s">
        <v>1421</v>
      </c>
      <c r="B34" s="7" t="s">
        <v>1422</v>
      </c>
      <c r="C34" s="7" t="s">
        <v>1422</v>
      </c>
      <c r="D34" s="8" t="s">
        <v>37</v>
      </c>
      <c r="E34" s="5">
        <v>35077</v>
      </c>
      <c r="F34" s="5">
        <v>2971</v>
      </c>
      <c r="G34" s="8" t="s">
        <v>1423</v>
      </c>
      <c r="H34" s="7" t="s">
        <v>1424</v>
      </c>
      <c r="I34" s="8" t="s">
        <v>1425</v>
      </c>
      <c r="J34" s="8" t="s">
        <v>37</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1:35" x14ac:dyDescent="0.25">
      <c r="A35" s="8" t="s">
        <v>1512</v>
      </c>
      <c r="B35" s="7" t="s">
        <v>1513</v>
      </c>
      <c r="C35" s="8" t="s">
        <v>1514</v>
      </c>
      <c r="D35" s="8" t="s">
        <v>60</v>
      </c>
      <c r="E35" s="5">
        <v>36391</v>
      </c>
      <c r="F35" s="5">
        <v>3267</v>
      </c>
      <c r="G35" s="8" t="s">
        <v>1515</v>
      </c>
      <c r="H35" s="7" t="s">
        <v>1424</v>
      </c>
      <c r="I35" s="8" t="s">
        <v>1516</v>
      </c>
      <c r="J35" s="8" t="s">
        <v>37</v>
      </c>
      <c r="K35" s="8"/>
      <c r="L35" s="3"/>
      <c r="M35" s="3"/>
      <c r="N35" s="3"/>
      <c r="O35" s="3"/>
      <c r="P35" s="3"/>
      <c r="Q35" s="3"/>
      <c r="R35" s="3"/>
      <c r="S35" s="3"/>
      <c r="T35" s="3"/>
      <c r="U35" s="3"/>
      <c r="V35" s="3"/>
      <c r="W35" s="3"/>
      <c r="X35" s="3"/>
      <c r="Y35" s="3"/>
      <c r="Z35" s="3"/>
      <c r="AA35" s="3"/>
      <c r="AB35" s="3"/>
      <c r="AC35" s="3"/>
      <c r="AD35" s="3"/>
      <c r="AE35" s="3"/>
      <c r="AF35" s="3"/>
      <c r="AG35" s="3"/>
      <c r="AH35" s="3"/>
      <c r="AI35" s="3"/>
    </row>
    <row r="36" spans="1:35" x14ac:dyDescent="0.25">
      <c r="A36" s="8" t="s">
        <v>1800</v>
      </c>
      <c r="B36" s="7" t="s">
        <v>1801</v>
      </c>
      <c r="C36" s="7" t="s">
        <v>1802</v>
      </c>
      <c r="D36" s="8" t="s">
        <v>37</v>
      </c>
      <c r="E36" s="5">
        <v>38192</v>
      </c>
      <c r="F36" s="5">
        <v>2781</v>
      </c>
      <c r="G36" s="8" t="s">
        <v>1803</v>
      </c>
      <c r="H36" s="7" t="s">
        <v>1424</v>
      </c>
      <c r="I36" s="8" t="s">
        <v>1804</v>
      </c>
      <c r="J36" s="8" t="s">
        <v>37</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1:35" x14ac:dyDescent="0.25">
      <c r="A37" s="8" t="s">
        <v>1549</v>
      </c>
      <c r="B37" s="7" t="s">
        <v>1550</v>
      </c>
      <c r="C37" s="8" t="s">
        <v>1551</v>
      </c>
      <c r="D37" s="8" t="s">
        <v>1552</v>
      </c>
      <c r="E37" s="5">
        <v>41257</v>
      </c>
      <c r="F37" s="5">
        <v>3294</v>
      </c>
      <c r="G37" s="8" t="s">
        <v>1553</v>
      </c>
      <c r="H37" s="7" t="s">
        <v>1424</v>
      </c>
      <c r="I37" s="8" t="s">
        <v>1554</v>
      </c>
      <c r="J37" s="8" t="s">
        <v>37</v>
      </c>
      <c r="K37" s="8" t="s">
        <v>1552</v>
      </c>
      <c r="L37" s="8" t="s">
        <v>1555</v>
      </c>
      <c r="M37" s="8" t="s">
        <v>46</v>
      </c>
      <c r="N37" s="8" t="s">
        <v>661</v>
      </c>
      <c r="O37" s="6" t="b">
        <v>1</v>
      </c>
      <c r="P37" s="6" t="b">
        <v>0</v>
      </c>
      <c r="Q37" s="6" t="b">
        <v>0</v>
      </c>
      <c r="R37" s="6" t="b">
        <v>0</v>
      </c>
      <c r="S37" s="6" t="b">
        <v>0</v>
      </c>
      <c r="T37" s="6" t="b">
        <v>0</v>
      </c>
      <c r="U37" s="6" t="b">
        <v>0</v>
      </c>
      <c r="V37" s="6" t="b">
        <v>0</v>
      </c>
      <c r="W37" s="6" t="b">
        <v>0</v>
      </c>
      <c r="X37" s="6" t="b">
        <v>0</v>
      </c>
      <c r="Y37" s="6" t="b">
        <v>0</v>
      </c>
      <c r="Z37" s="6" t="b">
        <v>1</v>
      </c>
      <c r="AA37" s="5">
        <v>2</v>
      </c>
      <c r="AB37" s="8" t="s">
        <v>54</v>
      </c>
      <c r="AC37" s="8" t="s">
        <v>54</v>
      </c>
      <c r="AD37" s="8" t="s">
        <v>56</v>
      </c>
      <c r="AE37" s="8" t="s">
        <v>56</v>
      </c>
      <c r="AF37" s="5">
        <v>1</v>
      </c>
      <c r="AG37" s="5">
        <v>16</v>
      </c>
      <c r="AH37" s="8" t="s">
        <v>1469</v>
      </c>
      <c r="AI37" s="8" t="s">
        <v>1556</v>
      </c>
    </row>
    <row r="38" spans="1:35" x14ac:dyDescent="0.25">
      <c r="A38" s="8" t="s">
        <v>1596</v>
      </c>
      <c r="B38" s="7" t="s">
        <v>1597</v>
      </c>
      <c r="C38" s="8" t="s">
        <v>1598</v>
      </c>
      <c r="D38" s="8" t="s">
        <v>1599</v>
      </c>
      <c r="E38" s="5">
        <v>43800</v>
      </c>
      <c r="F38" s="5">
        <v>4070</v>
      </c>
      <c r="G38" s="8" t="s">
        <v>1600</v>
      </c>
      <c r="H38" s="7" t="s">
        <v>1424</v>
      </c>
      <c r="I38" s="8" t="s">
        <v>1601</v>
      </c>
      <c r="J38" s="8" t="s">
        <v>37</v>
      </c>
      <c r="K38" s="8" t="s">
        <v>1599</v>
      </c>
      <c r="L38" s="8" t="s">
        <v>1602</v>
      </c>
      <c r="M38" s="8" t="s">
        <v>46</v>
      </c>
      <c r="N38" s="8" t="s">
        <v>108</v>
      </c>
      <c r="O38" s="6" t="b">
        <v>1</v>
      </c>
      <c r="P38" s="6" t="b">
        <v>0</v>
      </c>
      <c r="Q38" s="6" t="b">
        <v>0</v>
      </c>
      <c r="R38" s="6" t="b">
        <v>0</v>
      </c>
      <c r="S38" s="6" t="b">
        <v>0</v>
      </c>
      <c r="T38" s="6" t="b">
        <v>0</v>
      </c>
      <c r="U38" s="6" t="b">
        <v>1</v>
      </c>
      <c r="V38" s="6" t="b">
        <v>0</v>
      </c>
      <c r="W38" s="6" t="b">
        <v>0</v>
      </c>
      <c r="X38" s="6" t="b">
        <v>0</v>
      </c>
      <c r="Y38" s="6" t="b">
        <v>0</v>
      </c>
      <c r="Z38" s="6" t="b">
        <v>1</v>
      </c>
      <c r="AA38" s="5">
        <v>2</v>
      </c>
      <c r="AB38" s="8" t="s">
        <v>54</v>
      </c>
      <c r="AC38" s="8" t="s">
        <v>54</v>
      </c>
      <c r="AD38" s="8" t="s">
        <v>56</v>
      </c>
      <c r="AE38" s="8" t="s">
        <v>56</v>
      </c>
      <c r="AF38" s="5">
        <v>0</v>
      </c>
      <c r="AG38" s="5">
        <v>0</v>
      </c>
      <c r="AH38" s="8" t="s">
        <v>91</v>
      </c>
      <c r="AI38" s="8" t="s">
        <v>92</v>
      </c>
    </row>
    <row r="39" spans="1:35" x14ac:dyDescent="0.25">
      <c r="A39" s="8" t="s">
        <v>1657</v>
      </c>
      <c r="B39" s="7" t="s">
        <v>1658</v>
      </c>
      <c r="C39" s="8" t="s">
        <v>1659</v>
      </c>
      <c r="D39" s="8" t="s">
        <v>60</v>
      </c>
      <c r="E39" s="5">
        <v>44486</v>
      </c>
      <c r="F39" s="5">
        <v>3993</v>
      </c>
      <c r="G39" s="8" t="s">
        <v>1660</v>
      </c>
      <c r="H39" s="7" t="s">
        <v>1424</v>
      </c>
      <c r="I39" s="8" t="s">
        <v>1661</v>
      </c>
      <c r="J39" s="8" t="s">
        <v>37</v>
      </c>
      <c r="K39" s="8"/>
      <c r="L39" s="3"/>
      <c r="M39" s="3"/>
      <c r="N39" s="3"/>
      <c r="O39" s="3"/>
      <c r="P39" s="3"/>
      <c r="Q39" s="3"/>
      <c r="R39" s="3"/>
      <c r="S39" s="3"/>
      <c r="T39" s="3"/>
      <c r="U39" s="3"/>
      <c r="V39" s="3"/>
      <c r="W39" s="3"/>
      <c r="X39" s="3"/>
      <c r="Y39" s="3"/>
      <c r="Z39" s="3"/>
      <c r="AA39" s="3"/>
      <c r="AB39" s="3"/>
      <c r="AC39" s="3"/>
      <c r="AD39" s="3"/>
      <c r="AE39" s="3"/>
      <c r="AF39" s="3"/>
      <c r="AG39" s="3"/>
      <c r="AH39" s="3"/>
      <c r="AI39" s="3"/>
    </row>
    <row r="40" spans="1:35" x14ac:dyDescent="0.25">
      <c r="A40" s="8" t="s">
        <v>1697</v>
      </c>
      <c r="B40" s="7" t="s">
        <v>1698</v>
      </c>
      <c r="C40" s="8" t="s">
        <v>1700</v>
      </c>
      <c r="D40" s="8" t="s">
        <v>1701</v>
      </c>
      <c r="E40" s="5">
        <v>45330</v>
      </c>
      <c r="F40" s="5">
        <v>5467</v>
      </c>
      <c r="G40" s="8" t="s">
        <v>45</v>
      </c>
      <c r="H40" s="7" t="s">
        <v>1424</v>
      </c>
      <c r="I40" s="8" t="s">
        <v>1702</v>
      </c>
      <c r="J40" s="8" t="s">
        <v>37</v>
      </c>
      <c r="K40" s="8" t="s">
        <v>1701</v>
      </c>
      <c r="L40" s="8" t="s">
        <v>1703</v>
      </c>
      <c r="M40" s="8" t="s">
        <v>46</v>
      </c>
      <c r="N40" s="8" t="s">
        <v>209</v>
      </c>
      <c r="O40" s="6" t="b">
        <v>0</v>
      </c>
      <c r="P40" s="6" t="b">
        <v>0</v>
      </c>
      <c r="Q40" s="6" t="b">
        <v>0</v>
      </c>
      <c r="R40" s="6" t="b">
        <v>0</v>
      </c>
      <c r="S40" s="6" t="b">
        <v>0</v>
      </c>
      <c r="T40" s="6" t="b">
        <v>0</v>
      </c>
      <c r="U40" s="6" t="b">
        <v>0</v>
      </c>
      <c r="V40" s="6" t="b">
        <v>0</v>
      </c>
      <c r="W40" s="6" t="b">
        <v>0</v>
      </c>
      <c r="X40" s="6" t="b">
        <v>0</v>
      </c>
      <c r="Y40" s="6" t="b">
        <v>0</v>
      </c>
      <c r="Z40" s="8" t="s">
        <v>56</v>
      </c>
      <c r="AA40" s="5">
        <v>0</v>
      </c>
      <c r="AB40" s="8" t="s">
        <v>54</v>
      </c>
      <c r="AC40" s="8" t="s">
        <v>54</v>
      </c>
      <c r="AD40" s="8" t="s">
        <v>56</v>
      </c>
      <c r="AE40" s="8" t="s">
        <v>56</v>
      </c>
      <c r="AF40" s="5">
        <v>0</v>
      </c>
      <c r="AG40" s="5">
        <v>0</v>
      </c>
      <c r="AH40" s="8" t="s">
        <v>57</v>
      </c>
      <c r="AI40" s="8" t="s">
        <v>58</v>
      </c>
    </row>
    <row r="41" spans="1:35" x14ac:dyDescent="0.25">
      <c r="A41" s="8" t="s">
        <v>1535</v>
      </c>
      <c r="B41" s="7" t="s">
        <v>1536</v>
      </c>
      <c r="C41" s="8" t="s">
        <v>1537</v>
      </c>
      <c r="D41" s="8" t="s">
        <v>1538</v>
      </c>
      <c r="E41" s="5">
        <v>56675</v>
      </c>
      <c r="F41" s="5">
        <v>4973</v>
      </c>
      <c r="G41" s="8" t="s">
        <v>1539</v>
      </c>
      <c r="H41" s="7" t="s">
        <v>1424</v>
      </c>
      <c r="I41" s="8" t="s">
        <v>1540</v>
      </c>
      <c r="J41" s="8" t="s">
        <v>37</v>
      </c>
      <c r="K41" s="7" t="s">
        <v>1541</v>
      </c>
      <c r="L41" s="3"/>
      <c r="M41" s="3"/>
      <c r="N41" s="3"/>
      <c r="O41" s="3"/>
      <c r="P41" s="3"/>
      <c r="Q41" s="3"/>
      <c r="R41" s="3"/>
      <c r="S41" s="3"/>
      <c r="T41" s="3"/>
      <c r="U41" s="3"/>
      <c r="V41" s="3"/>
      <c r="W41" s="3"/>
      <c r="X41" s="3"/>
      <c r="Y41" s="3"/>
      <c r="Z41" s="3"/>
      <c r="AA41" s="3"/>
      <c r="AB41" s="3"/>
      <c r="AC41" s="3"/>
      <c r="AD41" s="3"/>
      <c r="AE41" s="3"/>
      <c r="AF41" s="3"/>
      <c r="AG41" s="3"/>
      <c r="AH41" s="3"/>
      <c r="AI41" s="3"/>
    </row>
    <row r="42" spans="1:35" x14ac:dyDescent="0.25">
      <c r="A42" s="8" t="s">
        <v>1485</v>
      </c>
      <c r="B42" s="7" t="s">
        <v>1486</v>
      </c>
      <c r="C42" s="8" t="s">
        <v>1487</v>
      </c>
      <c r="D42" s="8" t="s">
        <v>1488</v>
      </c>
      <c r="E42" s="5">
        <v>58152</v>
      </c>
      <c r="F42" s="5">
        <v>4040</v>
      </c>
      <c r="G42" s="8" t="s">
        <v>1489</v>
      </c>
      <c r="H42" s="7" t="s">
        <v>1424</v>
      </c>
      <c r="I42" s="8" t="s">
        <v>1490</v>
      </c>
      <c r="J42" s="8" t="s">
        <v>37</v>
      </c>
      <c r="K42" s="8" t="s">
        <v>1488</v>
      </c>
      <c r="L42" s="8" t="s">
        <v>1491</v>
      </c>
      <c r="M42" s="8" t="s">
        <v>46</v>
      </c>
      <c r="N42" s="8" t="s">
        <v>108</v>
      </c>
      <c r="O42" s="6" t="b">
        <v>1</v>
      </c>
      <c r="P42" s="6" t="b">
        <v>0</v>
      </c>
      <c r="Q42" s="6" t="b">
        <v>0</v>
      </c>
      <c r="R42" s="6" t="b">
        <v>0</v>
      </c>
      <c r="S42" s="6" t="b">
        <v>0</v>
      </c>
      <c r="T42" s="6" t="b">
        <v>0</v>
      </c>
      <c r="U42" s="6" t="b">
        <v>1</v>
      </c>
      <c r="V42" s="6" t="b">
        <v>0</v>
      </c>
      <c r="W42" s="6" t="b">
        <v>0</v>
      </c>
      <c r="X42" s="6" t="b">
        <v>0</v>
      </c>
      <c r="Y42" s="6" t="b">
        <v>0</v>
      </c>
      <c r="Z42" s="6" t="b">
        <v>1</v>
      </c>
      <c r="AA42" s="5">
        <v>2</v>
      </c>
      <c r="AB42" s="8" t="s">
        <v>54</v>
      </c>
      <c r="AC42" s="8" t="s">
        <v>54</v>
      </c>
      <c r="AD42" s="8" t="s">
        <v>56</v>
      </c>
      <c r="AE42" s="8" t="s">
        <v>56</v>
      </c>
      <c r="AF42" s="5">
        <v>0</v>
      </c>
      <c r="AG42" s="5">
        <v>0</v>
      </c>
      <c r="AH42" s="8" t="s">
        <v>313</v>
      </c>
      <c r="AI42" s="8" t="s">
        <v>690</v>
      </c>
    </row>
    <row r="43" spans="1:35" x14ac:dyDescent="0.25">
      <c r="A43" s="8" t="s">
        <v>1818</v>
      </c>
      <c r="B43" s="7" t="s">
        <v>1819</v>
      </c>
      <c r="C43" s="8" t="s">
        <v>1820</v>
      </c>
      <c r="D43" s="8" t="s">
        <v>60</v>
      </c>
      <c r="E43" s="5">
        <v>58752</v>
      </c>
      <c r="F43" s="5">
        <v>4648</v>
      </c>
      <c r="G43" s="8" t="s">
        <v>1821</v>
      </c>
      <c r="H43" s="7" t="s">
        <v>1424</v>
      </c>
      <c r="I43" s="8" t="s">
        <v>1822</v>
      </c>
      <c r="J43" s="8" t="s">
        <v>37</v>
      </c>
      <c r="K43" s="8"/>
      <c r="L43" s="3"/>
      <c r="M43" s="3"/>
      <c r="N43" s="3"/>
      <c r="O43" s="3"/>
      <c r="P43" s="3"/>
      <c r="Q43" s="3"/>
      <c r="R43" s="3"/>
      <c r="S43" s="3"/>
      <c r="T43" s="3"/>
      <c r="U43" s="3"/>
      <c r="V43" s="3"/>
      <c r="W43" s="3"/>
      <c r="X43" s="3"/>
      <c r="Y43" s="3"/>
      <c r="Z43" s="3"/>
      <c r="AA43" s="3"/>
      <c r="AB43" s="3"/>
      <c r="AC43" s="3"/>
      <c r="AD43" s="3"/>
      <c r="AE43" s="3"/>
      <c r="AF43" s="3"/>
      <c r="AG43" s="3"/>
      <c r="AH43" s="3"/>
      <c r="AI43" s="3"/>
    </row>
    <row r="44" spans="1:35" x14ac:dyDescent="0.25">
      <c r="A44" s="8" t="s">
        <v>1968</v>
      </c>
      <c r="B44" s="7" t="s">
        <v>1969</v>
      </c>
      <c r="C44" s="7" t="s">
        <v>1969</v>
      </c>
      <c r="D44" s="7" t="s">
        <v>1970</v>
      </c>
      <c r="E44" s="5">
        <v>66553</v>
      </c>
      <c r="F44" s="5">
        <v>6723</v>
      </c>
      <c r="G44" s="8" t="s">
        <v>1433</v>
      </c>
      <c r="H44" s="7" t="s">
        <v>1424</v>
      </c>
      <c r="I44" s="8" t="s">
        <v>1971</v>
      </c>
      <c r="J44" s="8" t="s">
        <v>37</v>
      </c>
      <c r="K44" s="7" t="s">
        <v>1970</v>
      </c>
      <c r="L44" s="8" t="s">
        <v>1972</v>
      </c>
      <c r="M44" s="8" t="s">
        <v>46</v>
      </c>
      <c r="N44" s="8" t="s">
        <v>661</v>
      </c>
      <c r="O44" s="6" t="b">
        <v>1</v>
      </c>
      <c r="P44" s="6" t="b">
        <v>0</v>
      </c>
      <c r="Q44" s="6" t="b">
        <v>0</v>
      </c>
      <c r="R44" s="6" t="b">
        <v>0</v>
      </c>
      <c r="S44" s="6" t="b">
        <v>0</v>
      </c>
      <c r="T44" s="6" t="b">
        <v>0</v>
      </c>
      <c r="U44" s="6" t="b">
        <v>1</v>
      </c>
      <c r="V44" s="6" t="b">
        <v>0</v>
      </c>
      <c r="W44" s="6" t="b">
        <v>1</v>
      </c>
      <c r="X44" s="6" t="b">
        <v>0</v>
      </c>
      <c r="Y44" s="6" t="b">
        <v>0</v>
      </c>
      <c r="Z44" s="6" t="b">
        <v>1</v>
      </c>
      <c r="AA44" s="5">
        <v>1</v>
      </c>
      <c r="AB44" s="8" t="s">
        <v>54</v>
      </c>
      <c r="AC44" s="8" t="s">
        <v>54</v>
      </c>
      <c r="AD44" s="5">
        <v>0</v>
      </c>
      <c r="AE44" s="6" t="b">
        <v>0</v>
      </c>
      <c r="AF44" s="5">
        <v>1</v>
      </c>
      <c r="AG44" s="5">
        <v>2</v>
      </c>
      <c r="AH44" s="8" t="s">
        <v>1469</v>
      </c>
      <c r="AI44" s="8" t="s">
        <v>1470</v>
      </c>
    </row>
    <row r="45" spans="1:35" x14ac:dyDescent="0.25">
      <c r="A45" s="8" t="s">
        <v>1823</v>
      </c>
      <c r="B45" s="7" t="s">
        <v>1824</v>
      </c>
      <c r="C45" s="8" t="s">
        <v>1825</v>
      </c>
      <c r="D45" s="8" t="s">
        <v>60</v>
      </c>
      <c r="E45" s="5">
        <v>73550</v>
      </c>
      <c r="F45" s="5">
        <v>6651</v>
      </c>
      <c r="G45" s="8" t="s">
        <v>1826</v>
      </c>
      <c r="H45" s="7" t="s">
        <v>1424</v>
      </c>
      <c r="I45" s="8" t="s">
        <v>1827</v>
      </c>
      <c r="J45" s="8" t="s">
        <v>37</v>
      </c>
      <c r="K45" s="8"/>
      <c r="L45" s="3"/>
      <c r="M45" s="3"/>
      <c r="N45" s="3"/>
      <c r="O45" s="3"/>
      <c r="P45" s="3"/>
      <c r="Q45" s="3"/>
      <c r="R45" s="3"/>
      <c r="S45" s="3"/>
      <c r="T45" s="3"/>
      <c r="U45" s="3"/>
      <c r="V45" s="3"/>
      <c r="W45" s="3"/>
      <c r="X45" s="3"/>
      <c r="Y45" s="3"/>
      <c r="Z45" s="3"/>
      <c r="AA45" s="3"/>
      <c r="AB45" s="3"/>
      <c r="AC45" s="3"/>
      <c r="AD45" s="3"/>
      <c r="AE45" s="3"/>
      <c r="AF45" s="3"/>
      <c r="AG45" s="3"/>
      <c r="AH45" s="3"/>
      <c r="AI45" s="3"/>
    </row>
    <row r="46" spans="1:35" x14ac:dyDescent="0.25">
      <c r="A46" s="8" t="s">
        <v>1811</v>
      </c>
      <c r="B46" s="7" t="s">
        <v>1812</v>
      </c>
      <c r="C46" s="8" t="s">
        <v>1813</v>
      </c>
      <c r="D46" s="8" t="s">
        <v>1814</v>
      </c>
      <c r="E46" s="5">
        <v>74582</v>
      </c>
      <c r="F46" s="5">
        <v>13603</v>
      </c>
      <c r="G46" s="8" t="s">
        <v>1815</v>
      </c>
      <c r="H46" s="7" t="s">
        <v>1424</v>
      </c>
      <c r="I46" s="8" t="s">
        <v>1816</v>
      </c>
      <c r="J46" s="8" t="s">
        <v>37</v>
      </c>
      <c r="K46" s="8" t="s">
        <v>1814</v>
      </c>
      <c r="L46" s="8" t="s">
        <v>1817</v>
      </c>
      <c r="M46" s="8" t="s">
        <v>46</v>
      </c>
      <c r="N46" s="8" t="s">
        <v>209</v>
      </c>
      <c r="O46" s="6" t="b">
        <v>0</v>
      </c>
      <c r="P46" s="6" t="b">
        <v>0</v>
      </c>
      <c r="Q46" s="6" t="b">
        <v>0</v>
      </c>
      <c r="R46" s="6" t="b">
        <v>0</v>
      </c>
      <c r="S46" s="6" t="b">
        <v>0</v>
      </c>
      <c r="T46" s="6" t="b">
        <v>0</v>
      </c>
      <c r="U46" s="6" t="b">
        <v>0</v>
      </c>
      <c r="V46" s="6" t="b">
        <v>0</v>
      </c>
      <c r="W46" s="6" t="b">
        <v>0</v>
      </c>
      <c r="X46" s="6" t="b">
        <v>0</v>
      </c>
      <c r="Y46" s="6" t="b">
        <v>0</v>
      </c>
      <c r="Z46" s="8" t="s">
        <v>56</v>
      </c>
      <c r="AA46" s="5">
        <v>1</v>
      </c>
      <c r="AB46" s="8" t="s">
        <v>53</v>
      </c>
      <c r="AC46" s="8" t="s">
        <v>54</v>
      </c>
      <c r="AD46" s="8" t="s">
        <v>56</v>
      </c>
      <c r="AE46" s="8" t="s">
        <v>56</v>
      </c>
      <c r="AF46" s="5">
        <v>0</v>
      </c>
      <c r="AG46" s="5">
        <v>0</v>
      </c>
      <c r="AH46" s="8" t="s">
        <v>313</v>
      </c>
      <c r="AI46" s="8" t="s">
        <v>314</v>
      </c>
    </row>
    <row r="47" spans="1:35" x14ac:dyDescent="0.25">
      <c r="A47" s="8" t="s">
        <v>1478</v>
      </c>
      <c r="B47" s="7" t="s">
        <v>1479</v>
      </c>
      <c r="C47" s="8" t="s">
        <v>1480</v>
      </c>
      <c r="D47" s="8" t="s">
        <v>1481</v>
      </c>
      <c r="E47" s="5">
        <v>77168</v>
      </c>
      <c r="F47" s="5">
        <v>5937</v>
      </c>
      <c r="G47" s="8" t="s">
        <v>1482</v>
      </c>
      <c r="H47" s="7" t="s">
        <v>1424</v>
      </c>
      <c r="I47" s="8" t="s">
        <v>1483</v>
      </c>
      <c r="J47" s="8" t="s">
        <v>37</v>
      </c>
      <c r="K47" s="8" t="s">
        <v>1481</v>
      </c>
      <c r="L47" s="8" t="s">
        <v>1484</v>
      </c>
      <c r="M47" s="8" t="s">
        <v>46</v>
      </c>
      <c r="N47" s="8" t="s">
        <v>108</v>
      </c>
      <c r="O47" s="6" t="b">
        <v>1</v>
      </c>
      <c r="P47" s="6" t="b">
        <v>0</v>
      </c>
      <c r="Q47" s="6" t="b">
        <v>0</v>
      </c>
      <c r="R47" s="6" t="b">
        <v>0</v>
      </c>
      <c r="S47" s="6" t="b">
        <v>0</v>
      </c>
      <c r="T47" s="6" t="b">
        <v>0</v>
      </c>
      <c r="U47" s="6" t="b">
        <v>1</v>
      </c>
      <c r="V47" s="6" t="b">
        <v>0</v>
      </c>
      <c r="W47" s="6" t="b">
        <v>0</v>
      </c>
      <c r="X47" s="6" t="b">
        <v>0</v>
      </c>
      <c r="Y47" s="6" t="b">
        <v>0</v>
      </c>
      <c r="Z47" s="6" t="b">
        <v>1</v>
      </c>
      <c r="AA47" s="5">
        <v>2</v>
      </c>
      <c r="AB47" s="8" t="s">
        <v>54</v>
      </c>
      <c r="AC47" s="8" t="s">
        <v>54</v>
      </c>
      <c r="AD47" s="8" t="s">
        <v>56</v>
      </c>
      <c r="AE47" s="8" t="s">
        <v>56</v>
      </c>
      <c r="AF47" s="5">
        <v>0</v>
      </c>
      <c r="AG47" s="5">
        <v>0</v>
      </c>
      <c r="AH47" s="8" t="s">
        <v>313</v>
      </c>
      <c r="AI47" s="8" t="s">
        <v>314</v>
      </c>
    </row>
    <row r="48" spans="1:35" x14ac:dyDescent="0.25">
      <c r="A48" s="8" t="s">
        <v>1492</v>
      </c>
      <c r="B48" s="7" t="s">
        <v>1493</v>
      </c>
      <c r="C48" s="7" t="s">
        <v>1494</v>
      </c>
      <c r="D48" s="7" t="s">
        <v>1495</v>
      </c>
      <c r="E48" s="5">
        <v>82798</v>
      </c>
      <c r="F48" s="5">
        <v>7242</v>
      </c>
      <c r="G48" s="8" t="s">
        <v>1496</v>
      </c>
      <c r="H48" s="7" t="s">
        <v>1424</v>
      </c>
      <c r="I48" s="8" t="s">
        <v>1497</v>
      </c>
      <c r="J48" s="8" t="s">
        <v>37</v>
      </c>
      <c r="K48" s="7" t="s">
        <v>1495</v>
      </c>
      <c r="L48" s="8" t="s">
        <v>1498</v>
      </c>
      <c r="M48" s="8" t="s">
        <v>75</v>
      </c>
      <c r="Q48" s="3"/>
      <c r="R48" s="3"/>
      <c r="S48" s="3"/>
      <c r="T48" s="3"/>
      <c r="U48" s="3"/>
      <c r="V48" s="3"/>
      <c r="W48" s="3"/>
      <c r="X48" s="3"/>
      <c r="Y48" s="3"/>
      <c r="Z48" s="3"/>
      <c r="AA48" s="3"/>
      <c r="AB48" s="3"/>
      <c r="AC48" s="3"/>
      <c r="AD48" s="3"/>
      <c r="AE48" s="3"/>
      <c r="AF48" s="3"/>
      <c r="AG48" s="3"/>
      <c r="AH48" s="3"/>
      <c r="AI48" s="3"/>
    </row>
    <row r="49" spans="1:35" x14ac:dyDescent="0.25">
      <c r="A49" s="8" t="s">
        <v>1462</v>
      </c>
      <c r="B49" s="7" t="s">
        <v>1463</v>
      </c>
      <c r="C49" s="8" t="s">
        <v>1464</v>
      </c>
      <c r="D49" s="8" t="s">
        <v>1465</v>
      </c>
      <c r="E49" s="5">
        <v>87450</v>
      </c>
      <c r="F49" s="5">
        <v>9769</v>
      </c>
      <c r="G49" s="8" t="s">
        <v>1466</v>
      </c>
      <c r="H49" s="7" t="s">
        <v>1424</v>
      </c>
      <c r="I49" s="8" t="s">
        <v>1467</v>
      </c>
      <c r="J49" s="8" t="s">
        <v>37</v>
      </c>
      <c r="K49" s="8" t="s">
        <v>1465</v>
      </c>
      <c r="L49" s="8" t="s">
        <v>1468</v>
      </c>
      <c r="M49" s="8" t="s">
        <v>46</v>
      </c>
      <c r="N49" s="8" t="s">
        <v>661</v>
      </c>
      <c r="O49" s="6" t="b">
        <v>1</v>
      </c>
      <c r="P49" s="6" t="b">
        <v>0</v>
      </c>
      <c r="Q49" s="6" t="b">
        <v>0</v>
      </c>
      <c r="R49" s="6" t="b">
        <v>0</v>
      </c>
      <c r="S49" s="6" t="b">
        <v>0</v>
      </c>
      <c r="T49" s="6" t="b">
        <v>0</v>
      </c>
      <c r="U49" s="6" t="b">
        <v>1</v>
      </c>
      <c r="V49" s="6" t="b">
        <v>0</v>
      </c>
      <c r="W49" s="6" t="b">
        <v>0</v>
      </c>
      <c r="X49" s="6" t="b">
        <v>0</v>
      </c>
      <c r="Y49" s="6" t="b">
        <v>0</v>
      </c>
      <c r="Z49" s="6" t="b">
        <v>1</v>
      </c>
      <c r="AA49" s="5">
        <v>1</v>
      </c>
      <c r="AB49" s="8" t="s">
        <v>54</v>
      </c>
      <c r="AC49" s="8" t="s">
        <v>54</v>
      </c>
      <c r="AD49" s="8" t="s">
        <v>56</v>
      </c>
      <c r="AE49" s="8" t="s">
        <v>56</v>
      </c>
      <c r="AF49" s="5">
        <v>1</v>
      </c>
      <c r="AG49" s="5">
        <v>2</v>
      </c>
      <c r="AH49" s="8" t="s">
        <v>1469</v>
      </c>
      <c r="AI49" s="8" t="s">
        <v>1470</v>
      </c>
    </row>
    <row r="50" spans="1:35" x14ac:dyDescent="0.25">
      <c r="A50" s="8" t="s">
        <v>1750</v>
      </c>
      <c r="B50" s="7" t="s">
        <v>1751</v>
      </c>
      <c r="C50" s="7" t="s">
        <v>1752</v>
      </c>
      <c r="D50" s="7" t="s">
        <v>1753</v>
      </c>
      <c r="E50" s="5">
        <v>91753</v>
      </c>
      <c r="F50" s="5">
        <v>8047</v>
      </c>
      <c r="G50" s="8" t="s">
        <v>1754</v>
      </c>
      <c r="H50" s="7" t="s">
        <v>1424</v>
      </c>
      <c r="I50" s="8" t="s">
        <v>1755</v>
      </c>
      <c r="J50" s="8" t="s">
        <v>37</v>
      </c>
      <c r="K50" s="7" t="s">
        <v>1753</v>
      </c>
      <c r="L50" s="8" t="s">
        <v>1756</v>
      </c>
      <c r="M50" s="8" t="s">
        <v>46</v>
      </c>
      <c r="N50" s="8" t="s">
        <v>108</v>
      </c>
      <c r="O50" s="6" t="b">
        <v>0</v>
      </c>
      <c r="P50" s="6" t="b">
        <v>0</v>
      </c>
      <c r="Q50" s="6" t="b">
        <v>0</v>
      </c>
      <c r="R50" s="6" t="b">
        <v>0</v>
      </c>
      <c r="S50" s="6" t="b">
        <v>0</v>
      </c>
      <c r="T50" s="6" t="b">
        <v>0</v>
      </c>
      <c r="U50" s="6" t="b">
        <v>1</v>
      </c>
      <c r="V50" s="6" t="b">
        <v>0</v>
      </c>
      <c r="W50" s="6" t="b">
        <v>0</v>
      </c>
      <c r="X50" s="6" t="b">
        <v>0</v>
      </c>
      <c r="Y50" s="6" t="b">
        <v>0</v>
      </c>
      <c r="Z50" s="6" t="b">
        <v>1</v>
      </c>
      <c r="AA50" s="5">
        <v>4</v>
      </c>
      <c r="AB50" s="8" t="s">
        <v>54</v>
      </c>
      <c r="AC50" s="8" t="s">
        <v>54</v>
      </c>
      <c r="AD50" s="8" t="s">
        <v>56</v>
      </c>
      <c r="AE50" s="8" t="s">
        <v>56</v>
      </c>
      <c r="AF50" s="5">
        <v>0</v>
      </c>
      <c r="AG50" s="5">
        <v>0</v>
      </c>
      <c r="AH50" s="8" t="s">
        <v>91</v>
      </c>
      <c r="AI50" s="8" t="s">
        <v>92</v>
      </c>
    </row>
    <row r="51" spans="1:35" x14ac:dyDescent="0.25">
      <c r="A51" s="8" t="s">
        <v>1885</v>
      </c>
      <c r="B51" s="7" t="s">
        <v>1886</v>
      </c>
      <c r="C51" s="7" t="s">
        <v>1886</v>
      </c>
      <c r="D51" s="7" t="s">
        <v>1887</v>
      </c>
      <c r="E51" s="5">
        <v>92158</v>
      </c>
      <c r="F51" s="5">
        <v>8703</v>
      </c>
      <c r="G51" s="8" t="s">
        <v>1888</v>
      </c>
      <c r="H51" s="7" t="s">
        <v>1424</v>
      </c>
      <c r="I51" s="8" t="s">
        <v>1889</v>
      </c>
      <c r="J51" s="8" t="s">
        <v>37</v>
      </c>
      <c r="K51" s="7" t="s">
        <v>1887</v>
      </c>
      <c r="L51" s="8" t="s">
        <v>1890</v>
      </c>
      <c r="M51" s="8" t="s">
        <v>46</v>
      </c>
      <c r="N51" s="8" t="s">
        <v>47</v>
      </c>
      <c r="O51" s="6" t="b">
        <v>1</v>
      </c>
      <c r="P51" s="6" t="b">
        <v>0</v>
      </c>
      <c r="Q51" s="6" t="b">
        <v>0</v>
      </c>
      <c r="R51" s="6" t="b">
        <v>0</v>
      </c>
      <c r="S51" s="6" t="b">
        <v>0</v>
      </c>
      <c r="T51" s="6" t="b">
        <v>0</v>
      </c>
      <c r="U51" s="6" t="b">
        <v>0</v>
      </c>
      <c r="V51" s="6" t="b">
        <v>0</v>
      </c>
      <c r="W51" s="6" t="b">
        <v>0</v>
      </c>
      <c r="X51" s="6" t="b">
        <v>0</v>
      </c>
      <c r="Y51" s="6" t="b">
        <v>0</v>
      </c>
      <c r="Z51" s="6" t="b">
        <v>1</v>
      </c>
      <c r="AA51" s="5">
        <v>1</v>
      </c>
      <c r="AB51" s="8" t="s">
        <v>54</v>
      </c>
      <c r="AC51" s="8" t="s">
        <v>54</v>
      </c>
      <c r="AD51" s="5">
        <v>2</v>
      </c>
      <c r="AE51" s="6" t="b">
        <v>0</v>
      </c>
      <c r="AF51" s="5">
        <v>0</v>
      </c>
      <c r="AG51" s="5">
        <v>0</v>
      </c>
      <c r="AH51" s="8" t="s">
        <v>1062</v>
      </c>
      <c r="AI51" s="8" t="s">
        <v>1641</v>
      </c>
    </row>
    <row r="52" spans="1:35" x14ac:dyDescent="0.25">
      <c r="A52" s="8" t="s">
        <v>1909</v>
      </c>
      <c r="B52" s="7" t="s">
        <v>1910</v>
      </c>
      <c r="C52" s="7" t="s">
        <v>1910</v>
      </c>
      <c r="D52" s="8" t="s">
        <v>37</v>
      </c>
      <c r="E52" s="5">
        <v>97211</v>
      </c>
      <c r="F52" s="5">
        <v>8817</v>
      </c>
      <c r="G52" s="8" t="s">
        <v>1911</v>
      </c>
      <c r="H52" s="7" t="s">
        <v>1424</v>
      </c>
      <c r="I52" s="8" t="s">
        <v>1912</v>
      </c>
      <c r="J52" s="8" t="s">
        <v>37</v>
      </c>
      <c r="K52" s="3"/>
      <c r="L52" s="3"/>
      <c r="M52" s="3"/>
      <c r="N52" s="3"/>
      <c r="O52" s="3"/>
      <c r="P52" s="3"/>
      <c r="Q52" s="3"/>
      <c r="R52" s="3"/>
      <c r="S52" s="3"/>
      <c r="T52" s="3"/>
      <c r="U52" s="3"/>
      <c r="V52" s="3"/>
      <c r="W52" s="3"/>
      <c r="X52" s="3"/>
      <c r="Y52" s="3"/>
      <c r="Z52" s="3"/>
      <c r="AA52" s="3"/>
      <c r="AB52" s="3"/>
      <c r="AC52" s="3"/>
      <c r="AD52" s="3"/>
      <c r="AE52" s="3"/>
      <c r="AF52" s="3"/>
      <c r="AG52" s="3"/>
      <c r="AH52" s="3"/>
      <c r="AI52" s="3"/>
    </row>
    <row r="53" spans="1:35" x14ac:dyDescent="0.25">
      <c r="A53" s="8" t="s">
        <v>1793</v>
      </c>
      <c r="B53" s="7" t="s">
        <v>1794</v>
      </c>
      <c r="C53" s="8" t="s">
        <v>1795</v>
      </c>
      <c r="D53" s="8" t="s">
        <v>1796</v>
      </c>
      <c r="E53" s="5">
        <v>97783</v>
      </c>
      <c r="F53" s="5">
        <v>8958</v>
      </c>
      <c r="G53" s="8" t="s">
        <v>1797</v>
      </c>
      <c r="H53" s="7" t="s">
        <v>1424</v>
      </c>
      <c r="I53" s="8" t="s">
        <v>1798</v>
      </c>
      <c r="J53" s="8" t="s">
        <v>37</v>
      </c>
      <c r="K53" s="7" t="s">
        <v>1799</v>
      </c>
      <c r="L53" s="3"/>
      <c r="M53" s="3"/>
      <c r="N53" s="3"/>
      <c r="O53" s="3"/>
      <c r="P53" s="3"/>
      <c r="Q53" s="3"/>
      <c r="R53" s="3"/>
      <c r="S53" s="3"/>
      <c r="T53" s="3"/>
      <c r="U53" s="3"/>
      <c r="V53" s="3"/>
      <c r="W53" s="3"/>
      <c r="X53" s="3"/>
      <c r="Y53" s="3"/>
      <c r="Z53" s="3"/>
      <c r="AA53" s="3"/>
      <c r="AB53" s="3"/>
      <c r="AC53" s="3"/>
      <c r="AD53" s="3"/>
      <c r="AE53" s="3"/>
      <c r="AF53" s="3"/>
      <c r="AG53" s="3"/>
      <c r="AH53" s="3"/>
      <c r="AI53" s="3"/>
    </row>
    <row r="54" spans="1:35" x14ac:dyDescent="0.25">
      <c r="A54" s="8" t="s">
        <v>1882</v>
      </c>
      <c r="B54" s="7" t="s">
        <v>1883</v>
      </c>
      <c r="C54" s="7" t="s">
        <v>1883</v>
      </c>
      <c r="D54" s="8" t="s">
        <v>37</v>
      </c>
      <c r="E54" s="5">
        <v>99138</v>
      </c>
      <c r="F54" s="5">
        <v>8151</v>
      </c>
      <c r="G54" s="8" t="s">
        <v>1586</v>
      </c>
      <c r="H54" s="7" t="s">
        <v>1424</v>
      </c>
      <c r="I54" s="8" t="s">
        <v>1884</v>
      </c>
      <c r="J54" s="8" t="s">
        <v>37</v>
      </c>
      <c r="K54" s="3"/>
      <c r="L54" s="3"/>
      <c r="M54" s="3"/>
      <c r="N54" s="3"/>
      <c r="O54" s="3"/>
      <c r="P54" s="3"/>
      <c r="Q54" s="3"/>
      <c r="R54" s="3"/>
      <c r="S54" s="3"/>
      <c r="T54" s="3"/>
      <c r="U54" s="3"/>
      <c r="V54" s="3"/>
      <c r="W54" s="3"/>
      <c r="X54" s="3"/>
      <c r="Y54" s="3"/>
      <c r="Z54" s="3"/>
      <c r="AA54" s="3"/>
      <c r="AB54" s="3"/>
      <c r="AC54" s="3"/>
      <c r="AD54" s="3"/>
      <c r="AE54" s="3"/>
      <c r="AF54" s="3"/>
      <c r="AG54" s="3"/>
      <c r="AH54" s="3"/>
      <c r="AI54" s="3"/>
    </row>
    <row r="55" spans="1:35" x14ac:dyDescent="0.25">
      <c r="A55" s="8" t="s">
        <v>1805</v>
      </c>
      <c r="B55" s="7" t="s">
        <v>1806</v>
      </c>
      <c r="C55" s="7" t="s">
        <v>1807</v>
      </c>
      <c r="D55" s="7" t="s">
        <v>1808</v>
      </c>
      <c r="E55" s="5">
        <v>100591</v>
      </c>
      <c r="F55" s="5">
        <v>8007</v>
      </c>
      <c r="G55" s="8" t="s">
        <v>45</v>
      </c>
      <c r="H55" s="7" t="s">
        <v>1424</v>
      </c>
      <c r="I55" s="8" t="s">
        <v>1809</v>
      </c>
      <c r="J55" s="8" t="s">
        <v>37</v>
      </c>
      <c r="K55" s="7" t="s">
        <v>1808</v>
      </c>
      <c r="L55" s="8" t="s">
        <v>1810</v>
      </c>
      <c r="M55" s="8" t="s">
        <v>46</v>
      </c>
      <c r="N55" s="8" t="s">
        <v>209</v>
      </c>
      <c r="O55" s="6" t="b">
        <v>1</v>
      </c>
      <c r="P55" s="6" t="b">
        <v>0</v>
      </c>
      <c r="Q55" s="6" t="b">
        <v>0</v>
      </c>
      <c r="R55" s="6" t="b">
        <v>0</v>
      </c>
      <c r="S55" s="6" t="b">
        <v>0</v>
      </c>
      <c r="T55" s="6" t="b">
        <v>0</v>
      </c>
      <c r="U55" s="6" t="b">
        <v>1</v>
      </c>
      <c r="V55" s="6" t="b">
        <v>0</v>
      </c>
      <c r="W55" s="6" t="b">
        <v>0</v>
      </c>
      <c r="X55" s="6" t="b">
        <v>0</v>
      </c>
      <c r="Y55" s="6" t="b">
        <v>0</v>
      </c>
      <c r="Z55" s="6" t="b">
        <v>1</v>
      </c>
      <c r="AA55" s="5">
        <v>0</v>
      </c>
      <c r="AB55" s="8" t="s">
        <v>54</v>
      </c>
      <c r="AC55" s="8" t="s">
        <v>54</v>
      </c>
      <c r="AD55" s="8" t="s">
        <v>56</v>
      </c>
      <c r="AE55" s="8" t="s">
        <v>56</v>
      </c>
      <c r="AF55" s="5">
        <v>0</v>
      </c>
      <c r="AG55" s="5">
        <v>0</v>
      </c>
      <c r="AH55" s="8" t="s">
        <v>1694</v>
      </c>
      <c r="AI55" s="8" t="s">
        <v>1774</v>
      </c>
    </row>
    <row r="56" spans="1:35" x14ac:dyDescent="0.25">
      <c r="A56" s="8" t="s">
        <v>1562</v>
      </c>
      <c r="B56" s="7" t="s">
        <v>1563</v>
      </c>
      <c r="C56" s="8" t="s">
        <v>1564</v>
      </c>
      <c r="D56" s="8" t="s">
        <v>60</v>
      </c>
      <c r="E56" s="5">
        <v>108599</v>
      </c>
      <c r="F56" s="5">
        <v>9560</v>
      </c>
      <c r="G56" s="8" t="s">
        <v>1565</v>
      </c>
      <c r="H56" s="7" t="s">
        <v>1424</v>
      </c>
      <c r="I56" s="8" t="s">
        <v>1566</v>
      </c>
      <c r="J56" s="8" t="s">
        <v>37</v>
      </c>
      <c r="K56" s="8"/>
      <c r="L56" s="3"/>
      <c r="M56" s="3"/>
      <c r="N56" s="3"/>
      <c r="O56" s="3"/>
      <c r="P56" s="3"/>
      <c r="Q56" s="3"/>
      <c r="R56" s="3"/>
      <c r="S56" s="3"/>
      <c r="T56" s="3"/>
      <c r="U56" s="3"/>
      <c r="V56" s="3"/>
      <c r="W56" s="3"/>
      <c r="X56" s="3"/>
      <c r="Y56" s="3"/>
      <c r="Z56" s="3"/>
      <c r="AA56" s="3"/>
      <c r="AB56" s="3"/>
      <c r="AC56" s="3"/>
      <c r="AD56" s="3"/>
      <c r="AE56" s="3"/>
      <c r="AF56" s="3"/>
      <c r="AG56" s="3"/>
      <c r="AH56" s="3"/>
      <c r="AI56" s="3"/>
    </row>
    <row r="57" spans="1:35" x14ac:dyDescent="0.25">
      <c r="A57" s="7" t="s">
        <v>1875</v>
      </c>
      <c r="B57" s="7" t="s">
        <v>1876</v>
      </c>
      <c r="C57" s="7" t="s">
        <v>1876</v>
      </c>
      <c r="D57" s="8" t="s">
        <v>37</v>
      </c>
      <c r="E57" s="5">
        <v>110238</v>
      </c>
      <c r="F57" s="5">
        <v>14106</v>
      </c>
      <c r="G57" s="8" t="s">
        <v>45</v>
      </c>
      <c r="H57" s="7" t="s">
        <v>1424</v>
      </c>
      <c r="I57" s="8" t="s">
        <v>1877</v>
      </c>
      <c r="J57" s="8" t="s">
        <v>37</v>
      </c>
      <c r="K57" s="3"/>
      <c r="L57" s="3"/>
      <c r="M57" s="3"/>
      <c r="N57" s="3"/>
      <c r="O57" s="3"/>
      <c r="P57" s="3"/>
      <c r="Q57" s="3"/>
      <c r="R57" s="3"/>
      <c r="S57" s="3"/>
      <c r="T57" s="3"/>
      <c r="U57" s="3"/>
      <c r="V57" s="3"/>
      <c r="W57" s="3"/>
      <c r="X57" s="3"/>
      <c r="Y57" s="3"/>
      <c r="Z57" s="3"/>
      <c r="AA57" s="3"/>
      <c r="AB57" s="3"/>
      <c r="AC57" s="3"/>
      <c r="AD57" s="3"/>
      <c r="AE57" s="3"/>
      <c r="AF57" s="3"/>
      <c r="AG57" s="3"/>
      <c r="AH57" s="3"/>
      <c r="AI57" s="3"/>
    </row>
    <row r="58" spans="1:35" x14ac:dyDescent="0.25">
      <c r="A58" s="8" t="s">
        <v>1444</v>
      </c>
      <c r="B58" s="7" t="s">
        <v>1445</v>
      </c>
      <c r="C58" s="8" t="s">
        <v>1446</v>
      </c>
      <c r="D58" s="8" t="s">
        <v>1447</v>
      </c>
      <c r="E58" s="5">
        <v>120086</v>
      </c>
      <c r="F58" s="5">
        <v>10071</v>
      </c>
      <c r="G58" s="8" t="s">
        <v>1448</v>
      </c>
      <c r="H58" s="7" t="s">
        <v>1424</v>
      </c>
      <c r="I58" s="8" t="s">
        <v>1449</v>
      </c>
      <c r="J58" s="8" t="s">
        <v>37</v>
      </c>
      <c r="K58" s="8" t="s">
        <v>1447</v>
      </c>
      <c r="L58" s="8" t="s">
        <v>1450</v>
      </c>
      <c r="M58" s="8" t="s">
        <v>46</v>
      </c>
      <c r="N58" s="8" t="s">
        <v>47</v>
      </c>
      <c r="O58" s="6" t="b">
        <v>1</v>
      </c>
      <c r="P58" s="6" t="b">
        <v>0</v>
      </c>
      <c r="Q58" s="6" t="b">
        <v>0</v>
      </c>
      <c r="R58" s="6" t="b">
        <v>0</v>
      </c>
      <c r="S58" s="6" t="b">
        <v>0</v>
      </c>
      <c r="T58" s="6" t="b">
        <v>0</v>
      </c>
      <c r="U58" s="6" t="b">
        <v>1</v>
      </c>
      <c r="V58" s="6" t="b">
        <v>0</v>
      </c>
      <c r="W58" s="6" t="b">
        <v>1</v>
      </c>
      <c r="X58" s="6" t="b">
        <v>0</v>
      </c>
      <c r="Y58" s="6" t="b">
        <v>0</v>
      </c>
      <c r="Z58" s="6" t="b">
        <v>1</v>
      </c>
      <c r="AA58" s="5">
        <v>2</v>
      </c>
      <c r="AB58" s="8" t="s">
        <v>54</v>
      </c>
      <c r="AC58" s="8" t="s">
        <v>54</v>
      </c>
      <c r="AD58" s="8" t="s">
        <v>56</v>
      </c>
      <c r="AE58" s="8" t="s">
        <v>56</v>
      </c>
      <c r="AF58" s="5">
        <v>0</v>
      </c>
      <c r="AG58" s="5">
        <v>0</v>
      </c>
      <c r="AH58" s="8" t="s">
        <v>91</v>
      </c>
      <c r="AI58" s="8" t="s">
        <v>92</v>
      </c>
    </row>
    <row r="59" spans="1:35" x14ac:dyDescent="0.25">
      <c r="A59" s="8" t="s">
        <v>1757</v>
      </c>
      <c r="B59" s="7" t="s">
        <v>1758</v>
      </c>
      <c r="C59" s="7" t="s">
        <v>1759</v>
      </c>
      <c r="D59" s="7" t="s">
        <v>1760</v>
      </c>
      <c r="E59" s="5">
        <v>123679</v>
      </c>
      <c r="F59" s="5">
        <v>12389</v>
      </c>
      <c r="G59" s="8" t="s">
        <v>45</v>
      </c>
      <c r="H59" s="7" t="s">
        <v>1424</v>
      </c>
      <c r="I59" s="8" t="s">
        <v>1761</v>
      </c>
      <c r="J59" s="8" t="s">
        <v>37</v>
      </c>
      <c r="K59" s="7" t="s">
        <v>1760</v>
      </c>
      <c r="L59" s="8" t="s">
        <v>1762</v>
      </c>
      <c r="M59" s="8" t="s">
        <v>46</v>
      </c>
      <c r="N59" s="8" t="s">
        <v>47</v>
      </c>
      <c r="O59" s="6" t="b">
        <v>1</v>
      </c>
      <c r="P59" s="6" t="b">
        <v>0</v>
      </c>
      <c r="Q59" s="6" t="b">
        <v>0</v>
      </c>
      <c r="R59" s="6" t="b">
        <v>0</v>
      </c>
      <c r="S59" s="6" t="b">
        <v>0</v>
      </c>
      <c r="T59" s="6" t="b">
        <v>0</v>
      </c>
      <c r="U59" s="6" t="b">
        <v>1</v>
      </c>
      <c r="V59" s="6" t="b">
        <v>0</v>
      </c>
      <c r="W59" s="6" t="b">
        <v>1</v>
      </c>
      <c r="X59" s="6" t="b">
        <v>0</v>
      </c>
      <c r="Y59" s="6" t="b">
        <v>0</v>
      </c>
      <c r="Z59" s="6" t="b">
        <v>1</v>
      </c>
      <c r="AA59" s="5">
        <v>1</v>
      </c>
      <c r="AB59" s="8" t="s">
        <v>54</v>
      </c>
      <c r="AC59" s="8" t="s">
        <v>54</v>
      </c>
      <c r="AD59" s="5">
        <v>0</v>
      </c>
      <c r="AE59" s="6" t="b">
        <v>0</v>
      </c>
      <c r="AF59" s="5">
        <v>0</v>
      </c>
      <c r="AG59" s="5">
        <v>0</v>
      </c>
      <c r="AH59" s="8" t="s">
        <v>143</v>
      </c>
      <c r="AI59" s="8" t="s">
        <v>144</v>
      </c>
    </row>
    <row r="60" spans="1:35" x14ac:dyDescent="0.25">
      <c r="A60" s="8" t="s">
        <v>1775</v>
      </c>
      <c r="B60" s="7" t="s">
        <v>1776</v>
      </c>
      <c r="C60" s="7" t="s">
        <v>1777</v>
      </c>
      <c r="D60" s="8" t="s">
        <v>37</v>
      </c>
      <c r="E60" s="5">
        <v>123679</v>
      </c>
      <c r="F60" s="5">
        <v>12389</v>
      </c>
      <c r="G60" s="8" t="s">
        <v>45</v>
      </c>
      <c r="H60" s="7" t="s">
        <v>1424</v>
      </c>
      <c r="I60" s="8" t="s">
        <v>1778</v>
      </c>
      <c r="J60" s="8" t="s">
        <v>37</v>
      </c>
      <c r="K60" s="3"/>
      <c r="L60" s="3"/>
      <c r="M60" s="3"/>
      <c r="N60" s="3"/>
      <c r="O60" s="3"/>
      <c r="P60" s="3"/>
      <c r="Q60" s="3"/>
      <c r="R60" s="3"/>
      <c r="S60" s="3"/>
      <c r="T60" s="3"/>
      <c r="U60" s="3"/>
      <c r="V60" s="3"/>
      <c r="W60" s="3"/>
      <c r="X60" s="3"/>
      <c r="Y60" s="3"/>
      <c r="Z60" s="3"/>
      <c r="AA60" s="3"/>
      <c r="AB60" s="3"/>
      <c r="AC60" s="3"/>
      <c r="AD60" s="3"/>
      <c r="AE60" s="3"/>
      <c r="AF60" s="3"/>
      <c r="AG60" s="3"/>
      <c r="AH60" s="3"/>
      <c r="AI60" s="3"/>
    </row>
    <row r="61" spans="1:35" x14ac:dyDescent="0.25">
      <c r="A61" s="8" t="s">
        <v>1828</v>
      </c>
      <c r="B61" s="7" t="s">
        <v>1829</v>
      </c>
      <c r="C61" s="7" t="s">
        <v>1830</v>
      </c>
      <c r="D61" s="7" t="s">
        <v>1831</v>
      </c>
      <c r="E61" s="5">
        <v>126964</v>
      </c>
      <c r="F61" s="5">
        <v>9755</v>
      </c>
      <c r="G61" s="8" t="s">
        <v>1832</v>
      </c>
      <c r="H61" s="7" t="s">
        <v>1424</v>
      </c>
      <c r="I61" s="8" t="s">
        <v>1833</v>
      </c>
      <c r="J61" s="8" t="s">
        <v>37</v>
      </c>
      <c r="K61" s="7" t="s">
        <v>1831</v>
      </c>
      <c r="L61" s="8" t="s">
        <v>1834</v>
      </c>
      <c r="M61" s="8" t="s">
        <v>46</v>
      </c>
      <c r="N61" s="8" t="s">
        <v>209</v>
      </c>
      <c r="O61" s="6" t="b">
        <v>1</v>
      </c>
      <c r="P61" s="6" t="b">
        <v>0</v>
      </c>
      <c r="Q61" s="6" t="b">
        <v>0</v>
      </c>
      <c r="R61" s="6" t="b">
        <v>0</v>
      </c>
      <c r="S61" s="6" t="b">
        <v>0</v>
      </c>
      <c r="T61" s="6" t="b">
        <v>0</v>
      </c>
      <c r="U61" s="6" t="b">
        <v>1</v>
      </c>
      <c r="V61" s="6" t="b">
        <v>0</v>
      </c>
      <c r="W61" s="6" t="b">
        <v>0</v>
      </c>
      <c r="X61" s="6" t="b">
        <v>0</v>
      </c>
      <c r="Y61" s="6" t="b">
        <v>0</v>
      </c>
      <c r="Z61" s="6" t="b">
        <v>1</v>
      </c>
      <c r="AA61" s="5">
        <v>1</v>
      </c>
      <c r="AB61" s="8" t="s">
        <v>54</v>
      </c>
      <c r="AC61" s="8" t="s">
        <v>54</v>
      </c>
      <c r="AD61" s="5">
        <v>0</v>
      </c>
      <c r="AE61" s="6" t="b">
        <v>0</v>
      </c>
      <c r="AF61" s="5">
        <v>0</v>
      </c>
      <c r="AG61" s="5">
        <v>0</v>
      </c>
      <c r="AH61" s="8" t="s">
        <v>1062</v>
      </c>
      <c r="AI61" s="8" t="s">
        <v>1641</v>
      </c>
    </row>
    <row r="62" spans="1:35" x14ac:dyDescent="0.25">
      <c r="A62" s="8" t="s">
        <v>1426</v>
      </c>
      <c r="B62" s="7" t="s">
        <v>1427</v>
      </c>
      <c r="C62" s="8" t="s">
        <v>1430</v>
      </c>
      <c r="D62" s="8" t="s">
        <v>1431</v>
      </c>
      <c r="E62" s="5">
        <v>127937</v>
      </c>
      <c r="F62" s="5">
        <v>11147</v>
      </c>
      <c r="G62" s="8" t="s">
        <v>1433</v>
      </c>
      <c r="H62" s="7" t="s">
        <v>1424</v>
      </c>
      <c r="I62" s="8" t="s">
        <v>1434</v>
      </c>
      <c r="J62" s="8" t="s">
        <v>37</v>
      </c>
      <c r="K62" s="8" t="s">
        <v>1431</v>
      </c>
      <c r="L62" s="8" t="s">
        <v>1437</v>
      </c>
      <c r="M62" s="8" t="s">
        <v>46</v>
      </c>
      <c r="N62" s="8" t="s">
        <v>209</v>
      </c>
      <c r="O62" s="6" t="b">
        <v>1</v>
      </c>
      <c r="P62" s="6" t="b">
        <v>0</v>
      </c>
      <c r="Q62" s="6" t="b">
        <v>0</v>
      </c>
      <c r="R62" s="6" t="b">
        <v>0</v>
      </c>
      <c r="S62" s="6" t="b">
        <v>0</v>
      </c>
      <c r="T62" s="6" t="b">
        <v>0</v>
      </c>
      <c r="U62" s="6" t="b">
        <v>1</v>
      </c>
      <c r="V62" s="6" t="b">
        <v>0</v>
      </c>
      <c r="W62" s="6" t="b">
        <v>0</v>
      </c>
      <c r="X62" s="6" t="b">
        <v>0</v>
      </c>
      <c r="Y62" s="6" t="b">
        <v>0</v>
      </c>
      <c r="Z62" s="6" t="b">
        <v>1</v>
      </c>
      <c r="AA62" s="5">
        <v>0</v>
      </c>
      <c r="AB62" s="8" t="s">
        <v>54</v>
      </c>
      <c r="AC62" s="8" t="s">
        <v>54</v>
      </c>
      <c r="AD62" s="8" t="s">
        <v>56</v>
      </c>
      <c r="AE62" s="8" t="s">
        <v>56</v>
      </c>
      <c r="AF62" s="5">
        <v>0</v>
      </c>
      <c r="AG62" s="5">
        <v>0</v>
      </c>
      <c r="AH62" s="8" t="s">
        <v>143</v>
      </c>
      <c r="AI62" s="8" t="s">
        <v>144</v>
      </c>
    </row>
    <row r="63" spans="1:35" x14ac:dyDescent="0.25">
      <c r="A63" s="8" t="s">
        <v>1647</v>
      </c>
      <c r="B63" s="7" t="s">
        <v>1648</v>
      </c>
      <c r="C63" s="8" t="s">
        <v>1649</v>
      </c>
      <c r="D63" s="8" t="s">
        <v>60</v>
      </c>
      <c r="E63" s="5">
        <v>129376</v>
      </c>
      <c r="F63" s="5">
        <v>17504</v>
      </c>
      <c r="G63" s="8" t="s">
        <v>1650</v>
      </c>
      <c r="H63" s="7" t="s">
        <v>1424</v>
      </c>
      <c r="I63" s="8" t="s">
        <v>1651</v>
      </c>
      <c r="J63" s="8" t="s">
        <v>37</v>
      </c>
      <c r="K63" s="8"/>
      <c r="L63" s="3"/>
      <c r="M63" s="3"/>
      <c r="N63" s="3"/>
      <c r="O63" s="3"/>
      <c r="P63" s="3"/>
      <c r="Q63" s="3"/>
      <c r="R63" s="3"/>
      <c r="S63" s="3"/>
      <c r="T63" s="3"/>
      <c r="U63" s="3"/>
      <c r="V63" s="3"/>
      <c r="W63" s="3"/>
      <c r="X63" s="3"/>
      <c r="Y63" s="3"/>
      <c r="Z63" s="3"/>
      <c r="AA63" s="3"/>
      <c r="AB63" s="3"/>
      <c r="AC63" s="3"/>
      <c r="AD63" s="3"/>
      <c r="AE63" s="3"/>
      <c r="AF63" s="3"/>
      <c r="AG63" s="3"/>
      <c r="AH63" s="3"/>
      <c r="AI63" s="3"/>
    </row>
    <row r="64" spans="1:35" x14ac:dyDescent="0.25">
      <c r="A64" s="8" t="s">
        <v>1676</v>
      </c>
      <c r="B64" s="7" t="s">
        <v>1677</v>
      </c>
      <c r="C64" s="8" t="s">
        <v>1678</v>
      </c>
      <c r="D64" s="8" t="s">
        <v>1679</v>
      </c>
      <c r="E64" s="5">
        <v>131020</v>
      </c>
      <c r="F64" s="5">
        <v>17740</v>
      </c>
      <c r="G64" s="8" t="s">
        <v>1680</v>
      </c>
      <c r="H64" s="7" t="s">
        <v>1424</v>
      </c>
      <c r="I64" s="8" t="s">
        <v>1681</v>
      </c>
      <c r="J64" s="8" t="s">
        <v>37</v>
      </c>
      <c r="K64" s="8" t="s">
        <v>1679</v>
      </c>
      <c r="L64" s="8" t="s">
        <v>1682</v>
      </c>
      <c r="M64" s="8" t="s">
        <v>46</v>
      </c>
      <c r="N64" s="8" t="s">
        <v>108</v>
      </c>
      <c r="O64" s="6" t="b">
        <v>1</v>
      </c>
      <c r="P64" s="6" t="b">
        <v>0</v>
      </c>
      <c r="Q64" s="6" t="b">
        <v>0</v>
      </c>
      <c r="R64" s="6" t="b">
        <v>0</v>
      </c>
      <c r="S64" s="6" t="b">
        <v>0</v>
      </c>
      <c r="T64" s="6" t="b">
        <v>0</v>
      </c>
      <c r="U64" s="6" t="b">
        <v>0</v>
      </c>
      <c r="V64" s="6" t="b">
        <v>0</v>
      </c>
      <c r="W64" s="6" t="b">
        <v>0</v>
      </c>
      <c r="X64" s="6" t="b">
        <v>0</v>
      </c>
      <c r="Y64" s="6" t="b">
        <v>0</v>
      </c>
      <c r="Z64" s="6" t="b">
        <v>1</v>
      </c>
      <c r="AA64" s="5">
        <v>2</v>
      </c>
      <c r="AB64" s="8" t="s">
        <v>54</v>
      </c>
      <c r="AC64" s="8" t="s">
        <v>54</v>
      </c>
      <c r="AD64" s="8" t="s">
        <v>56</v>
      </c>
      <c r="AE64" s="8" t="s">
        <v>56</v>
      </c>
      <c r="AF64" s="5">
        <v>0</v>
      </c>
      <c r="AG64" s="5">
        <v>0</v>
      </c>
      <c r="AH64" s="8" t="s">
        <v>313</v>
      </c>
      <c r="AI64" s="8" t="s">
        <v>690</v>
      </c>
    </row>
    <row r="65" spans="1:35" x14ac:dyDescent="0.25">
      <c r="A65" s="8" t="s">
        <v>1891</v>
      </c>
      <c r="B65" s="7" t="s">
        <v>1892</v>
      </c>
      <c r="C65" s="7" t="s">
        <v>1892</v>
      </c>
      <c r="D65" s="7" t="s">
        <v>1893</v>
      </c>
      <c r="E65" s="5">
        <v>132283</v>
      </c>
      <c r="F65" s="5">
        <v>25669</v>
      </c>
      <c r="G65" s="8" t="s">
        <v>1539</v>
      </c>
      <c r="H65" s="7" t="s">
        <v>1424</v>
      </c>
      <c r="I65" s="8" t="s">
        <v>1894</v>
      </c>
      <c r="J65" s="8" t="s">
        <v>37</v>
      </c>
      <c r="K65" s="7" t="s">
        <v>1893</v>
      </c>
      <c r="L65" s="8" t="s">
        <v>1895</v>
      </c>
      <c r="M65" s="8" t="s">
        <v>46</v>
      </c>
      <c r="N65" s="8" t="s">
        <v>47</v>
      </c>
      <c r="O65" s="6" t="b">
        <v>1</v>
      </c>
      <c r="P65" s="6" t="b">
        <v>0</v>
      </c>
      <c r="Q65" s="6" t="b">
        <v>0</v>
      </c>
      <c r="R65" s="6" t="b">
        <v>0</v>
      </c>
      <c r="S65" s="6" t="b">
        <v>0</v>
      </c>
      <c r="T65" s="6" t="b">
        <v>0</v>
      </c>
      <c r="U65" s="6" t="b">
        <v>1</v>
      </c>
      <c r="V65" s="6" t="b">
        <v>0</v>
      </c>
      <c r="W65" s="6" t="b">
        <v>1</v>
      </c>
      <c r="X65" s="6" t="b">
        <v>0</v>
      </c>
      <c r="Y65" s="6" t="b">
        <v>0</v>
      </c>
      <c r="Z65" s="6" t="b">
        <v>1</v>
      </c>
      <c r="AA65" s="5">
        <v>2</v>
      </c>
      <c r="AB65" s="8" t="s">
        <v>54</v>
      </c>
      <c r="AC65" s="8" t="s">
        <v>54</v>
      </c>
      <c r="AD65" s="8" t="s">
        <v>56</v>
      </c>
      <c r="AE65" s="8" t="s">
        <v>56</v>
      </c>
      <c r="AF65" s="5">
        <v>0</v>
      </c>
      <c r="AG65" s="5">
        <v>0</v>
      </c>
      <c r="AH65" s="8" t="s">
        <v>1062</v>
      </c>
      <c r="AI65" s="8" t="s">
        <v>1641</v>
      </c>
    </row>
    <row r="66" spans="1:35" x14ac:dyDescent="0.25">
      <c r="A66" s="8" t="s">
        <v>1720</v>
      </c>
      <c r="B66" s="7" t="s">
        <v>1721</v>
      </c>
      <c r="C66" s="7" t="s">
        <v>1722</v>
      </c>
      <c r="D66" s="8" t="s">
        <v>37</v>
      </c>
      <c r="E66" s="5">
        <v>132848</v>
      </c>
      <c r="F66" s="5">
        <v>10418</v>
      </c>
      <c r="G66" s="8" t="s">
        <v>1723</v>
      </c>
      <c r="H66" s="7" t="s">
        <v>1424</v>
      </c>
      <c r="I66" s="8" t="s">
        <v>1724</v>
      </c>
      <c r="J66" s="8" t="s">
        <v>37</v>
      </c>
      <c r="K66" s="3"/>
      <c r="L66" s="3"/>
      <c r="M66" s="3"/>
      <c r="N66" s="3"/>
      <c r="O66" s="3"/>
      <c r="P66" s="3"/>
      <c r="Q66" s="3"/>
      <c r="R66" s="3"/>
      <c r="S66" s="3"/>
      <c r="T66" s="3"/>
      <c r="U66" s="3"/>
      <c r="V66" s="3"/>
      <c r="W66" s="3"/>
      <c r="X66" s="3"/>
      <c r="Y66" s="3"/>
      <c r="Z66" s="3"/>
      <c r="AA66" s="3"/>
      <c r="AB66" s="3"/>
      <c r="AC66" s="3"/>
      <c r="AD66" s="3"/>
      <c r="AE66" s="3"/>
      <c r="AF66" s="3"/>
      <c r="AG66" s="3"/>
      <c r="AH66" s="3"/>
      <c r="AI66" s="3"/>
    </row>
    <row r="67" spans="1:35" x14ac:dyDescent="0.25">
      <c r="A67" s="8" t="s">
        <v>1471</v>
      </c>
      <c r="B67" s="7" t="s">
        <v>1472</v>
      </c>
      <c r="C67" s="8" t="s">
        <v>1473</v>
      </c>
      <c r="D67" s="8" t="s">
        <v>1474</v>
      </c>
      <c r="E67" s="5">
        <v>138381</v>
      </c>
      <c r="F67" s="5">
        <v>13945</v>
      </c>
      <c r="G67" s="8" t="s">
        <v>1475</v>
      </c>
      <c r="H67" s="7" t="s">
        <v>1424</v>
      </c>
      <c r="I67" s="8" t="s">
        <v>1476</v>
      </c>
      <c r="J67" s="8" t="s">
        <v>37</v>
      </c>
      <c r="K67" s="8" t="s">
        <v>1474</v>
      </c>
      <c r="L67" s="8" t="s">
        <v>1477</v>
      </c>
      <c r="M67" s="8" t="s">
        <v>46</v>
      </c>
      <c r="N67" s="8" t="s">
        <v>661</v>
      </c>
      <c r="O67" s="6" t="b">
        <v>1</v>
      </c>
      <c r="P67" s="6" t="b">
        <v>0</v>
      </c>
      <c r="Q67" s="6" t="b">
        <v>0</v>
      </c>
      <c r="R67" s="6" t="b">
        <v>0</v>
      </c>
      <c r="S67" s="6" t="b">
        <v>0</v>
      </c>
      <c r="T67" s="6" t="b">
        <v>0</v>
      </c>
      <c r="U67" s="6" t="b">
        <v>0</v>
      </c>
      <c r="V67" s="6" t="b">
        <v>0</v>
      </c>
      <c r="W67" s="6" t="b">
        <v>0</v>
      </c>
      <c r="X67" s="6" t="b">
        <v>0</v>
      </c>
      <c r="Y67" s="6" t="b">
        <v>0</v>
      </c>
      <c r="Z67" s="6" t="b">
        <v>1</v>
      </c>
      <c r="AA67" s="5">
        <v>4</v>
      </c>
      <c r="AB67" s="8" t="s">
        <v>54</v>
      </c>
      <c r="AC67" s="8" t="s">
        <v>54</v>
      </c>
      <c r="AD67" s="5">
        <v>0</v>
      </c>
      <c r="AE67" s="6" t="b">
        <v>0</v>
      </c>
      <c r="AF67" s="5">
        <v>1</v>
      </c>
      <c r="AG67" s="5">
        <v>2</v>
      </c>
      <c r="AH67" s="8" t="s">
        <v>1469</v>
      </c>
      <c r="AI67" s="8" t="s">
        <v>1470</v>
      </c>
    </row>
    <row r="68" spans="1:35" x14ac:dyDescent="0.25">
      <c r="A68" s="7" t="s">
        <v>1951</v>
      </c>
      <c r="B68" s="7" t="s">
        <v>1952</v>
      </c>
      <c r="C68" s="7" t="s">
        <v>1952</v>
      </c>
      <c r="D68" s="7" t="s">
        <v>1953</v>
      </c>
      <c r="E68" s="5">
        <v>141773</v>
      </c>
      <c r="F68" s="5">
        <v>9779</v>
      </c>
      <c r="G68" s="8" t="s">
        <v>45</v>
      </c>
      <c r="H68" s="7" t="s">
        <v>1424</v>
      </c>
      <c r="I68" s="8" t="s">
        <v>1954</v>
      </c>
      <c r="J68" s="8" t="s">
        <v>37</v>
      </c>
      <c r="K68" s="7" t="s">
        <v>1953</v>
      </c>
      <c r="L68" s="8" t="s">
        <v>1955</v>
      </c>
      <c r="M68" s="8" t="s">
        <v>46</v>
      </c>
      <c r="N68" s="8" t="s">
        <v>209</v>
      </c>
      <c r="O68" s="6" t="b">
        <v>1</v>
      </c>
      <c r="P68" s="6" t="b">
        <v>0</v>
      </c>
      <c r="Q68" s="6" t="b">
        <v>0</v>
      </c>
      <c r="R68" s="6" t="b">
        <v>0</v>
      </c>
      <c r="S68" s="6" t="b">
        <v>0</v>
      </c>
      <c r="T68" s="6" t="b">
        <v>0</v>
      </c>
      <c r="U68" s="6" t="b">
        <v>1</v>
      </c>
      <c r="V68" s="6" t="b">
        <v>0</v>
      </c>
      <c r="W68" s="6" t="b">
        <v>0</v>
      </c>
      <c r="X68" s="6" t="b">
        <v>0</v>
      </c>
      <c r="Y68" s="6" t="b">
        <v>0</v>
      </c>
      <c r="Z68" s="6" t="b">
        <v>1</v>
      </c>
      <c r="AA68" s="5">
        <v>1</v>
      </c>
      <c r="AB68" s="8" t="s">
        <v>54</v>
      </c>
      <c r="AC68" s="8" t="s">
        <v>54</v>
      </c>
      <c r="AD68" s="8" t="s">
        <v>56</v>
      </c>
      <c r="AE68" s="8" t="s">
        <v>56</v>
      </c>
      <c r="AF68" s="5">
        <v>0</v>
      </c>
      <c r="AG68" s="5">
        <v>0</v>
      </c>
      <c r="AH68" s="8" t="s">
        <v>1694</v>
      </c>
      <c r="AI68" s="8" t="s">
        <v>1774</v>
      </c>
    </row>
    <row r="69" spans="1:35" x14ac:dyDescent="0.25">
      <c r="A69" s="8" t="s">
        <v>1517</v>
      </c>
      <c r="B69" s="7" t="s">
        <v>1518</v>
      </c>
      <c r="C69" s="8" t="s">
        <v>1519</v>
      </c>
      <c r="D69" s="8" t="s">
        <v>1520</v>
      </c>
      <c r="E69" s="5">
        <v>147738</v>
      </c>
      <c r="F69" s="5">
        <v>14107</v>
      </c>
      <c r="G69" s="8" t="s">
        <v>1521</v>
      </c>
      <c r="H69" s="7" t="s">
        <v>1424</v>
      </c>
      <c r="I69" s="8" t="s">
        <v>1522</v>
      </c>
      <c r="J69" s="8" t="s">
        <v>37</v>
      </c>
      <c r="K69" s="8"/>
      <c r="L69" s="3"/>
      <c r="M69" s="3"/>
      <c r="N69" s="3"/>
      <c r="O69" s="3"/>
      <c r="P69" s="3"/>
      <c r="Q69" s="3"/>
      <c r="R69" s="3"/>
      <c r="S69" s="3"/>
      <c r="T69" s="3"/>
      <c r="U69" s="3"/>
      <c r="V69" s="3"/>
      <c r="W69" s="3"/>
      <c r="X69" s="3"/>
      <c r="Y69" s="3"/>
      <c r="Z69" s="3"/>
      <c r="AA69" s="3"/>
      <c r="AB69" s="3"/>
      <c r="AC69" s="3"/>
      <c r="AD69" s="3"/>
      <c r="AE69" s="3"/>
      <c r="AF69" s="3"/>
      <c r="AG69" s="3"/>
      <c r="AH69" s="3"/>
      <c r="AI69" s="3"/>
    </row>
    <row r="70" spans="1:35" x14ac:dyDescent="0.25">
      <c r="A70" s="8" t="s">
        <v>1642</v>
      </c>
      <c r="B70" s="7" t="s">
        <v>1643</v>
      </c>
      <c r="C70" s="8" t="s">
        <v>1644</v>
      </c>
      <c r="D70" s="8" t="s">
        <v>60</v>
      </c>
      <c r="E70" s="5">
        <v>149513</v>
      </c>
      <c r="F70" s="5">
        <v>15889</v>
      </c>
      <c r="G70" s="8" t="s">
        <v>1645</v>
      </c>
      <c r="H70" s="7" t="s">
        <v>1424</v>
      </c>
      <c r="I70" s="8" t="s">
        <v>1646</v>
      </c>
      <c r="J70" s="8" t="s">
        <v>37</v>
      </c>
      <c r="K70" s="8"/>
      <c r="L70" s="3"/>
      <c r="M70" s="3"/>
      <c r="N70" s="3"/>
      <c r="O70" s="3"/>
      <c r="P70" s="3"/>
      <c r="Q70" s="3"/>
      <c r="R70" s="3"/>
      <c r="S70" s="3"/>
      <c r="T70" s="3"/>
      <c r="U70" s="3"/>
      <c r="V70" s="3"/>
      <c r="W70" s="3"/>
      <c r="X70" s="3"/>
      <c r="Y70" s="3"/>
      <c r="Z70" s="3"/>
      <c r="AA70" s="3"/>
      <c r="AB70" s="3"/>
      <c r="AC70" s="3"/>
      <c r="AD70" s="3"/>
      <c r="AE70" s="3"/>
      <c r="AF70" s="3"/>
      <c r="AG70" s="3"/>
      <c r="AH70" s="3"/>
      <c r="AI70" s="3"/>
    </row>
    <row r="71" spans="1:35" x14ac:dyDescent="0.25">
      <c r="A71" s="8" t="s">
        <v>1730</v>
      </c>
      <c r="B71" s="7" t="s">
        <v>1731</v>
      </c>
      <c r="C71" s="7" t="s">
        <v>1732</v>
      </c>
      <c r="D71" s="8" t="s">
        <v>37</v>
      </c>
      <c r="E71" s="5">
        <v>149916</v>
      </c>
      <c r="F71" s="5">
        <v>14047</v>
      </c>
      <c r="G71" s="8" t="s">
        <v>1733</v>
      </c>
      <c r="H71" s="7" t="s">
        <v>1424</v>
      </c>
      <c r="I71" s="8" t="s">
        <v>1734</v>
      </c>
      <c r="J71" s="8" t="s">
        <v>37</v>
      </c>
      <c r="K71" s="3"/>
      <c r="L71" s="3"/>
      <c r="M71" s="3"/>
      <c r="N71" s="3"/>
      <c r="O71" s="3"/>
      <c r="P71" s="3"/>
      <c r="Q71" s="3"/>
      <c r="R71" s="3"/>
      <c r="S71" s="3"/>
      <c r="T71" s="3"/>
      <c r="U71" s="3"/>
      <c r="V71" s="3"/>
      <c r="W71" s="3"/>
      <c r="X71" s="3"/>
      <c r="Y71" s="3"/>
      <c r="Z71" s="3"/>
      <c r="AA71" s="3"/>
      <c r="AB71" s="3"/>
      <c r="AC71" s="3"/>
      <c r="AD71" s="3"/>
      <c r="AE71" s="3"/>
      <c r="AF71" s="3"/>
      <c r="AG71" s="3"/>
      <c r="AH71" s="3"/>
      <c r="AI71" s="3"/>
    </row>
    <row r="72" spans="1:35" x14ac:dyDescent="0.25">
      <c r="A72" s="8" t="s">
        <v>1685</v>
      </c>
      <c r="B72" s="7" t="s">
        <v>1686</v>
      </c>
      <c r="C72" s="7" t="s">
        <v>1686</v>
      </c>
      <c r="D72" s="7" t="s">
        <v>1688</v>
      </c>
      <c r="E72" s="5">
        <v>162595</v>
      </c>
      <c r="F72" s="5">
        <v>16566</v>
      </c>
      <c r="G72" s="8" t="s">
        <v>45</v>
      </c>
      <c r="H72" s="7" t="s">
        <v>1424</v>
      </c>
      <c r="I72" s="8" t="s">
        <v>1691</v>
      </c>
      <c r="J72" s="8" t="s">
        <v>37</v>
      </c>
      <c r="K72" s="7" t="s">
        <v>1688</v>
      </c>
      <c r="L72" s="8" t="s">
        <v>1693</v>
      </c>
      <c r="M72" s="8" t="s">
        <v>46</v>
      </c>
      <c r="N72" s="8" t="s">
        <v>108</v>
      </c>
      <c r="O72" s="6" t="b">
        <v>1</v>
      </c>
      <c r="P72" s="6" t="b">
        <v>0</v>
      </c>
      <c r="Q72" s="6" t="b">
        <v>0</v>
      </c>
      <c r="R72" s="6" t="b">
        <v>0</v>
      </c>
      <c r="S72" s="6" t="b">
        <v>0</v>
      </c>
      <c r="T72" s="6" t="b">
        <v>0</v>
      </c>
      <c r="U72" s="6" t="b">
        <v>1</v>
      </c>
      <c r="V72" s="6" t="b">
        <v>0</v>
      </c>
      <c r="W72" s="6" t="b">
        <v>0</v>
      </c>
      <c r="X72" s="6" t="b">
        <v>0</v>
      </c>
      <c r="Y72" s="6" t="b">
        <v>0</v>
      </c>
      <c r="Z72" s="6" t="b">
        <v>1</v>
      </c>
      <c r="AA72" s="5">
        <v>4</v>
      </c>
      <c r="AB72" s="8" t="s">
        <v>54</v>
      </c>
      <c r="AC72" s="8" t="s">
        <v>54</v>
      </c>
      <c r="AD72" s="5">
        <v>0</v>
      </c>
      <c r="AE72" s="6" t="b">
        <v>0</v>
      </c>
      <c r="AF72" s="5">
        <v>0</v>
      </c>
      <c r="AG72" s="5">
        <v>0</v>
      </c>
      <c r="AH72" s="8" t="s">
        <v>1694</v>
      </c>
      <c r="AI72" s="8" t="s">
        <v>1695</v>
      </c>
    </row>
    <row r="73" spans="1:35" x14ac:dyDescent="0.25">
      <c r="A73" s="8" t="s">
        <v>1973</v>
      </c>
      <c r="B73" s="7" t="s">
        <v>1974</v>
      </c>
      <c r="C73" s="7" t="s">
        <v>1974</v>
      </c>
      <c r="D73" s="7" t="s">
        <v>1975</v>
      </c>
      <c r="E73" s="5">
        <v>162866</v>
      </c>
      <c r="F73" s="5">
        <v>14281</v>
      </c>
      <c r="G73" s="8" t="s">
        <v>1586</v>
      </c>
      <c r="H73" s="7" t="s">
        <v>1424</v>
      </c>
      <c r="I73" s="8" t="s">
        <v>1976</v>
      </c>
      <c r="J73" s="8" t="s">
        <v>37</v>
      </c>
      <c r="K73" s="7" t="s">
        <v>1975</v>
      </c>
      <c r="L73" s="8" t="s">
        <v>1977</v>
      </c>
      <c r="M73" s="8" t="s">
        <v>46</v>
      </c>
      <c r="N73" s="8" t="s">
        <v>108</v>
      </c>
      <c r="O73" s="6" t="b">
        <v>1</v>
      </c>
      <c r="P73" s="6" t="b">
        <v>0</v>
      </c>
      <c r="Q73" s="6" t="b">
        <v>0</v>
      </c>
      <c r="R73" s="6" t="b">
        <v>0</v>
      </c>
      <c r="S73" s="6" t="b">
        <v>0</v>
      </c>
      <c r="T73" s="6" t="b">
        <v>0</v>
      </c>
      <c r="U73" s="6" t="b">
        <v>0</v>
      </c>
      <c r="V73" s="6" t="b">
        <v>0</v>
      </c>
      <c r="W73" s="6" t="b">
        <v>0</v>
      </c>
      <c r="X73" s="6" t="b">
        <v>0</v>
      </c>
      <c r="Y73" s="6" t="b">
        <v>0</v>
      </c>
      <c r="Z73" s="6" t="b">
        <v>1</v>
      </c>
      <c r="AA73" s="5">
        <v>2</v>
      </c>
      <c r="AB73" s="8" t="s">
        <v>54</v>
      </c>
      <c r="AC73" s="8" t="s">
        <v>54</v>
      </c>
      <c r="AD73" s="8" t="s">
        <v>56</v>
      </c>
      <c r="AE73" s="8" t="s">
        <v>56</v>
      </c>
      <c r="AF73" s="5">
        <v>0</v>
      </c>
      <c r="AG73" s="5">
        <v>16</v>
      </c>
      <c r="AH73" s="8" t="s">
        <v>313</v>
      </c>
      <c r="AI73" s="8" t="s">
        <v>603</v>
      </c>
    </row>
    <row r="74" spans="1:35" x14ac:dyDescent="0.25">
      <c r="A74" s="8" t="s">
        <v>1439</v>
      </c>
      <c r="B74" s="7" t="s">
        <v>1441</v>
      </c>
      <c r="C74" s="8" t="s">
        <v>1442</v>
      </c>
      <c r="D74" s="8" t="s">
        <v>60</v>
      </c>
      <c r="E74" s="5">
        <v>170850</v>
      </c>
      <c r="F74" s="5">
        <v>8090</v>
      </c>
      <c r="G74" s="8" t="s">
        <v>1433</v>
      </c>
      <c r="H74" s="7" t="s">
        <v>1424</v>
      </c>
      <c r="I74" s="8" t="s">
        <v>1443</v>
      </c>
      <c r="J74" s="8" t="s">
        <v>37</v>
      </c>
      <c r="K74" s="8"/>
      <c r="L74" s="3"/>
      <c r="M74" s="3"/>
      <c r="N74" s="3"/>
      <c r="O74" s="3"/>
      <c r="P74" s="3"/>
      <c r="Q74" s="3"/>
      <c r="R74" s="3"/>
      <c r="S74" s="3"/>
      <c r="T74" s="3"/>
      <c r="U74" s="3"/>
      <c r="V74" s="3"/>
      <c r="W74" s="3"/>
      <c r="X74" s="3"/>
      <c r="Y74" s="3"/>
      <c r="Z74" s="3"/>
      <c r="AA74" s="3"/>
      <c r="AB74" s="3"/>
      <c r="AC74" s="3"/>
      <c r="AD74" s="3"/>
      <c r="AE74" s="3"/>
      <c r="AF74" s="3"/>
      <c r="AG74" s="3"/>
      <c r="AH74" s="3"/>
      <c r="AI74" s="3"/>
    </row>
    <row r="75" spans="1:35" x14ac:dyDescent="0.25">
      <c r="A75" s="8" t="s">
        <v>1840</v>
      </c>
      <c r="B75" s="7" t="s">
        <v>1841</v>
      </c>
      <c r="C75" s="7" t="s">
        <v>1841</v>
      </c>
      <c r="D75" s="8" t="s">
        <v>37</v>
      </c>
      <c r="E75" s="5">
        <v>174398</v>
      </c>
      <c r="F75" s="5">
        <v>18604</v>
      </c>
      <c r="G75" s="8" t="s">
        <v>1838</v>
      </c>
      <c r="H75" s="7" t="s">
        <v>1424</v>
      </c>
      <c r="I75" s="8" t="s">
        <v>1842</v>
      </c>
      <c r="J75" s="8" t="s">
        <v>37</v>
      </c>
      <c r="K75" s="3"/>
      <c r="L75" s="3"/>
      <c r="M75" s="3"/>
      <c r="N75" s="3"/>
      <c r="O75" s="3"/>
      <c r="P75" s="3"/>
      <c r="Q75" s="3"/>
      <c r="R75" s="3"/>
      <c r="S75" s="3"/>
      <c r="T75" s="3"/>
      <c r="U75" s="3"/>
      <c r="V75" s="3"/>
      <c r="W75" s="3"/>
      <c r="X75" s="3"/>
      <c r="Y75" s="3"/>
      <c r="Z75" s="3"/>
      <c r="AA75" s="3"/>
      <c r="AB75" s="3"/>
      <c r="AC75" s="3"/>
      <c r="AD75" s="3"/>
      <c r="AE75" s="3"/>
      <c r="AF75" s="3"/>
      <c r="AG75" s="3"/>
      <c r="AH75" s="3"/>
      <c r="AI75" s="3"/>
    </row>
    <row r="76" spans="1:35" x14ac:dyDescent="0.25">
      <c r="A76" s="8" t="s">
        <v>1632</v>
      </c>
      <c r="B76" s="7" t="s">
        <v>1633</v>
      </c>
      <c r="C76" s="7" t="s">
        <v>1634</v>
      </c>
      <c r="D76" s="8" t="s">
        <v>37</v>
      </c>
      <c r="E76" s="5">
        <v>175440</v>
      </c>
      <c r="F76" s="5">
        <v>18196</v>
      </c>
      <c r="G76" s="8" t="s">
        <v>45</v>
      </c>
      <c r="H76" s="7" t="s">
        <v>1424</v>
      </c>
      <c r="I76" s="8" t="s">
        <v>1635</v>
      </c>
      <c r="J76" s="8" t="s">
        <v>37</v>
      </c>
      <c r="K76" s="3"/>
      <c r="L76" s="3"/>
      <c r="M76" s="3"/>
      <c r="N76" s="3"/>
      <c r="O76" s="3"/>
      <c r="P76" s="3"/>
      <c r="Q76" s="3"/>
      <c r="R76" s="3"/>
      <c r="S76" s="3"/>
      <c r="T76" s="3"/>
      <c r="U76" s="3"/>
      <c r="V76" s="3"/>
      <c r="W76" s="3"/>
      <c r="X76" s="3"/>
      <c r="Y76" s="3"/>
      <c r="Z76" s="3"/>
      <c r="AA76" s="3"/>
      <c r="AB76" s="3"/>
      <c r="AC76" s="3"/>
      <c r="AD76" s="3"/>
      <c r="AE76" s="3"/>
      <c r="AF76" s="3"/>
      <c r="AG76" s="3"/>
      <c r="AH76" s="3"/>
      <c r="AI76" s="3"/>
    </row>
    <row r="77" spans="1:35" x14ac:dyDescent="0.25">
      <c r="A77" s="8" t="s">
        <v>1900</v>
      </c>
      <c r="B77" s="7" t="s">
        <v>1901</v>
      </c>
      <c r="C77" s="7" t="s">
        <v>1901</v>
      </c>
      <c r="D77" s="7" t="s">
        <v>1902</v>
      </c>
      <c r="E77" s="5">
        <v>188321</v>
      </c>
      <c r="F77" s="5">
        <v>22687</v>
      </c>
      <c r="G77" s="8" t="s">
        <v>1903</v>
      </c>
      <c r="H77" s="7" t="s">
        <v>1424</v>
      </c>
      <c r="I77" s="8" t="s">
        <v>1904</v>
      </c>
      <c r="J77" s="8" t="s">
        <v>37</v>
      </c>
      <c r="K77" s="7" t="s">
        <v>1902</v>
      </c>
      <c r="L77" s="8" t="s">
        <v>1905</v>
      </c>
      <c r="M77" s="8" t="s">
        <v>46</v>
      </c>
      <c r="N77" s="8" t="s">
        <v>661</v>
      </c>
      <c r="O77" s="6" t="b">
        <v>0</v>
      </c>
      <c r="P77" s="6" t="b">
        <v>0</v>
      </c>
      <c r="Q77" s="6" t="b">
        <v>0</v>
      </c>
      <c r="R77" s="6" t="b">
        <v>0</v>
      </c>
      <c r="S77" s="6" t="b">
        <v>0</v>
      </c>
      <c r="T77" s="6" t="b">
        <v>0</v>
      </c>
      <c r="U77" s="6" t="b">
        <v>0</v>
      </c>
      <c r="V77" s="6" t="b">
        <v>0</v>
      </c>
      <c r="W77" s="6" t="b">
        <v>1</v>
      </c>
      <c r="X77" s="6" t="b">
        <v>0</v>
      </c>
      <c r="Y77" s="6" t="b">
        <v>0</v>
      </c>
      <c r="Z77" s="6" t="b">
        <v>1</v>
      </c>
      <c r="AA77" s="5">
        <v>1</v>
      </c>
      <c r="AB77" s="8" t="s">
        <v>54</v>
      </c>
      <c r="AC77" s="8" t="s">
        <v>54</v>
      </c>
      <c r="AD77" s="5">
        <v>0</v>
      </c>
      <c r="AE77" s="6" t="b">
        <v>0</v>
      </c>
      <c r="AF77" s="5">
        <v>1</v>
      </c>
      <c r="AG77" s="5">
        <v>16</v>
      </c>
      <c r="AH77" s="8" t="s">
        <v>1469</v>
      </c>
      <c r="AI77" s="8" t="s">
        <v>1556</v>
      </c>
    </row>
    <row r="78" spans="1:35" x14ac:dyDescent="0.25">
      <c r="A78" s="8" t="s">
        <v>1714</v>
      </c>
      <c r="B78" s="7" t="s">
        <v>1715</v>
      </c>
      <c r="C78" s="7" t="s">
        <v>1716</v>
      </c>
      <c r="D78" s="7" t="s">
        <v>1717</v>
      </c>
      <c r="E78" s="5">
        <v>194684</v>
      </c>
      <c r="F78" s="5">
        <v>18789</v>
      </c>
      <c r="G78" s="8" t="s">
        <v>45</v>
      </c>
      <c r="H78" s="7" t="s">
        <v>1424</v>
      </c>
      <c r="I78" s="8" t="s">
        <v>1718</v>
      </c>
      <c r="J78" s="8" t="s">
        <v>37</v>
      </c>
      <c r="K78" s="7" t="s">
        <v>1717</v>
      </c>
      <c r="L78" s="8" t="s">
        <v>1719</v>
      </c>
      <c r="M78" s="8" t="s">
        <v>46</v>
      </c>
      <c r="N78" s="8" t="s">
        <v>67</v>
      </c>
      <c r="O78" s="6" t="b">
        <v>1</v>
      </c>
      <c r="P78" s="6" t="b">
        <v>0</v>
      </c>
      <c r="Q78" s="6" t="b">
        <v>0</v>
      </c>
      <c r="R78" s="6" t="b">
        <v>0</v>
      </c>
      <c r="S78" s="6" t="b">
        <v>0</v>
      </c>
      <c r="T78" s="6" t="b">
        <v>0</v>
      </c>
      <c r="U78" s="6" t="b">
        <v>1</v>
      </c>
      <c r="V78" s="6" t="b">
        <v>0</v>
      </c>
      <c r="W78" s="6" t="b">
        <v>1</v>
      </c>
      <c r="X78" s="6" t="b">
        <v>0</v>
      </c>
      <c r="Y78" s="6" t="b">
        <v>0</v>
      </c>
      <c r="Z78" s="8" t="s">
        <v>56</v>
      </c>
      <c r="AA78" s="5">
        <v>0</v>
      </c>
      <c r="AB78" s="8" t="s">
        <v>54</v>
      </c>
      <c r="AC78" s="8" t="s">
        <v>54</v>
      </c>
      <c r="AD78" s="8" t="s">
        <v>56</v>
      </c>
      <c r="AE78" s="8" t="s">
        <v>56</v>
      </c>
      <c r="AF78" s="5">
        <v>0</v>
      </c>
      <c r="AG78" s="5">
        <v>0</v>
      </c>
      <c r="AH78" s="8" t="s">
        <v>1062</v>
      </c>
      <c r="AI78" s="8" t="s">
        <v>1641</v>
      </c>
    </row>
    <row r="79" spans="1:35" x14ac:dyDescent="0.25">
      <c r="A79" s="8" t="s">
        <v>1499</v>
      </c>
      <c r="B79" s="7" t="s">
        <v>1500</v>
      </c>
      <c r="C79" s="7" t="s">
        <v>1501</v>
      </c>
      <c r="D79" s="7" t="s">
        <v>1502</v>
      </c>
      <c r="E79" s="5">
        <v>194985</v>
      </c>
      <c r="F79" s="5">
        <v>21490</v>
      </c>
      <c r="G79" s="8" t="s">
        <v>45</v>
      </c>
      <c r="H79" s="7" t="s">
        <v>1424</v>
      </c>
      <c r="I79" s="8" t="s">
        <v>1503</v>
      </c>
      <c r="J79" s="8" t="s">
        <v>37</v>
      </c>
      <c r="K79" s="7" t="s">
        <v>1502</v>
      </c>
      <c r="L79" s="8" t="s">
        <v>1504</v>
      </c>
      <c r="M79" s="8" t="s">
        <v>46</v>
      </c>
      <c r="N79" s="8" t="s">
        <v>209</v>
      </c>
      <c r="O79" s="6" t="b">
        <v>1</v>
      </c>
      <c r="P79" s="6" t="b">
        <v>0</v>
      </c>
      <c r="Q79" s="6" t="b">
        <v>0</v>
      </c>
      <c r="R79" s="6" t="b">
        <v>0</v>
      </c>
      <c r="S79" s="6" t="b">
        <v>0</v>
      </c>
      <c r="T79" s="6" t="b">
        <v>0</v>
      </c>
      <c r="U79" s="6" t="b">
        <v>1</v>
      </c>
      <c r="V79" s="6" t="b">
        <v>0</v>
      </c>
      <c r="W79" s="6" t="b">
        <v>0</v>
      </c>
      <c r="X79" s="6" t="b">
        <v>0</v>
      </c>
      <c r="Y79" s="6" t="b">
        <v>0</v>
      </c>
      <c r="Z79" s="6" t="b">
        <v>1</v>
      </c>
      <c r="AA79" s="5">
        <v>1</v>
      </c>
      <c r="AB79" s="8" t="s">
        <v>54</v>
      </c>
      <c r="AC79" s="8" t="s">
        <v>54</v>
      </c>
      <c r="AD79" s="8" t="s">
        <v>56</v>
      </c>
      <c r="AE79" s="8" t="s">
        <v>56</v>
      </c>
      <c r="AF79" s="5">
        <v>0</v>
      </c>
      <c r="AG79" s="5">
        <v>0</v>
      </c>
      <c r="AH79" s="8" t="s">
        <v>491</v>
      </c>
      <c r="AI79" s="8" t="s">
        <v>561</v>
      </c>
    </row>
    <row r="80" spans="1:35" x14ac:dyDescent="0.25">
      <c r="A80" s="8" t="s">
        <v>1962</v>
      </c>
      <c r="B80" s="7" t="s">
        <v>1963</v>
      </c>
      <c r="C80" s="7" t="s">
        <v>1963</v>
      </c>
      <c r="D80" s="7" t="s">
        <v>1964</v>
      </c>
      <c r="E80" s="5">
        <v>195477</v>
      </c>
      <c r="F80" s="5">
        <v>19285</v>
      </c>
      <c r="G80" s="8" t="s">
        <v>1965</v>
      </c>
      <c r="H80" s="7" t="s">
        <v>1424</v>
      </c>
      <c r="I80" s="8" t="s">
        <v>1966</v>
      </c>
      <c r="J80" s="8" t="s">
        <v>37</v>
      </c>
      <c r="K80" s="7" t="s">
        <v>1964</v>
      </c>
      <c r="L80" s="8" t="s">
        <v>1967</v>
      </c>
      <c r="M80" s="8" t="s">
        <v>46</v>
      </c>
      <c r="N80" s="8" t="s">
        <v>47</v>
      </c>
      <c r="O80" s="6" t="b">
        <v>1</v>
      </c>
      <c r="P80" s="6" t="b">
        <v>0</v>
      </c>
      <c r="Q80" s="6" t="b">
        <v>0</v>
      </c>
      <c r="R80" s="6" t="b">
        <v>0</v>
      </c>
      <c r="S80" s="6" t="b">
        <v>0</v>
      </c>
      <c r="T80" s="6" t="b">
        <v>0</v>
      </c>
      <c r="U80" s="6" t="b">
        <v>1</v>
      </c>
      <c r="V80" s="6" t="b">
        <v>0</v>
      </c>
      <c r="W80" s="6" t="b">
        <v>1</v>
      </c>
      <c r="X80" s="6" t="b">
        <v>0</v>
      </c>
      <c r="Y80" s="6" t="b">
        <v>0</v>
      </c>
      <c r="Z80" s="6" t="b">
        <v>1</v>
      </c>
      <c r="AA80" s="5">
        <v>1</v>
      </c>
      <c r="AB80" s="8" t="s">
        <v>54</v>
      </c>
      <c r="AC80" s="8" t="s">
        <v>54</v>
      </c>
      <c r="AD80" s="5">
        <v>0</v>
      </c>
      <c r="AE80" s="6" t="b">
        <v>0</v>
      </c>
      <c r="AF80" s="5">
        <v>0</v>
      </c>
      <c r="AG80" s="5">
        <v>16</v>
      </c>
      <c r="AH80" s="8" t="s">
        <v>313</v>
      </c>
      <c r="AI80" s="8" t="s">
        <v>603</v>
      </c>
    </row>
    <row r="81" spans="1:35" x14ac:dyDescent="0.25">
      <c r="A81" s="8" t="s">
        <v>1740</v>
      </c>
      <c r="B81" s="7" t="s">
        <v>1741</v>
      </c>
      <c r="C81" s="7" t="s">
        <v>1742</v>
      </c>
      <c r="D81" s="8" t="s">
        <v>37</v>
      </c>
      <c r="E81" s="5">
        <v>207749</v>
      </c>
      <c r="F81" s="5">
        <v>15911</v>
      </c>
      <c r="G81" s="8" t="s">
        <v>1743</v>
      </c>
      <c r="H81" s="7" t="s">
        <v>1424</v>
      </c>
      <c r="I81" s="8" t="s">
        <v>1744</v>
      </c>
      <c r="J81" s="8" t="s">
        <v>37</v>
      </c>
      <c r="K81" s="3"/>
      <c r="L81" s="3"/>
      <c r="M81" s="3"/>
      <c r="N81" s="3"/>
      <c r="O81" s="3"/>
      <c r="P81" s="3"/>
      <c r="Q81" s="3"/>
      <c r="R81" s="3"/>
      <c r="S81" s="3"/>
      <c r="T81" s="3"/>
      <c r="U81" s="3"/>
      <c r="V81" s="3"/>
      <c r="W81" s="3"/>
      <c r="X81" s="3"/>
      <c r="Y81" s="3"/>
      <c r="Z81" s="3"/>
      <c r="AA81" s="3"/>
      <c r="AB81" s="3"/>
      <c r="AC81" s="3"/>
      <c r="AD81" s="3"/>
      <c r="AE81" s="3"/>
      <c r="AF81" s="3"/>
      <c r="AG81" s="3"/>
      <c r="AH81" s="3"/>
      <c r="AI81" s="3"/>
    </row>
    <row r="82" spans="1:35" x14ac:dyDescent="0.25">
      <c r="A82" s="8" t="s">
        <v>1942</v>
      </c>
      <c r="B82" s="7" t="s">
        <v>1943</v>
      </c>
      <c r="C82" s="7" t="s">
        <v>1943</v>
      </c>
      <c r="D82" s="8" t="s">
        <v>37</v>
      </c>
      <c r="E82" s="5">
        <v>210176</v>
      </c>
      <c r="F82" s="5">
        <v>20306</v>
      </c>
      <c r="G82" s="8" t="s">
        <v>1926</v>
      </c>
      <c r="H82" s="7" t="s">
        <v>1424</v>
      </c>
      <c r="I82" s="8" t="s">
        <v>1944</v>
      </c>
      <c r="J82" s="8" t="s">
        <v>37</v>
      </c>
      <c r="K82" s="3"/>
      <c r="L82" s="3"/>
      <c r="M82" s="3"/>
      <c r="N82" s="3"/>
      <c r="O82" s="3"/>
      <c r="P82" s="3"/>
      <c r="Q82" s="3"/>
      <c r="R82" s="3"/>
      <c r="S82" s="3"/>
      <c r="T82" s="3"/>
      <c r="U82" s="3"/>
      <c r="V82" s="3"/>
      <c r="W82" s="3"/>
      <c r="X82" s="3"/>
      <c r="Y82" s="3"/>
      <c r="Z82" s="3"/>
      <c r="AA82" s="3"/>
      <c r="AB82" s="3"/>
      <c r="AC82" s="3"/>
      <c r="AD82" s="3"/>
      <c r="AE82" s="3"/>
      <c r="AF82" s="3"/>
      <c r="AG82" s="3"/>
      <c r="AH82" s="3"/>
      <c r="AI82" s="3"/>
    </row>
    <row r="83" spans="1:35" x14ac:dyDescent="0.25">
      <c r="A83" s="8" t="s">
        <v>1939</v>
      </c>
      <c r="B83" s="7" t="s">
        <v>1940</v>
      </c>
      <c r="C83" s="7" t="s">
        <v>1940</v>
      </c>
      <c r="D83" s="8" t="s">
        <v>37</v>
      </c>
      <c r="E83" s="5">
        <v>213872</v>
      </c>
      <c r="F83" s="5">
        <v>17009</v>
      </c>
      <c r="G83" s="8" t="s">
        <v>1460</v>
      </c>
      <c r="H83" s="7" t="s">
        <v>1424</v>
      </c>
      <c r="I83" s="8" t="s">
        <v>1941</v>
      </c>
      <c r="J83" s="8" t="s">
        <v>37</v>
      </c>
      <c r="K83" s="3"/>
      <c r="L83" s="3"/>
      <c r="M83" s="3"/>
      <c r="N83" s="3"/>
      <c r="O83" s="3"/>
      <c r="P83" s="3"/>
      <c r="Q83" s="3"/>
      <c r="R83" s="3"/>
      <c r="S83" s="3"/>
      <c r="T83" s="3"/>
      <c r="U83" s="3"/>
      <c r="V83" s="3"/>
      <c r="W83" s="3"/>
      <c r="X83" s="3"/>
      <c r="Y83" s="3"/>
      <c r="Z83" s="3"/>
      <c r="AA83" s="3"/>
      <c r="AB83" s="3"/>
      <c r="AC83" s="3"/>
      <c r="AD83" s="3"/>
      <c r="AE83" s="3"/>
      <c r="AF83" s="3"/>
      <c r="AG83" s="3"/>
      <c r="AH83" s="3"/>
      <c r="AI83" s="3"/>
    </row>
    <row r="84" spans="1:35" x14ac:dyDescent="0.25">
      <c r="A84" s="8" t="s">
        <v>1451</v>
      </c>
      <c r="B84" s="7" t="s">
        <v>1452</v>
      </c>
      <c r="C84" s="8" t="s">
        <v>1453</v>
      </c>
      <c r="D84" s="8" t="s">
        <v>1454</v>
      </c>
      <c r="E84" s="5">
        <v>222178</v>
      </c>
      <c r="F84" s="5">
        <v>19522</v>
      </c>
      <c r="G84" s="8" t="s">
        <v>1433</v>
      </c>
      <c r="H84" s="7" t="s">
        <v>1424</v>
      </c>
      <c r="I84" s="8" t="s">
        <v>1455</v>
      </c>
      <c r="J84" s="8" t="s">
        <v>37</v>
      </c>
      <c r="K84" s="8" t="s">
        <v>1454</v>
      </c>
      <c r="L84" s="8" t="s">
        <v>1456</v>
      </c>
      <c r="M84" s="8" t="s">
        <v>46</v>
      </c>
      <c r="N84" s="8" t="s">
        <v>47</v>
      </c>
      <c r="O84" s="6" t="b">
        <v>1</v>
      </c>
      <c r="P84" s="6" t="b">
        <v>0</v>
      </c>
      <c r="Q84" s="6" t="b">
        <v>0</v>
      </c>
      <c r="R84" s="6" t="b">
        <v>0</v>
      </c>
      <c r="S84" s="6" t="b">
        <v>0</v>
      </c>
      <c r="T84" s="6" t="b">
        <v>0</v>
      </c>
      <c r="U84" s="6" t="b">
        <v>1</v>
      </c>
      <c r="V84" s="6" t="b">
        <v>1</v>
      </c>
      <c r="W84" s="6" t="b">
        <v>0</v>
      </c>
      <c r="X84" s="6" t="b">
        <v>0</v>
      </c>
      <c r="Y84" s="6" t="b">
        <v>0</v>
      </c>
      <c r="Z84" s="6" t="b">
        <v>1</v>
      </c>
      <c r="AA84" s="5">
        <v>1</v>
      </c>
      <c r="AB84" s="8" t="s">
        <v>54</v>
      </c>
      <c r="AC84" s="8" t="s">
        <v>54</v>
      </c>
      <c r="AD84" s="5">
        <v>0</v>
      </c>
      <c r="AE84" s="6" t="b">
        <v>0</v>
      </c>
      <c r="AF84" s="5">
        <v>0</v>
      </c>
      <c r="AG84" s="5">
        <v>0</v>
      </c>
      <c r="AH84" s="8" t="s">
        <v>313</v>
      </c>
      <c r="AI84" s="8" t="s">
        <v>314</v>
      </c>
    </row>
    <row r="85" spans="1:35" x14ac:dyDescent="0.25">
      <c r="A85" s="8" t="s">
        <v>1922</v>
      </c>
      <c r="B85" s="7" t="s">
        <v>1923</v>
      </c>
      <c r="C85" s="7" t="s">
        <v>1923</v>
      </c>
      <c r="D85" s="8" t="s">
        <v>37</v>
      </c>
      <c r="E85" s="5">
        <v>226467</v>
      </c>
      <c r="F85" s="5">
        <v>42519</v>
      </c>
      <c r="G85" s="8" t="s">
        <v>1924</v>
      </c>
      <c r="H85" s="7" t="s">
        <v>1424</v>
      </c>
      <c r="I85" s="8" t="s">
        <v>1925</v>
      </c>
      <c r="J85" s="8" t="s">
        <v>37</v>
      </c>
      <c r="K85" s="3"/>
      <c r="L85" s="3"/>
      <c r="M85" s="3"/>
      <c r="N85" s="3"/>
      <c r="O85" s="3"/>
      <c r="P85" s="3"/>
      <c r="Q85" s="3"/>
      <c r="R85" s="3"/>
      <c r="S85" s="3"/>
      <c r="T85" s="3"/>
      <c r="U85" s="3"/>
      <c r="V85" s="3"/>
      <c r="W85" s="3"/>
      <c r="X85" s="3"/>
      <c r="Y85" s="3"/>
      <c r="Z85" s="3"/>
      <c r="AA85" s="3"/>
      <c r="AB85" s="3"/>
      <c r="AC85" s="3"/>
      <c r="AD85" s="3"/>
      <c r="AE85" s="3"/>
      <c r="AF85" s="3"/>
      <c r="AG85" s="3"/>
      <c r="AH85" s="3"/>
      <c r="AI85" s="3"/>
    </row>
    <row r="86" spans="1:35" x14ac:dyDescent="0.25">
      <c r="A86" s="8" t="s">
        <v>1704</v>
      </c>
      <c r="B86" s="7" t="s">
        <v>1705</v>
      </c>
      <c r="C86" s="8" t="s">
        <v>1706</v>
      </c>
      <c r="D86" s="8" t="s">
        <v>60</v>
      </c>
      <c r="E86" s="5">
        <v>237288</v>
      </c>
      <c r="F86" s="5">
        <v>27362</v>
      </c>
      <c r="G86" s="8" t="s">
        <v>1707</v>
      </c>
      <c r="H86" s="7" t="s">
        <v>1424</v>
      </c>
      <c r="I86" s="8" t="s">
        <v>1708</v>
      </c>
      <c r="J86" s="8" t="s">
        <v>37</v>
      </c>
      <c r="K86" s="8"/>
      <c r="L86" s="3"/>
      <c r="M86" s="3"/>
      <c r="N86" s="3"/>
      <c r="O86" s="3"/>
      <c r="P86" s="3"/>
      <c r="Q86" s="3"/>
      <c r="R86" s="3"/>
      <c r="S86" s="3"/>
      <c r="T86" s="3"/>
      <c r="U86" s="3"/>
      <c r="V86" s="3"/>
      <c r="W86" s="3"/>
      <c r="X86" s="3"/>
      <c r="Y86" s="3"/>
      <c r="Z86" s="3"/>
      <c r="AA86" s="3"/>
      <c r="AB86" s="3"/>
      <c r="AC86" s="3"/>
      <c r="AD86" s="3"/>
      <c r="AE86" s="3"/>
      <c r="AF86" s="3"/>
      <c r="AG86" s="3"/>
      <c r="AH86" s="3"/>
      <c r="AI86" s="3"/>
    </row>
    <row r="87" spans="1:35" x14ac:dyDescent="0.25">
      <c r="A87" s="8" t="s">
        <v>1866</v>
      </c>
      <c r="B87" s="7" t="s">
        <v>1867</v>
      </c>
      <c r="C87" s="7" t="s">
        <v>1867</v>
      </c>
      <c r="D87" s="8" t="s">
        <v>37</v>
      </c>
      <c r="E87" s="5">
        <v>239731</v>
      </c>
      <c r="F87" s="5">
        <v>34774</v>
      </c>
      <c r="G87" s="8" t="s">
        <v>1868</v>
      </c>
      <c r="H87" s="7" t="s">
        <v>1424</v>
      </c>
      <c r="I87" s="8" t="s">
        <v>1869</v>
      </c>
      <c r="J87" s="8" t="s">
        <v>37</v>
      </c>
      <c r="K87" s="3"/>
      <c r="L87" s="3"/>
      <c r="M87" s="3"/>
      <c r="N87" s="3"/>
      <c r="O87" s="3"/>
      <c r="P87" s="3"/>
      <c r="Q87" s="3"/>
      <c r="R87" s="3"/>
      <c r="S87" s="3"/>
      <c r="T87" s="3"/>
      <c r="U87" s="3"/>
      <c r="V87" s="3"/>
      <c r="W87" s="3"/>
      <c r="X87" s="3"/>
      <c r="Y87" s="3"/>
      <c r="Z87" s="3"/>
      <c r="AA87" s="3"/>
      <c r="AB87" s="3"/>
      <c r="AC87" s="3"/>
      <c r="AD87" s="3"/>
      <c r="AE87" s="3"/>
      <c r="AF87" s="3"/>
      <c r="AG87" s="3"/>
      <c r="AH87" s="3"/>
      <c r="AI87" s="3"/>
    </row>
    <row r="88" spans="1:35" x14ac:dyDescent="0.25">
      <c r="A88" s="8" t="s">
        <v>1835</v>
      </c>
      <c r="B88" s="7" t="s">
        <v>1836</v>
      </c>
      <c r="C88" s="8" t="s">
        <v>1837</v>
      </c>
      <c r="D88" s="8" t="s">
        <v>60</v>
      </c>
      <c r="E88" s="5">
        <v>287341</v>
      </c>
      <c r="F88" s="5">
        <v>35596</v>
      </c>
      <c r="G88" s="8" t="s">
        <v>1838</v>
      </c>
      <c r="H88" s="7" t="s">
        <v>1424</v>
      </c>
      <c r="I88" s="8" t="s">
        <v>1839</v>
      </c>
      <c r="J88" s="8" t="s">
        <v>37</v>
      </c>
      <c r="K88" s="8"/>
      <c r="L88" s="3"/>
      <c r="M88" s="3"/>
      <c r="N88" s="3"/>
      <c r="O88" s="3"/>
      <c r="P88" s="3"/>
      <c r="Q88" s="3"/>
      <c r="R88" s="3"/>
      <c r="S88" s="3"/>
      <c r="T88" s="3"/>
      <c r="U88" s="3"/>
      <c r="V88" s="3"/>
      <c r="W88" s="3"/>
      <c r="X88" s="3"/>
      <c r="Y88" s="3"/>
      <c r="Z88" s="3"/>
      <c r="AA88" s="3"/>
      <c r="AB88" s="3"/>
      <c r="AC88" s="3"/>
      <c r="AD88" s="3"/>
      <c r="AE88" s="3"/>
      <c r="AF88" s="3"/>
      <c r="AG88" s="3"/>
      <c r="AH88" s="3"/>
      <c r="AI88" s="3"/>
    </row>
    <row r="89" spans="1:35" x14ac:dyDescent="0.25">
      <c r="A89" s="8" t="s">
        <v>1763</v>
      </c>
      <c r="B89" s="7" t="s">
        <v>1764</v>
      </c>
      <c r="C89" s="8" t="s">
        <v>1765</v>
      </c>
      <c r="D89" s="8" t="s">
        <v>60</v>
      </c>
      <c r="E89" s="5">
        <v>360921</v>
      </c>
      <c r="F89" s="5">
        <v>35998</v>
      </c>
      <c r="G89" s="8" t="s">
        <v>1766</v>
      </c>
      <c r="H89" s="7" t="s">
        <v>1424</v>
      </c>
      <c r="I89" s="8" t="s">
        <v>1767</v>
      </c>
      <c r="J89" s="8" t="s">
        <v>37</v>
      </c>
      <c r="K89" s="8"/>
      <c r="L89" s="3"/>
      <c r="M89" s="3"/>
      <c r="N89" s="3"/>
      <c r="O89" s="3"/>
      <c r="P89" s="3"/>
      <c r="Q89" s="3"/>
      <c r="R89" s="3"/>
      <c r="S89" s="3"/>
      <c r="T89" s="3"/>
      <c r="U89" s="3"/>
      <c r="V89" s="3"/>
      <c r="W89" s="3"/>
      <c r="X89" s="3"/>
      <c r="Y89" s="3"/>
      <c r="Z89" s="3"/>
      <c r="AA89" s="3"/>
      <c r="AB89" s="3"/>
      <c r="AC89" s="3"/>
      <c r="AD89" s="3"/>
      <c r="AE89" s="3"/>
      <c r="AF89" s="3"/>
      <c r="AG89" s="3"/>
      <c r="AH89" s="3"/>
      <c r="AI89" s="3"/>
    </row>
    <row r="90" spans="1:35" x14ac:dyDescent="0.25">
      <c r="A90" s="7" t="s">
        <v>1848</v>
      </c>
      <c r="B90" s="7" t="s">
        <v>1849</v>
      </c>
      <c r="C90" s="7" t="s">
        <v>1849</v>
      </c>
      <c r="D90" s="8" t="s">
        <v>37</v>
      </c>
      <c r="E90" s="5">
        <v>361660</v>
      </c>
      <c r="F90" s="5">
        <v>28891</v>
      </c>
      <c r="G90" s="8" t="s">
        <v>45</v>
      </c>
      <c r="H90" s="7" t="s">
        <v>1424</v>
      </c>
      <c r="I90" s="8" t="s">
        <v>1850</v>
      </c>
      <c r="J90" s="8" t="s">
        <v>37</v>
      </c>
      <c r="K90" s="3"/>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25">
      <c r="A91" s="8" t="s">
        <v>1745</v>
      </c>
      <c r="B91" s="7" t="s">
        <v>1746</v>
      </c>
      <c r="C91" s="7" t="s">
        <v>1747</v>
      </c>
      <c r="D91" s="8" t="s">
        <v>37</v>
      </c>
      <c r="E91" s="5">
        <v>374359</v>
      </c>
      <c r="F91" s="5">
        <v>32078</v>
      </c>
      <c r="G91" s="8" t="s">
        <v>1748</v>
      </c>
      <c r="H91" s="7" t="s">
        <v>1424</v>
      </c>
      <c r="I91" s="8" t="s">
        <v>1749</v>
      </c>
      <c r="J91" s="8" t="s">
        <v>37</v>
      </c>
      <c r="K91" s="3"/>
      <c r="L91" s="3"/>
      <c r="M91" s="3"/>
      <c r="N91" s="3"/>
      <c r="O91" s="3"/>
      <c r="P91" s="3"/>
      <c r="Q91" s="3"/>
      <c r="R91" s="3"/>
      <c r="S91" s="3"/>
      <c r="T91" s="3"/>
      <c r="U91" s="3"/>
      <c r="V91" s="3"/>
      <c r="W91" s="3"/>
      <c r="X91" s="3"/>
      <c r="Y91" s="3"/>
      <c r="Z91" s="3"/>
      <c r="AA91" s="3"/>
      <c r="AB91" s="3"/>
      <c r="AC91" s="3"/>
      <c r="AD91" s="3"/>
      <c r="AE91" s="3"/>
      <c r="AF91" s="3"/>
      <c r="AG91" s="3"/>
      <c r="AH91" s="3"/>
      <c r="AI91" s="3"/>
    </row>
    <row r="92" spans="1:35" x14ac:dyDescent="0.25">
      <c r="A92" s="8" t="s">
        <v>1945</v>
      </c>
      <c r="B92" s="7" t="s">
        <v>1946</v>
      </c>
      <c r="C92" s="7" t="s">
        <v>1946</v>
      </c>
      <c r="D92" s="7" t="s">
        <v>1947</v>
      </c>
      <c r="E92" s="5">
        <v>375667</v>
      </c>
      <c r="F92" s="5">
        <v>25504</v>
      </c>
      <c r="G92" s="8" t="s">
        <v>1948</v>
      </c>
      <c r="H92" s="7" t="s">
        <v>1424</v>
      </c>
      <c r="I92" s="8" t="s">
        <v>1949</v>
      </c>
      <c r="J92" s="8" t="s">
        <v>37</v>
      </c>
      <c r="K92" s="7" t="s">
        <v>1947</v>
      </c>
      <c r="L92" s="8" t="s">
        <v>1950</v>
      </c>
      <c r="M92" s="8" t="s">
        <v>46</v>
      </c>
      <c r="N92" s="8" t="s">
        <v>67</v>
      </c>
      <c r="O92" s="6" t="b">
        <v>1</v>
      </c>
      <c r="P92" s="6" t="b">
        <v>0</v>
      </c>
      <c r="Q92" s="6" t="b">
        <v>0</v>
      </c>
      <c r="R92" s="6" t="b">
        <v>0</v>
      </c>
      <c r="S92" s="6" t="b">
        <v>0</v>
      </c>
      <c r="T92" s="6" t="b">
        <v>0</v>
      </c>
      <c r="U92" s="6" t="b">
        <v>1</v>
      </c>
      <c r="V92" s="6" t="b">
        <v>0</v>
      </c>
      <c r="W92" s="6" t="b">
        <v>0</v>
      </c>
      <c r="X92" s="6" t="b">
        <v>0</v>
      </c>
      <c r="Y92" s="6" t="b">
        <v>0</v>
      </c>
      <c r="Z92" s="8" t="s">
        <v>56</v>
      </c>
      <c r="AA92" s="5">
        <v>0</v>
      </c>
      <c r="AB92" s="8" t="s">
        <v>510</v>
      </c>
      <c r="AC92" s="8" t="s">
        <v>54</v>
      </c>
      <c r="AD92" s="8" t="s">
        <v>56</v>
      </c>
      <c r="AE92" s="8" t="s">
        <v>56</v>
      </c>
      <c r="AF92" s="5">
        <v>0</v>
      </c>
      <c r="AG92" s="5">
        <v>0</v>
      </c>
      <c r="AH92" s="8" t="s">
        <v>1694</v>
      </c>
      <c r="AI92" s="8" t="s">
        <v>1774</v>
      </c>
    </row>
    <row r="93" spans="1:35" x14ac:dyDescent="0.25">
      <c r="A93" s="8" t="s">
        <v>1927</v>
      </c>
      <c r="B93" s="7" t="s">
        <v>1928</v>
      </c>
      <c r="C93" s="7" t="s">
        <v>1928</v>
      </c>
      <c r="D93" s="8" t="s">
        <v>37</v>
      </c>
      <c r="E93" s="5">
        <v>380576</v>
      </c>
      <c r="F93" s="5">
        <v>47483</v>
      </c>
      <c r="G93" s="8" t="s">
        <v>1460</v>
      </c>
      <c r="H93" s="7" t="s">
        <v>1424</v>
      </c>
      <c r="I93" s="8" t="s">
        <v>1929</v>
      </c>
      <c r="J93" s="8" t="s">
        <v>37</v>
      </c>
      <c r="K93" s="3"/>
      <c r="L93" s="3"/>
      <c r="M93" s="3"/>
      <c r="N93" s="3"/>
      <c r="O93" s="3"/>
      <c r="P93" s="3"/>
      <c r="Q93" s="3"/>
      <c r="R93" s="3"/>
      <c r="S93" s="3"/>
      <c r="T93" s="3"/>
      <c r="U93" s="3"/>
      <c r="V93" s="3"/>
      <c r="W93" s="3"/>
      <c r="X93" s="3"/>
      <c r="Y93" s="3"/>
      <c r="Z93" s="3"/>
      <c r="AA93" s="3"/>
      <c r="AB93" s="3"/>
      <c r="AC93" s="3"/>
      <c r="AD93" s="3"/>
      <c r="AE93" s="3"/>
      <c r="AF93" s="3"/>
      <c r="AG93" s="3"/>
      <c r="AH93" s="3"/>
      <c r="AI93" s="3"/>
    </row>
    <row r="94" spans="1:35" x14ac:dyDescent="0.25">
      <c r="A94" s="8" t="s">
        <v>1735</v>
      </c>
      <c r="B94" s="7" t="s">
        <v>1736</v>
      </c>
      <c r="C94" s="7" t="s">
        <v>1737</v>
      </c>
      <c r="D94" s="8" t="s">
        <v>37</v>
      </c>
      <c r="E94" s="5">
        <v>383166</v>
      </c>
      <c r="F94" s="5">
        <v>36623</v>
      </c>
      <c r="G94" s="8" t="s">
        <v>1738</v>
      </c>
      <c r="H94" s="7" t="s">
        <v>1424</v>
      </c>
      <c r="I94" s="8" t="s">
        <v>1739</v>
      </c>
      <c r="J94" s="8" t="s">
        <v>37</v>
      </c>
      <c r="K94" s="3"/>
      <c r="L94" s="3"/>
      <c r="M94" s="3"/>
      <c r="N94" s="3"/>
      <c r="O94" s="3"/>
      <c r="P94" s="3"/>
      <c r="Q94" s="3"/>
      <c r="R94" s="3"/>
      <c r="S94" s="3"/>
      <c r="T94" s="3"/>
      <c r="U94" s="3"/>
      <c r="V94" s="3"/>
      <c r="W94" s="3"/>
      <c r="X94" s="3"/>
      <c r="Y94" s="3"/>
      <c r="Z94" s="3"/>
      <c r="AA94" s="3"/>
      <c r="AB94" s="3"/>
      <c r="AC94" s="3"/>
      <c r="AD94" s="3"/>
      <c r="AE94" s="3"/>
      <c r="AF94" s="3"/>
      <c r="AG94" s="3"/>
      <c r="AH94" s="3"/>
      <c r="AI94" s="3"/>
    </row>
    <row r="95" spans="1:35" x14ac:dyDescent="0.25">
      <c r="A95" s="8" t="s">
        <v>1843</v>
      </c>
      <c r="B95" s="7" t="s">
        <v>1844</v>
      </c>
      <c r="C95" s="7" t="s">
        <v>1845</v>
      </c>
      <c r="D95" s="8" t="s">
        <v>37</v>
      </c>
      <c r="E95" s="5">
        <v>396138</v>
      </c>
      <c r="F95" s="5">
        <v>34806</v>
      </c>
      <c r="G95" s="8" t="s">
        <v>1846</v>
      </c>
      <c r="H95" s="7" t="s">
        <v>1424</v>
      </c>
      <c r="I95" s="8" t="s">
        <v>1847</v>
      </c>
      <c r="J95" s="8" t="s">
        <v>37</v>
      </c>
      <c r="K95" s="3"/>
      <c r="L95" s="3"/>
      <c r="M95" s="3"/>
      <c r="N95" s="3"/>
      <c r="O95" s="3"/>
      <c r="P95" s="3"/>
      <c r="Q95" s="3"/>
      <c r="R95" s="3"/>
      <c r="S95" s="3"/>
      <c r="T95" s="3"/>
      <c r="U95" s="3"/>
      <c r="V95" s="3"/>
      <c r="W95" s="3"/>
      <c r="X95" s="3"/>
      <c r="Y95" s="3"/>
      <c r="Z95" s="3"/>
      <c r="AA95" s="3"/>
      <c r="AB95" s="3"/>
      <c r="AC95" s="3"/>
      <c r="AD95" s="3"/>
      <c r="AE95" s="3"/>
      <c r="AF95" s="3"/>
      <c r="AG95" s="3"/>
      <c r="AH95" s="3"/>
      <c r="AI95" s="3"/>
    </row>
    <row r="96" spans="1:35" x14ac:dyDescent="0.25">
      <c r="A96" s="8" t="s">
        <v>1930</v>
      </c>
      <c r="B96" s="7" t="s">
        <v>1931</v>
      </c>
      <c r="C96" s="7" t="s">
        <v>1931</v>
      </c>
      <c r="D96" s="8" t="s">
        <v>37</v>
      </c>
      <c r="E96" s="5">
        <v>401660</v>
      </c>
      <c r="F96" s="5">
        <v>37678</v>
      </c>
      <c r="G96" s="8" t="s">
        <v>1932</v>
      </c>
      <c r="H96" s="7" t="s">
        <v>1424</v>
      </c>
      <c r="I96" s="8" t="s">
        <v>1933</v>
      </c>
      <c r="J96" s="8" t="s">
        <v>37</v>
      </c>
      <c r="K96" s="3"/>
      <c r="L96" s="3"/>
      <c r="M96" s="3"/>
      <c r="N96" s="3"/>
      <c r="O96" s="3"/>
      <c r="P96" s="3"/>
      <c r="Q96" s="3"/>
      <c r="R96" s="3"/>
      <c r="S96" s="3"/>
      <c r="T96" s="3"/>
      <c r="U96" s="3"/>
      <c r="V96" s="3"/>
      <c r="W96" s="3"/>
      <c r="X96" s="3"/>
      <c r="Y96" s="3"/>
      <c r="Z96" s="3"/>
      <c r="AA96" s="3"/>
      <c r="AB96" s="3"/>
      <c r="AC96" s="3"/>
      <c r="AD96" s="3"/>
      <c r="AE96" s="3"/>
      <c r="AF96" s="3"/>
      <c r="AG96" s="3"/>
      <c r="AH96" s="3"/>
      <c r="AI96" s="3"/>
    </row>
    <row r="97" spans="1:35" x14ac:dyDescent="0.25">
      <c r="A97" s="8" t="s">
        <v>1768</v>
      </c>
      <c r="B97" s="7" t="s">
        <v>1769</v>
      </c>
      <c r="C97" s="7" t="s">
        <v>1770</v>
      </c>
      <c r="D97" s="7" t="s">
        <v>1771</v>
      </c>
      <c r="E97" s="5">
        <v>403474</v>
      </c>
      <c r="F97" s="5">
        <v>48817</v>
      </c>
      <c r="G97" s="8" t="s">
        <v>45</v>
      </c>
      <c r="H97" s="7" t="s">
        <v>1424</v>
      </c>
      <c r="I97" s="8" t="s">
        <v>1772</v>
      </c>
      <c r="J97" s="8" t="s">
        <v>37</v>
      </c>
      <c r="K97" s="7" t="s">
        <v>1771</v>
      </c>
      <c r="L97" s="8" t="s">
        <v>1773</v>
      </c>
      <c r="M97" s="8" t="s">
        <v>46</v>
      </c>
      <c r="N97" s="8" t="s">
        <v>47</v>
      </c>
      <c r="O97" s="6" t="b">
        <v>1</v>
      </c>
      <c r="P97" s="6" t="b">
        <v>0</v>
      </c>
      <c r="Q97" s="6" t="b">
        <v>0</v>
      </c>
      <c r="R97" s="6" t="b">
        <v>0</v>
      </c>
      <c r="S97" s="6" t="b">
        <v>0</v>
      </c>
      <c r="T97" s="6" t="b">
        <v>0</v>
      </c>
      <c r="U97" s="6" t="b">
        <v>1</v>
      </c>
      <c r="V97" s="6" t="b">
        <v>0</v>
      </c>
      <c r="W97" s="6" t="b">
        <v>1</v>
      </c>
      <c r="X97" s="6" t="b">
        <v>0</v>
      </c>
      <c r="Y97" s="6" t="b">
        <v>0</v>
      </c>
      <c r="Z97" s="6" t="b">
        <v>1</v>
      </c>
      <c r="AA97" s="5">
        <v>1</v>
      </c>
      <c r="AB97" s="8" t="s">
        <v>54</v>
      </c>
      <c r="AC97" s="8" t="s">
        <v>54</v>
      </c>
      <c r="AD97" s="5">
        <v>2</v>
      </c>
      <c r="AE97" s="6" t="b">
        <v>0</v>
      </c>
      <c r="AF97" s="5">
        <v>0</v>
      </c>
      <c r="AG97" s="5">
        <v>0</v>
      </c>
      <c r="AH97" s="8" t="s">
        <v>1694</v>
      </c>
      <c r="AI97" s="8" t="s">
        <v>1774</v>
      </c>
    </row>
    <row r="98" spans="1:35" x14ac:dyDescent="0.25">
      <c r="A98" s="8" t="s">
        <v>1725</v>
      </c>
      <c r="B98" s="7" t="s">
        <v>1726</v>
      </c>
      <c r="C98" s="7" t="s">
        <v>1727</v>
      </c>
      <c r="D98" s="8" t="s">
        <v>37</v>
      </c>
      <c r="E98" s="5">
        <v>449498</v>
      </c>
      <c r="F98" s="5">
        <v>54416</v>
      </c>
      <c r="G98" s="8" t="s">
        <v>1728</v>
      </c>
      <c r="H98" s="7" t="s">
        <v>1424</v>
      </c>
      <c r="I98" s="8" t="s">
        <v>1729</v>
      </c>
      <c r="J98" s="8" t="s">
        <v>37</v>
      </c>
      <c r="K98" s="3"/>
      <c r="L98" s="3"/>
      <c r="M98" s="3"/>
      <c r="N98" s="3"/>
      <c r="O98" s="3"/>
      <c r="P98" s="3"/>
      <c r="Q98" s="3"/>
      <c r="R98" s="3"/>
      <c r="S98" s="3"/>
      <c r="T98" s="3"/>
      <c r="U98" s="3"/>
      <c r="V98" s="3"/>
      <c r="W98" s="3"/>
      <c r="X98" s="3"/>
      <c r="Y98" s="3"/>
      <c r="Z98" s="3"/>
      <c r="AA98" s="3"/>
      <c r="AB98" s="3"/>
      <c r="AC98" s="3"/>
      <c r="AD98" s="3"/>
      <c r="AE98" s="3"/>
      <c r="AF98" s="3"/>
      <c r="AG98" s="3"/>
      <c r="AH98" s="3"/>
      <c r="AI98" s="3"/>
    </row>
    <row r="99" spans="1:35" x14ac:dyDescent="0.25">
      <c r="A99" s="8" t="s">
        <v>1956</v>
      </c>
      <c r="B99" s="7" t="s">
        <v>1957</v>
      </c>
      <c r="C99" s="7" t="s">
        <v>1957</v>
      </c>
      <c r="D99" s="8" t="s">
        <v>37</v>
      </c>
      <c r="E99" s="5">
        <v>496400</v>
      </c>
      <c r="F99" s="5">
        <v>37770</v>
      </c>
      <c r="G99" s="8" t="s">
        <v>1460</v>
      </c>
      <c r="H99" s="7" t="s">
        <v>1424</v>
      </c>
      <c r="I99" s="8" t="s">
        <v>1958</v>
      </c>
      <c r="J99" s="8" t="s">
        <v>37</v>
      </c>
      <c r="K99" s="3"/>
      <c r="L99" s="3"/>
      <c r="M99" s="3"/>
      <c r="N99" s="3"/>
      <c r="O99" s="3"/>
      <c r="P99" s="3"/>
      <c r="Q99" s="3"/>
      <c r="R99" s="3"/>
      <c r="S99" s="3"/>
      <c r="T99" s="3"/>
      <c r="U99" s="3"/>
      <c r="V99" s="3"/>
      <c r="W99" s="3"/>
      <c r="X99" s="3"/>
      <c r="Y99" s="3"/>
      <c r="Z99" s="3"/>
      <c r="AA99" s="3"/>
      <c r="AB99" s="3"/>
      <c r="AC99" s="3"/>
      <c r="AD99" s="3"/>
      <c r="AE99" s="3"/>
      <c r="AF99" s="3"/>
      <c r="AG99" s="3"/>
      <c r="AH99" s="3"/>
      <c r="AI99" s="3"/>
    </row>
    <row r="100" spans="1:35" x14ac:dyDescent="0.25">
      <c r="A100" s="8" t="s">
        <v>1934</v>
      </c>
      <c r="B100" s="7" t="s">
        <v>1935</v>
      </c>
      <c r="C100" s="7" t="s">
        <v>1935</v>
      </c>
      <c r="D100" s="7" t="s">
        <v>1936</v>
      </c>
      <c r="E100" s="5">
        <v>521061</v>
      </c>
      <c r="F100" s="5">
        <v>53761</v>
      </c>
      <c r="G100" s="8" t="s">
        <v>1546</v>
      </c>
      <c r="H100" s="7" t="s">
        <v>1424</v>
      </c>
      <c r="I100" s="8" t="s">
        <v>1937</v>
      </c>
      <c r="J100" s="8" t="s">
        <v>37</v>
      </c>
      <c r="K100" s="7" t="s">
        <v>1936</v>
      </c>
      <c r="L100" s="8" t="s">
        <v>1938</v>
      </c>
      <c r="M100" s="8" t="s">
        <v>75</v>
      </c>
      <c r="Q100" s="3"/>
      <c r="R100" s="3"/>
      <c r="S100" s="3"/>
      <c r="T100" s="3"/>
      <c r="U100" s="3"/>
      <c r="V100" s="3"/>
      <c r="W100" s="3"/>
      <c r="X100" s="3"/>
      <c r="Y100" s="3"/>
      <c r="Z100" s="3"/>
      <c r="AA100" s="3"/>
      <c r="AB100" s="3"/>
      <c r="AC100" s="3"/>
      <c r="AD100" s="3"/>
      <c r="AE100" s="3"/>
      <c r="AF100" s="3"/>
      <c r="AG100" s="3"/>
      <c r="AH100" s="3"/>
      <c r="AI100" s="3"/>
    </row>
    <row r="101" spans="1:35" x14ac:dyDescent="0.25">
      <c r="A101" s="8" t="s">
        <v>1878</v>
      </c>
      <c r="B101" s="7" t="s">
        <v>1879</v>
      </c>
      <c r="C101" s="7" t="s">
        <v>1879</v>
      </c>
      <c r="D101" s="8" t="s">
        <v>37</v>
      </c>
      <c r="E101" s="5">
        <v>526882</v>
      </c>
      <c r="F101" s="5">
        <v>121585</v>
      </c>
      <c r="G101" s="8" t="s">
        <v>1880</v>
      </c>
      <c r="H101" s="7" t="s">
        <v>1424</v>
      </c>
      <c r="I101" s="8" t="s">
        <v>1881</v>
      </c>
      <c r="J101" s="8" t="s">
        <v>37</v>
      </c>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spans="1:35" x14ac:dyDescent="0.25">
      <c r="A102" s="3"/>
      <c r="B102" s="3"/>
      <c r="C102" s="3"/>
      <c r="D102" s="3"/>
      <c r="E102" s="5"/>
      <c r="F102" s="5"/>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spans="1:35" x14ac:dyDescent="0.25">
      <c r="A103" s="13" t="s">
        <v>3401</v>
      </c>
      <c r="B103" s="13" t="s">
        <v>3402</v>
      </c>
      <c r="D103" s="13" t="s">
        <v>3403</v>
      </c>
      <c r="G103" s="13" t="s">
        <v>3423</v>
      </c>
      <c r="J103" s="13" t="s">
        <v>3424</v>
      </c>
      <c r="M103" s="3"/>
      <c r="N103" s="3"/>
      <c r="O103" s="6"/>
      <c r="P103" s="6"/>
      <c r="Q103" s="6"/>
      <c r="R103" s="6"/>
      <c r="S103" s="6"/>
      <c r="T103" s="6"/>
      <c r="U103" s="6"/>
      <c r="V103" s="6"/>
      <c r="W103" s="6"/>
      <c r="X103" s="6"/>
      <c r="Y103" s="6"/>
      <c r="Z103" s="3"/>
      <c r="AA103" s="5"/>
      <c r="AB103" s="3"/>
      <c r="AC103" s="3"/>
      <c r="AD103" s="5"/>
      <c r="AE103" s="6"/>
      <c r="AF103" s="5"/>
      <c r="AG103" s="5"/>
      <c r="AH103" s="3"/>
      <c r="AI103" s="3"/>
    </row>
    <row r="104" spans="1:35" x14ac:dyDescent="0.25">
      <c r="A104">
        <f>COUNTIF(M2:M101, "Ready")</f>
        <v>40</v>
      </c>
      <c r="B104" s="13" t="s">
        <v>3405</v>
      </c>
      <c r="C104">
        <f>COUNTIF(N2:N101, "A+")</f>
        <v>0</v>
      </c>
      <c r="D104" s="13" t="s">
        <v>3412</v>
      </c>
      <c r="E104">
        <f>COUNTIF(O2:O102, "TRUE")</f>
        <v>33</v>
      </c>
      <c r="F104">
        <f>E104/A104</f>
        <v>0.82499999999999996</v>
      </c>
      <c r="G104" s="13" t="s">
        <v>3425</v>
      </c>
      <c r="H104">
        <f>COUNTIF(Z2:Z960, "TRUE")</f>
        <v>33</v>
      </c>
      <c r="I104">
        <f>H104/A104</f>
        <v>0.82499999999999996</v>
      </c>
      <c r="J104" s="13" t="s">
        <v>3428</v>
      </c>
      <c r="K104">
        <f>COUNTIF(AD2:AD960, "2")</f>
        <v>2</v>
      </c>
      <c r="L104">
        <f>K104/A104</f>
        <v>0.05</v>
      </c>
      <c r="M104" s="3"/>
      <c r="N104" s="3"/>
      <c r="O104" s="3"/>
      <c r="P104" s="3"/>
      <c r="Q104" s="3"/>
      <c r="R104" s="3"/>
      <c r="S104" s="3"/>
      <c r="T104" s="3"/>
      <c r="U104" s="3"/>
      <c r="V104" s="3"/>
      <c r="W104" s="3"/>
      <c r="X104" s="3"/>
      <c r="Y104" s="3"/>
      <c r="Z104" s="3"/>
      <c r="AA104" s="3"/>
      <c r="AB104" s="3"/>
      <c r="AC104" s="3"/>
      <c r="AD104" s="3"/>
      <c r="AE104" s="3"/>
      <c r="AF104" s="3"/>
      <c r="AG104" s="3"/>
      <c r="AH104" s="3"/>
      <c r="AI104" s="3"/>
    </row>
    <row r="105" spans="1:35" x14ac:dyDescent="0.25">
      <c r="B105" s="13" t="s">
        <v>3406</v>
      </c>
      <c r="C105">
        <f>COUNTIF(N2:N101, "A")</f>
        <v>11</v>
      </c>
      <c r="D105" s="13" t="s">
        <v>3413</v>
      </c>
      <c r="E105">
        <f>COUNTIF(U2:U102, "TRUE")</f>
        <v>28</v>
      </c>
      <c r="F105">
        <f>E105/A104</f>
        <v>0.7</v>
      </c>
      <c r="G105" s="13" t="s">
        <v>3426</v>
      </c>
      <c r="H105">
        <f>A104-COUNTIF(AA2:AA960, "0")</f>
        <v>32</v>
      </c>
      <c r="I105">
        <f>H105/A104</f>
        <v>0.8</v>
      </c>
      <c r="J105" s="13" t="s">
        <v>3429</v>
      </c>
      <c r="K105">
        <f>COUNTIF(AE2:AE960, "TRUE")</f>
        <v>0</v>
      </c>
      <c r="L105">
        <f>K105/A104</f>
        <v>0</v>
      </c>
      <c r="M105" s="3"/>
      <c r="Q105" s="3"/>
      <c r="R105" s="3"/>
      <c r="S105" s="3"/>
      <c r="T105" s="3"/>
      <c r="U105" s="3"/>
      <c r="V105" s="3"/>
      <c r="W105" s="3"/>
      <c r="X105" s="3"/>
      <c r="Y105" s="3"/>
      <c r="Z105" s="3"/>
      <c r="AA105" s="3"/>
      <c r="AB105" s="3"/>
      <c r="AC105" s="3"/>
      <c r="AD105" s="3"/>
      <c r="AE105" s="3"/>
      <c r="AF105" s="3"/>
      <c r="AG105" s="3"/>
      <c r="AH105" s="3"/>
      <c r="AI105" s="3"/>
    </row>
    <row r="106" spans="1:35" x14ac:dyDescent="0.25">
      <c r="B106" s="13" t="s">
        <v>3407</v>
      </c>
      <c r="C106">
        <f>COUNTIF(N2:N101, "A-")</f>
        <v>10</v>
      </c>
      <c r="D106" s="13" t="s">
        <v>3414</v>
      </c>
      <c r="E106">
        <f>COUNTIF(W2:W102, "TRUE")</f>
        <v>11</v>
      </c>
      <c r="F106">
        <f>E106/A104</f>
        <v>0.27500000000000002</v>
      </c>
      <c r="G106" s="13" t="s">
        <v>3427</v>
      </c>
      <c r="H106">
        <f>COUNTIF(AB2:AB960, "present")</f>
        <v>1</v>
      </c>
      <c r="I106">
        <f>H106/A104</f>
        <v>2.5000000000000001E-2</v>
      </c>
      <c r="M106" s="3"/>
      <c r="N106" s="3"/>
      <c r="O106" s="3"/>
      <c r="P106" s="3"/>
      <c r="Q106" s="3"/>
      <c r="R106" s="3"/>
      <c r="S106" s="3"/>
      <c r="T106" s="3"/>
      <c r="U106" s="3"/>
      <c r="V106" s="3"/>
      <c r="W106" s="3"/>
      <c r="X106" s="3"/>
      <c r="Y106" s="3"/>
      <c r="Z106" s="3"/>
      <c r="AA106" s="3"/>
      <c r="AB106" s="3"/>
      <c r="AC106" s="3"/>
      <c r="AD106" s="3"/>
      <c r="AE106" s="3"/>
      <c r="AF106" s="3"/>
      <c r="AG106" s="3"/>
      <c r="AH106" s="3"/>
      <c r="AI106" s="3"/>
    </row>
    <row r="107" spans="1:35" x14ac:dyDescent="0.25">
      <c r="B107" s="13" t="s">
        <v>3408</v>
      </c>
      <c r="C107">
        <f>COUNTIF(N2:N101, "B")</f>
        <v>7</v>
      </c>
      <c r="D107" s="13" t="s">
        <v>3415</v>
      </c>
      <c r="E107">
        <f>COUNTIF(Q2:Q101, "TRUE")</f>
        <v>1</v>
      </c>
      <c r="F107">
        <f>E107/A104</f>
        <v>2.5000000000000001E-2</v>
      </c>
      <c r="M107" s="3"/>
      <c r="N107" s="3"/>
      <c r="O107" s="3"/>
      <c r="P107" s="3"/>
      <c r="Q107" s="3"/>
      <c r="R107" s="3"/>
      <c r="S107" s="3"/>
      <c r="T107" s="3"/>
      <c r="U107" s="3"/>
      <c r="V107" s="3"/>
      <c r="W107" s="3"/>
      <c r="X107" s="3"/>
      <c r="Y107" s="3"/>
      <c r="Z107" s="3"/>
      <c r="AA107" s="3"/>
      <c r="AB107" s="3"/>
      <c r="AC107" s="3"/>
      <c r="AD107" s="3"/>
      <c r="AE107" s="3"/>
      <c r="AF107" s="3"/>
      <c r="AG107" s="3"/>
      <c r="AH107" s="3"/>
      <c r="AI107" s="3"/>
    </row>
    <row r="108" spans="1:35" x14ac:dyDescent="0.25">
      <c r="B108" s="13" t="s">
        <v>3409</v>
      </c>
      <c r="C108">
        <f>COUNTIF(N2:N101, "C")</f>
        <v>3</v>
      </c>
      <c r="D108" s="13" t="s">
        <v>3416</v>
      </c>
      <c r="E108">
        <f>COUNTIF(S2:S102, "TRUE")</f>
        <v>0</v>
      </c>
      <c r="F108">
        <f>E108/A104</f>
        <v>0</v>
      </c>
      <c r="M108" s="3"/>
      <c r="Q108" s="3"/>
      <c r="R108" s="3"/>
      <c r="S108" s="3"/>
      <c r="T108" s="3"/>
      <c r="U108" s="3"/>
      <c r="V108" s="3"/>
      <c r="W108" s="3"/>
      <c r="X108" s="3"/>
      <c r="Y108" s="3"/>
      <c r="Z108" s="3"/>
      <c r="AA108" s="3"/>
      <c r="AB108" s="3"/>
      <c r="AC108" s="3"/>
      <c r="AD108" s="3"/>
      <c r="AE108" s="3"/>
      <c r="AF108" s="3"/>
      <c r="AG108" s="3"/>
      <c r="AH108" s="3"/>
      <c r="AI108" s="3"/>
    </row>
    <row r="109" spans="1:35" x14ac:dyDescent="0.25">
      <c r="B109" s="13" t="s">
        <v>3410</v>
      </c>
      <c r="C109">
        <f>COUNTIF(N2:N101, "F")</f>
        <v>1</v>
      </c>
      <c r="D109" s="13" t="s">
        <v>3417</v>
      </c>
      <c r="E109">
        <f>COUNTIF(X2:X102, "TRUE")</f>
        <v>1</v>
      </c>
      <c r="F109">
        <f>E109/A104</f>
        <v>2.5000000000000001E-2</v>
      </c>
      <c r="M109" s="3"/>
      <c r="Q109" s="3"/>
      <c r="R109" s="3"/>
      <c r="S109" s="3"/>
      <c r="T109" s="3"/>
      <c r="U109" s="3"/>
      <c r="V109" s="3"/>
      <c r="W109" s="3"/>
      <c r="X109" s="3"/>
      <c r="Y109" s="3"/>
      <c r="Z109" s="3"/>
      <c r="AA109" s="3"/>
      <c r="AB109" s="3"/>
      <c r="AC109" s="3"/>
      <c r="AD109" s="3"/>
      <c r="AE109" s="3"/>
      <c r="AF109" s="3"/>
      <c r="AG109" s="3"/>
      <c r="AH109" s="3"/>
      <c r="AI109" s="3"/>
    </row>
    <row r="110" spans="1:35" x14ac:dyDescent="0.25">
      <c r="B110" s="13" t="s">
        <v>3411</v>
      </c>
      <c r="C110">
        <f>COUNTIF(N2:N101, "T")</f>
        <v>8</v>
      </c>
      <c r="D110" s="13" t="s">
        <v>3418</v>
      </c>
      <c r="E110">
        <f>COUNTIF(Y2:Y102, "TRUE")</f>
        <v>0</v>
      </c>
      <c r="F110">
        <f>E110/A104</f>
        <v>0</v>
      </c>
      <c r="M110" s="3"/>
      <c r="N110" s="3"/>
      <c r="O110" s="3"/>
      <c r="P110" s="3"/>
      <c r="Q110" s="3"/>
      <c r="R110" s="3"/>
      <c r="S110" s="3"/>
      <c r="T110" s="3"/>
      <c r="U110" s="3"/>
      <c r="V110" s="3"/>
      <c r="W110" s="3"/>
      <c r="X110" s="3"/>
      <c r="Y110" s="3"/>
      <c r="Z110" s="3"/>
      <c r="AA110" s="3"/>
      <c r="AB110" s="3"/>
      <c r="AC110" s="3"/>
      <c r="AD110" s="3"/>
      <c r="AE110" s="3"/>
      <c r="AF110" s="3"/>
      <c r="AG110" s="3"/>
      <c r="AH110" s="3"/>
      <c r="AI110" s="3"/>
    </row>
    <row r="111" spans="1:35" x14ac:dyDescent="0.25">
      <c r="D111" s="13" t="s">
        <v>3419</v>
      </c>
      <c r="E111">
        <f>COUNTIF(R2:R102, "TRUE")</f>
        <v>0</v>
      </c>
      <c r="F111">
        <f>E111/A104</f>
        <v>0</v>
      </c>
      <c r="M111" s="3"/>
      <c r="Q111" s="3"/>
      <c r="R111" s="3"/>
      <c r="S111" s="3"/>
      <c r="T111" s="3"/>
      <c r="U111" s="3"/>
      <c r="V111" s="3"/>
      <c r="W111" s="3"/>
      <c r="X111" s="3"/>
      <c r="Y111" s="3"/>
      <c r="Z111" s="3"/>
      <c r="AA111" s="3"/>
      <c r="AB111" s="3"/>
      <c r="AC111" s="3"/>
      <c r="AD111" s="3"/>
      <c r="AE111" s="3"/>
      <c r="AF111" s="3"/>
      <c r="AG111" s="3"/>
      <c r="AH111" s="3"/>
      <c r="AI111" s="3"/>
    </row>
    <row r="112" spans="1:35" x14ac:dyDescent="0.25">
      <c r="C112">
        <f>SUM(C104:C110)</f>
        <v>40</v>
      </c>
      <c r="D112" s="13" t="s">
        <v>3420</v>
      </c>
      <c r="E112">
        <f>COUNTIF(V2:V102, "TRUE")</f>
        <v>1</v>
      </c>
      <c r="F112">
        <f>E112/A104</f>
        <v>2.5000000000000001E-2</v>
      </c>
      <c r="M112" s="3"/>
      <c r="Q112" s="3"/>
      <c r="R112" s="3"/>
      <c r="S112" s="3"/>
      <c r="T112" s="3"/>
      <c r="U112" s="3"/>
      <c r="V112" s="3"/>
      <c r="W112" s="3"/>
      <c r="X112" s="3"/>
      <c r="Y112" s="3"/>
      <c r="Z112" s="3"/>
      <c r="AA112" s="3"/>
      <c r="AB112" s="3"/>
      <c r="AC112" s="3"/>
      <c r="AD112" s="3"/>
      <c r="AE112" s="3"/>
      <c r="AF112" s="3"/>
      <c r="AG112" s="3"/>
      <c r="AH112" s="3"/>
      <c r="AI112" s="3"/>
    </row>
    <row r="113" spans="1:35" x14ac:dyDescent="0.25">
      <c r="D113" s="13" t="s">
        <v>3421</v>
      </c>
      <c r="E113">
        <f>COUNTIF(T2:T102, "TRUE")</f>
        <v>0</v>
      </c>
      <c r="F113">
        <f>E113/A104</f>
        <v>0</v>
      </c>
      <c r="M113" s="3"/>
      <c r="N113" s="3"/>
      <c r="O113" s="3"/>
      <c r="P113" s="3"/>
      <c r="Q113" s="3"/>
      <c r="R113" s="3"/>
      <c r="S113" s="3"/>
      <c r="T113" s="3"/>
      <c r="U113" s="3"/>
      <c r="V113" s="3"/>
      <c r="W113" s="3"/>
      <c r="X113" s="3"/>
      <c r="Y113" s="3"/>
      <c r="Z113" s="3"/>
      <c r="AA113" s="3"/>
      <c r="AB113" s="3"/>
      <c r="AC113" s="3"/>
      <c r="AD113" s="3"/>
      <c r="AE113" s="3"/>
      <c r="AF113" s="3"/>
      <c r="AG113" s="3"/>
      <c r="AH113" s="3"/>
      <c r="AI113" s="3"/>
    </row>
    <row r="114" spans="1:35" x14ac:dyDescent="0.25">
      <c r="D114" s="13" t="s">
        <v>3422</v>
      </c>
      <c r="E114">
        <f>COUNTIF(P2:P102, "TRUE")</f>
        <v>0</v>
      </c>
      <c r="F114">
        <f>E114/A104</f>
        <v>0</v>
      </c>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25">
      <c r="A115" s="3"/>
      <c r="B115" s="3"/>
      <c r="C115" s="3"/>
      <c r="D115" s="3"/>
      <c r="E115" s="5"/>
      <c r="F115" s="5"/>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25">
      <c r="A116" s="3"/>
      <c r="B116" s="3"/>
      <c r="C116" s="3"/>
      <c r="D116" s="3"/>
      <c r="E116" s="5"/>
      <c r="F116" s="5"/>
      <c r="G116" s="3"/>
      <c r="H116" s="3"/>
      <c r="I116" s="3"/>
      <c r="J116" s="3"/>
      <c r="K116" s="3"/>
      <c r="L116" s="3"/>
      <c r="M116" s="3"/>
      <c r="N116" s="3"/>
      <c r="O116" s="6"/>
      <c r="P116" s="6"/>
      <c r="Q116" s="6"/>
      <c r="R116" s="6"/>
      <c r="S116" s="6"/>
      <c r="T116" s="6"/>
      <c r="U116" s="6"/>
      <c r="V116" s="6"/>
      <c r="W116" s="6"/>
      <c r="X116" s="6"/>
      <c r="Y116" s="6"/>
      <c r="Z116" s="6"/>
      <c r="AA116" s="5"/>
      <c r="AB116" s="3"/>
      <c r="AC116" s="3"/>
      <c r="AD116" s="5"/>
      <c r="AE116" s="6"/>
      <c r="AF116" s="5"/>
      <c r="AG116" s="5"/>
      <c r="AH116" s="3"/>
      <c r="AI116" s="3"/>
    </row>
    <row r="117" spans="1:35" x14ac:dyDescent="0.25">
      <c r="A117" s="3"/>
      <c r="B117" s="3"/>
      <c r="C117" s="3"/>
      <c r="D117" s="3"/>
      <c r="E117" s="5"/>
      <c r="F117" s="5"/>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spans="1:35" x14ac:dyDescent="0.25">
      <c r="A118" s="3"/>
      <c r="B118" s="3"/>
      <c r="C118" s="3"/>
      <c r="D118" s="3"/>
      <c r="E118" s="5"/>
      <c r="F118" s="5"/>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spans="1:35" x14ac:dyDescent="0.25">
      <c r="A119" s="3"/>
      <c r="B119" s="3"/>
      <c r="C119" s="3"/>
      <c r="D119" s="3"/>
      <c r="E119" s="5"/>
      <c r="F119" s="5"/>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spans="1:35" x14ac:dyDescent="0.25">
      <c r="A120" s="3"/>
      <c r="B120" s="3"/>
      <c r="C120" s="3"/>
      <c r="D120" s="3"/>
      <c r="E120" s="5"/>
      <c r="F120" s="5"/>
      <c r="G120" s="3"/>
      <c r="H120" s="3"/>
      <c r="I120" s="3"/>
      <c r="J120" s="3"/>
      <c r="K120" s="3"/>
      <c r="L120" s="3"/>
      <c r="M120" s="3"/>
      <c r="Q120" s="3"/>
      <c r="R120" s="3"/>
      <c r="S120" s="3"/>
      <c r="T120" s="3"/>
      <c r="U120" s="3"/>
      <c r="V120" s="3"/>
      <c r="W120" s="3"/>
      <c r="X120" s="3"/>
      <c r="Y120" s="3"/>
      <c r="Z120" s="3"/>
      <c r="AA120" s="3"/>
      <c r="AB120" s="3"/>
      <c r="AC120" s="3"/>
      <c r="AD120" s="3"/>
      <c r="AE120" s="3"/>
      <c r="AF120" s="3"/>
      <c r="AG120" s="3"/>
      <c r="AH120" s="3"/>
      <c r="AI120" s="3"/>
    </row>
    <row r="121" spans="1:35" x14ac:dyDescent="0.25">
      <c r="A121" s="3"/>
      <c r="B121" s="3"/>
      <c r="C121" s="3"/>
      <c r="D121" s="3"/>
      <c r="E121" s="5"/>
      <c r="F121" s="5"/>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spans="1:35" x14ac:dyDescent="0.25">
      <c r="A122" s="3"/>
      <c r="B122" s="3"/>
      <c r="C122" s="3"/>
      <c r="D122" s="3"/>
      <c r="E122" s="5"/>
      <c r="F122" s="5"/>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25">
      <c r="A123" s="3"/>
      <c r="B123" s="3"/>
      <c r="C123" s="3"/>
      <c r="D123" s="3"/>
      <c r="E123" s="5"/>
      <c r="F123" s="5"/>
      <c r="G123" s="3"/>
      <c r="H123" s="3"/>
      <c r="I123" s="3"/>
      <c r="J123" s="3"/>
      <c r="K123" s="3"/>
      <c r="L123" s="3"/>
      <c r="M123" s="3"/>
      <c r="Q123" s="3"/>
      <c r="R123" s="3"/>
      <c r="S123" s="3"/>
      <c r="T123" s="3"/>
      <c r="U123" s="3"/>
      <c r="V123" s="3"/>
      <c r="W123" s="3"/>
      <c r="X123" s="3"/>
      <c r="Y123" s="3"/>
      <c r="Z123" s="3"/>
      <c r="AA123" s="3"/>
      <c r="AB123" s="3"/>
      <c r="AC123" s="3"/>
      <c r="AD123" s="3"/>
      <c r="AE123" s="3"/>
      <c r="AF123" s="3"/>
      <c r="AG123" s="3"/>
      <c r="AH123" s="3"/>
      <c r="AI123" s="3"/>
    </row>
    <row r="124" spans="1:35" x14ac:dyDescent="0.25">
      <c r="A124" s="3"/>
      <c r="B124" s="3"/>
      <c r="C124" s="3"/>
      <c r="D124" s="3"/>
      <c r="E124" s="5"/>
      <c r="F124" s="5"/>
      <c r="G124" s="3"/>
      <c r="H124" s="3"/>
      <c r="I124" s="3"/>
      <c r="J124" s="3"/>
      <c r="K124" s="3"/>
      <c r="L124" s="3"/>
      <c r="M124" s="3"/>
      <c r="Q124" s="3"/>
      <c r="R124" s="3"/>
      <c r="S124" s="3"/>
      <c r="T124" s="3"/>
      <c r="U124" s="3"/>
      <c r="V124" s="3"/>
      <c r="W124" s="3"/>
      <c r="X124" s="3"/>
      <c r="Y124" s="3"/>
      <c r="Z124" s="3"/>
      <c r="AA124" s="3"/>
      <c r="AB124" s="3"/>
      <c r="AC124" s="3"/>
      <c r="AD124" s="3"/>
      <c r="AE124" s="3"/>
      <c r="AF124" s="3"/>
      <c r="AG124" s="3"/>
      <c r="AH124" s="3"/>
      <c r="AI124" s="3"/>
    </row>
    <row r="125" spans="1:35" x14ac:dyDescent="0.25">
      <c r="A125" s="3"/>
      <c r="B125" s="3"/>
      <c r="C125" s="3"/>
      <c r="D125" s="3"/>
      <c r="E125" s="5"/>
      <c r="F125" s="5"/>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spans="1:35" x14ac:dyDescent="0.25">
      <c r="A126" s="3"/>
      <c r="B126" s="3"/>
      <c r="C126" s="3"/>
      <c r="D126" s="3"/>
      <c r="E126" s="5"/>
      <c r="F126" s="5"/>
      <c r="G126" s="3"/>
      <c r="H126" s="3"/>
      <c r="I126" s="3"/>
      <c r="J126" s="3"/>
      <c r="K126" s="3"/>
      <c r="L126" s="3"/>
      <c r="M126" s="3"/>
      <c r="Q126" s="3"/>
      <c r="R126" s="3"/>
      <c r="S126" s="3"/>
      <c r="T126" s="3"/>
      <c r="U126" s="3"/>
      <c r="V126" s="3"/>
      <c r="W126" s="3"/>
      <c r="X126" s="3"/>
      <c r="Y126" s="3"/>
      <c r="Z126" s="3"/>
      <c r="AA126" s="3"/>
      <c r="AB126" s="3"/>
      <c r="AC126" s="3"/>
      <c r="AD126" s="3"/>
      <c r="AE126" s="3"/>
      <c r="AF126" s="3"/>
      <c r="AG126" s="3"/>
      <c r="AH126" s="3"/>
      <c r="AI126" s="3"/>
    </row>
    <row r="127" spans="1:35" x14ac:dyDescent="0.25">
      <c r="A127" s="3"/>
      <c r="B127" s="3"/>
      <c r="C127" s="3"/>
      <c r="D127" s="3"/>
      <c r="E127" s="5"/>
      <c r="F127" s="5"/>
      <c r="G127" s="3"/>
      <c r="H127" s="3"/>
      <c r="I127" s="3"/>
      <c r="J127" s="3"/>
      <c r="K127" s="3"/>
      <c r="L127" s="3"/>
      <c r="M127" s="3"/>
      <c r="N127" s="3"/>
      <c r="O127" s="6"/>
      <c r="P127" s="6"/>
      <c r="Q127" s="6"/>
      <c r="R127" s="6"/>
      <c r="S127" s="6"/>
      <c r="T127" s="6"/>
      <c r="U127" s="6"/>
      <c r="V127" s="6"/>
      <c r="W127" s="6"/>
      <c r="X127" s="6"/>
      <c r="Y127" s="6"/>
      <c r="Z127" s="3"/>
      <c r="AA127" s="5"/>
      <c r="AB127" s="3"/>
      <c r="AC127" s="3"/>
      <c r="AD127" s="3"/>
      <c r="AE127" s="3"/>
      <c r="AF127" s="5"/>
      <c r="AG127" s="5"/>
      <c r="AH127" s="3"/>
      <c r="AI127" s="3"/>
    </row>
    <row r="128" spans="1:35" x14ac:dyDescent="0.25">
      <c r="A128" s="3"/>
      <c r="B128" s="3"/>
      <c r="C128" s="3"/>
      <c r="D128" s="3"/>
      <c r="E128" s="5"/>
      <c r="F128" s="5"/>
      <c r="G128" s="3"/>
      <c r="H128" s="3"/>
      <c r="I128" s="3"/>
      <c r="J128" s="3"/>
      <c r="K128" s="3"/>
      <c r="L128" s="3"/>
      <c r="M128" s="3"/>
      <c r="Q128" s="3"/>
      <c r="R128" s="3"/>
      <c r="S128" s="3"/>
      <c r="T128" s="3"/>
      <c r="U128" s="3"/>
      <c r="V128" s="3"/>
      <c r="W128" s="3"/>
      <c r="X128" s="3"/>
      <c r="Y128" s="3"/>
      <c r="Z128" s="3"/>
      <c r="AA128" s="3"/>
      <c r="AB128" s="3"/>
      <c r="AC128" s="3"/>
      <c r="AD128" s="3"/>
      <c r="AE128" s="3"/>
      <c r="AF128" s="3"/>
      <c r="AG128" s="3"/>
      <c r="AH128" s="3"/>
      <c r="AI128" s="3"/>
    </row>
    <row r="129" spans="1:35" x14ac:dyDescent="0.25">
      <c r="A129" s="3"/>
      <c r="B129" s="3"/>
      <c r="C129" s="3"/>
      <c r="D129" s="3"/>
      <c r="E129" s="5"/>
      <c r="F129" s="5"/>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spans="1:35" x14ac:dyDescent="0.25">
      <c r="A130" s="3"/>
      <c r="B130" s="3"/>
      <c r="C130" s="3"/>
      <c r="D130" s="3"/>
      <c r="E130" s="5"/>
      <c r="F130" s="5"/>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spans="1:35" x14ac:dyDescent="0.25">
      <c r="A131" s="3"/>
      <c r="B131" s="3"/>
      <c r="C131" s="3"/>
      <c r="D131" s="3"/>
      <c r="E131" s="5"/>
      <c r="F131" s="5"/>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spans="1:35" x14ac:dyDescent="0.25">
      <c r="A132" s="3"/>
      <c r="B132" s="3"/>
      <c r="C132" s="3"/>
      <c r="D132" s="3"/>
      <c r="E132" s="5"/>
      <c r="F132" s="5"/>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spans="1:35" x14ac:dyDescent="0.25">
      <c r="A133" s="3"/>
      <c r="B133" s="3"/>
      <c r="C133" s="3"/>
      <c r="D133" s="3"/>
      <c r="E133" s="5"/>
      <c r="F133" s="5"/>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spans="1:35" x14ac:dyDescent="0.25">
      <c r="A134" s="3"/>
      <c r="B134" s="3"/>
      <c r="C134" s="3"/>
      <c r="D134" s="3"/>
      <c r="E134" s="5"/>
      <c r="F134" s="5"/>
      <c r="G134" s="3"/>
      <c r="H134" s="3"/>
      <c r="I134" s="3"/>
      <c r="J134" s="3"/>
      <c r="K134" s="3"/>
      <c r="L134" s="3"/>
      <c r="M134" s="3"/>
      <c r="Q134" s="3"/>
      <c r="R134" s="3"/>
      <c r="S134" s="3"/>
      <c r="T134" s="3"/>
      <c r="U134" s="3"/>
      <c r="V134" s="3"/>
      <c r="W134" s="3"/>
      <c r="X134" s="3"/>
      <c r="Y134" s="3"/>
      <c r="Z134" s="3"/>
      <c r="AA134" s="3"/>
      <c r="AB134" s="3"/>
      <c r="AC134" s="3"/>
      <c r="AD134" s="3"/>
      <c r="AE134" s="3"/>
      <c r="AF134" s="3"/>
      <c r="AG134" s="3"/>
      <c r="AH134" s="3"/>
      <c r="AI134" s="3"/>
    </row>
    <row r="135" spans="1:35" x14ac:dyDescent="0.25">
      <c r="A135" s="3"/>
      <c r="B135" s="3"/>
      <c r="C135" s="3"/>
      <c r="D135" s="3"/>
      <c r="E135" s="5"/>
      <c r="F135" s="5"/>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spans="1:35" x14ac:dyDescent="0.25">
      <c r="A136" s="3"/>
      <c r="B136" s="3"/>
      <c r="C136" s="3"/>
      <c r="D136" s="3"/>
      <c r="E136" s="5"/>
      <c r="F136" s="5"/>
      <c r="G136" s="3"/>
      <c r="H136" s="3"/>
      <c r="I136" s="3"/>
      <c r="J136" s="3"/>
      <c r="K136" s="3"/>
      <c r="L136" s="3"/>
      <c r="M136" s="3"/>
      <c r="N136" s="3"/>
      <c r="O136" s="6"/>
      <c r="P136" s="6"/>
      <c r="Q136" s="6"/>
      <c r="R136" s="6"/>
      <c r="S136" s="6"/>
      <c r="T136" s="6"/>
      <c r="U136" s="6"/>
      <c r="V136" s="6"/>
      <c r="W136" s="6"/>
      <c r="X136" s="6"/>
      <c r="Y136" s="6"/>
      <c r="Z136" s="3"/>
      <c r="AA136" s="5"/>
      <c r="AB136" s="3"/>
      <c r="AC136" s="3"/>
      <c r="AD136" s="3"/>
      <c r="AE136" s="3"/>
      <c r="AF136" s="5"/>
      <c r="AG136" s="5"/>
      <c r="AH136" s="3"/>
      <c r="AI136" s="3"/>
    </row>
    <row r="137" spans="1:35" x14ac:dyDescent="0.25">
      <c r="A137" s="3"/>
      <c r="B137" s="3"/>
      <c r="C137" s="3"/>
      <c r="D137" s="3"/>
      <c r="E137" s="5"/>
      <c r="F137" s="5"/>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spans="1:35" x14ac:dyDescent="0.25">
      <c r="A138" s="3"/>
      <c r="B138" s="3"/>
      <c r="C138" s="3"/>
      <c r="D138" s="3"/>
      <c r="E138" s="5"/>
      <c r="F138" s="5"/>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spans="1:35" x14ac:dyDescent="0.25">
      <c r="A139" s="3"/>
      <c r="B139" s="3"/>
      <c r="C139" s="3"/>
      <c r="D139" s="3"/>
      <c r="E139" s="5"/>
      <c r="F139" s="5"/>
      <c r="G139" s="3"/>
      <c r="H139" s="3"/>
      <c r="I139" s="3"/>
      <c r="J139" s="3"/>
      <c r="K139" s="3"/>
      <c r="L139" s="3"/>
      <c r="M139" s="3"/>
      <c r="Q139" s="3"/>
      <c r="R139" s="3"/>
      <c r="S139" s="3"/>
      <c r="T139" s="3"/>
      <c r="U139" s="3"/>
      <c r="V139" s="3"/>
      <c r="W139" s="3"/>
      <c r="X139" s="3"/>
      <c r="Y139" s="3"/>
      <c r="Z139" s="3"/>
      <c r="AA139" s="3"/>
      <c r="AB139" s="3"/>
      <c r="AC139" s="3"/>
      <c r="AD139" s="3"/>
      <c r="AE139" s="3"/>
      <c r="AF139" s="3"/>
      <c r="AG139" s="3"/>
      <c r="AH139" s="3"/>
      <c r="AI139" s="3"/>
    </row>
    <row r="140" spans="1:35" x14ac:dyDescent="0.25">
      <c r="A140" s="3"/>
      <c r="B140" s="3"/>
      <c r="C140" s="3"/>
      <c r="D140" s="3"/>
      <c r="E140" s="5"/>
      <c r="F140" s="5"/>
      <c r="G140" s="3"/>
      <c r="H140" s="3"/>
      <c r="I140" s="3"/>
      <c r="J140" s="3"/>
      <c r="K140" s="3"/>
      <c r="L140" s="3"/>
      <c r="M140" s="3"/>
      <c r="Q140" s="3"/>
      <c r="R140" s="3"/>
      <c r="S140" s="3"/>
      <c r="T140" s="3"/>
      <c r="U140" s="3"/>
      <c r="V140" s="3"/>
      <c r="W140" s="3"/>
      <c r="X140" s="3"/>
      <c r="Y140" s="3"/>
      <c r="Z140" s="3"/>
      <c r="AA140" s="3"/>
      <c r="AB140" s="3"/>
      <c r="AC140" s="3"/>
      <c r="AD140" s="3"/>
      <c r="AE140" s="3"/>
      <c r="AF140" s="3"/>
      <c r="AG140" s="3"/>
      <c r="AH140" s="3"/>
      <c r="AI140" s="3"/>
    </row>
    <row r="141" spans="1:35" x14ac:dyDescent="0.25">
      <c r="A141" s="3"/>
      <c r="B141" s="3"/>
      <c r="C141" s="3"/>
      <c r="D141" s="3"/>
      <c r="E141" s="5"/>
      <c r="F141" s="5"/>
      <c r="G141" s="3"/>
      <c r="H141" s="3"/>
      <c r="I141" s="3"/>
      <c r="J141" s="3"/>
      <c r="K141" s="3"/>
      <c r="L141" s="3"/>
      <c r="M141" s="3"/>
      <c r="N141" s="3"/>
      <c r="O141" s="6"/>
      <c r="P141" s="6"/>
      <c r="Q141" s="6"/>
      <c r="R141" s="6"/>
      <c r="S141" s="6"/>
      <c r="T141" s="6"/>
      <c r="U141" s="6"/>
      <c r="V141" s="6"/>
      <c r="W141" s="6"/>
      <c r="X141" s="6"/>
      <c r="Y141" s="6"/>
      <c r="Z141" s="6"/>
      <c r="AA141" s="5"/>
      <c r="AB141" s="3"/>
      <c r="AC141" s="3"/>
      <c r="AD141" s="5"/>
      <c r="AE141" s="6"/>
      <c r="AF141" s="5"/>
      <c r="AG141" s="5"/>
      <c r="AH141" s="3"/>
      <c r="AI141" s="3"/>
    </row>
    <row r="142" spans="1:35" x14ac:dyDescent="0.25">
      <c r="A142" s="3"/>
      <c r="B142" s="3"/>
      <c r="C142" s="3"/>
      <c r="D142" s="3"/>
      <c r="E142" s="5"/>
      <c r="F142" s="5"/>
      <c r="G142" s="3"/>
      <c r="H142" s="3"/>
      <c r="I142" s="3"/>
      <c r="J142" s="3"/>
      <c r="K142" s="3"/>
      <c r="L142" s="3"/>
      <c r="M142" s="3"/>
      <c r="Q142" s="3"/>
      <c r="R142" s="3"/>
      <c r="S142" s="3"/>
      <c r="T142" s="3"/>
      <c r="U142" s="3"/>
      <c r="V142" s="3"/>
      <c r="W142" s="3"/>
      <c r="X142" s="3"/>
      <c r="Y142" s="3"/>
      <c r="Z142" s="3"/>
      <c r="AA142" s="3"/>
      <c r="AB142" s="3"/>
      <c r="AC142" s="3"/>
      <c r="AD142" s="3"/>
      <c r="AE142" s="3"/>
      <c r="AF142" s="3"/>
      <c r="AG142" s="3"/>
      <c r="AH142" s="3"/>
      <c r="AI142" s="3"/>
    </row>
    <row r="143" spans="1:35" x14ac:dyDescent="0.25">
      <c r="A143" s="3"/>
      <c r="B143" s="3"/>
      <c r="C143" s="3"/>
      <c r="D143" s="3"/>
      <c r="E143" s="5"/>
      <c r="F143" s="5"/>
      <c r="G143" s="3"/>
      <c r="H143" s="3"/>
      <c r="I143" s="3"/>
      <c r="J143" s="3"/>
      <c r="K143" s="3"/>
      <c r="L143" s="3"/>
      <c r="M143" s="3"/>
      <c r="Q143" s="3"/>
      <c r="R143" s="3"/>
      <c r="S143" s="3"/>
      <c r="T143" s="3"/>
      <c r="U143" s="3"/>
      <c r="V143" s="3"/>
      <c r="W143" s="3"/>
      <c r="X143" s="3"/>
      <c r="Y143" s="3"/>
      <c r="Z143" s="3"/>
      <c r="AA143" s="3"/>
      <c r="AB143" s="3"/>
      <c r="AC143" s="3"/>
      <c r="AD143" s="3"/>
      <c r="AE143" s="3"/>
      <c r="AF143" s="3"/>
      <c r="AG143" s="3"/>
      <c r="AH143" s="3"/>
      <c r="AI143" s="3"/>
    </row>
    <row r="144" spans="1:35" x14ac:dyDescent="0.25">
      <c r="A144" s="3"/>
      <c r="B144" s="3"/>
      <c r="C144" s="3"/>
      <c r="D144" s="3"/>
      <c r="E144" s="5"/>
      <c r="F144" s="5"/>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spans="1:35" x14ac:dyDescent="0.25">
      <c r="A145" s="3"/>
      <c r="B145" s="3"/>
      <c r="C145" s="3"/>
      <c r="D145" s="3"/>
      <c r="E145" s="5"/>
      <c r="F145" s="5"/>
      <c r="G145" s="3"/>
      <c r="H145" s="3"/>
      <c r="I145" s="3"/>
      <c r="J145" s="3"/>
      <c r="K145" s="3"/>
      <c r="L145" s="3"/>
      <c r="M145" s="3"/>
      <c r="N145" s="3"/>
      <c r="O145" s="6"/>
      <c r="P145" s="6"/>
      <c r="Q145" s="6"/>
      <c r="R145" s="6"/>
      <c r="S145" s="6"/>
      <c r="T145" s="6"/>
      <c r="U145" s="6"/>
      <c r="V145" s="6"/>
      <c r="W145" s="6"/>
      <c r="X145" s="6"/>
      <c r="Y145" s="6"/>
      <c r="Z145" s="6"/>
      <c r="AA145" s="5"/>
      <c r="AB145" s="3"/>
      <c r="AC145" s="3"/>
      <c r="AD145" s="5"/>
      <c r="AE145" s="6"/>
      <c r="AF145" s="5"/>
      <c r="AG145" s="5"/>
      <c r="AH145" s="3"/>
      <c r="AI145" s="3"/>
    </row>
    <row r="146" spans="1:35" x14ac:dyDescent="0.25">
      <c r="A146" s="3"/>
      <c r="B146" s="3"/>
      <c r="C146" s="3"/>
      <c r="D146" s="3"/>
      <c r="E146" s="5"/>
      <c r="F146" s="5"/>
      <c r="G146" s="3"/>
      <c r="H146" s="3"/>
      <c r="I146" s="3"/>
      <c r="J146" s="3"/>
      <c r="K146" s="3"/>
      <c r="L146" s="3"/>
      <c r="M146" s="3"/>
      <c r="N146" s="3"/>
      <c r="O146" s="6"/>
      <c r="P146" s="6"/>
      <c r="Q146" s="6"/>
      <c r="R146" s="6"/>
      <c r="S146" s="6"/>
      <c r="T146" s="6"/>
      <c r="U146" s="6"/>
      <c r="V146" s="6"/>
      <c r="W146" s="6"/>
      <c r="X146" s="6"/>
      <c r="Y146" s="6"/>
      <c r="Z146" s="6"/>
      <c r="AA146" s="5"/>
      <c r="AB146" s="3"/>
      <c r="AC146" s="3"/>
      <c r="AD146" s="5"/>
      <c r="AE146" s="6"/>
      <c r="AF146" s="5"/>
      <c r="AG146" s="5"/>
      <c r="AH146" s="3"/>
      <c r="AI146" s="3"/>
    </row>
    <row r="147" spans="1:35" x14ac:dyDescent="0.25">
      <c r="A147" s="3"/>
      <c r="B147" s="3"/>
      <c r="C147" s="3"/>
      <c r="D147" s="3"/>
      <c r="E147" s="5"/>
      <c r="F147" s="5"/>
      <c r="G147" s="3"/>
      <c r="H147" s="3"/>
      <c r="I147" s="3"/>
      <c r="J147" s="3"/>
      <c r="K147" s="3"/>
      <c r="L147" s="3"/>
      <c r="M147" s="3"/>
      <c r="N147" s="3"/>
      <c r="O147" s="6"/>
      <c r="P147" s="6"/>
      <c r="Q147" s="6"/>
      <c r="R147" s="6"/>
      <c r="S147" s="6"/>
      <c r="T147" s="6"/>
      <c r="U147" s="6"/>
      <c r="V147" s="6"/>
      <c r="W147" s="6"/>
      <c r="X147" s="6"/>
      <c r="Y147" s="6"/>
      <c r="Z147" s="6"/>
      <c r="AA147" s="5"/>
      <c r="AB147" s="3"/>
      <c r="AC147" s="3"/>
      <c r="AD147" s="5"/>
      <c r="AE147" s="6"/>
      <c r="AF147" s="5"/>
      <c r="AG147" s="5"/>
      <c r="AH147" s="3"/>
      <c r="AI147" s="3"/>
    </row>
    <row r="148" spans="1:35" x14ac:dyDescent="0.25">
      <c r="A148" s="3"/>
      <c r="B148" s="3"/>
      <c r="C148" s="3"/>
      <c r="D148" s="3"/>
      <c r="E148" s="5"/>
      <c r="F148" s="5"/>
      <c r="G148" s="3"/>
      <c r="H148" s="3"/>
      <c r="I148" s="3"/>
      <c r="J148" s="3"/>
      <c r="K148" s="3"/>
      <c r="L148" s="3"/>
      <c r="M148" s="3"/>
      <c r="N148" s="3"/>
      <c r="O148" s="6"/>
      <c r="P148" s="6"/>
      <c r="Q148" s="6"/>
      <c r="R148" s="6"/>
      <c r="S148" s="6"/>
      <c r="T148" s="6"/>
      <c r="U148" s="6"/>
      <c r="V148" s="6"/>
      <c r="W148" s="6"/>
      <c r="X148" s="6"/>
      <c r="Y148" s="6"/>
      <c r="Z148" s="6"/>
      <c r="AA148" s="5"/>
      <c r="AB148" s="3"/>
      <c r="AC148" s="3"/>
      <c r="AD148" s="5"/>
      <c r="AE148" s="6"/>
      <c r="AF148" s="5"/>
      <c r="AG148" s="5"/>
      <c r="AH148" s="3"/>
      <c r="AI148" s="3"/>
    </row>
    <row r="149" spans="1:35" x14ac:dyDescent="0.25">
      <c r="A149" s="3"/>
      <c r="B149" s="3"/>
      <c r="C149" s="3"/>
      <c r="D149" s="3"/>
      <c r="E149" s="5"/>
      <c r="F149" s="5"/>
      <c r="G149" s="3"/>
      <c r="H149" s="3"/>
      <c r="I149" s="3"/>
      <c r="J149" s="3"/>
      <c r="K149" s="3"/>
      <c r="L149" s="3"/>
      <c r="M149" s="3"/>
      <c r="N149" s="3"/>
      <c r="O149" s="6"/>
      <c r="P149" s="6"/>
      <c r="Q149" s="6"/>
      <c r="R149" s="6"/>
      <c r="S149" s="6"/>
      <c r="T149" s="6"/>
      <c r="U149" s="6"/>
      <c r="V149" s="6"/>
      <c r="W149" s="6"/>
      <c r="X149" s="6"/>
      <c r="Y149" s="6"/>
      <c r="Z149" s="6"/>
      <c r="AA149" s="5"/>
      <c r="AB149" s="3"/>
      <c r="AC149" s="3"/>
      <c r="AD149" s="5"/>
      <c r="AE149" s="6"/>
      <c r="AF149" s="5"/>
      <c r="AG149" s="5"/>
      <c r="AH149" s="3"/>
      <c r="AI149" s="3"/>
    </row>
    <row r="150" spans="1:35" x14ac:dyDescent="0.25">
      <c r="A150" s="3"/>
      <c r="B150" s="3"/>
      <c r="C150" s="3"/>
      <c r="D150" s="3"/>
      <c r="E150" s="5"/>
      <c r="F150" s="5"/>
      <c r="G150" s="3"/>
      <c r="H150" s="3"/>
      <c r="I150" s="3"/>
      <c r="J150" s="3"/>
      <c r="K150" s="3"/>
      <c r="L150" s="3"/>
      <c r="M150" s="3"/>
      <c r="N150" s="3"/>
      <c r="O150" s="6"/>
      <c r="P150" s="6"/>
      <c r="Q150" s="6"/>
      <c r="R150" s="6"/>
      <c r="S150" s="6"/>
      <c r="T150" s="6"/>
      <c r="U150" s="6"/>
      <c r="V150" s="6"/>
      <c r="W150" s="6"/>
      <c r="X150" s="6"/>
      <c r="Y150" s="6"/>
      <c r="Z150" s="6"/>
      <c r="AA150" s="5"/>
      <c r="AB150" s="3"/>
      <c r="AC150" s="3"/>
      <c r="AD150" s="5"/>
      <c r="AE150" s="6"/>
      <c r="AF150" s="5"/>
      <c r="AG150" s="5"/>
      <c r="AH150" s="3"/>
      <c r="AI150" s="3"/>
    </row>
    <row r="151" spans="1:35" x14ac:dyDescent="0.25">
      <c r="A151" s="3"/>
      <c r="B151" s="3"/>
      <c r="C151" s="3"/>
      <c r="D151" s="3"/>
      <c r="E151" s="5"/>
      <c r="F151" s="5"/>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spans="1:35" x14ac:dyDescent="0.25">
      <c r="A152" s="3"/>
      <c r="B152" s="3"/>
      <c r="C152" s="3"/>
      <c r="D152" s="3"/>
      <c r="E152" s="5"/>
      <c r="F152" s="5"/>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spans="1:35" x14ac:dyDescent="0.25">
      <c r="A153" s="3"/>
      <c r="B153" s="3"/>
      <c r="C153" s="3"/>
      <c r="D153" s="3"/>
      <c r="E153" s="5"/>
      <c r="F153" s="5"/>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spans="1:35" x14ac:dyDescent="0.25">
      <c r="A154" s="3"/>
      <c r="B154" s="3"/>
      <c r="C154" s="3"/>
      <c r="D154" s="3"/>
      <c r="E154" s="5"/>
      <c r="F154" s="5"/>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spans="1:35" x14ac:dyDescent="0.25">
      <c r="A155" s="3"/>
      <c r="B155" s="3"/>
      <c r="C155" s="3"/>
      <c r="D155" s="3"/>
      <c r="E155" s="5"/>
      <c r="F155" s="5"/>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spans="1:35" x14ac:dyDescent="0.25">
      <c r="A156" s="3"/>
      <c r="B156" s="3"/>
      <c r="C156" s="3"/>
      <c r="D156" s="3"/>
      <c r="E156" s="5"/>
      <c r="F156" s="5"/>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spans="1:35" x14ac:dyDescent="0.25">
      <c r="A157" s="3"/>
      <c r="B157" s="3"/>
      <c r="C157" s="3"/>
      <c r="D157" s="3"/>
      <c r="E157" s="5"/>
      <c r="F157" s="5"/>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spans="1:35" x14ac:dyDescent="0.25">
      <c r="A158" s="3"/>
      <c r="B158" s="3"/>
      <c r="C158" s="3"/>
      <c r="D158" s="3"/>
      <c r="E158" s="5"/>
      <c r="F158" s="5"/>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spans="1:35" x14ac:dyDescent="0.25">
      <c r="A159" s="3"/>
      <c r="B159" s="3"/>
      <c r="C159" s="3"/>
      <c r="D159" s="3"/>
      <c r="E159" s="5"/>
      <c r="F159" s="5"/>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spans="1:35" x14ac:dyDescent="0.25">
      <c r="A160" s="3"/>
      <c r="B160" s="3"/>
      <c r="C160" s="3"/>
      <c r="D160" s="3"/>
      <c r="E160" s="5"/>
      <c r="F160" s="5"/>
      <c r="G160" s="3"/>
      <c r="H160" s="3"/>
      <c r="I160" s="3"/>
      <c r="J160" s="3"/>
      <c r="K160" s="3"/>
      <c r="L160" s="3"/>
      <c r="M160" s="3"/>
      <c r="Q160" s="3"/>
      <c r="R160" s="3"/>
      <c r="S160" s="3"/>
      <c r="T160" s="3"/>
      <c r="U160" s="3"/>
      <c r="V160" s="3"/>
      <c r="W160" s="3"/>
      <c r="X160" s="3"/>
      <c r="Y160" s="3"/>
      <c r="Z160" s="3"/>
      <c r="AA160" s="3"/>
      <c r="AB160" s="3"/>
      <c r="AC160" s="3"/>
      <c r="AD160" s="3"/>
      <c r="AE160" s="3"/>
      <c r="AF160" s="3"/>
      <c r="AG160" s="3"/>
      <c r="AH160" s="3"/>
      <c r="AI160" s="3"/>
    </row>
    <row r="161" spans="1:35" x14ac:dyDescent="0.25">
      <c r="A161" s="3"/>
      <c r="B161" s="3"/>
      <c r="C161" s="3"/>
      <c r="D161" s="3"/>
      <c r="E161" s="5"/>
      <c r="F161" s="5"/>
      <c r="G161" s="3"/>
      <c r="H161" s="3"/>
      <c r="I161" s="3"/>
      <c r="J161" s="3"/>
      <c r="K161" s="3"/>
      <c r="L161" s="3"/>
      <c r="M161" s="3"/>
      <c r="Q161" s="3"/>
      <c r="R161" s="3"/>
      <c r="S161" s="3"/>
      <c r="T161" s="3"/>
      <c r="U161" s="3"/>
      <c r="V161" s="3"/>
      <c r="W161" s="3"/>
      <c r="X161" s="3"/>
      <c r="Y161" s="3"/>
      <c r="Z161" s="3"/>
      <c r="AA161" s="3"/>
      <c r="AB161" s="3"/>
      <c r="AC161" s="3"/>
      <c r="AD161" s="3"/>
      <c r="AE161" s="3"/>
      <c r="AF161" s="3"/>
      <c r="AG161" s="3"/>
      <c r="AH161" s="3"/>
      <c r="AI161" s="3"/>
    </row>
    <row r="162" spans="1:35" x14ac:dyDescent="0.25">
      <c r="A162" s="3"/>
      <c r="B162" s="3"/>
      <c r="C162" s="3"/>
      <c r="D162" s="3"/>
      <c r="E162" s="5"/>
      <c r="F162" s="5"/>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spans="1:35" x14ac:dyDescent="0.25">
      <c r="A163" s="3"/>
      <c r="B163" s="3"/>
      <c r="C163" s="3"/>
      <c r="D163" s="3"/>
      <c r="E163" s="5"/>
      <c r="F163" s="5"/>
      <c r="G163" s="3"/>
      <c r="H163" s="3"/>
      <c r="I163" s="3"/>
      <c r="J163" s="3"/>
      <c r="K163" s="3"/>
      <c r="L163" s="3"/>
      <c r="M163" s="3"/>
      <c r="Q163" s="3"/>
      <c r="R163" s="3"/>
      <c r="S163" s="3"/>
      <c r="T163" s="3"/>
      <c r="U163" s="3"/>
      <c r="V163" s="3"/>
      <c r="W163" s="3"/>
      <c r="X163" s="3"/>
      <c r="Y163" s="3"/>
      <c r="Z163" s="3"/>
      <c r="AA163" s="3"/>
      <c r="AB163" s="3"/>
      <c r="AC163" s="3"/>
      <c r="AD163" s="3"/>
      <c r="AE163" s="3"/>
      <c r="AF163" s="3"/>
      <c r="AG163" s="3"/>
      <c r="AH163" s="3"/>
      <c r="AI163" s="3"/>
    </row>
    <row r="164" spans="1:35" x14ac:dyDescent="0.25">
      <c r="A164" s="3"/>
      <c r="B164" s="3"/>
      <c r="C164" s="3"/>
      <c r="D164" s="3"/>
      <c r="E164" s="5"/>
      <c r="F164" s="5"/>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spans="1:35" x14ac:dyDescent="0.25">
      <c r="A165" s="3"/>
      <c r="B165" s="3"/>
      <c r="C165" s="3"/>
      <c r="D165" s="3"/>
      <c r="E165" s="5"/>
      <c r="F165" s="5"/>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spans="1:35" x14ac:dyDescent="0.25">
      <c r="A166" s="3"/>
      <c r="B166" s="3"/>
      <c r="C166" s="3"/>
      <c r="D166" s="3"/>
      <c r="E166" s="5"/>
      <c r="F166" s="5"/>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spans="1:35" x14ac:dyDescent="0.25">
      <c r="A167" s="3"/>
      <c r="B167" s="3"/>
      <c r="C167" s="3"/>
      <c r="D167" s="3"/>
      <c r="E167" s="5"/>
      <c r="F167" s="5"/>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spans="1:35" x14ac:dyDescent="0.25">
      <c r="A168" s="3"/>
      <c r="B168" s="3"/>
      <c r="C168" s="3"/>
      <c r="D168" s="3"/>
      <c r="E168" s="5"/>
      <c r="F168" s="5"/>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spans="1:35" x14ac:dyDescent="0.25">
      <c r="A169" s="3"/>
      <c r="B169" s="3"/>
      <c r="C169" s="3"/>
      <c r="D169" s="3"/>
      <c r="E169" s="5"/>
      <c r="F169" s="5"/>
      <c r="G169" s="3"/>
      <c r="H169" s="3"/>
      <c r="I169" s="3"/>
      <c r="J169" s="3"/>
      <c r="K169" s="3"/>
      <c r="L169" s="3"/>
      <c r="M169" s="3"/>
      <c r="Q169" s="3"/>
      <c r="R169" s="3"/>
      <c r="S169" s="3"/>
      <c r="T169" s="3"/>
      <c r="U169" s="3"/>
      <c r="V169" s="3"/>
      <c r="W169" s="3"/>
      <c r="X169" s="3"/>
      <c r="Y169" s="3"/>
      <c r="Z169" s="3"/>
      <c r="AA169" s="3"/>
      <c r="AB169" s="3"/>
      <c r="AC169" s="3"/>
      <c r="AD169" s="3"/>
      <c r="AE169" s="3"/>
      <c r="AF169" s="3"/>
      <c r="AG169" s="3"/>
      <c r="AH169" s="3"/>
      <c r="AI169" s="3"/>
    </row>
    <row r="170" spans="1:35" x14ac:dyDescent="0.25">
      <c r="A170" s="3"/>
      <c r="B170" s="3"/>
      <c r="C170" s="3"/>
      <c r="D170" s="3"/>
      <c r="E170" s="5"/>
      <c r="F170" s="5"/>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spans="1:35" x14ac:dyDescent="0.25">
      <c r="A171" s="3"/>
      <c r="B171" s="3"/>
      <c r="C171" s="3"/>
      <c r="D171" s="3"/>
      <c r="E171" s="5"/>
      <c r="F171" s="5"/>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spans="1:35" x14ac:dyDescent="0.25">
      <c r="A172" s="3"/>
      <c r="B172" s="3"/>
      <c r="C172" s="3"/>
      <c r="D172" s="3"/>
      <c r="E172" s="5"/>
      <c r="F172" s="5"/>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spans="1:35" x14ac:dyDescent="0.25">
      <c r="A173" s="3"/>
      <c r="B173" s="3"/>
      <c r="C173" s="3"/>
      <c r="D173" s="3"/>
      <c r="E173" s="5"/>
      <c r="F173" s="5"/>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spans="1:35" x14ac:dyDescent="0.25">
      <c r="A174" s="3"/>
      <c r="B174" s="3"/>
      <c r="C174" s="3"/>
      <c r="D174" s="3"/>
      <c r="E174" s="5"/>
      <c r="F174" s="5"/>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spans="1:35" x14ac:dyDescent="0.25">
      <c r="A175" s="3"/>
      <c r="B175" s="3"/>
      <c r="C175" s="3"/>
      <c r="D175" s="3"/>
      <c r="E175" s="5"/>
      <c r="F175" s="5"/>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spans="1:35" x14ac:dyDescent="0.25">
      <c r="A176" s="3"/>
      <c r="B176" s="3"/>
      <c r="C176" s="3"/>
      <c r="D176" s="3"/>
      <c r="E176" s="5"/>
      <c r="F176" s="5"/>
      <c r="G176" s="3"/>
      <c r="H176" s="3"/>
      <c r="I176" s="3"/>
      <c r="J176" s="3"/>
      <c r="K176" s="3"/>
      <c r="L176" s="3"/>
      <c r="M176" s="3"/>
      <c r="Q176" s="3"/>
      <c r="R176" s="3"/>
      <c r="S176" s="3"/>
      <c r="T176" s="3"/>
      <c r="U176" s="3"/>
      <c r="V176" s="3"/>
      <c r="W176" s="3"/>
      <c r="X176" s="3"/>
      <c r="Y176" s="3"/>
      <c r="Z176" s="3"/>
      <c r="AA176" s="3"/>
      <c r="AB176" s="3"/>
      <c r="AC176" s="3"/>
      <c r="AD176" s="3"/>
      <c r="AE176" s="3"/>
      <c r="AF176" s="3"/>
      <c r="AG176" s="3"/>
      <c r="AH176" s="3"/>
      <c r="AI176" s="3"/>
    </row>
    <row r="177" spans="1:35" x14ac:dyDescent="0.25">
      <c r="A177" s="3"/>
      <c r="B177" s="3"/>
      <c r="C177" s="3"/>
      <c r="D177" s="3"/>
      <c r="E177" s="5"/>
      <c r="F177" s="5"/>
      <c r="G177" s="3"/>
      <c r="H177" s="3"/>
      <c r="I177" s="3"/>
      <c r="J177" s="3"/>
      <c r="K177" s="3"/>
      <c r="L177" s="3"/>
      <c r="M177" s="3"/>
      <c r="Q177" s="3"/>
      <c r="R177" s="3"/>
      <c r="S177" s="3"/>
      <c r="T177" s="3"/>
      <c r="U177" s="3"/>
      <c r="V177" s="3"/>
      <c r="W177" s="3"/>
      <c r="X177" s="3"/>
      <c r="Y177" s="3"/>
      <c r="Z177" s="3"/>
      <c r="AA177" s="3"/>
      <c r="AB177" s="3"/>
      <c r="AC177" s="3"/>
      <c r="AD177" s="3"/>
      <c r="AE177" s="3"/>
      <c r="AF177" s="3"/>
      <c r="AG177" s="3"/>
      <c r="AH177" s="3"/>
      <c r="AI177" s="3"/>
    </row>
    <row r="178" spans="1:35" x14ac:dyDescent="0.25">
      <c r="A178" s="3"/>
      <c r="B178" s="3"/>
      <c r="C178" s="3"/>
      <c r="D178" s="3"/>
      <c r="E178" s="5"/>
      <c r="F178" s="5"/>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spans="1:35" x14ac:dyDescent="0.25">
      <c r="A179" s="3"/>
      <c r="B179" s="3"/>
      <c r="C179" s="3"/>
      <c r="D179" s="3"/>
      <c r="E179" s="5"/>
      <c r="F179" s="5"/>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spans="1:35" x14ac:dyDescent="0.25">
      <c r="A180" s="3"/>
      <c r="B180" s="3"/>
      <c r="C180" s="3"/>
      <c r="D180" s="3"/>
      <c r="E180" s="5"/>
      <c r="F180" s="5"/>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spans="1:35" x14ac:dyDescent="0.25">
      <c r="A181" s="3"/>
      <c r="B181" s="3"/>
      <c r="C181" s="3"/>
      <c r="D181" s="3"/>
      <c r="E181" s="5"/>
      <c r="F181" s="5"/>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spans="1:35" x14ac:dyDescent="0.25">
      <c r="A182" s="3"/>
      <c r="B182" s="3"/>
      <c r="C182" s="3"/>
      <c r="D182" s="3"/>
      <c r="E182" s="5"/>
      <c r="F182" s="5"/>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spans="1:35" x14ac:dyDescent="0.25">
      <c r="A183" s="3"/>
      <c r="B183" s="3"/>
      <c r="C183" s="3"/>
      <c r="D183" s="3"/>
      <c r="E183" s="5"/>
      <c r="F183" s="5"/>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spans="1:35" x14ac:dyDescent="0.25">
      <c r="A184" s="3"/>
      <c r="B184" s="3"/>
      <c r="C184" s="3"/>
      <c r="D184" s="3"/>
      <c r="E184" s="5"/>
      <c r="F184" s="5"/>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spans="1:35" x14ac:dyDescent="0.25">
      <c r="A185" s="3"/>
      <c r="B185" s="3"/>
      <c r="C185" s="3"/>
      <c r="D185" s="3"/>
      <c r="E185" s="5"/>
      <c r="F185" s="5"/>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spans="1:35" x14ac:dyDescent="0.25">
      <c r="A186" s="3"/>
      <c r="B186" s="3"/>
      <c r="C186" s="3"/>
      <c r="D186" s="3"/>
      <c r="E186" s="5"/>
      <c r="F186" s="5"/>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spans="1:35" x14ac:dyDescent="0.25">
      <c r="A187" s="3"/>
      <c r="B187" s="3"/>
      <c r="C187" s="3"/>
      <c r="D187" s="3"/>
      <c r="E187" s="5"/>
      <c r="F187" s="5"/>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spans="1:35" x14ac:dyDescent="0.25">
      <c r="A188" s="3"/>
      <c r="B188" s="3"/>
      <c r="C188" s="3"/>
      <c r="D188" s="3"/>
      <c r="E188" s="5"/>
      <c r="F188" s="5"/>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spans="1:35" x14ac:dyDescent="0.25">
      <c r="A189" s="3"/>
      <c r="B189" s="3"/>
      <c r="C189" s="3"/>
      <c r="D189" s="3"/>
      <c r="E189" s="5"/>
      <c r="F189" s="5"/>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spans="1:35" x14ac:dyDescent="0.25">
      <c r="A190" s="3"/>
      <c r="B190" s="3"/>
      <c r="C190" s="3"/>
      <c r="D190" s="3"/>
      <c r="E190" s="5"/>
      <c r="F190" s="5"/>
      <c r="G190" s="3"/>
      <c r="H190" s="3"/>
      <c r="I190" s="3"/>
      <c r="J190" s="3"/>
      <c r="K190" s="3"/>
      <c r="L190" s="3"/>
      <c r="M190" s="3"/>
      <c r="O190" s="3"/>
      <c r="P190" s="3"/>
      <c r="Q190" s="3"/>
      <c r="R190" s="3"/>
      <c r="S190" s="3"/>
      <c r="T190" s="3"/>
      <c r="U190" s="3"/>
      <c r="V190" s="3"/>
      <c r="W190" s="3"/>
      <c r="X190" s="3"/>
      <c r="Y190" s="3"/>
      <c r="Z190" s="3"/>
      <c r="AA190" s="3"/>
      <c r="AB190" s="3"/>
      <c r="AC190" s="3"/>
      <c r="AD190" s="3"/>
      <c r="AE190" s="3"/>
      <c r="AF190" s="3"/>
      <c r="AG190" s="3"/>
      <c r="AH190" s="3"/>
      <c r="AI190" s="3"/>
    </row>
    <row r="191" spans="1:35" x14ac:dyDescent="0.25">
      <c r="A191" s="3"/>
      <c r="B191" s="3"/>
      <c r="C191" s="3"/>
      <c r="D191" s="3"/>
      <c r="E191" s="5"/>
      <c r="F191" s="5"/>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spans="1:35" x14ac:dyDescent="0.25">
      <c r="A192" s="3"/>
      <c r="B192" s="3"/>
      <c r="C192" s="3"/>
      <c r="D192" s="3"/>
      <c r="E192" s="5"/>
      <c r="F192" s="5"/>
      <c r="G192" s="3"/>
      <c r="H192" s="3"/>
      <c r="I192" s="3"/>
      <c r="J192" s="3"/>
      <c r="K192" s="3"/>
      <c r="L192" s="3"/>
      <c r="M192" s="3"/>
      <c r="Q192" s="3"/>
      <c r="R192" s="3"/>
      <c r="S192" s="3"/>
      <c r="T192" s="3"/>
      <c r="U192" s="3"/>
      <c r="V192" s="3"/>
      <c r="W192" s="3"/>
      <c r="X192" s="3"/>
      <c r="Y192" s="3"/>
      <c r="Z192" s="3"/>
      <c r="AA192" s="3"/>
      <c r="AB192" s="3"/>
      <c r="AC192" s="3"/>
      <c r="AD192" s="3"/>
      <c r="AE192" s="3"/>
      <c r="AF192" s="3"/>
      <c r="AG192" s="3"/>
      <c r="AH192" s="3"/>
      <c r="AI192" s="3"/>
    </row>
    <row r="193" spans="1:35" x14ac:dyDescent="0.25">
      <c r="A193" s="3"/>
      <c r="B193" s="3"/>
      <c r="C193" s="3"/>
      <c r="D193" s="3"/>
      <c r="E193" s="5"/>
      <c r="F193" s="5"/>
      <c r="G193" s="3"/>
      <c r="H193" s="3"/>
      <c r="I193" s="3"/>
      <c r="J193" s="3"/>
      <c r="K193" s="3"/>
      <c r="L193" s="3"/>
      <c r="M193" s="3"/>
      <c r="Q193" s="3"/>
      <c r="R193" s="3"/>
      <c r="S193" s="3"/>
      <c r="T193" s="3"/>
      <c r="U193" s="3"/>
      <c r="V193" s="3"/>
      <c r="W193" s="3"/>
      <c r="X193" s="3"/>
      <c r="Y193" s="3"/>
      <c r="Z193" s="3"/>
      <c r="AA193" s="3"/>
      <c r="AB193" s="3"/>
      <c r="AC193" s="3"/>
      <c r="AD193" s="3"/>
      <c r="AE193" s="3"/>
      <c r="AF193" s="3"/>
      <c r="AG193" s="3"/>
      <c r="AH193" s="3"/>
      <c r="AI193" s="3"/>
    </row>
    <row r="194" spans="1:35" x14ac:dyDescent="0.25">
      <c r="A194" s="3"/>
      <c r="B194" s="3"/>
      <c r="C194" s="3"/>
      <c r="D194" s="3"/>
      <c r="E194" s="5"/>
      <c r="F194" s="5"/>
      <c r="G194" s="3"/>
      <c r="H194" s="3"/>
      <c r="I194" s="3"/>
      <c r="J194" s="3"/>
      <c r="K194" s="3"/>
      <c r="L194" s="3"/>
      <c r="M194" s="3"/>
      <c r="Q194" s="3"/>
      <c r="R194" s="3"/>
      <c r="S194" s="3"/>
      <c r="T194" s="3"/>
      <c r="U194" s="3"/>
      <c r="V194" s="3"/>
      <c r="W194" s="3"/>
      <c r="X194" s="3"/>
      <c r="Y194" s="3"/>
      <c r="Z194" s="3"/>
      <c r="AA194" s="3"/>
      <c r="AB194" s="3"/>
      <c r="AC194" s="3"/>
      <c r="AD194" s="3"/>
      <c r="AE194" s="3"/>
      <c r="AF194" s="3"/>
      <c r="AG194" s="3"/>
      <c r="AH194" s="3"/>
      <c r="AI194" s="3"/>
    </row>
    <row r="195" spans="1:35" x14ac:dyDescent="0.25">
      <c r="A195" s="3"/>
      <c r="B195" s="3"/>
      <c r="C195" s="3"/>
      <c r="D195" s="3"/>
      <c r="E195" s="5"/>
      <c r="F195" s="5"/>
      <c r="G195" s="3"/>
      <c r="H195" s="3"/>
      <c r="I195" s="3"/>
      <c r="J195" s="3"/>
      <c r="K195" s="3"/>
      <c r="L195" s="3"/>
      <c r="M195" s="3"/>
      <c r="Q195" s="3"/>
      <c r="R195" s="3"/>
      <c r="S195" s="3"/>
      <c r="T195" s="3"/>
      <c r="U195" s="3"/>
      <c r="V195" s="3"/>
      <c r="W195" s="3"/>
      <c r="X195" s="3"/>
      <c r="Y195" s="3"/>
      <c r="Z195" s="3"/>
      <c r="AA195" s="3"/>
      <c r="AB195" s="3"/>
      <c r="AC195" s="3"/>
      <c r="AD195" s="3"/>
      <c r="AE195" s="3"/>
      <c r="AF195" s="3"/>
      <c r="AG195" s="3"/>
      <c r="AH195" s="3"/>
      <c r="AI195" s="3"/>
    </row>
    <row r="196" spans="1:35" x14ac:dyDescent="0.25">
      <c r="A196" s="3"/>
      <c r="B196" s="3"/>
      <c r="C196" s="3"/>
      <c r="D196" s="3"/>
      <c r="E196" s="5"/>
      <c r="F196" s="5"/>
      <c r="G196" s="3"/>
      <c r="H196" s="3"/>
      <c r="I196" s="3"/>
      <c r="J196" s="3"/>
      <c r="K196" s="3"/>
      <c r="L196" s="3"/>
      <c r="M196" s="3"/>
      <c r="Q196" s="3"/>
      <c r="R196" s="3"/>
      <c r="S196" s="3"/>
      <c r="T196" s="3"/>
      <c r="U196" s="3"/>
      <c r="V196" s="3"/>
      <c r="W196" s="3"/>
      <c r="X196" s="3"/>
      <c r="Y196" s="3"/>
      <c r="Z196" s="3"/>
      <c r="AA196" s="3"/>
      <c r="AB196" s="3"/>
      <c r="AC196" s="3"/>
      <c r="AD196" s="3"/>
      <c r="AE196" s="3"/>
      <c r="AF196" s="3"/>
      <c r="AG196" s="3"/>
      <c r="AH196" s="3"/>
      <c r="AI196" s="3"/>
    </row>
    <row r="197" spans="1:35" x14ac:dyDescent="0.25">
      <c r="A197" s="3"/>
      <c r="B197" s="3"/>
      <c r="C197" s="3"/>
      <c r="D197" s="3"/>
      <c r="E197" s="5"/>
      <c r="F197" s="5"/>
      <c r="G197" s="3"/>
      <c r="H197" s="3"/>
      <c r="I197" s="3"/>
      <c r="J197" s="3"/>
      <c r="K197" s="3"/>
      <c r="L197" s="3"/>
      <c r="M197" s="3"/>
      <c r="Q197" s="3"/>
      <c r="R197" s="3"/>
      <c r="S197" s="3"/>
      <c r="T197" s="3"/>
      <c r="U197" s="3"/>
      <c r="V197" s="3"/>
      <c r="W197" s="3"/>
      <c r="X197" s="3"/>
      <c r="Y197" s="3"/>
      <c r="Z197" s="3"/>
      <c r="AA197" s="3"/>
      <c r="AB197" s="3"/>
      <c r="AC197" s="3"/>
      <c r="AD197" s="3"/>
      <c r="AE197" s="3"/>
      <c r="AF197" s="3"/>
      <c r="AG197" s="3"/>
      <c r="AH197" s="3"/>
      <c r="AI197" s="3"/>
    </row>
    <row r="198" spans="1:35" x14ac:dyDescent="0.25">
      <c r="A198" s="3"/>
      <c r="B198" s="3"/>
      <c r="C198" s="3"/>
      <c r="D198" s="3"/>
      <c r="E198" s="5"/>
      <c r="F198" s="5"/>
      <c r="G198" s="3"/>
      <c r="H198" s="3"/>
      <c r="I198" s="3"/>
      <c r="J198" s="3"/>
      <c r="K198" s="3"/>
      <c r="L198" s="3"/>
      <c r="M198" s="3"/>
      <c r="Q198" s="3"/>
      <c r="R198" s="3"/>
      <c r="S198" s="3"/>
      <c r="T198" s="3"/>
      <c r="U198" s="3"/>
      <c r="V198" s="3"/>
      <c r="W198" s="3"/>
      <c r="X198" s="3"/>
      <c r="Y198" s="3"/>
      <c r="Z198" s="3"/>
      <c r="AA198" s="3"/>
      <c r="AB198" s="3"/>
      <c r="AC198" s="3"/>
      <c r="AD198" s="3"/>
      <c r="AE198" s="3"/>
      <c r="AF198" s="3"/>
      <c r="AG198" s="3"/>
      <c r="AH198" s="3"/>
      <c r="AI198" s="3"/>
    </row>
    <row r="199" spans="1:35" x14ac:dyDescent="0.25">
      <c r="A199" s="3"/>
      <c r="B199" s="3"/>
      <c r="C199" s="3"/>
      <c r="D199" s="3"/>
      <c r="E199" s="5"/>
      <c r="F199" s="5"/>
      <c r="G199" s="3"/>
      <c r="H199" s="3"/>
      <c r="I199" s="3"/>
      <c r="J199" s="3"/>
      <c r="K199" s="3"/>
      <c r="L199" s="3"/>
      <c r="M199" s="3"/>
      <c r="Q199" s="3"/>
      <c r="R199" s="3"/>
      <c r="S199" s="3"/>
      <c r="T199" s="3"/>
      <c r="U199" s="3"/>
      <c r="V199" s="3"/>
      <c r="W199" s="3"/>
      <c r="X199" s="3"/>
      <c r="Y199" s="3"/>
      <c r="Z199" s="3"/>
      <c r="AA199" s="3"/>
      <c r="AB199" s="3"/>
      <c r="AC199" s="3"/>
      <c r="AD199" s="3"/>
      <c r="AE199" s="3"/>
      <c r="AF199" s="3"/>
      <c r="AG199" s="3"/>
      <c r="AH199" s="3"/>
      <c r="AI199" s="3"/>
    </row>
    <row r="200" spans="1:35" x14ac:dyDescent="0.25">
      <c r="A200" s="3"/>
      <c r="B200" s="3"/>
      <c r="C200" s="3"/>
      <c r="D200" s="3"/>
      <c r="E200" s="5"/>
      <c r="F200" s="5"/>
      <c r="G200" s="3"/>
      <c r="H200" s="3"/>
      <c r="I200" s="3"/>
      <c r="J200" s="3"/>
      <c r="K200" s="3"/>
      <c r="L200" s="3"/>
      <c r="M200" s="3"/>
      <c r="Q200" s="3"/>
      <c r="R200" s="3"/>
      <c r="S200" s="3"/>
      <c r="T200" s="3"/>
      <c r="U200" s="3"/>
      <c r="V200" s="3"/>
      <c r="W200" s="3"/>
      <c r="X200" s="3"/>
      <c r="Y200" s="3"/>
      <c r="Z200" s="3"/>
      <c r="AA200" s="3"/>
      <c r="AB200" s="3"/>
      <c r="AC200" s="3"/>
      <c r="AD200" s="3"/>
      <c r="AE200" s="3"/>
      <c r="AF200" s="3"/>
      <c r="AG200" s="3"/>
      <c r="AH200" s="3"/>
      <c r="AI200" s="3"/>
    </row>
    <row r="201" spans="1:35" x14ac:dyDescent="0.25">
      <c r="A201" s="3"/>
      <c r="B201" s="3"/>
      <c r="C201" s="3"/>
      <c r="D201" s="3"/>
      <c r="E201" s="5"/>
      <c r="F201" s="5"/>
      <c r="G201" s="3"/>
      <c r="H201" s="3"/>
      <c r="I201" s="3"/>
      <c r="J201" s="3"/>
      <c r="K201" s="3"/>
      <c r="L201" s="3"/>
      <c r="M201" s="3"/>
      <c r="Q201" s="3"/>
      <c r="R201" s="3"/>
      <c r="S201" s="3"/>
      <c r="T201" s="3"/>
      <c r="U201" s="3"/>
      <c r="V201" s="3"/>
      <c r="W201" s="3"/>
      <c r="X201" s="3"/>
      <c r="Y201" s="3"/>
      <c r="Z201" s="3"/>
      <c r="AA201" s="3"/>
      <c r="AB201" s="3"/>
      <c r="AC201" s="3"/>
      <c r="AD201" s="3"/>
      <c r="AE201" s="3"/>
      <c r="AF201" s="3"/>
      <c r="AG201" s="3"/>
      <c r="AH201" s="3"/>
      <c r="AI201" s="3"/>
    </row>
    <row r="202" spans="1:35" x14ac:dyDescent="0.25">
      <c r="A202" s="3"/>
      <c r="B202" s="3"/>
      <c r="C202" s="3"/>
      <c r="D202" s="3"/>
      <c r="E202" s="5"/>
      <c r="F202" s="5"/>
      <c r="G202" s="3"/>
      <c r="H202" s="3"/>
      <c r="I202" s="3"/>
      <c r="J202" s="3"/>
      <c r="K202" s="3"/>
      <c r="L202" s="3"/>
      <c r="M202" s="3"/>
      <c r="Q202" s="3"/>
      <c r="R202" s="3"/>
      <c r="S202" s="3"/>
      <c r="T202" s="3"/>
      <c r="U202" s="3"/>
      <c r="V202" s="3"/>
      <c r="W202" s="3"/>
      <c r="X202" s="3"/>
      <c r="Y202" s="3"/>
      <c r="Z202" s="3"/>
      <c r="AA202" s="3"/>
      <c r="AB202" s="3"/>
      <c r="AC202" s="3"/>
      <c r="AD202" s="3"/>
      <c r="AE202" s="3"/>
      <c r="AF202" s="3"/>
      <c r="AG202" s="3"/>
      <c r="AH202" s="3"/>
      <c r="AI202" s="3"/>
    </row>
    <row r="203" spans="1:35" x14ac:dyDescent="0.25">
      <c r="A203" s="3"/>
      <c r="B203" s="3"/>
      <c r="C203" s="3"/>
      <c r="D203" s="3"/>
      <c r="E203" s="5"/>
      <c r="F203" s="5"/>
      <c r="G203" s="3"/>
      <c r="H203" s="3"/>
      <c r="I203" s="3"/>
      <c r="J203" s="3"/>
      <c r="K203" s="3"/>
      <c r="L203" s="3"/>
      <c r="M203" s="3"/>
      <c r="Q203" s="3"/>
      <c r="R203" s="3"/>
      <c r="S203" s="3"/>
      <c r="T203" s="3"/>
      <c r="U203" s="3"/>
      <c r="V203" s="3"/>
      <c r="W203" s="3"/>
      <c r="X203" s="3"/>
      <c r="Y203" s="3"/>
      <c r="Z203" s="3"/>
      <c r="AA203" s="3"/>
      <c r="AB203" s="3"/>
      <c r="AC203" s="3"/>
      <c r="AD203" s="3"/>
      <c r="AE203" s="3"/>
      <c r="AF203" s="3"/>
      <c r="AG203" s="3"/>
      <c r="AH203" s="3"/>
      <c r="AI203" s="3"/>
    </row>
    <row r="204" spans="1:35" x14ac:dyDescent="0.25">
      <c r="A204" s="3"/>
      <c r="B204" s="3"/>
      <c r="C204" s="3"/>
      <c r="D204" s="3"/>
      <c r="E204" s="5"/>
      <c r="F204" s="5"/>
      <c r="G204" s="3"/>
      <c r="H204" s="3"/>
      <c r="I204" s="3"/>
      <c r="J204" s="3"/>
      <c r="K204" s="3"/>
      <c r="L204" s="3"/>
      <c r="M204" s="3"/>
      <c r="Q204" s="3"/>
      <c r="R204" s="3"/>
      <c r="S204" s="3"/>
      <c r="T204" s="3"/>
      <c r="U204" s="3"/>
      <c r="V204" s="3"/>
      <c r="W204" s="3"/>
      <c r="X204" s="3"/>
      <c r="Y204" s="3"/>
      <c r="Z204" s="3"/>
      <c r="AA204" s="3"/>
      <c r="AB204" s="3"/>
      <c r="AC204" s="3"/>
      <c r="AD204" s="3"/>
      <c r="AE204" s="3"/>
      <c r="AF204" s="3"/>
      <c r="AG204" s="3"/>
      <c r="AH204" s="3"/>
      <c r="AI204" s="3"/>
    </row>
    <row r="205" spans="1:35" x14ac:dyDescent="0.25">
      <c r="A205" s="3"/>
      <c r="B205" s="3"/>
      <c r="C205" s="3"/>
      <c r="D205" s="3"/>
      <c r="E205" s="5"/>
      <c r="F205" s="5"/>
      <c r="G205" s="3"/>
      <c r="H205" s="3"/>
      <c r="I205" s="3"/>
      <c r="J205" s="3"/>
      <c r="K205" s="3"/>
      <c r="L205" s="3"/>
      <c r="M205" s="3"/>
      <c r="Q205" s="3"/>
      <c r="R205" s="3"/>
      <c r="S205" s="3"/>
      <c r="T205" s="3"/>
      <c r="U205" s="3"/>
      <c r="V205" s="3"/>
      <c r="W205" s="3"/>
      <c r="X205" s="3"/>
      <c r="Y205" s="3"/>
      <c r="Z205" s="3"/>
      <c r="AA205" s="3"/>
      <c r="AB205" s="3"/>
      <c r="AC205" s="3"/>
      <c r="AD205" s="3"/>
      <c r="AE205" s="3"/>
      <c r="AF205" s="3"/>
      <c r="AG205" s="3"/>
      <c r="AH205" s="3"/>
      <c r="AI205" s="3"/>
    </row>
    <row r="206" spans="1:35" x14ac:dyDescent="0.25">
      <c r="A206" s="3"/>
      <c r="B206" s="3"/>
      <c r="C206" s="3"/>
      <c r="D206" s="3"/>
      <c r="E206" s="5"/>
      <c r="F206" s="5"/>
      <c r="G206" s="3"/>
      <c r="H206" s="3"/>
      <c r="I206" s="3"/>
      <c r="J206" s="3"/>
      <c r="K206" s="3"/>
      <c r="L206" s="3"/>
      <c r="M206" s="3"/>
      <c r="Q206" s="3"/>
      <c r="R206" s="3"/>
      <c r="S206" s="3"/>
      <c r="T206" s="3"/>
      <c r="U206" s="3"/>
      <c r="V206" s="3"/>
      <c r="W206" s="3"/>
      <c r="X206" s="3"/>
      <c r="Y206" s="3"/>
      <c r="Z206" s="3"/>
      <c r="AA206" s="3"/>
      <c r="AB206" s="3"/>
      <c r="AC206" s="3"/>
      <c r="AD206" s="3"/>
      <c r="AE206" s="3"/>
      <c r="AF206" s="3"/>
      <c r="AG206" s="3"/>
      <c r="AH206" s="3"/>
      <c r="AI206" s="3"/>
    </row>
    <row r="207" spans="1:35" x14ac:dyDescent="0.25">
      <c r="A207" s="3"/>
      <c r="B207" s="3"/>
      <c r="C207" s="3"/>
      <c r="D207" s="3"/>
      <c r="E207" s="5"/>
      <c r="F207" s="5"/>
      <c r="G207" s="3"/>
      <c r="H207" s="3"/>
      <c r="I207" s="3"/>
      <c r="J207" s="3"/>
      <c r="K207" s="3"/>
      <c r="L207" s="3"/>
      <c r="M207" s="3"/>
      <c r="Q207" s="3"/>
      <c r="R207" s="3"/>
      <c r="S207" s="3"/>
      <c r="T207" s="3"/>
      <c r="U207" s="3"/>
      <c r="V207" s="3"/>
      <c r="W207" s="3"/>
      <c r="X207" s="3"/>
      <c r="Y207" s="3"/>
      <c r="Z207" s="3"/>
      <c r="AA207" s="3"/>
      <c r="AB207" s="3"/>
      <c r="AC207" s="3"/>
      <c r="AD207" s="3"/>
      <c r="AE207" s="3"/>
      <c r="AF207" s="3"/>
      <c r="AG207" s="3"/>
      <c r="AH207" s="3"/>
      <c r="AI207" s="3"/>
    </row>
    <row r="208" spans="1:35" x14ac:dyDescent="0.25">
      <c r="A208" s="3"/>
      <c r="B208" s="3"/>
      <c r="C208" s="3"/>
      <c r="D208" s="3"/>
      <c r="E208" s="5"/>
      <c r="F208" s="5"/>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spans="1:35" x14ac:dyDescent="0.25">
      <c r="A209" s="3"/>
      <c r="B209" s="3"/>
      <c r="C209" s="3"/>
      <c r="D209" s="3"/>
      <c r="E209" s="5"/>
      <c r="F209" s="5"/>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spans="1:35" x14ac:dyDescent="0.25">
      <c r="A210" s="3"/>
      <c r="B210" s="3"/>
      <c r="C210" s="3"/>
      <c r="D210" s="3"/>
      <c r="E210" s="5"/>
      <c r="F210" s="5"/>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spans="1:35" x14ac:dyDescent="0.25">
      <c r="A211" s="3"/>
      <c r="B211" s="3"/>
      <c r="C211" s="3"/>
      <c r="D211" s="3"/>
      <c r="E211" s="5"/>
      <c r="F211" s="5"/>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spans="1:35" x14ac:dyDescent="0.25">
      <c r="A212" s="3"/>
      <c r="B212" s="3"/>
      <c r="C212" s="3"/>
      <c r="D212" s="3"/>
      <c r="E212" s="5"/>
      <c r="F212" s="5"/>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spans="1:35" x14ac:dyDescent="0.25">
      <c r="A213" s="3"/>
      <c r="B213" s="3"/>
      <c r="C213" s="3"/>
      <c r="D213" s="3"/>
      <c r="E213" s="5"/>
      <c r="F213" s="5"/>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spans="1:35" x14ac:dyDescent="0.25">
      <c r="A214" s="3"/>
      <c r="B214" s="3"/>
      <c r="C214" s="3"/>
      <c r="D214" s="3"/>
      <c r="E214" s="5"/>
      <c r="F214" s="5"/>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spans="1:35" x14ac:dyDescent="0.25">
      <c r="A215" s="3"/>
      <c r="B215" s="3"/>
      <c r="C215" s="3"/>
      <c r="D215" s="3"/>
      <c r="E215" s="5"/>
      <c r="F215" s="5"/>
      <c r="G215" s="3"/>
      <c r="H215" s="3"/>
      <c r="I215" s="3"/>
      <c r="J215" s="3"/>
      <c r="K215" s="3"/>
      <c r="L215" s="3"/>
      <c r="M215" s="3"/>
      <c r="N215" s="3"/>
      <c r="O215" s="6"/>
      <c r="P215" s="6"/>
      <c r="Q215" s="6"/>
      <c r="R215" s="6"/>
      <c r="S215" s="6"/>
      <c r="T215" s="6"/>
      <c r="U215" s="6"/>
      <c r="V215" s="6"/>
      <c r="W215" s="6"/>
      <c r="X215" s="6"/>
      <c r="Y215" s="6"/>
      <c r="Z215" s="6"/>
      <c r="AA215" s="5"/>
      <c r="AB215" s="3"/>
      <c r="AC215" s="3"/>
      <c r="AD215" s="5"/>
      <c r="AE215" s="6"/>
      <c r="AF215" s="5"/>
      <c r="AG215" s="5"/>
      <c r="AH215" s="3"/>
      <c r="AI215" s="3"/>
    </row>
    <row r="216" spans="1:35" x14ac:dyDescent="0.25">
      <c r="A216" s="3"/>
      <c r="B216" s="3"/>
      <c r="C216" s="3"/>
      <c r="D216" s="3"/>
      <c r="E216" s="5"/>
      <c r="F216" s="5"/>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spans="1:35" x14ac:dyDescent="0.25">
      <c r="A217" s="3"/>
      <c r="B217" s="3"/>
      <c r="C217" s="3"/>
      <c r="D217" s="3"/>
      <c r="E217" s="5"/>
      <c r="F217" s="5"/>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spans="1:35" x14ac:dyDescent="0.25">
      <c r="A218" s="3"/>
      <c r="B218" s="3"/>
      <c r="C218" s="3"/>
      <c r="D218" s="3"/>
      <c r="E218" s="5"/>
      <c r="F218" s="5"/>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spans="1:35" x14ac:dyDescent="0.25">
      <c r="A219" s="3"/>
      <c r="B219" s="3"/>
      <c r="C219" s="3"/>
      <c r="D219" s="3"/>
      <c r="E219" s="5"/>
      <c r="F219" s="5"/>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spans="1:35" x14ac:dyDescent="0.25">
      <c r="A220" s="3"/>
      <c r="B220" s="3"/>
      <c r="C220" s="3"/>
      <c r="D220" s="3"/>
      <c r="E220" s="5"/>
      <c r="F220" s="5"/>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spans="1:35" x14ac:dyDescent="0.25">
      <c r="A221" s="3"/>
      <c r="B221" s="3"/>
      <c r="C221" s="3"/>
      <c r="D221" s="3"/>
      <c r="E221" s="5"/>
      <c r="F221" s="5"/>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spans="1:35" x14ac:dyDescent="0.25">
      <c r="A222" s="3"/>
      <c r="B222" s="3"/>
      <c r="C222" s="3"/>
      <c r="D222" s="3"/>
      <c r="E222" s="5"/>
      <c r="F222" s="5"/>
      <c r="G222" s="3"/>
      <c r="H222" s="3"/>
      <c r="I222" s="3"/>
      <c r="J222" s="3"/>
      <c r="K222" s="3"/>
      <c r="L222" s="3"/>
      <c r="M222" s="3"/>
      <c r="Q222" s="3"/>
      <c r="R222" s="3"/>
      <c r="S222" s="3"/>
      <c r="T222" s="3"/>
      <c r="U222" s="3"/>
      <c r="V222" s="3"/>
      <c r="W222" s="3"/>
      <c r="X222" s="3"/>
      <c r="Y222" s="3"/>
      <c r="Z222" s="3"/>
      <c r="AA222" s="3"/>
      <c r="AB222" s="3"/>
      <c r="AC222" s="3"/>
      <c r="AD222" s="3"/>
      <c r="AE222" s="3"/>
      <c r="AF222" s="3"/>
      <c r="AG222" s="3"/>
      <c r="AH222" s="3"/>
      <c r="AI222" s="3"/>
    </row>
    <row r="223" spans="1:35" x14ac:dyDescent="0.25">
      <c r="A223" s="3"/>
      <c r="B223" s="3"/>
      <c r="C223" s="3"/>
      <c r="D223" s="3"/>
      <c r="E223" s="5"/>
      <c r="F223" s="5"/>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spans="1:35" x14ac:dyDescent="0.25">
      <c r="A224" s="3"/>
      <c r="B224" s="3"/>
      <c r="C224" s="3"/>
      <c r="D224" s="3"/>
      <c r="E224" s="5"/>
      <c r="F224" s="5"/>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spans="1:35" x14ac:dyDescent="0.25">
      <c r="A225" s="3"/>
      <c r="B225" s="3"/>
      <c r="C225" s="3"/>
      <c r="D225" s="3"/>
      <c r="E225" s="5"/>
      <c r="F225" s="5"/>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spans="1:35" x14ac:dyDescent="0.25">
      <c r="A226" s="3"/>
      <c r="B226" s="3"/>
      <c r="C226" s="3"/>
      <c r="D226" s="3"/>
      <c r="E226" s="5"/>
      <c r="F226" s="5"/>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spans="1:35" x14ac:dyDescent="0.25">
      <c r="A227" s="3"/>
      <c r="B227" s="3"/>
      <c r="C227" s="3"/>
      <c r="D227" s="3"/>
      <c r="E227" s="5"/>
      <c r="F227" s="5"/>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spans="1:35" x14ac:dyDescent="0.25">
      <c r="A228" s="3"/>
      <c r="B228" s="3"/>
      <c r="C228" s="3"/>
      <c r="D228" s="3"/>
      <c r="E228" s="5"/>
      <c r="F228" s="5"/>
      <c r="G228" s="3"/>
      <c r="H228" s="3"/>
      <c r="I228" s="3"/>
      <c r="J228" s="3"/>
      <c r="K228" s="3"/>
      <c r="L228" s="3"/>
      <c r="M228" s="3"/>
      <c r="N228" s="3"/>
      <c r="O228" s="6"/>
      <c r="P228" s="6"/>
      <c r="Q228" s="6"/>
      <c r="R228" s="6"/>
      <c r="S228" s="6"/>
      <c r="T228" s="6"/>
      <c r="U228" s="6"/>
      <c r="V228" s="6"/>
      <c r="W228" s="6"/>
      <c r="X228" s="6"/>
      <c r="Y228" s="6"/>
      <c r="Z228" s="6"/>
      <c r="AA228" s="5"/>
      <c r="AB228" s="3"/>
      <c r="AC228" s="3"/>
      <c r="AD228" s="5"/>
      <c r="AE228" s="6"/>
      <c r="AF228" s="5"/>
      <c r="AG228" s="5"/>
      <c r="AH228" s="3"/>
      <c r="AI228" s="3"/>
    </row>
    <row r="229" spans="1:35" x14ac:dyDescent="0.25">
      <c r="A229" s="3"/>
      <c r="B229" s="3"/>
      <c r="C229" s="3"/>
      <c r="D229" s="3"/>
      <c r="E229" s="5"/>
      <c r="F229" s="5"/>
      <c r="G229" s="3"/>
      <c r="H229" s="3"/>
      <c r="I229" s="3"/>
      <c r="J229" s="3"/>
      <c r="K229" s="3"/>
      <c r="L229" s="3"/>
      <c r="M229" s="3"/>
      <c r="Q229" s="3"/>
      <c r="R229" s="3"/>
      <c r="S229" s="3"/>
      <c r="T229" s="3"/>
      <c r="U229" s="3"/>
      <c r="V229" s="3"/>
      <c r="W229" s="3"/>
      <c r="X229" s="3"/>
      <c r="Y229" s="3"/>
      <c r="Z229" s="3"/>
      <c r="AA229" s="3"/>
      <c r="AB229" s="3"/>
      <c r="AC229" s="3"/>
      <c r="AD229" s="3"/>
      <c r="AE229" s="3"/>
      <c r="AF229" s="3"/>
      <c r="AG229" s="3"/>
      <c r="AH229" s="3"/>
      <c r="AI229" s="3"/>
    </row>
    <row r="230" spans="1:35" x14ac:dyDescent="0.25">
      <c r="A230" s="3"/>
      <c r="B230" s="3"/>
      <c r="C230" s="3"/>
      <c r="D230" s="3"/>
      <c r="E230" s="5"/>
      <c r="F230" s="5"/>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5" x14ac:dyDescent="0.25">
      <c r="A231" s="3"/>
      <c r="B231" s="3"/>
      <c r="C231" s="3"/>
      <c r="D231" s="3"/>
      <c r="E231" s="5"/>
      <c r="F231" s="5"/>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5" x14ac:dyDescent="0.25">
      <c r="A232" s="3"/>
      <c r="B232" s="3"/>
      <c r="C232" s="3"/>
      <c r="D232" s="3"/>
      <c r="E232" s="5"/>
      <c r="F232" s="5"/>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5" x14ac:dyDescent="0.25">
      <c r="A233" s="3"/>
      <c r="B233" s="3"/>
      <c r="C233" s="3"/>
      <c r="D233" s="3"/>
      <c r="E233" s="5"/>
      <c r="F233" s="5"/>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5" x14ac:dyDescent="0.25">
      <c r="A234" s="3"/>
      <c r="B234" s="3"/>
      <c r="C234" s="3"/>
      <c r="D234" s="3"/>
      <c r="E234" s="5"/>
      <c r="F234" s="5"/>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spans="1:35" x14ac:dyDescent="0.25">
      <c r="A235" s="3"/>
      <c r="B235" s="3"/>
      <c r="C235" s="3"/>
      <c r="D235" s="3"/>
      <c r="E235" s="5"/>
      <c r="F235" s="5"/>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spans="1:35" x14ac:dyDescent="0.25">
      <c r="A236" s="3"/>
      <c r="B236" s="3"/>
      <c r="C236" s="3"/>
      <c r="D236" s="3"/>
      <c r="E236" s="5"/>
      <c r="F236" s="5"/>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spans="1:35" x14ac:dyDescent="0.25">
      <c r="A237" s="3"/>
      <c r="B237" s="3"/>
      <c r="C237" s="3"/>
      <c r="D237" s="3"/>
      <c r="E237" s="5"/>
      <c r="F237" s="5"/>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5" x14ac:dyDescent="0.25">
      <c r="A238" s="3"/>
      <c r="B238" s="3"/>
      <c r="C238" s="3"/>
      <c r="D238" s="3"/>
      <c r="E238" s="5"/>
      <c r="F238" s="5"/>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spans="1:35" x14ac:dyDescent="0.25">
      <c r="A239" s="3"/>
      <c r="B239" s="3"/>
      <c r="C239" s="3"/>
      <c r="D239" s="3"/>
      <c r="E239" s="5"/>
      <c r="F239" s="5"/>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spans="1:35" x14ac:dyDescent="0.25">
      <c r="A240" s="3"/>
      <c r="B240" s="3"/>
      <c r="C240" s="3"/>
      <c r="D240" s="3"/>
      <c r="E240" s="5"/>
      <c r="F240" s="5"/>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spans="1:35" x14ac:dyDescent="0.25">
      <c r="A241" s="3"/>
      <c r="B241" s="3"/>
      <c r="C241" s="3"/>
      <c r="D241" s="3"/>
      <c r="E241" s="5"/>
      <c r="F241" s="5"/>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spans="1:35" x14ac:dyDescent="0.25">
      <c r="A242" s="3"/>
      <c r="B242" s="3"/>
      <c r="C242" s="3"/>
      <c r="D242" s="3"/>
      <c r="E242" s="5"/>
      <c r="F242" s="5"/>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spans="1:35" x14ac:dyDescent="0.25">
      <c r="A243" s="3"/>
      <c r="B243" s="3"/>
      <c r="C243" s="3"/>
      <c r="D243" s="3"/>
      <c r="E243" s="5"/>
      <c r="F243" s="5"/>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spans="1:35" x14ac:dyDescent="0.25">
      <c r="A244" s="3"/>
      <c r="B244" s="3"/>
      <c r="C244" s="3"/>
      <c r="D244" s="3"/>
      <c r="E244" s="5"/>
      <c r="F244" s="5"/>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spans="1:35" x14ac:dyDescent="0.25">
      <c r="A245" s="3"/>
      <c r="B245" s="3"/>
      <c r="C245" s="3"/>
      <c r="D245" s="3"/>
      <c r="E245" s="5"/>
      <c r="F245" s="5"/>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spans="1:35" x14ac:dyDescent="0.25">
      <c r="A246" s="3"/>
      <c r="B246" s="3"/>
      <c r="C246" s="3"/>
      <c r="D246" s="3"/>
      <c r="E246" s="5"/>
      <c r="F246" s="5"/>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spans="1:35" x14ac:dyDescent="0.25">
      <c r="A247" s="3"/>
      <c r="B247" s="3"/>
      <c r="C247" s="3"/>
      <c r="D247" s="3"/>
      <c r="E247" s="5"/>
      <c r="F247" s="5"/>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spans="1:35" x14ac:dyDescent="0.25">
      <c r="A248" s="3"/>
      <c r="B248" s="3"/>
      <c r="C248" s="3"/>
      <c r="D248" s="3"/>
      <c r="E248" s="5"/>
      <c r="F248" s="5"/>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spans="1:35" x14ac:dyDescent="0.25">
      <c r="A249" s="3"/>
      <c r="B249" s="3"/>
      <c r="C249" s="3"/>
      <c r="D249" s="3"/>
      <c r="E249" s="5"/>
      <c r="F249" s="5"/>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spans="1:35" x14ac:dyDescent="0.25">
      <c r="A250" s="3"/>
      <c r="B250" s="3"/>
      <c r="C250" s="3"/>
      <c r="D250" s="3"/>
      <c r="E250" s="5"/>
      <c r="F250" s="5"/>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spans="1:35" x14ac:dyDescent="0.25">
      <c r="A251" s="3"/>
      <c r="B251" s="3"/>
      <c r="C251" s="3"/>
      <c r="D251" s="3"/>
      <c r="E251" s="5"/>
      <c r="F251" s="5"/>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spans="1:35" x14ac:dyDescent="0.25">
      <c r="A252" s="3"/>
      <c r="B252" s="3"/>
      <c r="C252" s="3"/>
      <c r="D252" s="3"/>
      <c r="E252" s="5"/>
      <c r="F252" s="5"/>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spans="1:35" x14ac:dyDescent="0.25">
      <c r="A253" s="3"/>
      <c r="B253" s="3"/>
      <c r="C253" s="3"/>
      <c r="D253" s="3"/>
      <c r="E253" s="5"/>
      <c r="F253" s="5"/>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spans="1:35" x14ac:dyDescent="0.25">
      <c r="A254" s="3"/>
      <c r="B254" s="3"/>
      <c r="C254" s="3"/>
      <c r="D254" s="3"/>
      <c r="E254" s="5"/>
      <c r="F254" s="5"/>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spans="1:35" x14ac:dyDescent="0.25">
      <c r="A255" s="3"/>
      <c r="B255" s="3"/>
      <c r="C255" s="3"/>
      <c r="D255" s="3"/>
      <c r="E255" s="5"/>
      <c r="F255" s="5"/>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spans="1:35" x14ac:dyDescent="0.25">
      <c r="A256" s="3"/>
      <c r="B256" s="3"/>
      <c r="C256" s="3"/>
      <c r="D256" s="3"/>
      <c r="E256" s="5"/>
      <c r="F256" s="5"/>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spans="1:35" x14ac:dyDescent="0.25">
      <c r="A257" s="3"/>
      <c r="B257" s="3"/>
      <c r="C257" s="3"/>
      <c r="D257" s="3"/>
      <c r="E257" s="5"/>
      <c r="F257" s="5"/>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spans="1:35" x14ac:dyDescent="0.25">
      <c r="A258" s="3"/>
      <c r="B258" s="3"/>
      <c r="C258" s="3"/>
      <c r="D258" s="3"/>
      <c r="E258" s="5"/>
      <c r="F258" s="5"/>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spans="1:35" x14ac:dyDescent="0.25">
      <c r="A259" s="3"/>
      <c r="B259" s="3"/>
      <c r="C259" s="3"/>
      <c r="D259" s="3"/>
      <c r="E259" s="5"/>
      <c r="F259" s="5"/>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spans="1:35" x14ac:dyDescent="0.25">
      <c r="A260" s="3"/>
      <c r="B260" s="3"/>
      <c r="C260" s="3"/>
      <c r="D260" s="3"/>
      <c r="E260" s="5"/>
      <c r="F260" s="5"/>
      <c r="G260" s="3"/>
      <c r="H260" s="3"/>
      <c r="I260" s="3"/>
      <c r="J260" s="3"/>
      <c r="K260" s="3"/>
      <c r="L260" s="3"/>
      <c r="M260" s="3"/>
      <c r="Q260" s="3"/>
      <c r="R260" s="3"/>
      <c r="S260" s="3"/>
      <c r="T260" s="3"/>
      <c r="U260" s="3"/>
      <c r="V260" s="3"/>
      <c r="W260" s="3"/>
      <c r="X260" s="3"/>
      <c r="Y260" s="3"/>
      <c r="Z260" s="3"/>
      <c r="AA260" s="3"/>
      <c r="AB260" s="3"/>
      <c r="AC260" s="3"/>
      <c r="AD260" s="3"/>
      <c r="AE260" s="3"/>
      <c r="AF260" s="3"/>
      <c r="AG260" s="3"/>
      <c r="AH260" s="3"/>
      <c r="AI260" s="3"/>
    </row>
    <row r="261" spans="1:35" x14ac:dyDescent="0.25">
      <c r="A261" s="3"/>
      <c r="B261" s="3"/>
      <c r="C261" s="3"/>
      <c r="D261" s="3"/>
      <c r="E261" s="5"/>
      <c r="F261" s="5"/>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spans="1:35" x14ac:dyDescent="0.25">
      <c r="A262" s="3"/>
      <c r="B262" s="3"/>
      <c r="C262" s="3"/>
      <c r="D262" s="3"/>
      <c r="E262" s="5"/>
      <c r="F262" s="5"/>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spans="1:35" x14ac:dyDescent="0.25">
      <c r="A263" s="3"/>
      <c r="B263" s="3"/>
      <c r="C263" s="3"/>
      <c r="D263" s="3"/>
      <c r="E263" s="5"/>
      <c r="F263" s="5"/>
      <c r="G263" s="3"/>
      <c r="H263" s="3"/>
      <c r="I263" s="3"/>
      <c r="J263" s="3"/>
      <c r="K263" s="3"/>
      <c r="L263" s="3"/>
      <c r="M263" s="3"/>
      <c r="Q263" s="3"/>
      <c r="R263" s="3"/>
      <c r="S263" s="3"/>
      <c r="T263" s="3"/>
      <c r="U263" s="3"/>
      <c r="V263" s="3"/>
      <c r="W263" s="3"/>
      <c r="X263" s="3"/>
      <c r="Y263" s="3"/>
      <c r="Z263" s="3"/>
      <c r="AA263" s="3"/>
      <c r="AB263" s="3"/>
      <c r="AC263" s="3"/>
      <c r="AD263" s="3"/>
      <c r="AE263" s="3"/>
      <c r="AF263" s="3"/>
      <c r="AG263" s="3"/>
      <c r="AH263" s="3"/>
      <c r="AI263" s="3"/>
    </row>
    <row r="264" spans="1:35" x14ac:dyDescent="0.25">
      <c r="A264" s="3"/>
      <c r="B264" s="3"/>
      <c r="C264" s="3"/>
      <c r="D264" s="3"/>
      <c r="E264" s="5"/>
      <c r="F264" s="5"/>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spans="1:35" x14ac:dyDescent="0.25">
      <c r="A265" s="3"/>
      <c r="B265" s="3"/>
      <c r="C265" s="3"/>
      <c r="D265" s="3"/>
      <c r="E265" s="5"/>
      <c r="F265" s="5"/>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spans="1:35" x14ac:dyDescent="0.25">
      <c r="A266" s="3"/>
      <c r="B266" s="3"/>
      <c r="C266" s="3"/>
      <c r="D266" s="3"/>
      <c r="E266" s="5"/>
      <c r="F266" s="5"/>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spans="1:35" x14ac:dyDescent="0.25">
      <c r="A267" s="3"/>
      <c r="B267" s="3"/>
      <c r="C267" s="3"/>
      <c r="D267" s="3"/>
      <c r="E267" s="5"/>
      <c r="F267" s="5"/>
      <c r="G267" s="3"/>
      <c r="H267" s="3"/>
      <c r="I267" s="3"/>
      <c r="J267" s="3"/>
      <c r="K267" s="3"/>
      <c r="L267" s="3"/>
      <c r="M267" s="3"/>
      <c r="N267" s="3"/>
      <c r="O267" s="6"/>
      <c r="P267" s="6"/>
      <c r="Q267" s="6"/>
      <c r="R267" s="6"/>
      <c r="S267" s="6"/>
      <c r="T267" s="6"/>
      <c r="U267" s="6"/>
      <c r="V267" s="6"/>
      <c r="W267" s="6"/>
      <c r="X267" s="6"/>
      <c r="Y267" s="6"/>
      <c r="Z267" s="6"/>
      <c r="AA267" s="5"/>
      <c r="AB267" s="3"/>
      <c r="AC267" s="3"/>
      <c r="AD267" s="5"/>
      <c r="AE267" s="6"/>
      <c r="AF267" s="5"/>
      <c r="AG267" s="5"/>
      <c r="AH267" s="3"/>
      <c r="AI267" s="3"/>
    </row>
    <row r="268" spans="1:35" x14ac:dyDescent="0.25">
      <c r="A268" s="3"/>
      <c r="B268" s="3"/>
      <c r="C268" s="3"/>
      <c r="D268" s="3"/>
      <c r="E268" s="5"/>
      <c r="F268" s="5"/>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spans="1:35" x14ac:dyDescent="0.25">
      <c r="A269" s="3"/>
      <c r="B269" s="3"/>
      <c r="C269" s="3"/>
      <c r="D269" s="3"/>
      <c r="E269" s="5"/>
      <c r="F269" s="5"/>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spans="1:35" x14ac:dyDescent="0.25">
      <c r="A270" s="3"/>
      <c r="B270" s="3"/>
      <c r="C270" s="3"/>
      <c r="D270" s="3"/>
      <c r="E270" s="5"/>
      <c r="F270" s="5"/>
      <c r="G270" s="3"/>
      <c r="H270" s="3"/>
      <c r="I270" s="3"/>
      <c r="J270" s="3"/>
      <c r="K270" s="3"/>
      <c r="L270" s="3"/>
      <c r="M270" s="3"/>
      <c r="Q270" s="3"/>
      <c r="R270" s="3"/>
      <c r="S270" s="3"/>
      <c r="T270" s="3"/>
      <c r="U270" s="3"/>
      <c r="V270" s="3"/>
      <c r="W270" s="3"/>
      <c r="X270" s="3"/>
      <c r="Y270" s="3"/>
      <c r="Z270" s="3"/>
      <c r="AA270" s="3"/>
      <c r="AB270" s="3"/>
      <c r="AC270" s="3"/>
      <c r="AD270" s="3"/>
      <c r="AE270" s="3"/>
      <c r="AF270" s="3"/>
      <c r="AG270" s="3"/>
      <c r="AH270" s="3"/>
      <c r="AI270" s="3"/>
    </row>
    <row r="271" spans="1:35" x14ac:dyDescent="0.25">
      <c r="A271" s="3"/>
      <c r="B271" s="3"/>
      <c r="C271" s="3"/>
      <c r="D271" s="3"/>
      <c r="E271" s="5"/>
      <c r="F271" s="5"/>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spans="1:35" x14ac:dyDescent="0.25">
      <c r="A272" s="3"/>
      <c r="B272" s="3"/>
      <c r="C272" s="3"/>
      <c r="D272" s="3"/>
      <c r="E272" s="5"/>
      <c r="F272" s="5"/>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spans="1:35" x14ac:dyDescent="0.25">
      <c r="A273" s="3"/>
      <c r="B273" s="3"/>
      <c r="C273" s="3"/>
      <c r="D273" s="3"/>
      <c r="E273" s="5"/>
      <c r="F273" s="5"/>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spans="1:35" x14ac:dyDescent="0.25">
      <c r="A274" s="3"/>
      <c r="B274" s="3"/>
      <c r="C274" s="3"/>
      <c r="D274" s="3"/>
      <c r="E274" s="5"/>
      <c r="F274" s="5"/>
      <c r="G274" s="3"/>
      <c r="H274" s="3"/>
      <c r="I274" s="3"/>
      <c r="J274" s="3"/>
      <c r="K274" s="3"/>
      <c r="L274" s="3"/>
      <c r="M274" s="3"/>
      <c r="N274" s="3"/>
      <c r="O274" s="6"/>
      <c r="P274" s="6"/>
      <c r="Q274" s="6"/>
      <c r="R274" s="6"/>
      <c r="S274" s="6"/>
      <c r="T274" s="6"/>
      <c r="U274" s="6"/>
      <c r="V274" s="6"/>
      <c r="W274" s="6"/>
      <c r="X274" s="6"/>
      <c r="Y274" s="6"/>
      <c r="Z274" s="6"/>
      <c r="AA274" s="5"/>
      <c r="AB274" s="3"/>
      <c r="AC274" s="3"/>
      <c r="AD274" s="5"/>
      <c r="AE274" s="6"/>
      <c r="AF274" s="5"/>
      <c r="AG274" s="5"/>
      <c r="AH274" s="3"/>
      <c r="AI274" s="3"/>
    </row>
    <row r="275" spans="1:35" x14ac:dyDescent="0.25">
      <c r="A275" s="3"/>
      <c r="B275" s="3"/>
      <c r="C275" s="3"/>
      <c r="D275" s="3"/>
      <c r="E275" s="5"/>
      <c r="F275" s="5"/>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spans="1:35" x14ac:dyDescent="0.25">
      <c r="A276" s="3"/>
      <c r="B276" s="3"/>
      <c r="C276" s="3"/>
      <c r="D276" s="3"/>
      <c r="E276" s="5"/>
      <c r="F276" s="5"/>
      <c r="G276" s="3"/>
      <c r="H276" s="3"/>
      <c r="I276" s="3"/>
      <c r="J276" s="3"/>
      <c r="K276" s="3"/>
      <c r="L276" s="3"/>
      <c r="M276" s="3"/>
      <c r="N276" s="3"/>
      <c r="O276" s="6"/>
      <c r="P276" s="6"/>
      <c r="Q276" s="6"/>
      <c r="R276" s="6"/>
      <c r="S276" s="6"/>
      <c r="T276" s="6"/>
      <c r="U276" s="6"/>
      <c r="V276" s="6"/>
      <c r="W276" s="6"/>
      <c r="X276" s="6"/>
      <c r="Y276" s="6"/>
      <c r="Z276" s="3"/>
      <c r="AA276" s="5"/>
      <c r="AB276" s="3"/>
      <c r="AC276" s="3"/>
      <c r="AD276" s="5"/>
      <c r="AE276" s="6"/>
      <c r="AF276" s="5"/>
      <c r="AG276" s="5"/>
      <c r="AH276" s="3"/>
      <c r="AI276" s="3"/>
    </row>
    <row r="277" spans="1:35" x14ac:dyDescent="0.25">
      <c r="A277" s="3"/>
      <c r="B277" s="3"/>
      <c r="C277" s="3"/>
      <c r="D277" s="3"/>
      <c r="E277" s="5"/>
      <c r="F277" s="5"/>
      <c r="G277" s="3"/>
      <c r="H277" s="3"/>
      <c r="I277" s="3"/>
      <c r="J277" s="3"/>
      <c r="K277" s="3"/>
      <c r="L277" s="3"/>
      <c r="M277" s="3"/>
      <c r="Q277" s="3"/>
      <c r="R277" s="3"/>
      <c r="S277" s="3"/>
      <c r="T277" s="3"/>
      <c r="U277" s="3"/>
      <c r="V277" s="3"/>
      <c r="W277" s="3"/>
      <c r="X277" s="3"/>
      <c r="Y277" s="3"/>
      <c r="Z277" s="3"/>
      <c r="AA277" s="3"/>
      <c r="AB277" s="3"/>
      <c r="AC277" s="3"/>
      <c r="AD277" s="3"/>
      <c r="AE277" s="3"/>
      <c r="AF277" s="3"/>
      <c r="AG277" s="3"/>
      <c r="AH277" s="3"/>
      <c r="AI277" s="3"/>
    </row>
    <row r="278" spans="1:35" x14ac:dyDescent="0.25">
      <c r="A278" s="3"/>
      <c r="B278" s="3"/>
      <c r="C278" s="3"/>
      <c r="D278" s="3"/>
      <c r="E278" s="5"/>
      <c r="F278" s="5"/>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spans="1:35" x14ac:dyDescent="0.25">
      <c r="A279" s="3"/>
      <c r="B279" s="3"/>
      <c r="C279" s="3"/>
      <c r="D279" s="3"/>
      <c r="E279" s="5"/>
      <c r="F279" s="5"/>
      <c r="G279" s="3"/>
      <c r="H279" s="3"/>
      <c r="I279" s="3"/>
      <c r="J279" s="3"/>
      <c r="K279" s="3"/>
      <c r="L279" s="3"/>
      <c r="M279" s="3"/>
      <c r="N279" s="3"/>
      <c r="O279" s="6"/>
      <c r="P279" s="6"/>
      <c r="Q279" s="6"/>
      <c r="R279" s="6"/>
      <c r="S279" s="6"/>
      <c r="T279" s="6"/>
      <c r="U279" s="6"/>
      <c r="V279" s="6"/>
      <c r="W279" s="6"/>
      <c r="X279" s="6"/>
      <c r="Y279" s="6"/>
      <c r="Z279" s="6"/>
      <c r="AA279" s="5"/>
      <c r="AB279" s="3"/>
      <c r="AC279" s="3"/>
      <c r="AD279" s="3"/>
      <c r="AE279" s="3"/>
      <c r="AF279" s="5"/>
      <c r="AG279" s="5"/>
      <c r="AH279" s="3"/>
      <c r="AI279" s="3"/>
    </row>
    <row r="280" spans="1:35" x14ac:dyDescent="0.25">
      <c r="A280" s="3"/>
      <c r="B280" s="3"/>
      <c r="C280" s="3"/>
      <c r="D280" s="3"/>
      <c r="E280" s="5"/>
      <c r="F280" s="5"/>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spans="1:35" x14ac:dyDescent="0.25">
      <c r="A281" s="3"/>
      <c r="B281" s="3"/>
      <c r="C281" s="3"/>
      <c r="D281" s="3"/>
      <c r="E281" s="5"/>
      <c r="F281" s="5"/>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spans="1:35" x14ac:dyDescent="0.25">
      <c r="A282" s="3"/>
      <c r="B282" s="3"/>
      <c r="C282" s="3"/>
      <c r="D282" s="3"/>
      <c r="E282" s="5"/>
      <c r="F282" s="5"/>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spans="1:35" x14ac:dyDescent="0.25">
      <c r="A283" s="3"/>
      <c r="B283" s="3"/>
      <c r="C283" s="3"/>
      <c r="D283" s="3"/>
      <c r="E283" s="5"/>
      <c r="F283" s="5"/>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spans="1:35" x14ac:dyDescent="0.25">
      <c r="A284" s="3"/>
      <c r="B284" s="3"/>
      <c r="C284" s="3"/>
      <c r="D284" s="3"/>
      <c r="E284" s="5"/>
      <c r="F284" s="5"/>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spans="1:35" x14ac:dyDescent="0.25">
      <c r="A285" s="3"/>
      <c r="B285" s="3"/>
      <c r="C285" s="3"/>
      <c r="D285" s="3"/>
      <c r="E285" s="5"/>
      <c r="F285" s="5"/>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spans="1:35" x14ac:dyDescent="0.25">
      <c r="A286" s="3"/>
      <c r="B286" s="3"/>
      <c r="C286" s="3"/>
      <c r="D286" s="3"/>
      <c r="E286" s="5"/>
      <c r="F286" s="5"/>
      <c r="G286" s="3"/>
      <c r="H286" s="3"/>
      <c r="I286" s="3"/>
      <c r="J286" s="3"/>
      <c r="K286" s="3"/>
      <c r="L286" s="3"/>
      <c r="M286" s="3"/>
      <c r="Q286" s="3"/>
      <c r="R286" s="3"/>
      <c r="S286" s="3"/>
      <c r="T286" s="3"/>
      <c r="U286" s="3"/>
      <c r="V286" s="3"/>
      <c r="W286" s="3"/>
      <c r="X286" s="3"/>
      <c r="Y286" s="3"/>
      <c r="Z286" s="3"/>
      <c r="AA286" s="3"/>
      <c r="AB286" s="3"/>
      <c r="AC286" s="3"/>
      <c r="AD286" s="3"/>
      <c r="AE286" s="3"/>
      <c r="AF286" s="3"/>
      <c r="AG286" s="3"/>
      <c r="AH286" s="3"/>
      <c r="AI286" s="3"/>
    </row>
    <row r="287" spans="1:35" x14ac:dyDescent="0.25">
      <c r="A287" s="3"/>
      <c r="B287" s="3"/>
      <c r="C287" s="3"/>
      <c r="D287" s="3"/>
      <c r="E287" s="5"/>
      <c r="F287" s="5"/>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spans="1:35" x14ac:dyDescent="0.25">
      <c r="A288" s="3"/>
      <c r="B288" s="3"/>
      <c r="C288" s="3"/>
      <c r="D288" s="3"/>
      <c r="E288" s="5"/>
      <c r="F288" s="5"/>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spans="1:35" x14ac:dyDescent="0.25">
      <c r="A289" s="3"/>
      <c r="B289" s="3"/>
      <c r="C289" s="3"/>
      <c r="D289" s="3"/>
      <c r="E289" s="5"/>
      <c r="F289" s="5"/>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spans="1:35" x14ac:dyDescent="0.25">
      <c r="A290" s="3"/>
      <c r="B290" s="3"/>
      <c r="C290" s="3"/>
      <c r="D290" s="3"/>
      <c r="E290" s="5"/>
      <c r="F290" s="5"/>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spans="1:35" x14ac:dyDescent="0.25">
      <c r="A291" s="3"/>
      <c r="B291" s="3"/>
      <c r="C291" s="3"/>
      <c r="D291" s="3"/>
      <c r="E291" s="5"/>
      <c r="F291" s="5"/>
      <c r="G291" s="3"/>
      <c r="H291" s="3"/>
      <c r="I291" s="3"/>
      <c r="J291" s="3"/>
      <c r="K291" s="3"/>
      <c r="L291" s="3"/>
      <c r="M291" s="3"/>
      <c r="N291" s="3"/>
      <c r="O291" s="6"/>
      <c r="P291" s="6"/>
      <c r="Q291" s="6"/>
      <c r="R291" s="6"/>
      <c r="S291" s="6"/>
      <c r="T291" s="6"/>
      <c r="U291" s="6"/>
      <c r="V291" s="6"/>
      <c r="W291" s="6"/>
      <c r="X291" s="6"/>
      <c r="Y291" s="6"/>
      <c r="Z291" s="6"/>
      <c r="AA291" s="5"/>
      <c r="AB291" s="3"/>
      <c r="AC291" s="3"/>
      <c r="AD291" s="5"/>
      <c r="AE291" s="6"/>
      <c r="AF291" s="5"/>
      <c r="AG291" s="5"/>
      <c r="AH291" s="3"/>
      <c r="AI291" s="3"/>
    </row>
    <row r="292" spans="1:35" x14ac:dyDescent="0.25">
      <c r="A292" s="3"/>
      <c r="B292" s="3"/>
      <c r="C292" s="3"/>
      <c r="D292" s="3"/>
      <c r="E292" s="5"/>
      <c r="F292" s="5"/>
      <c r="G292" s="3"/>
      <c r="H292" s="3"/>
      <c r="I292" s="3"/>
      <c r="J292" s="3"/>
      <c r="K292" s="3"/>
      <c r="L292" s="3"/>
      <c r="M292" s="3"/>
      <c r="N292" s="3"/>
      <c r="O292" s="6"/>
      <c r="P292" s="6"/>
      <c r="Q292" s="6"/>
      <c r="R292" s="6"/>
      <c r="S292" s="6"/>
      <c r="T292" s="6"/>
      <c r="U292" s="6"/>
      <c r="V292" s="6"/>
      <c r="W292" s="6"/>
      <c r="X292" s="6"/>
      <c r="Y292" s="6"/>
      <c r="Z292" s="6"/>
      <c r="AA292" s="5"/>
      <c r="AB292" s="3"/>
      <c r="AC292" s="3"/>
      <c r="AD292" s="3"/>
      <c r="AE292" s="3"/>
      <c r="AF292" s="5"/>
      <c r="AG292" s="5"/>
      <c r="AH292" s="3"/>
      <c r="AI292" s="3"/>
    </row>
    <row r="293" spans="1:35" x14ac:dyDescent="0.25">
      <c r="A293" s="3"/>
      <c r="B293" s="3"/>
      <c r="C293" s="3"/>
      <c r="D293" s="3"/>
      <c r="E293" s="5"/>
      <c r="F293" s="5"/>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spans="1:35" x14ac:dyDescent="0.25">
      <c r="A294" s="3"/>
      <c r="B294" s="3"/>
      <c r="C294" s="3"/>
      <c r="D294" s="3"/>
      <c r="E294" s="5"/>
      <c r="F294" s="5"/>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spans="1:35" x14ac:dyDescent="0.25">
      <c r="A295" s="3"/>
      <c r="B295" s="3"/>
      <c r="C295" s="3"/>
      <c r="D295" s="3"/>
      <c r="E295" s="5"/>
      <c r="F295" s="5"/>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spans="1:35" x14ac:dyDescent="0.25">
      <c r="A296" s="3"/>
      <c r="B296" s="3"/>
      <c r="C296" s="3"/>
      <c r="D296" s="3"/>
      <c r="E296" s="5"/>
      <c r="F296" s="5"/>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spans="1:35" x14ac:dyDescent="0.25">
      <c r="A297" s="3"/>
      <c r="B297" s="3"/>
      <c r="C297" s="3"/>
      <c r="D297" s="3"/>
      <c r="E297" s="5"/>
      <c r="F297" s="5"/>
      <c r="G297" s="3"/>
      <c r="H297" s="3"/>
      <c r="I297" s="3"/>
      <c r="J297" s="3"/>
      <c r="K297" s="3"/>
      <c r="L297" s="3"/>
      <c r="M297" s="3"/>
      <c r="N297" s="3"/>
      <c r="O297" s="6"/>
      <c r="P297" s="6"/>
      <c r="Q297" s="6"/>
      <c r="R297" s="6"/>
      <c r="S297" s="6"/>
      <c r="T297" s="6"/>
      <c r="U297" s="6"/>
      <c r="V297" s="6"/>
      <c r="W297" s="6"/>
      <c r="X297" s="6"/>
      <c r="Y297" s="6"/>
      <c r="Z297" s="6"/>
      <c r="AA297" s="5"/>
      <c r="AB297" s="3"/>
      <c r="AC297" s="3"/>
      <c r="AD297" s="3"/>
      <c r="AE297" s="3"/>
      <c r="AF297" s="5"/>
      <c r="AG297" s="5"/>
      <c r="AH297" s="3"/>
      <c r="AI297" s="3"/>
    </row>
    <row r="298" spans="1:35" x14ac:dyDescent="0.25">
      <c r="A298" s="3"/>
      <c r="B298" s="3"/>
      <c r="C298" s="3"/>
      <c r="D298" s="3"/>
      <c r="E298" s="5"/>
      <c r="F298" s="5"/>
      <c r="G298" s="3"/>
      <c r="H298" s="3"/>
      <c r="I298" s="3"/>
      <c r="J298" s="3"/>
      <c r="K298" s="3"/>
      <c r="L298" s="3"/>
      <c r="M298" s="3"/>
      <c r="Q298" s="3"/>
      <c r="R298" s="3"/>
      <c r="S298" s="3"/>
      <c r="T298" s="3"/>
      <c r="U298" s="3"/>
      <c r="V298" s="3"/>
      <c r="W298" s="3"/>
      <c r="X298" s="3"/>
      <c r="Y298" s="3"/>
      <c r="Z298" s="3"/>
      <c r="AA298" s="3"/>
      <c r="AB298" s="3"/>
      <c r="AC298" s="3"/>
      <c r="AD298" s="3"/>
      <c r="AE298" s="3"/>
      <c r="AF298" s="3"/>
      <c r="AG298" s="3"/>
      <c r="AH298" s="3"/>
      <c r="AI298" s="3"/>
    </row>
    <row r="299" spans="1:35" x14ac:dyDescent="0.25">
      <c r="A299" s="3"/>
      <c r="B299" s="3"/>
      <c r="C299" s="3"/>
      <c r="D299" s="3"/>
      <c r="E299" s="5"/>
      <c r="F299" s="5"/>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spans="1:35" x14ac:dyDescent="0.25">
      <c r="A300" s="3"/>
      <c r="B300" s="3"/>
      <c r="C300" s="3"/>
      <c r="D300" s="3"/>
      <c r="E300" s="5"/>
      <c r="F300" s="5"/>
      <c r="G300" s="3"/>
      <c r="H300" s="3"/>
      <c r="I300" s="3"/>
      <c r="J300" s="3"/>
      <c r="K300" s="3"/>
      <c r="L300" s="3"/>
      <c r="M300" s="3"/>
      <c r="N300" s="3"/>
      <c r="O300" s="6"/>
      <c r="P300" s="6"/>
      <c r="Q300" s="6"/>
      <c r="R300" s="6"/>
      <c r="S300" s="6"/>
      <c r="T300" s="6"/>
      <c r="U300" s="6"/>
      <c r="V300" s="6"/>
      <c r="W300" s="6"/>
      <c r="X300" s="6"/>
      <c r="Y300" s="6"/>
      <c r="Z300" s="6"/>
      <c r="AA300" s="5"/>
      <c r="AB300" s="3"/>
      <c r="AC300" s="3"/>
      <c r="AD300" s="5"/>
      <c r="AE300" s="6"/>
      <c r="AF300" s="5"/>
      <c r="AG300" s="5"/>
      <c r="AH300" s="3"/>
      <c r="AI300" s="3"/>
    </row>
    <row r="301" spans="1:35" x14ac:dyDescent="0.25">
      <c r="A301" s="3"/>
      <c r="B301" s="3"/>
      <c r="C301" s="3"/>
      <c r="D301" s="3"/>
      <c r="E301" s="5"/>
      <c r="F301" s="5"/>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spans="1:35" x14ac:dyDescent="0.25">
      <c r="A302" s="3"/>
      <c r="B302" s="3"/>
      <c r="C302" s="3"/>
      <c r="D302" s="3"/>
      <c r="E302" s="5"/>
      <c r="F302" s="5"/>
      <c r="G302" s="3"/>
      <c r="H302" s="3"/>
      <c r="I302" s="3"/>
      <c r="J302" s="3"/>
      <c r="K302" s="3"/>
      <c r="L302" s="3"/>
      <c r="M302" s="3"/>
      <c r="Q302" s="3"/>
      <c r="R302" s="3"/>
      <c r="S302" s="3"/>
      <c r="T302" s="3"/>
      <c r="U302" s="3"/>
      <c r="V302" s="3"/>
      <c r="W302" s="3"/>
      <c r="X302" s="3"/>
      <c r="Y302" s="3"/>
      <c r="Z302" s="3"/>
      <c r="AA302" s="3"/>
      <c r="AB302" s="3"/>
      <c r="AC302" s="3"/>
      <c r="AD302" s="3"/>
      <c r="AE302" s="3"/>
      <c r="AF302" s="3"/>
      <c r="AG302" s="3"/>
      <c r="AH302" s="3"/>
      <c r="AI302" s="3"/>
    </row>
    <row r="303" spans="1:35" x14ac:dyDescent="0.25">
      <c r="A303" s="3"/>
      <c r="B303" s="3"/>
      <c r="C303" s="3"/>
      <c r="D303" s="3"/>
      <c r="E303" s="5"/>
      <c r="F303" s="5"/>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spans="1:35" x14ac:dyDescent="0.25">
      <c r="A304" s="3"/>
      <c r="B304" s="3"/>
      <c r="C304" s="3"/>
      <c r="D304" s="3"/>
      <c r="E304" s="5"/>
      <c r="F304" s="5"/>
      <c r="G304" s="3"/>
      <c r="H304" s="3"/>
      <c r="I304" s="3"/>
      <c r="J304" s="3"/>
      <c r="K304" s="3"/>
      <c r="L304" s="3"/>
      <c r="M304" s="3"/>
      <c r="N304" s="3"/>
      <c r="O304" s="6"/>
      <c r="P304" s="6"/>
      <c r="Q304" s="6"/>
      <c r="R304" s="6"/>
      <c r="S304" s="6"/>
      <c r="T304" s="6"/>
      <c r="U304" s="6"/>
      <c r="V304" s="6"/>
      <c r="W304" s="6"/>
      <c r="X304" s="6"/>
      <c r="Y304" s="6"/>
      <c r="Z304" s="3"/>
      <c r="AA304" s="5"/>
      <c r="AB304" s="3"/>
      <c r="AC304" s="3"/>
      <c r="AD304" s="3"/>
      <c r="AE304" s="3"/>
      <c r="AF304" s="5"/>
      <c r="AG304" s="5"/>
      <c r="AH304" s="3"/>
      <c r="AI304" s="3"/>
    </row>
    <row r="305" spans="1:35" x14ac:dyDescent="0.25">
      <c r="A305" s="3"/>
      <c r="B305" s="3"/>
      <c r="C305" s="3"/>
      <c r="D305" s="3"/>
      <c r="E305" s="5"/>
      <c r="F305" s="5"/>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spans="1:35" x14ac:dyDescent="0.25">
      <c r="A306" s="3"/>
      <c r="B306" s="3"/>
      <c r="C306" s="3"/>
      <c r="D306" s="3"/>
      <c r="E306" s="5"/>
      <c r="F306" s="5"/>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spans="1:35" x14ac:dyDescent="0.25">
      <c r="A307" s="3"/>
      <c r="B307" s="3"/>
      <c r="C307" s="3"/>
      <c r="D307" s="3"/>
      <c r="E307" s="5"/>
      <c r="F307" s="5"/>
      <c r="G307" s="3"/>
      <c r="H307" s="3"/>
      <c r="I307" s="3"/>
      <c r="J307" s="3"/>
      <c r="K307" s="3"/>
      <c r="L307" s="3"/>
      <c r="M307" s="3"/>
      <c r="Q307" s="3"/>
      <c r="R307" s="3"/>
      <c r="S307" s="3"/>
      <c r="T307" s="3"/>
      <c r="U307" s="3"/>
      <c r="V307" s="3"/>
      <c r="W307" s="3"/>
      <c r="X307" s="3"/>
      <c r="Y307" s="3"/>
      <c r="Z307" s="3"/>
      <c r="AA307" s="3"/>
      <c r="AB307" s="3"/>
      <c r="AC307" s="3"/>
      <c r="AD307" s="3"/>
      <c r="AE307" s="3"/>
      <c r="AF307" s="3"/>
      <c r="AG307" s="3"/>
      <c r="AH307" s="3"/>
      <c r="AI307" s="3"/>
    </row>
    <row r="308" spans="1:35" x14ac:dyDescent="0.25">
      <c r="A308" s="3"/>
      <c r="B308" s="3"/>
      <c r="C308" s="3"/>
      <c r="D308" s="3"/>
      <c r="E308" s="5"/>
      <c r="F308" s="5"/>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spans="1:35" x14ac:dyDescent="0.25">
      <c r="A309" s="3"/>
      <c r="B309" s="3"/>
      <c r="C309" s="3"/>
      <c r="D309" s="3"/>
      <c r="E309" s="5"/>
      <c r="F309" s="5"/>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spans="1:35" x14ac:dyDescent="0.25">
      <c r="A310" s="3"/>
      <c r="B310" s="3"/>
      <c r="C310" s="3"/>
      <c r="D310" s="3"/>
      <c r="E310" s="5"/>
      <c r="F310" s="5"/>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spans="1:35" x14ac:dyDescent="0.25">
      <c r="A311" s="3"/>
      <c r="B311" s="3"/>
      <c r="C311" s="3"/>
      <c r="D311" s="3"/>
      <c r="E311" s="5"/>
      <c r="F311" s="5"/>
      <c r="G311" s="3"/>
      <c r="H311" s="3"/>
      <c r="I311" s="3"/>
      <c r="J311" s="3"/>
      <c r="K311" s="3"/>
      <c r="L311" s="3"/>
      <c r="M311" s="3"/>
      <c r="N311" s="3"/>
      <c r="O311" s="6"/>
      <c r="P311" s="6"/>
      <c r="Q311" s="6"/>
      <c r="R311" s="6"/>
      <c r="S311" s="6"/>
      <c r="T311" s="6"/>
      <c r="U311" s="6"/>
      <c r="V311" s="6"/>
      <c r="W311" s="6"/>
      <c r="X311" s="6"/>
      <c r="Y311" s="6"/>
      <c r="Z311" s="3"/>
      <c r="AA311" s="5"/>
      <c r="AB311" s="3"/>
      <c r="AC311" s="3"/>
      <c r="AD311" s="3"/>
      <c r="AE311" s="3"/>
      <c r="AF311" s="5"/>
      <c r="AG311" s="5"/>
      <c r="AH311" s="3"/>
      <c r="AI311" s="3"/>
    </row>
    <row r="312" spans="1:35" x14ac:dyDescent="0.25">
      <c r="A312" s="3"/>
      <c r="B312" s="3"/>
      <c r="C312" s="3"/>
      <c r="D312" s="3"/>
      <c r="E312" s="5"/>
      <c r="F312" s="5"/>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spans="1:35" x14ac:dyDescent="0.25">
      <c r="A313" s="3"/>
      <c r="B313" s="3"/>
      <c r="C313" s="3"/>
      <c r="D313" s="3"/>
      <c r="E313" s="5"/>
      <c r="F313" s="5"/>
      <c r="G313" s="3"/>
      <c r="H313" s="3"/>
      <c r="I313" s="3"/>
      <c r="J313" s="3"/>
      <c r="K313" s="3"/>
      <c r="L313" s="3"/>
      <c r="M313" s="3"/>
      <c r="N313" s="3"/>
      <c r="O313" s="6"/>
      <c r="P313" s="6"/>
      <c r="Q313" s="6"/>
      <c r="R313" s="6"/>
      <c r="S313" s="6"/>
      <c r="T313" s="6"/>
      <c r="U313" s="6"/>
      <c r="V313" s="6"/>
      <c r="W313" s="6"/>
      <c r="X313" s="6"/>
      <c r="Y313" s="6"/>
      <c r="Z313" s="6"/>
      <c r="AA313" s="5"/>
      <c r="AB313" s="3"/>
      <c r="AC313" s="3"/>
      <c r="AD313" s="5"/>
      <c r="AE313" s="6"/>
      <c r="AF313" s="5"/>
      <c r="AG313" s="5"/>
      <c r="AH313" s="3"/>
      <c r="AI313" s="3"/>
    </row>
    <row r="314" spans="1:35" x14ac:dyDescent="0.25">
      <c r="A314" s="3"/>
      <c r="B314" s="3"/>
      <c r="C314" s="3"/>
      <c r="D314" s="3"/>
      <c r="E314" s="5"/>
      <c r="F314" s="5"/>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spans="1:35" x14ac:dyDescent="0.25">
      <c r="A315" s="3"/>
      <c r="B315" s="3"/>
      <c r="C315" s="3"/>
      <c r="D315" s="3"/>
      <c r="E315" s="5"/>
      <c r="F315" s="5"/>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spans="1:35" x14ac:dyDescent="0.25">
      <c r="A316" s="3"/>
      <c r="B316" s="3"/>
      <c r="C316" s="3"/>
      <c r="D316" s="3"/>
      <c r="E316" s="5"/>
      <c r="F316" s="5"/>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spans="1:35" x14ac:dyDescent="0.25">
      <c r="A317" s="3"/>
      <c r="B317" s="3"/>
      <c r="C317" s="3"/>
      <c r="D317" s="3"/>
      <c r="E317" s="5"/>
      <c r="F317" s="5"/>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spans="1:35" x14ac:dyDescent="0.25">
      <c r="A318" s="3"/>
      <c r="B318" s="3"/>
      <c r="C318" s="3"/>
      <c r="D318" s="3"/>
      <c r="E318" s="5"/>
      <c r="F318" s="5"/>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spans="1:35" x14ac:dyDescent="0.25">
      <c r="A319" s="3"/>
      <c r="B319" s="3"/>
      <c r="C319" s="3"/>
      <c r="D319" s="3"/>
      <c r="E319" s="5"/>
      <c r="F319" s="5"/>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spans="1:35" x14ac:dyDescent="0.25">
      <c r="A320" s="3"/>
      <c r="B320" s="3"/>
      <c r="C320" s="3"/>
      <c r="D320" s="3"/>
      <c r="E320" s="5"/>
      <c r="F320" s="5"/>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spans="1:35" x14ac:dyDescent="0.25">
      <c r="A321" s="3"/>
      <c r="B321" s="3"/>
      <c r="C321" s="3"/>
      <c r="D321" s="3"/>
      <c r="E321" s="5"/>
      <c r="F321" s="5"/>
      <c r="G321" s="3"/>
      <c r="H321" s="3"/>
      <c r="I321" s="3"/>
      <c r="J321" s="3"/>
      <c r="K321" s="3"/>
      <c r="L321" s="3"/>
      <c r="M321" s="3"/>
      <c r="N321" s="3"/>
      <c r="O321" s="6"/>
      <c r="P321" s="6"/>
      <c r="Q321" s="6"/>
      <c r="R321" s="6"/>
      <c r="S321" s="6"/>
      <c r="T321" s="6"/>
      <c r="U321" s="6"/>
      <c r="V321" s="6"/>
      <c r="W321" s="6"/>
      <c r="X321" s="6"/>
      <c r="Y321" s="6"/>
      <c r="Z321" s="6"/>
      <c r="AA321" s="5"/>
      <c r="AB321" s="3"/>
      <c r="AC321" s="3"/>
      <c r="AD321" s="3"/>
      <c r="AE321" s="3"/>
      <c r="AF321" s="5"/>
      <c r="AG321" s="5"/>
      <c r="AH321" s="3"/>
      <c r="AI321" s="3"/>
    </row>
    <row r="322" spans="1:35" x14ac:dyDescent="0.25">
      <c r="A322" s="3"/>
      <c r="B322" s="3"/>
      <c r="C322" s="3"/>
      <c r="D322" s="3"/>
      <c r="E322" s="5"/>
      <c r="F322" s="5"/>
      <c r="G322" s="3"/>
      <c r="H322" s="3"/>
      <c r="I322" s="3"/>
      <c r="J322" s="3"/>
      <c r="K322" s="3"/>
      <c r="L322" s="3"/>
      <c r="M322" s="3"/>
      <c r="N322" s="3"/>
      <c r="O322" s="6"/>
      <c r="P322" s="6"/>
      <c r="Q322" s="6"/>
      <c r="R322" s="6"/>
      <c r="S322" s="6"/>
      <c r="T322" s="6"/>
      <c r="U322" s="6"/>
      <c r="V322" s="6"/>
      <c r="W322" s="6"/>
      <c r="X322" s="6"/>
      <c r="Y322" s="6"/>
      <c r="Z322" s="6"/>
      <c r="AA322" s="5"/>
      <c r="AB322" s="3"/>
      <c r="AC322" s="3"/>
      <c r="AD322" s="3"/>
      <c r="AE322" s="3"/>
      <c r="AF322" s="5"/>
      <c r="AG322" s="5"/>
      <c r="AH322" s="3"/>
      <c r="AI322" s="3"/>
    </row>
    <row r="323" spans="1:35" x14ac:dyDescent="0.25">
      <c r="A323" s="3"/>
      <c r="B323" s="3"/>
      <c r="C323" s="3"/>
      <c r="D323" s="3"/>
      <c r="E323" s="5"/>
      <c r="F323" s="5"/>
      <c r="G323" s="3"/>
      <c r="H323" s="3"/>
      <c r="I323" s="3"/>
      <c r="J323" s="3"/>
      <c r="K323" s="3"/>
      <c r="L323" s="3"/>
      <c r="M323" s="3"/>
      <c r="N323" s="3"/>
      <c r="O323" s="6"/>
      <c r="P323" s="6"/>
      <c r="Q323" s="6"/>
      <c r="R323" s="6"/>
      <c r="S323" s="6"/>
      <c r="T323" s="6"/>
      <c r="U323" s="6"/>
      <c r="V323" s="6"/>
      <c r="W323" s="6"/>
      <c r="X323" s="6"/>
      <c r="Y323" s="6"/>
      <c r="Z323" s="6"/>
      <c r="AA323" s="5"/>
      <c r="AB323" s="3"/>
      <c r="AC323" s="3"/>
      <c r="AD323" s="3"/>
      <c r="AE323" s="3"/>
      <c r="AF323" s="5"/>
      <c r="AG323" s="5"/>
      <c r="AH323" s="3"/>
      <c r="AI323" s="3"/>
    </row>
    <row r="324" spans="1:35" x14ac:dyDescent="0.25">
      <c r="A324" s="3"/>
      <c r="B324" s="3"/>
      <c r="C324" s="3"/>
      <c r="D324" s="3"/>
      <c r="E324" s="5"/>
      <c r="F324" s="5"/>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spans="1:35" x14ac:dyDescent="0.25">
      <c r="A325" s="3"/>
      <c r="B325" s="3"/>
      <c r="C325" s="3"/>
      <c r="D325" s="3"/>
      <c r="E325" s="5"/>
      <c r="F325" s="5"/>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spans="1:35" x14ac:dyDescent="0.25">
      <c r="A326" s="3"/>
      <c r="B326" s="3"/>
      <c r="C326" s="3"/>
      <c r="D326" s="3"/>
      <c r="E326" s="5"/>
      <c r="F326" s="5"/>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spans="1:35" x14ac:dyDescent="0.25">
      <c r="A327" s="3"/>
      <c r="B327" s="3"/>
      <c r="C327" s="3"/>
      <c r="D327" s="3"/>
      <c r="E327" s="5"/>
      <c r="F327" s="5"/>
      <c r="G327" s="3"/>
      <c r="H327" s="3"/>
      <c r="I327" s="3"/>
      <c r="J327" s="3"/>
      <c r="K327" s="3"/>
      <c r="L327" s="3"/>
      <c r="M327" s="3"/>
      <c r="N327" s="3"/>
      <c r="O327" s="6"/>
      <c r="P327" s="6"/>
      <c r="Q327" s="6"/>
      <c r="R327" s="6"/>
      <c r="S327" s="6"/>
      <c r="T327" s="6"/>
      <c r="U327" s="6"/>
      <c r="V327" s="6"/>
      <c r="W327" s="6"/>
      <c r="X327" s="6"/>
      <c r="Y327" s="6"/>
      <c r="Z327" s="3"/>
      <c r="AA327" s="5"/>
      <c r="AB327" s="3"/>
      <c r="AC327" s="3"/>
      <c r="AD327" s="5"/>
      <c r="AE327" s="6"/>
      <c r="AF327" s="5"/>
      <c r="AG327" s="5"/>
      <c r="AH327" s="3"/>
      <c r="AI327" s="3"/>
    </row>
    <row r="328" spans="1:35" x14ac:dyDescent="0.25">
      <c r="A328" s="3"/>
      <c r="B328" s="3"/>
      <c r="C328" s="3"/>
      <c r="D328" s="3"/>
      <c r="E328" s="5"/>
      <c r="F328" s="5"/>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spans="1:35" x14ac:dyDescent="0.25">
      <c r="A329" s="3"/>
      <c r="B329" s="3"/>
      <c r="C329" s="3"/>
      <c r="D329" s="3"/>
      <c r="E329" s="5"/>
      <c r="F329" s="5"/>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spans="1:35" x14ac:dyDescent="0.25">
      <c r="A330" s="3"/>
      <c r="B330" s="3"/>
      <c r="C330" s="3"/>
      <c r="D330" s="3"/>
      <c r="E330" s="5"/>
      <c r="F330" s="5"/>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spans="1:35" x14ac:dyDescent="0.25">
      <c r="A331" s="3"/>
      <c r="B331" s="3"/>
      <c r="C331" s="3"/>
      <c r="D331" s="3"/>
      <c r="E331" s="5"/>
      <c r="F331" s="5"/>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spans="1:35" x14ac:dyDescent="0.25">
      <c r="A332" s="3"/>
      <c r="B332" s="3"/>
      <c r="C332" s="3"/>
      <c r="D332" s="3"/>
      <c r="E332" s="5"/>
      <c r="F332" s="5"/>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spans="1:35" x14ac:dyDescent="0.25">
      <c r="A333" s="3"/>
      <c r="B333" s="3"/>
      <c r="C333" s="3"/>
      <c r="D333" s="3"/>
      <c r="E333" s="5"/>
      <c r="F333" s="5"/>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spans="1:35" x14ac:dyDescent="0.25">
      <c r="A334" s="3"/>
      <c r="B334" s="3"/>
      <c r="C334" s="3"/>
      <c r="D334" s="3"/>
      <c r="E334" s="5"/>
      <c r="F334" s="5"/>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spans="1:35" x14ac:dyDescent="0.25">
      <c r="A335" s="3"/>
      <c r="B335" s="3"/>
      <c r="C335" s="3"/>
      <c r="D335" s="3"/>
      <c r="E335" s="5"/>
      <c r="F335" s="5"/>
      <c r="G335" s="3"/>
      <c r="H335" s="3"/>
      <c r="I335" s="3"/>
      <c r="J335" s="3"/>
      <c r="K335" s="3"/>
      <c r="L335" s="3"/>
      <c r="M335" s="3"/>
      <c r="Q335" s="3"/>
      <c r="R335" s="3"/>
      <c r="S335" s="3"/>
      <c r="T335" s="3"/>
      <c r="U335" s="3"/>
      <c r="V335" s="3"/>
      <c r="W335" s="3"/>
      <c r="X335" s="3"/>
      <c r="Y335" s="3"/>
      <c r="Z335" s="3"/>
      <c r="AA335" s="3"/>
      <c r="AB335" s="3"/>
      <c r="AC335" s="3"/>
      <c r="AD335" s="3"/>
      <c r="AE335" s="3"/>
      <c r="AF335" s="3"/>
      <c r="AG335" s="3"/>
      <c r="AH335" s="3"/>
      <c r="AI335" s="3"/>
    </row>
    <row r="336" spans="1:35" x14ac:dyDescent="0.25">
      <c r="A336" s="3"/>
      <c r="B336" s="3"/>
      <c r="C336" s="3"/>
      <c r="D336" s="3"/>
      <c r="E336" s="5"/>
      <c r="F336" s="5"/>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spans="1:35" x14ac:dyDescent="0.25">
      <c r="A337" s="3"/>
      <c r="B337" s="3"/>
      <c r="C337" s="3"/>
      <c r="D337" s="3"/>
      <c r="E337" s="5"/>
      <c r="F337" s="5"/>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spans="1:35" x14ac:dyDescent="0.25">
      <c r="A338" s="3"/>
      <c r="B338" s="3"/>
      <c r="C338" s="3"/>
      <c r="D338" s="3"/>
      <c r="E338" s="5"/>
      <c r="F338" s="5"/>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spans="1:35" x14ac:dyDescent="0.25">
      <c r="A339" s="3"/>
      <c r="B339" s="3"/>
      <c r="C339" s="3"/>
      <c r="D339" s="3"/>
      <c r="E339" s="5"/>
      <c r="F339" s="5"/>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spans="1:35" x14ac:dyDescent="0.25">
      <c r="A340" s="3"/>
      <c r="B340" s="3"/>
      <c r="C340" s="3"/>
      <c r="D340" s="3"/>
      <c r="E340" s="5"/>
      <c r="F340" s="5"/>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spans="1:35" x14ac:dyDescent="0.25">
      <c r="A341" s="3"/>
      <c r="B341" s="3"/>
      <c r="C341" s="3"/>
      <c r="D341" s="3"/>
      <c r="E341" s="5"/>
      <c r="F341" s="5"/>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spans="1:35" x14ac:dyDescent="0.25">
      <c r="A342" s="3"/>
      <c r="B342" s="3"/>
      <c r="C342" s="3"/>
      <c r="D342" s="3"/>
      <c r="E342" s="5"/>
      <c r="F342" s="5"/>
      <c r="G342" s="3"/>
      <c r="H342" s="3"/>
      <c r="I342" s="3"/>
      <c r="J342" s="3"/>
      <c r="K342" s="3"/>
      <c r="L342" s="3"/>
      <c r="M342" s="3"/>
      <c r="N342" s="3"/>
      <c r="O342" s="6"/>
      <c r="P342" s="6"/>
      <c r="Q342" s="6"/>
      <c r="R342" s="6"/>
      <c r="S342" s="6"/>
      <c r="T342" s="6"/>
      <c r="U342" s="6"/>
      <c r="V342" s="6"/>
      <c r="W342" s="6"/>
      <c r="X342" s="6"/>
      <c r="Y342" s="6"/>
      <c r="Z342" s="3"/>
      <c r="AA342" s="5"/>
      <c r="AB342" s="3"/>
      <c r="AC342" s="3"/>
      <c r="AD342" s="3"/>
      <c r="AE342" s="3"/>
      <c r="AF342" s="5"/>
      <c r="AG342" s="5"/>
      <c r="AH342" s="3"/>
      <c r="AI342" s="3"/>
    </row>
    <row r="343" spans="1:35" x14ac:dyDescent="0.25">
      <c r="A343" s="3"/>
      <c r="B343" s="3"/>
      <c r="C343" s="3"/>
      <c r="D343" s="3"/>
      <c r="E343" s="5"/>
      <c r="F343" s="5"/>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spans="1:35" x14ac:dyDescent="0.25">
      <c r="A344" s="3"/>
      <c r="B344" s="3"/>
      <c r="C344" s="3"/>
      <c r="D344" s="3"/>
      <c r="E344" s="5"/>
      <c r="F344" s="5"/>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spans="1:35" x14ac:dyDescent="0.25">
      <c r="A345" s="3"/>
      <c r="B345" s="3"/>
      <c r="C345" s="3"/>
      <c r="D345" s="3"/>
      <c r="E345" s="5"/>
      <c r="F345" s="5"/>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spans="1:35" x14ac:dyDescent="0.25">
      <c r="A346" s="3"/>
      <c r="B346" s="3"/>
      <c r="C346" s="3"/>
      <c r="D346" s="3"/>
      <c r="E346" s="5"/>
      <c r="F346" s="5"/>
      <c r="G346" s="3"/>
      <c r="H346" s="3"/>
      <c r="I346" s="3"/>
      <c r="J346" s="3"/>
      <c r="K346" s="3"/>
      <c r="L346" s="3"/>
      <c r="M346" s="3"/>
      <c r="Q346" s="3"/>
      <c r="R346" s="3"/>
      <c r="S346" s="3"/>
      <c r="T346" s="3"/>
      <c r="U346" s="3"/>
      <c r="V346" s="3"/>
      <c r="W346" s="3"/>
      <c r="X346" s="3"/>
      <c r="Y346" s="3"/>
      <c r="Z346" s="3"/>
      <c r="AA346" s="3"/>
      <c r="AB346" s="3"/>
      <c r="AC346" s="3"/>
      <c r="AD346" s="3"/>
      <c r="AE346" s="3"/>
      <c r="AF346" s="3"/>
      <c r="AG346" s="3"/>
      <c r="AH346" s="3"/>
      <c r="AI346" s="3"/>
    </row>
    <row r="347" spans="1:35" x14ac:dyDescent="0.25">
      <c r="A347" s="3"/>
      <c r="B347" s="3"/>
      <c r="C347" s="3"/>
      <c r="D347" s="3"/>
      <c r="E347" s="5"/>
      <c r="F347" s="5"/>
      <c r="G347" s="3"/>
      <c r="H347" s="3"/>
      <c r="I347" s="3"/>
      <c r="J347" s="3"/>
      <c r="K347" s="3"/>
      <c r="L347" s="3"/>
      <c r="M347" s="3"/>
      <c r="N347" s="3"/>
      <c r="O347" s="6"/>
      <c r="P347" s="6"/>
      <c r="Q347" s="6"/>
      <c r="R347" s="6"/>
      <c r="S347" s="6"/>
      <c r="T347" s="6"/>
      <c r="U347" s="6"/>
      <c r="V347" s="6"/>
      <c r="W347" s="6"/>
      <c r="X347" s="6"/>
      <c r="Y347" s="6"/>
      <c r="Z347" s="6"/>
      <c r="AA347" s="5"/>
      <c r="AB347" s="3"/>
      <c r="AC347" s="3"/>
      <c r="AD347" s="3"/>
      <c r="AE347" s="3"/>
      <c r="AF347" s="5"/>
      <c r="AG347" s="5"/>
      <c r="AH347" s="3"/>
      <c r="AI347" s="3"/>
    </row>
    <row r="348" spans="1:35" x14ac:dyDescent="0.25">
      <c r="A348" s="3"/>
      <c r="B348" s="3"/>
      <c r="C348" s="3"/>
      <c r="D348" s="3"/>
      <c r="E348" s="5"/>
      <c r="F348" s="5"/>
      <c r="G348" s="3"/>
      <c r="H348" s="3"/>
      <c r="I348" s="3"/>
      <c r="J348" s="3"/>
      <c r="K348" s="3"/>
      <c r="L348" s="3"/>
      <c r="M348" s="3"/>
      <c r="N348" s="3"/>
      <c r="O348" s="6"/>
      <c r="P348" s="6"/>
      <c r="Q348" s="6"/>
      <c r="R348" s="6"/>
      <c r="S348" s="6"/>
      <c r="T348" s="6"/>
      <c r="U348" s="6"/>
      <c r="V348" s="6"/>
      <c r="W348" s="6"/>
      <c r="X348" s="6"/>
      <c r="Y348" s="6"/>
      <c r="Z348" s="6"/>
      <c r="AA348" s="5"/>
      <c r="AB348" s="3"/>
      <c r="AC348" s="3"/>
      <c r="AD348" s="3"/>
      <c r="AE348" s="3"/>
      <c r="AF348" s="5"/>
      <c r="AG348" s="5"/>
      <c r="AH348" s="3"/>
      <c r="AI348" s="3"/>
    </row>
    <row r="349" spans="1:35" x14ac:dyDescent="0.25">
      <c r="A349" s="3"/>
      <c r="B349" s="3"/>
      <c r="C349" s="3"/>
      <c r="D349" s="3"/>
      <c r="E349" s="5"/>
      <c r="F349" s="5"/>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spans="1:35" x14ac:dyDescent="0.25">
      <c r="A350" s="3"/>
      <c r="B350" s="3"/>
      <c r="C350" s="3"/>
      <c r="D350" s="3"/>
      <c r="E350" s="5"/>
      <c r="F350" s="5"/>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spans="1:35" x14ac:dyDescent="0.25">
      <c r="A351" s="3"/>
      <c r="B351" s="3"/>
      <c r="C351" s="3"/>
      <c r="D351" s="3"/>
      <c r="E351" s="5"/>
      <c r="F351" s="5"/>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spans="1:35" x14ac:dyDescent="0.25">
      <c r="A352" s="3"/>
      <c r="B352" s="3"/>
      <c r="C352" s="3"/>
      <c r="D352" s="3"/>
      <c r="E352" s="5"/>
      <c r="F352" s="5"/>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spans="1:35" x14ac:dyDescent="0.25">
      <c r="A353" s="3"/>
      <c r="B353" s="3"/>
      <c r="C353" s="3"/>
      <c r="D353" s="3"/>
      <c r="E353" s="5"/>
      <c r="F353" s="5"/>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spans="1:35" x14ac:dyDescent="0.25">
      <c r="A354" s="3"/>
      <c r="B354" s="3"/>
      <c r="C354" s="3"/>
      <c r="D354" s="3"/>
      <c r="E354" s="5"/>
      <c r="F354" s="5"/>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spans="1:35" x14ac:dyDescent="0.25">
      <c r="A355" s="3"/>
      <c r="B355" s="3"/>
      <c r="C355" s="3"/>
      <c r="D355" s="3"/>
      <c r="E355" s="5"/>
      <c r="F355" s="5"/>
      <c r="G355" s="3"/>
      <c r="H355" s="3"/>
      <c r="I355" s="3"/>
      <c r="J355" s="3"/>
      <c r="K355" s="3"/>
      <c r="L355" s="3"/>
      <c r="M355" s="3"/>
      <c r="N355" s="3"/>
      <c r="O355" s="6"/>
      <c r="P355" s="6"/>
      <c r="Q355" s="6"/>
      <c r="R355" s="6"/>
      <c r="S355" s="6"/>
      <c r="T355" s="6"/>
      <c r="U355" s="6"/>
      <c r="V355" s="6"/>
      <c r="W355" s="6"/>
      <c r="X355" s="6"/>
      <c r="Y355" s="6"/>
      <c r="Z355" s="6"/>
      <c r="AA355" s="5"/>
      <c r="AB355" s="3"/>
      <c r="AC355" s="3"/>
      <c r="AD355" s="5"/>
      <c r="AE355" s="6"/>
      <c r="AF355" s="5"/>
      <c r="AG355" s="5"/>
      <c r="AH355" s="3"/>
      <c r="AI355" s="3"/>
    </row>
    <row r="356" spans="1:35" x14ac:dyDescent="0.25">
      <c r="A356" s="3"/>
      <c r="B356" s="3"/>
      <c r="C356" s="3"/>
      <c r="D356" s="3"/>
      <c r="E356" s="5"/>
      <c r="F356" s="5"/>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spans="1:35" x14ac:dyDescent="0.25">
      <c r="A357" s="3"/>
      <c r="B357" s="3"/>
      <c r="C357" s="3"/>
      <c r="D357" s="3"/>
      <c r="E357" s="5"/>
      <c r="F357" s="5"/>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spans="1:35" x14ac:dyDescent="0.25">
      <c r="A358" s="3"/>
      <c r="B358" s="3"/>
      <c r="C358" s="3"/>
      <c r="D358" s="3"/>
      <c r="E358" s="5"/>
      <c r="F358" s="5"/>
      <c r="G358" s="3"/>
      <c r="H358" s="3"/>
      <c r="I358" s="3"/>
      <c r="J358" s="3"/>
      <c r="K358" s="3"/>
      <c r="L358" s="3"/>
      <c r="M358" s="3"/>
      <c r="Q358" s="3"/>
      <c r="R358" s="3"/>
      <c r="S358" s="3"/>
      <c r="T358" s="3"/>
      <c r="U358" s="3"/>
      <c r="V358" s="3"/>
      <c r="W358" s="3"/>
      <c r="X358" s="3"/>
      <c r="Y358" s="3"/>
      <c r="Z358" s="3"/>
      <c r="AA358" s="3"/>
      <c r="AB358" s="3"/>
      <c r="AC358" s="3"/>
      <c r="AD358" s="3"/>
      <c r="AE358" s="3"/>
      <c r="AF358" s="3"/>
      <c r="AG358" s="3"/>
      <c r="AH358" s="3"/>
      <c r="AI358" s="3"/>
    </row>
    <row r="359" spans="1:35" x14ac:dyDescent="0.25">
      <c r="A359" s="3"/>
      <c r="B359" s="3"/>
      <c r="C359" s="3"/>
      <c r="D359" s="3"/>
      <c r="E359" s="5"/>
      <c r="F359" s="5"/>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spans="1:35" x14ac:dyDescent="0.25">
      <c r="A360" s="3"/>
      <c r="B360" s="3"/>
      <c r="C360" s="3"/>
      <c r="D360" s="3"/>
      <c r="E360" s="5"/>
      <c r="F360" s="5"/>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spans="1:35" x14ac:dyDescent="0.25">
      <c r="A361" s="3"/>
      <c r="B361" s="3"/>
      <c r="C361" s="3"/>
      <c r="D361" s="3"/>
      <c r="E361" s="5"/>
      <c r="F361" s="5"/>
      <c r="G361" s="3"/>
      <c r="H361" s="3"/>
      <c r="I361" s="3"/>
      <c r="J361" s="3"/>
      <c r="K361" s="3"/>
      <c r="L361" s="3"/>
      <c r="M361" s="3"/>
      <c r="O361" s="3"/>
      <c r="P361" s="3"/>
      <c r="Q361" s="3"/>
      <c r="R361" s="3"/>
      <c r="S361" s="3"/>
      <c r="T361" s="3"/>
      <c r="U361" s="3"/>
      <c r="V361" s="3"/>
      <c r="W361" s="3"/>
      <c r="X361" s="3"/>
      <c r="Y361" s="3"/>
      <c r="Z361" s="3"/>
      <c r="AA361" s="3"/>
      <c r="AB361" s="3"/>
      <c r="AC361" s="3"/>
      <c r="AD361" s="3"/>
      <c r="AE361" s="3"/>
      <c r="AF361" s="3"/>
      <c r="AG361" s="3"/>
      <c r="AH361" s="3"/>
      <c r="AI361" s="3"/>
    </row>
    <row r="362" spans="1:35" x14ac:dyDescent="0.25">
      <c r="A362" s="3"/>
      <c r="B362" s="3"/>
      <c r="C362" s="3"/>
      <c r="D362" s="3"/>
      <c r="E362" s="5"/>
      <c r="F362" s="5"/>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spans="1:35" x14ac:dyDescent="0.25">
      <c r="A363" s="3"/>
      <c r="B363" s="3"/>
      <c r="C363" s="3"/>
      <c r="D363" s="3"/>
      <c r="E363" s="5"/>
      <c r="F363" s="5"/>
      <c r="G363" s="3"/>
      <c r="H363" s="3"/>
      <c r="I363" s="3"/>
      <c r="J363" s="3"/>
      <c r="K363" s="3"/>
      <c r="L363" s="3"/>
      <c r="M363" s="3"/>
      <c r="N363" s="3"/>
      <c r="O363" s="6"/>
      <c r="P363" s="6"/>
      <c r="Q363" s="6"/>
      <c r="R363" s="6"/>
      <c r="S363" s="6"/>
      <c r="T363" s="6"/>
      <c r="U363" s="6"/>
      <c r="V363" s="6"/>
      <c r="W363" s="6"/>
      <c r="X363" s="6"/>
      <c r="Y363" s="6"/>
      <c r="Z363" s="6"/>
      <c r="AA363" s="5"/>
      <c r="AB363" s="3"/>
      <c r="AC363" s="3"/>
      <c r="AD363" s="3"/>
      <c r="AE363" s="3"/>
      <c r="AF363" s="5"/>
      <c r="AG363" s="5"/>
      <c r="AH363" s="3"/>
      <c r="AI363" s="3"/>
    </row>
    <row r="364" spans="1:35" x14ac:dyDescent="0.25">
      <c r="A364" s="3"/>
      <c r="B364" s="3"/>
      <c r="C364" s="3"/>
      <c r="D364" s="3"/>
      <c r="E364" s="5"/>
      <c r="F364" s="5"/>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spans="1:35" x14ac:dyDescent="0.25">
      <c r="A365" s="3"/>
      <c r="B365" s="3"/>
      <c r="C365" s="3"/>
      <c r="D365" s="3"/>
      <c r="E365" s="5"/>
      <c r="F365" s="5"/>
      <c r="G365" s="3"/>
      <c r="H365" s="3"/>
      <c r="I365" s="3"/>
      <c r="J365" s="3"/>
      <c r="K365" s="3"/>
      <c r="L365" s="3"/>
      <c r="M365" s="3"/>
      <c r="Q365" s="3"/>
      <c r="R365" s="3"/>
      <c r="S365" s="3"/>
      <c r="T365" s="3"/>
      <c r="U365" s="3"/>
      <c r="V365" s="3"/>
      <c r="W365" s="3"/>
      <c r="X365" s="3"/>
      <c r="Y365" s="3"/>
      <c r="Z365" s="3"/>
      <c r="AA365" s="3"/>
      <c r="AB365" s="3"/>
      <c r="AC365" s="3"/>
      <c r="AD365" s="3"/>
      <c r="AE365" s="3"/>
      <c r="AF365" s="3"/>
      <c r="AG365" s="3"/>
      <c r="AH365" s="3"/>
      <c r="AI365" s="3"/>
    </row>
    <row r="366" spans="1:35" x14ac:dyDescent="0.25">
      <c r="A366" s="3"/>
      <c r="B366" s="3"/>
      <c r="C366" s="3"/>
      <c r="D366" s="3"/>
      <c r="E366" s="5"/>
      <c r="F366" s="5"/>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spans="1:35" x14ac:dyDescent="0.25">
      <c r="A367" s="3"/>
      <c r="B367" s="3"/>
      <c r="C367" s="3"/>
      <c r="D367" s="3"/>
      <c r="E367" s="5"/>
      <c r="F367" s="5"/>
      <c r="G367" s="3"/>
      <c r="H367" s="3"/>
      <c r="I367" s="3"/>
      <c r="J367" s="3"/>
      <c r="K367" s="3"/>
      <c r="L367" s="3"/>
      <c r="M367" s="3"/>
      <c r="Q367" s="3"/>
      <c r="R367" s="3"/>
      <c r="S367" s="3"/>
      <c r="T367" s="3"/>
      <c r="U367" s="3"/>
      <c r="V367" s="3"/>
      <c r="W367" s="3"/>
      <c r="X367" s="3"/>
      <c r="Y367" s="3"/>
      <c r="Z367" s="3"/>
      <c r="AA367" s="3"/>
      <c r="AB367" s="3"/>
      <c r="AC367" s="3"/>
      <c r="AD367" s="3"/>
      <c r="AE367" s="3"/>
      <c r="AF367" s="3"/>
      <c r="AG367" s="3"/>
      <c r="AH367" s="3"/>
      <c r="AI367" s="3"/>
    </row>
    <row r="368" spans="1:35" x14ac:dyDescent="0.25">
      <c r="A368" s="3"/>
      <c r="B368" s="3"/>
      <c r="C368" s="3"/>
      <c r="D368" s="3"/>
      <c r="E368" s="5"/>
      <c r="F368" s="5"/>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spans="1:35" x14ac:dyDescent="0.25">
      <c r="A369" s="3"/>
      <c r="B369" s="3"/>
      <c r="C369" s="3"/>
      <c r="D369" s="3"/>
      <c r="E369" s="5"/>
      <c r="F369" s="5"/>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spans="1:35" x14ac:dyDescent="0.25">
      <c r="A370" s="3"/>
      <c r="B370" s="3"/>
      <c r="C370" s="3"/>
      <c r="D370" s="3"/>
      <c r="E370" s="5"/>
      <c r="F370" s="5"/>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spans="1:35" x14ac:dyDescent="0.25">
      <c r="A371" s="3"/>
      <c r="B371" s="3"/>
      <c r="C371" s="3"/>
      <c r="D371" s="3"/>
      <c r="E371" s="5"/>
      <c r="F371" s="5"/>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spans="1:35" x14ac:dyDescent="0.25">
      <c r="A372" s="3"/>
      <c r="B372" s="3"/>
      <c r="C372" s="3"/>
      <c r="D372" s="3"/>
      <c r="E372" s="5"/>
      <c r="F372" s="5"/>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spans="1:35" x14ac:dyDescent="0.25">
      <c r="A373" s="3"/>
      <c r="B373" s="3"/>
      <c r="C373" s="3"/>
      <c r="D373" s="3"/>
      <c r="E373" s="5"/>
      <c r="F373" s="5"/>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spans="1:35" x14ac:dyDescent="0.25">
      <c r="A374" s="3"/>
      <c r="B374" s="3"/>
      <c r="C374" s="3"/>
      <c r="D374" s="3"/>
      <c r="E374" s="5"/>
      <c r="F374" s="5"/>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spans="1:35" x14ac:dyDescent="0.25">
      <c r="A375" s="3"/>
      <c r="B375" s="3"/>
      <c r="C375" s="3"/>
      <c r="D375" s="3"/>
      <c r="E375" s="5"/>
      <c r="F375" s="5"/>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spans="1:35" x14ac:dyDescent="0.25">
      <c r="A376" s="3"/>
      <c r="B376" s="3"/>
      <c r="C376" s="3"/>
      <c r="D376" s="3"/>
      <c r="E376" s="5"/>
      <c r="F376" s="5"/>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spans="1:35" x14ac:dyDescent="0.25">
      <c r="A377" s="3"/>
      <c r="B377" s="3"/>
      <c r="C377" s="3"/>
      <c r="D377" s="3"/>
      <c r="E377" s="5"/>
      <c r="F377" s="5"/>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spans="1:35" x14ac:dyDescent="0.25">
      <c r="A378" s="3"/>
      <c r="B378" s="3"/>
      <c r="C378" s="3"/>
      <c r="D378" s="3"/>
      <c r="E378" s="5"/>
      <c r="F378" s="5"/>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spans="1:35" x14ac:dyDescent="0.25">
      <c r="A379" s="3"/>
      <c r="B379" s="3"/>
      <c r="C379" s="3"/>
      <c r="D379" s="3"/>
      <c r="E379" s="5"/>
      <c r="F379" s="5"/>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spans="1:35" x14ac:dyDescent="0.25">
      <c r="A380" s="3"/>
      <c r="B380" s="3"/>
      <c r="C380" s="3"/>
      <c r="D380" s="3"/>
      <c r="E380" s="5"/>
      <c r="F380" s="5"/>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spans="1:35" x14ac:dyDescent="0.25">
      <c r="A381" s="3"/>
      <c r="B381" s="3"/>
      <c r="C381" s="3"/>
      <c r="D381" s="3"/>
      <c r="E381" s="5"/>
      <c r="F381" s="5"/>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spans="1:35" x14ac:dyDescent="0.25">
      <c r="A382" s="3"/>
      <c r="B382" s="3"/>
      <c r="C382" s="3"/>
      <c r="D382" s="3"/>
      <c r="E382" s="5"/>
      <c r="F382" s="5"/>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spans="1:35" x14ac:dyDescent="0.25">
      <c r="A383" s="3"/>
      <c r="B383" s="3"/>
      <c r="C383" s="3"/>
      <c r="D383" s="3"/>
      <c r="E383" s="5"/>
      <c r="F383" s="5"/>
      <c r="G383" s="3"/>
      <c r="H383" s="3"/>
      <c r="I383" s="3"/>
      <c r="J383" s="3"/>
      <c r="K383" s="3"/>
      <c r="L383" s="3"/>
      <c r="M383" s="3"/>
      <c r="Q383" s="3"/>
      <c r="R383" s="3"/>
      <c r="S383" s="3"/>
      <c r="T383" s="3"/>
      <c r="U383" s="3"/>
      <c r="V383" s="3"/>
      <c r="W383" s="3"/>
      <c r="X383" s="3"/>
      <c r="Y383" s="3"/>
      <c r="Z383" s="3"/>
      <c r="AA383" s="3"/>
      <c r="AB383" s="3"/>
      <c r="AC383" s="3"/>
      <c r="AD383" s="3"/>
      <c r="AE383" s="3"/>
      <c r="AF383" s="3"/>
      <c r="AG383" s="3"/>
      <c r="AH383" s="3"/>
      <c r="AI383" s="3"/>
    </row>
    <row r="384" spans="1:35" x14ac:dyDescent="0.25">
      <c r="A384" s="3"/>
      <c r="B384" s="3"/>
      <c r="C384" s="3"/>
      <c r="D384" s="3"/>
      <c r="E384" s="5"/>
      <c r="F384" s="5"/>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spans="1:35" x14ac:dyDescent="0.25">
      <c r="A385" s="3"/>
      <c r="B385" s="3"/>
      <c r="C385" s="3"/>
      <c r="D385" s="3"/>
      <c r="E385" s="5"/>
      <c r="F385" s="5"/>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spans="1:35" x14ac:dyDescent="0.25">
      <c r="A386" s="3"/>
      <c r="B386" s="3"/>
      <c r="C386" s="3"/>
      <c r="D386" s="3"/>
      <c r="E386" s="5"/>
      <c r="F386" s="5"/>
      <c r="G386" s="3"/>
      <c r="H386" s="3"/>
      <c r="I386" s="3"/>
      <c r="J386" s="3"/>
      <c r="K386" s="3"/>
      <c r="L386" s="3"/>
      <c r="M386" s="3"/>
      <c r="Q386" s="3"/>
      <c r="R386" s="3"/>
      <c r="S386" s="3"/>
      <c r="T386" s="3"/>
      <c r="U386" s="3"/>
      <c r="V386" s="3"/>
      <c r="W386" s="3"/>
      <c r="X386" s="3"/>
      <c r="Y386" s="3"/>
      <c r="Z386" s="3"/>
      <c r="AA386" s="3"/>
      <c r="AB386" s="3"/>
      <c r="AC386" s="3"/>
      <c r="AD386" s="3"/>
      <c r="AE386" s="3"/>
      <c r="AF386" s="3"/>
      <c r="AG386" s="3"/>
      <c r="AH386" s="3"/>
      <c r="AI386" s="3"/>
    </row>
    <row r="387" spans="1:35" x14ac:dyDescent="0.25">
      <c r="A387" s="3"/>
      <c r="B387" s="3"/>
      <c r="C387" s="3"/>
      <c r="D387" s="3"/>
      <c r="E387" s="5"/>
      <c r="F387" s="5"/>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spans="1:35" x14ac:dyDescent="0.25">
      <c r="A388" s="3"/>
      <c r="B388" s="3"/>
      <c r="C388" s="3"/>
      <c r="D388" s="3"/>
      <c r="E388" s="5"/>
      <c r="F388" s="5"/>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spans="1:35" x14ac:dyDescent="0.25">
      <c r="A389" s="3"/>
      <c r="B389" s="3"/>
      <c r="C389" s="3"/>
      <c r="D389" s="3"/>
      <c r="E389" s="5"/>
      <c r="F389" s="5"/>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spans="1:35" x14ac:dyDescent="0.25">
      <c r="A390" s="3"/>
      <c r="B390" s="3"/>
      <c r="C390" s="3"/>
      <c r="D390" s="3"/>
      <c r="E390" s="5"/>
      <c r="F390" s="5"/>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spans="1:35" x14ac:dyDescent="0.25">
      <c r="A391" s="3"/>
      <c r="B391" s="3"/>
      <c r="C391" s="3"/>
      <c r="D391" s="3"/>
      <c r="E391" s="5"/>
      <c r="F391" s="5"/>
      <c r="G391" s="3"/>
      <c r="H391" s="3"/>
      <c r="I391" s="3"/>
      <c r="J391" s="3"/>
      <c r="K391" s="3"/>
      <c r="L391" s="3"/>
      <c r="M391" s="3"/>
      <c r="Q391" s="3"/>
      <c r="R391" s="3"/>
      <c r="S391" s="3"/>
      <c r="T391" s="3"/>
      <c r="U391" s="3"/>
      <c r="V391" s="3"/>
      <c r="W391" s="3"/>
      <c r="X391" s="3"/>
      <c r="Y391" s="3"/>
      <c r="Z391" s="3"/>
      <c r="AA391" s="3"/>
      <c r="AB391" s="3"/>
      <c r="AC391" s="3"/>
      <c r="AD391" s="3"/>
      <c r="AE391" s="3"/>
      <c r="AF391" s="3"/>
      <c r="AG391" s="3"/>
      <c r="AH391" s="3"/>
      <c r="AI391" s="3"/>
    </row>
    <row r="392" spans="1:35" x14ac:dyDescent="0.25">
      <c r="A392" s="3"/>
      <c r="B392" s="3"/>
      <c r="C392" s="3"/>
      <c r="D392" s="3"/>
      <c r="E392" s="5"/>
      <c r="F392" s="5"/>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spans="1:35" x14ac:dyDescent="0.25">
      <c r="A393" s="3"/>
      <c r="B393" s="3"/>
      <c r="C393" s="3"/>
      <c r="D393" s="3"/>
      <c r="E393" s="5"/>
      <c r="F393" s="5"/>
      <c r="G393" s="3"/>
      <c r="H393" s="3"/>
      <c r="I393" s="3"/>
      <c r="J393" s="3"/>
      <c r="K393" s="3"/>
      <c r="L393" s="3"/>
      <c r="M393" s="3"/>
      <c r="Q393" s="3"/>
      <c r="R393" s="3"/>
      <c r="S393" s="3"/>
      <c r="T393" s="3"/>
      <c r="U393" s="3"/>
      <c r="V393" s="3"/>
      <c r="W393" s="3"/>
      <c r="X393" s="3"/>
      <c r="Y393" s="3"/>
      <c r="Z393" s="3"/>
      <c r="AA393" s="3"/>
      <c r="AB393" s="3"/>
      <c r="AC393" s="3"/>
      <c r="AD393" s="3"/>
      <c r="AE393" s="3"/>
      <c r="AF393" s="3"/>
      <c r="AG393" s="3"/>
      <c r="AH393" s="3"/>
      <c r="AI393" s="3"/>
    </row>
    <row r="394" spans="1:35" x14ac:dyDescent="0.25">
      <c r="A394" s="3"/>
      <c r="B394" s="3"/>
      <c r="C394" s="3"/>
      <c r="D394" s="3"/>
      <c r="E394" s="5"/>
      <c r="F394" s="5"/>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spans="1:35" x14ac:dyDescent="0.25">
      <c r="A395" s="3"/>
      <c r="B395" s="3"/>
      <c r="C395" s="3"/>
      <c r="D395" s="3"/>
      <c r="E395" s="5"/>
      <c r="F395" s="5"/>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spans="1:35" x14ac:dyDescent="0.25">
      <c r="A396" s="3"/>
      <c r="B396" s="3"/>
      <c r="C396" s="3"/>
      <c r="D396" s="3"/>
      <c r="E396" s="5"/>
      <c r="F396" s="5"/>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spans="1:35" x14ac:dyDescent="0.25">
      <c r="A397" s="3"/>
      <c r="B397" s="3"/>
      <c r="C397" s="3"/>
      <c r="D397" s="3"/>
      <c r="E397" s="5"/>
      <c r="F397" s="5"/>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spans="1:35" x14ac:dyDescent="0.25">
      <c r="A398" s="3"/>
      <c r="B398" s="3"/>
      <c r="C398" s="3"/>
      <c r="D398" s="3"/>
      <c r="E398" s="5"/>
      <c r="F398" s="5"/>
      <c r="G398" s="3"/>
      <c r="H398" s="3"/>
      <c r="I398" s="3"/>
      <c r="J398" s="3"/>
      <c r="K398" s="3"/>
      <c r="L398" s="3"/>
      <c r="M398" s="3"/>
      <c r="N398" s="3"/>
      <c r="O398" s="6"/>
      <c r="P398" s="6"/>
      <c r="Q398" s="6"/>
      <c r="R398" s="6"/>
      <c r="S398" s="6"/>
      <c r="T398" s="6"/>
      <c r="U398" s="6"/>
      <c r="V398" s="6"/>
      <c r="W398" s="6"/>
      <c r="X398" s="6"/>
      <c r="Y398" s="6"/>
      <c r="Z398" s="6"/>
      <c r="AA398" s="5"/>
      <c r="AB398" s="3"/>
      <c r="AC398" s="3"/>
      <c r="AD398" s="5"/>
      <c r="AE398" s="6"/>
      <c r="AF398" s="5"/>
      <c r="AG398" s="5"/>
      <c r="AH398" s="3"/>
      <c r="AI398" s="3"/>
    </row>
    <row r="399" spans="1:35" x14ac:dyDescent="0.25">
      <c r="A399" s="3"/>
      <c r="B399" s="3"/>
      <c r="C399" s="3"/>
      <c r="D399" s="3"/>
      <c r="E399" s="5"/>
      <c r="F399" s="5"/>
      <c r="G399" s="3"/>
      <c r="H399" s="3"/>
      <c r="I399" s="3"/>
      <c r="J399" s="3"/>
      <c r="K399" s="3"/>
      <c r="L399" s="3"/>
      <c r="M399" s="3"/>
      <c r="N399" s="3"/>
      <c r="O399" s="6"/>
      <c r="P399" s="6"/>
      <c r="Q399" s="6"/>
      <c r="R399" s="6"/>
      <c r="S399" s="6"/>
      <c r="T399" s="6"/>
      <c r="U399" s="6"/>
      <c r="V399" s="6"/>
      <c r="W399" s="6"/>
      <c r="X399" s="6"/>
      <c r="Y399" s="6"/>
      <c r="Z399" s="6"/>
      <c r="AA399" s="5"/>
      <c r="AB399" s="3"/>
      <c r="AC399" s="3"/>
      <c r="AD399" s="5"/>
      <c r="AE399" s="6"/>
      <c r="AF399" s="5"/>
      <c r="AG399" s="5"/>
      <c r="AH399" s="3"/>
      <c r="AI399" s="3"/>
    </row>
    <row r="400" spans="1:35" x14ac:dyDescent="0.25">
      <c r="A400" s="3"/>
      <c r="B400" s="3"/>
      <c r="C400" s="3"/>
      <c r="D400" s="3"/>
      <c r="E400" s="5"/>
      <c r="F400" s="5"/>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spans="1:35" x14ac:dyDescent="0.25">
      <c r="A401" s="3"/>
      <c r="B401" s="3"/>
      <c r="C401" s="3"/>
      <c r="D401" s="3"/>
      <c r="E401" s="5"/>
      <c r="F401" s="5"/>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spans="1:35" x14ac:dyDescent="0.25">
      <c r="A402" s="3"/>
      <c r="B402" s="3"/>
      <c r="C402" s="3"/>
      <c r="D402" s="3"/>
      <c r="E402" s="5"/>
      <c r="F402" s="5"/>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spans="1:35" x14ac:dyDescent="0.25">
      <c r="A403" s="3"/>
      <c r="B403" s="3"/>
      <c r="C403" s="3"/>
      <c r="D403" s="3"/>
      <c r="E403" s="5"/>
      <c r="F403" s="5"/>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spans="1:35" x14ac:dyDescent="0.25">
      <c r="A404" s="3"/>
      <c r="B404" s="3"/>
      <c r="C404" s="3"/>
      <c r="D404" s="3"/>
      <c r="E404" s="5"/>
      <c r="F404" s="5"/>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spans="1:35" x14ac:dyDescent="0.25">
      <c r="A405" s="3"/>
      <c r="B405" s="3"/>
      <c r="C405" s="3"/>
      <c r="D405" s="3"/>
      <c r="E405" s="5"/>
      <c r="F405" s="5"/>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spans="1:35" x14ac:dyDescent="0.25">
      <c r="A406" s="3"/>
      <c r="B406" s="3"/>
      <c r="C406" s="3"/>
      <c r="D406" s="3"/>
      <c r="E406" s="5"/>
      <c r="F406" s="5"/>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spans="1:35" x14ac:dyDescent="0.25">
      <c r="A407" s="3"/>
      <c r="B407" s="3"/>
      <c r="C407" s="3"/>
      <c r="D407" s="3"/>
      <c r="E407" s="5"/>
      <c r="F407" s="5"/>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spans="1:35" x14ac:dyDescent="0.25">
      <c r="A408" s="3"/>
      <c r="B408" s="3"/>
      <c r="C408" s="3"/>
      <c r="D408" s="3"/>
      <c r="E408" s="5"/>
      <c r="F408" s="5"/>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spans="1:35" x14ac:dyDescent="0.25">
      <c r="A409" s="3"/>
      <c r="B409" s="3"/>
      <c r="C409" s="3"/>
      <c r="D409" s="3"/>
      <c r="E409" s="5"/>
      <c r="F409" s="5"/>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spans="1:35" x14ac:dyDescent="0.25">
      <c r="A410" s="3"/>
      <c r="B410" s="3"/>
      <c r="C410" s="3"/>
      <c r="D410" s="3"/>
      <c r="E410" s="5"/>
      <c r="F410" s="5"/>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spans="1:35" x14ac:dyDescent="0.25">
      <c r="A411" s="3"/>
      <c r="B411" s="3"/>
      <c r="C411" s="3"/>
      <c r="D411" s="3"/>
      <c r="E411" s="5"/>
      <c r="F411" s="5"/>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spans="1:35" x14ac:dyDescent="0.25">
      <c r="A412" s="3"/>
      <c r="B412" s="3"/>
      <c r="C412" s="3"/>
      <c r="D412" s="3"/>
      <c r="E412" s="5"/>
      <c r="F412" s="5"/>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spans="1:35" x14ac:dyDescent="0.25">
      <c r="A413" s="3"/>
      <c r="B413" s="3"/>
      <c r="C413" s="3"/>
      <c r="D413" s="3"/>
      <c r="E413" s="5"/>
      <c r="F413" s="5"/>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spans="1:35" x14ac:dyDescent="0.25">
      <c r="A414" s="3"/>
      <c r="B414" s="3"/>
      <c r="C414" s="3"/>
      <c r="D414" s="3"/>
      <c r="E414" s="5"/>
      <c r="F414" s="5"/>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spans="1:35" x14ac:dyDescent="0.25">
      <c r="A415" s="3"/>
      <c r="B415" s="3"/>
      <c r="C415" s="3"/>
      <c r="D415" s="3"/>
      <c r="E415" s="5"/>
      <c r="F415" s="5"/>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spans="1:35" x14ac:dyDescent="0.25">
      <c r="A416" s="3"/>
      <c r="B416" s="3"/>
      <c r="C416" s="3"/>
      <c r="D416" s="3"/>
      <c r="E416" s="5"/>
      <c r="F416" s="5"/>
      <c r="G416" s="3"/>
      <c r="H416" s="3"/>
      <c r="I416" s="3"/>
      <c r="J416" s="3"/>
      <c r="K416" s="3"/>
      <c r="L416" s="3"/>
      <c r="M416" s="3"/>
      <c r="Q416" s="3"/>
      <c r="R416" s="3"/>
      <c r="S416" s="3"/>
      <c r="T416" s="3"/>
      <c r="U416" s="3"/>
      <c r="V416" s="3"/>
      <c r="W416" s="3"/>
      <c r="X416" s="3"/>
      <c r="Y416" s="3"/>
      <c r="Z416" s="3"/>
      <c r="AA416" s="3"/>
      <c r="AB416" s="3"/>
      <c r="AC416" s="3"/>
      <c r="AD416" s="3"/>
      <c r="AE416" s="3"/>
      <c r="AF416" s="3"/>
      <c r="AG416" s="3"/>
      <c r="AH416" s="3"/>
      <c r="AI416" s="3"/>
    </row>
    <row r="417" spans="1:35" x14ac:dyDescent="0.25">
      <c r="A417" s="3"/>
      <c r="B417" s="3"/>
      <c r="C417" s="3"/>
      <c r="D417" s="3"/>
      <c r="E417" s="5"/>
      <c r="F417" s="5"/>
      <c r="G417" s="3"/>
      <c r="H417" s="3"/>
      <c r="I417" s="3"/>
      <c r="J417" s="3"/>
      <c r="K417" s="3"/>
      <c r="L417" s="3"/>
      <c r="M417" s="3"/>
      <c r="N417" s="3"/>
      <c r="O417" s="6"/>
      <c r="P417" s="6"/>
      <c r="Q417" s="6"/>
      <c r="R417" s="6"/>
      <c r="S417" s="6"/>
      <c r="T417" s="6"/>
      <c r="U417" s="6"/>
      <c r="V417" s="6"/>
      <c r="W417" s="6"/>
      <c r="X417" s="6"/>
      <c r="Y417" s="6"/>
      <c r="Z417" s="6"/>
      <c r="AA417" s="5"/>
      <c r="AB417" s="3"/>
      <c r="AC417" s="3"/>
      <c r="AD417" s="5"/>
      <c r="AE417" s="6"/>
      <c r="AF417" s="5"/>
      <c r="AG417" s="5"/>
      <c r="AH417" s="3"/>
      <c r="AI417" s="3"/>
    </row>
    <row r="418" spans="1:35" x14ac:dyDescent="0.25">
      <c r="A418" s="3"/>
      <c r="B418" s="3"/>
      <c r="C418" s="3"/>
      <c r="D418" s="3"/>
      <c r="E418" s="5"/>
      <c r="F418" s="5"/>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spans="1:35" x14ac:dyDescent="0.25">
      <c r="A419" s="3"/>
      <c r="B419" s="3"/>
      <c r="C419" s="3"/>
      <c r="D419" s="3"/>
      <c r="E419" s="5"/>
      <c r="F419" s="5"/>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spans="1:35" x14ac:dyDescent="0.25">
      <c r="A420" s="3"/>
      <c r="B420" s="3"/>
      <c r="C420" s="3"/>
      <c r="D420" s="3"/>
      <c r="E420" s="5"/>
      <c r="F420" s="5"/>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spans="1:35" x14ac:dyDescent="0.25">
      <c r="A421" s="3"/>
      <c r="B421" s="3"/>
      <c r="C421" s="3"/>
      <c r="D421" s="3"/>
      <c r="E421" s="5"/>
      <c r="F421" s="5"/>
      <c r="G421" s="3"/>
      <c r="H421" s="3"/>
      <c r="I421" s="3"/>
      <c r="J421" s="3"/>
      <c r="K421" s="3"/>
      <c r="L421" s="3"/>
      <c r="M421" s="3"/>
      <c r="N421" s="3"/>
      <c r="O421" s="6"/>
      <c r="P421" s="6"/>
      <c r="Q421" s="6"/>
      <c r="R421" s="6"/>
      <c r="S421" s="6"/>
      <c r="T421" s="6"/>
      <c r="U421" s="6"/>
      <c r="V421" s="6"/>
      <c r="W421" s="6"/>
      <c r="X421" s="6"/>
      <c r="Y421" s="6"/>
      <c r="Z421" s="6"/>
      <c r="AA421" s="5"/>
      <c r="AB421" s="3"/>
      <c r="AC421" s="3"/>
      <c r="AD421" s="3"/>
      <c r="AE421" s="3"/>
      <c r="AF421" s="5"/>
      <c r="AG421" s="5"/>
      <c r="AH421" s="3"/>
      <c r="AI421" s="3"/>
    </row>
    <row r="422" spans="1:35" x14ac:dyDescent="0.25">
      <c r="A422" s="3"/>
      <c r="B422" s="3"/>
      <c r="C422" s="3"/>
      <c r="D422" s="3"/>
      <c r="E422" s="5"/>
      <c r="F422" s="5"/>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spans="1:35" x14ac:dyDescent="0.25">
      <c r="A423" s="3"/>
      <c r="B423" s="3"/>
      <c r="C423" s="3"/>
      <c r="D423" s="3"/>
      <c r="E423" s="5"/>
      <c r="F423" s="5"/>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spans="1:35" x14ac:dyDescent="0.25">
      <c r="A424" s="3"/>
      <c r="B424" s="3"/>
      <c r="C424" s="3"/>
      <c r="D424" s="3"/>
      <c r="E424" s="5"/>
      <c r="F424" s="5"/>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spans="1:35" x14ac:dyDescent="0.25">
      <c r="A425" s="3"/>
      <c r="B425" s="3"/>
      <c r="C425" s="3"/>
      <c r="D425" s="3"/>
      <c r="E425" s="5"/>
      <c r="F425" s="5"/>
      <c r="G425" s="3"/>
      <c r="H425" s="3"/>
      <c r="I425" s="3"/>
      <c r="J425" s="3"/>
      <c r="K425" s="3"/>
      <c r="L425" s="3"/>
      <c r="M425" s="3"/>
      <c r="N425" s="3"/>
      <c r="O425" s="6"/>
      <c r="P425" s="6"/>
      <c r="Q425" s="6"/>
      <c r="R425" s="6"/>
      <c r="S425" s="6"/>
      <c r="T425" s="6"/>
      <c r="U425" s="6"/>
      <c r="V425" s="6"/>
      <c r="W425" s="6"/>
      <c r="X425" s="6"/>
      <c r="Y425" s="6"/>
      <c r="Z425" s="6"/>
      <c r="AA425" s="5"/>
      <c r="AB425" s="3"/>
      <c r="AC425" s="3"/>
      <c r="AD425" s="5"/>
      <c r="AE425" s="6"/>
      <c r="AF425" s="5"/>
      <c r="AG425" s="5"/>
      <c r="AH425" s="3"/>
      <c r="AI425" s="3"/>
    </row>
    <row r="426" spans="1:35" x14ac:dyDescent="0.25">
      <c r="A426" s="3"/>
      <c r="B426" s="3"/>
      <c r="C426" s="3"/>
      <c r="D426" s="3"/>
      <c r="E426" s="5"/>
      <c r="F426" s="5"/>
      <c r="G426" s="3"/>
      <c r="H426" s="3"/>
      <c r="I426" s="3"/>
      <c r="J426" s="3"/>
      <c r="K426" s="3"/>
      <c r="L426" s="3"/>
      <c r="M426" s="3"/>
      <c r="N426" s="3"/>
      <c r="O426" s="6"/>
      <c r="P426" s="6"/>
      <c r="Q426" s="6"/>
      <c r="R426" s="6"/>
      <c r="S426" s="6"/>
      <c r="T426" s="6"/>
      <c r="U426" s="6"/>
      <c r="V426" s="6"/>
      <c r="W426" s="6"/>
      <c r="X426" s="6"/>
      <c r="Y426" s="6"/>
      <c r="Z426" s="6"/>
      <c r="AA426" s="5"/>
      <c r="AB426" s="3"/>
      <c r="AC426" s="3"/>
      <c r="AD426" s="5"/>
      <c r="AE426" s="6"/>
      <c r="AF426" s="5"/>
      <c r="AG426" s="5"/>
      <c r="AH426" s="3"/>
      <c r="AI426" s="3"/>
    </row>
    <row r="427" spans="1:35" x14ac:dyDescent="0.25">
      <c r="A427" s="3"/>
      <c r="B427" s="3"/>
      <c r="C427" s="3"/>
      <c r="D427" s="3"/>
      <c r="E427" s="5"/>
      <c r="F427" s="5"/>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spans="1:35" x14ac:dyDescent="0.25">
      <c r="A428" s="3"/>
      <c r="B428" s="3"/>
      <c r="C428" s="3"/>
      <c r="D428" s="3"/>
      <c r="E428" s="5"/>
      <c r="F428" s="5"/>
      <c r="G428" s="3"/>
      <c r="H428" s="3"/>
      <c r="I428" s="3"/>
      <c r="J428" s="3"/>
      <c r="K428" s="3"/>
      <c r="L428" s="3"/>
      <c r="M428" s="3"/>
      <c r="N428" s="3"/>
      <c r="O428" s="6"/>
      <c r="P428" s="6"/>
      <c r="Q428" s="6"/>
      <c r="R428" s="6"/>
      <c r="S428" s="6"/>
      <c r="T428" s="6"/>
      <c r="U428" s="6"/>
      <c r="V428" s="6"/>
      <c r="W428" s="6"/>
      <c r="X428" s="6"/>
      <c r="Y428" s="6"/>
      <c r="Z428" s="6"/>
      <c r="AA428" s="5"/>
      <c r="AB428" s="3"/>
      <c r="AC428" s="3"/>
      <c r="AD428" s="3"/>
      <c r="AE428" s="3"/>
      <c r="AF428" s="5"/>
      <c r="AG428" s="5"/>
      <c r="AH428" s="3"/>
      <c r="AI428" s="3"/>
    </row>
    <row r="429" spans="1:35" x14ac:dyDescent="0.25">
      <c r="A429" s="3"/>
      <c r="B429" s="3"/>
      <c r="C429" s="3"/>
      <c r="D429" s="3"/>
      <c r="E429" s="5"/>
      <c r="F429" s="5"/>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spans="1:35" x14ac:dyDescent="0.25">
      <c r="A430" s="3"/>
      <c r="B430" s="3"/>
      <c r="C430" s="3"/>
      <c r="D430" s="3"/>
      <c r="E430" s="5"/>
      <c r="F430" s="5"/>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spans="1:35" x14ac:dyDescent="0.25">
      <c r="A431" s="3"/>
      <c r="B431" s="3"/>
      <c r="C431" s="3"/>
      <c r="D431" s="3"/>
      <c r="E431" s="5"/>
      <c r="F431" s="5"/>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spans="1:35" x14ac:dyDescent="0.25">
      <c r="A432" s="3"/>
      <c r="B432" s="3"/>
      <c r="C432" s="3"/>
      <c r="D432" s="3"/>
      <c r="E432" s="5"/>
      <c r="F432" s="5"/>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spans="1:35" x14ac:dyDescent="0.25">
      <c r="A433" s="3"/>
      <c r="B433" s="3"/>
      <c r="C433" s="3"/>
      <c r="D433" s="3"/>
      <c r="E433" s="5"/>
      <c r="F433" s="5"/>
      <c r="G433" s="3"/>
      <c r="H433" s="3"/>
      <c r="I433" s="3"/>
      <c r="J433" s="3"/>
      <c r="K433" s="3"/>
      <c r="L433" s="3"/>
      <c r="M433" s="3"/>
      <c r="Q433" s="3"/>
      <c r="R433" s="3"/>
      <c r="S433" s="3"/>
      <c r="T433" s="3"/>
      <c r="U433" s="3"/>
      <c r="V433" s="3"/>
      <c r="W433" s="3"/>
      <c r="X433" s="3"/>
      <c r="Y433" s="3"/>
      <c r="Z433" s="3"/>
      <c r="AA433" s="3"/>
      <c r="AB433" s="3"/>
      <c r="AC433" s="3"/>
      <c r="AD433" s="3"/>
      <c r="AE433" s="3"/>
      <c r="AF433" s="3"/>
      <c r="AG433" s="3"/>
      <c r="AH433" s="3"/>
      <c r="AI433" s="3"/>
    </row>
    <row r="434" spans="1:35" x14ac:dyDescent="0.25">
      <c r="A434" s="3"/>
      <c r="B434" s="3"/>
      <c r="C434" s="3"/>
      <c r="D434" s="3"/>
      <c r="E434" s="5"/>
      <c r="F434" s="5"/>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spans="1:35" x14ac:dyDescent="0.25">
      <c r="A435" s="3"/>
      <c r="B435" s="3"/>
      <c r="C435" s="3"/>
      <c r="D435" s="3"/>
      <c r="E435" s="5"/>
      <c r="F435" s="5"/>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spans="1:35" x14ac:dyDescent="0.25">
      <c r="A436" s="3"/>
      <c r="B436" s="3"/>
      <c r="C436" s="3"/>
      <c r="D436" s="3"/>
      <c r="E436" s="5"/>
      <c r="F436" s="5"/>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spans="1:35" x14ac:dyDescent="0.25">
      <c r="A437" s="3"/>
      <c r="B437" s="3"/>
      <c r="C437" s="3"/>
      <c r="D437" s="3"/>
      <c r="E437" s="5"/>
      <c r="F437" s="5"/>
      <c r="G437" s="3"/>
      <c r="H437" s="3"/>
      <c r="I437" s="3"/>
      <c r="J437" s="3"/>
      <c r="K437" s="3"/>
      <c r="L437" s="3"/>
      <c r="M437" s="3"/>
      <c r="N437" s="3"/>
      <c r="O437" s="6"/>
      <c r="P437" s="6"/>
      <c r="Q437" s="6"/>
      <c r="R437" s="6"/>
      <c r="S437" s="6"/>
      <c r="T437" s="6"/>
      <c r="U437" s="6"/>
      <c r="V437" s="6"/>
      <c r="W437" s="6"/>
      <c r="X437" s="6"/>
      <c r="Y437" s="6"/>
      <c r="Z437" s="6"/>
      <c r="AA437" s="5"/>
      <c r="AB437" s="3"/>
      <c r="AC437" s="3"/>
      <c r="AD437" s="5"/>
      <c r="AE437" s="6"/>
      <c r="AF437" s="5"/>
      <c r="AG437" s="5"/>
      <c r="AH437" s="3"/>
      <c r="AI437" s="3"/>
    </row>
    <row r="438" spans="1:35" x14ac:dyDescent="0.25">
      <c r="A438" s="3"/>
      <c r="B438" s="3"/>
      <c r="C438" s="3"/>
      <c r="D438" s="3"/>
      <c r="E438" s="5"/>
      <c r="F438" s="5"/>
      <c r="G438" s="3"/>
      <c r="H438" s="3"/>
      <c r="I438" s="3"/>
      <c r="J438" s="3"/>
      <c r="K438" s="3"/>
      <c r="L438" s="3"/>
      <c r="M438" s="3"/>
      <c r="N438" s="3"/>
      <c r="O438" s="6"/>
      <c r="P438" s="6"/>
      <c r="Q438" s="6"/>
      <c r="R438" s="6"/>
      <c r="S438" s="6"/>
      <c r="T438" s="6"/>
      <c r="U438" s="6"/>
      <c r="V438" s="6"/>
      <c r="W438" s="6"/>
      <c r="X438" s="6"/>
      <c r="Y438" s="6"/>
      <c r="Z438" s="6"/>
      <c r="AA438" s="5"/>
      <c r="AB438" s="3"/>
      <c r="AC438" s="3"/>
      <c r="AD438" s="5"/>
      <c r="AE438" s="6"/>
      <c r="AF438" s="5"/>
      <c r="AG438" s="5"/>
      <c r="AH438" s="3"/>
      <c r="AI438" s="3"/>
    </row>
    <row r="439" spans="1:35" x14ac:dyDescent="0.25">
      <c r="A439" s="3"/>
      <c r="B439" s="3"/>
      <c r="C439" s="3"/>
      <c r="D439" s="3"/>
      <c r="E439" s="5"/>
      <c r="F439" s="5"/>
      <c r="G439" s="3"/>
      <c r="H439" s="3"/>
      <c r="I439" s="3"/>
      <c r="J439" s="3"/>
      <c r="K439" s="3"/>
      <c r="L439" s="3"/>
      <c r="M439" s="3"/>
      <c r="N439" s="3"/>
      <c r="O439" s="6"/>
      <c r="P439" s="6"/>
      <c r="Q439" s="6"/>
      <c r="R439" s="6"/>
      <c r="S439" s="6"/>
      <c r="T439" s="6"/>
      <c r="U439" s="6"/>
      <c r="V439" s="6"/>
      <c r="W439" s="6"/>
      <c r="X439" s="6"/>
      <c r="Y439" s="6"/>
      <c r="Z439" s="6"/>
      <c r="AA439" s="5"/>
      <c r="AB439" s="3"/>
      <c r="AC439" s="3"/>
      <c r="AD439" s="5"/>
      <c r="AE439" s="6"/>
      <c r="AF439" s="5"/>
      <c r="AG439" s="5"/>
      <c r="AH439" s="3"/>
      <c r="AI439" s="3"/>
    </row>
    <row r="440" spans="1:35" x14ac:dyDescent="0.25">
      <c r="A440" s="3"/>
      <c r="B440" s="3"/>
      <c r="C440" s="3"/>
      <c r="D440" s="3"/>
      <c r="E440" s="5"/>
      <c r="F440" s="5"/>
      <c r="G440" s="3"/>
      <c r="H440" s="3"/>
      <c r="I440" s="3"/>
      <c r="J440" s="3"/>
      <c r="K440" s="3"/>
      <c r="L440" s="3"/>
      <c r="M440" s="3"/>
      <c r="N440" s="3"/>
      <c r="O440" s="6"/>
      <c r="P440" s="6"/>
      <c r="Q440" s="6"/>
      <c r="R440" s="6"/>
      <c r="S440" s="6"/>
      <c r="T440" s="6"/>
      <c r="U440" s="6"/>
      <c r="V440" s="6"/>
      <c r="W440" s="6"/>
      <c r="X440" s="6"/>
      <c r="Y440" s="6"/>
      <c r="Z440" s="6"/>
      <c r="AA440" s="5"/>
      <c r="AB440" s="3"/>
      <c r="AC440" s="3"/>
      <c r="AD440" s="3"/>
      <c r="AE440" s="3"/>
      <c r="AF440" s="5"/>
      <c r="AG440" s="5"/>
      <c r="AH440" s="3"/>
      <c r="AI440" s="3"/>
    </row>
    <row r="441" spans="1:35" x14ac:dyDescent="0.25">
      <c r="A441" s="3"/>
      <c r="B441" s="3"/>
      <c r="C441" s="3"/>
      <c r="D441" s="3"/>
      <c r="E441" s="5"/>
      <c r="F441" s="5"/>
      <c r="G441" s="3"/>
      <c r="H441" s="3"/>
      <c r="I441" s="3"/>
      <c r="J441" s="3"/>
      <c r="K441" s="3"/>
      <c r="L441" s="3"/>
      <c r="M441" s="3"/>
      <c r="Q441" s="3"/>
      <c r="R441" s="3"/>
      <c r="S441" s="3"/>
      <c r="T441" s="3"/>
      <c r="U441" s="3"/>
      <c r="V441" s="3"/>
      <c r="W441" s="3"/>
      <c r="X441" s="3"/>
      <c r="Y441" s="3"/>
      <c r="Z441" s="3"/>
      <c r="AA441" s="3"/>
      <c r="AB441" s="3"/>
      <c r="AC441" s="3"/>
      <c r="AD441" s="3"/>
      <c r="AE441" s="3"/>
      <c r="AF441" s="3"/>
      <c r="AG441" s="3"/>
      <c r="AH441" s="3"/>
      <c r="AI441" s="3"/>
    </row>
    <row r="442" spans="1:35" x14ac:dyDescent="0.25">
      <c r="A442" s="3"/>
      <c r="B442" s="3"/>
      <c r="C442" s="3"/>
      <c r="D442" s="3"/>
      <c r="E442" s="5"/>
      <c r="F442" s="5"/>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spans="1:35" x14ac:dyDescent="0.25">
      <c r="A443" s="3"/>
      <c r="B443" s="3"/>
      <c r="C443" s="3"/>
      <c r="D443" s="3"/>
      <c r="E443" s="5"/>
      <c r="F443" s="5"/>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spans="1:35" x14ac:dyDescent="0.25">
      <c r="A444" s="3"/>
      <c r="B444" s="3"/>
      <c r="C444" s="3"/>
      <c r="D444" s="3"/>
      <c r="E444" s="5"/>
      <c r="F444" s="5"/>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spans="1:35" x14ac:dyDescent="0.25">
      <c r="A445" s="3"/>
      <c r="B445" s="3"/>
      <c r="C445" s="3"/>
      <c r="D445" s="3"/>
      <c r="E445" s="5"/>
      <c r="F445" s="5"/>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spans="1:35" x14ac:dyDescent="0.25">
      <c r="A446" s="3"/>
      <c r="B446" s="3"/>
      <c r="C446" s="3"/>
      <c r="D446" s="3"/>
      <c r="E446" s="5"/>
      <c r="F446" s="5"/>
      <c r="G446" s="3"/>
      <c r="H446" s="3"/>
      <c r="I446" s="3"/>
      <c r="J446" s="3"/>
      <c r="K446" s="3"/>
      <c r="L446" s="3"/>
      <c r="M446" s="3"/>
      <c r="Q446" s="3"/>
      <c r="R446" s="3"/>
      <c r="S446" s="3"/>
      <c r="T446" s="3"/>
      <c r="U446" s="3"/>
      <c r="V446" s="3"/>
      <c r="W446" s="3"/>
      <c r="X446" s="3"/>
      <c r="Y446" s="3"/>
      <c r="Z446" s="3"/>
      <c r="AA446" s="3"/>
      <c r="AB446" s="3"/>
      <c r="AC446" s="3"/>
      <c r="AD446" s="3"/>
      <c r="AE446" s="3"/>
      <c r="AF446" s="3"/>
      <c r="AG446" s="3"/>
      <c r="AH446" s="3"/>
      <c r="AI446" s="3"/>
    </row>
    <row r="447" spans="1:35" x14ac:dyDescent="0.25">
      <c r="A447" s="3"/>
      <c r="B447" s="3"/>
      <c r="C447" s="3"/>
      <c r="D447" s="3"/>
      <c r="E447" s="5"/>
      <c r="F447" s="5"/>
      <c r="G447" s="3"/>
      <c r="H447" s="3"/>
      <c r="I447" s="3"/>
      <c r="J447" s="3"/>
      <c r="K447" s="3"/>
      <c r="L447" s="3"/>
      <c r="M447" s="3"/>
      <c r="N447" s="3"/>
      <c r="O447" s="6"/>
      <c r="P447" s="6"/>
      <c r="Q447" s="6"/>
      <c r="R447" s="6"/>
      <c r="S447" s="6"/>
      <c r="T447" s="6"/>
      <c r="U447" s="6"/>
      <c r="V447" s="6"/>
      <c r="W447" s="6"/>
      <c r="X447" s="6"/>
      <c r="Y447" s="6"/>
      <c r="Z447" s="3"/>
      <c r="AA447" s="5"/>
      <c r="AB447" s="3"/>
      <c r="AC447" s="3"/>
      <c r="AD447" s="5"/>
      <c r="AE447" s="6"/>
      <c r="AF447" s="5"/>
      <c r="AG447" s="5"/>
      <c r="AH447" s="3"/>
      <c r="AI447" s="3"/>
    </row>
    <row r="448" spans="1:35" x14ac:dyDescent="0.25">
      <c r="A448" s="3"/>
      <c r="B448" s="3"/>
      <c r="C448" s="3"/>
      <c r="D448" s="3"/>
      <c r="E448" s="5"/>
      <c r="F448" s="5"/>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spans="1:35" x14ac:dyDescent="0.25">
      <c r="A449" s="3"/>
      <c r="B449" s="3"/>
      <c r="C449" s="3"/>
      <c r="D449" s="3"/>
      <c r="E449" s="5"/>
      <c r="F449" s="5"/>
      <c r="G449" s="3"/>
      <c r="H449" s="3"/>
      <c r="I449" s="3"/>
      <c r="J449" s="3"/>
      <c r="K449" s="3"/>
      <c r="L449" s="3"/>
      <c r="M449" s="3"/>
      <c r="N449" s="3"/>
      <c r="O449" s="6"/>
      <c r="P449" s="6"/>
      <c r="Q449" s="6"/>
      <c r="R449" s="6"/>
      <c r="S449" s="6"/>
      <c r="T449" s="6"/>
      <c r="U449" s="6"/>
      <c r="V449" s="6"/>
      <c r="W449" s="6"/>
      <c r="X449" s="6"/>
      <c r="Y449" s="6"/>
      <c r="Z449" s="6"/>
      <c r="AA449" s="5"/>
      <c r="AB449" s="3"/>
      <c r="AC449" s="3"/>
      <c r="AD449" s="5"/>
      <c r="AE449" s="6"/>
      <c r="AF449" s="5"/>
      <c r="AG449" s="5"/>
      <c r="AH449" s="3"/>
      <c r="AI449" s="3"/>
    </row>
    <row r="450" spans="1:35" x14ac:dyDescent="0.25">
      <c r="A450" s="3"/>
      <c r="B450" s="3"/>
      <c r="C450" s="3"/>
      <c r="D450" s="3"/>
      <c r="E450" s="5"/>
      <c r="F450" s="5"/>
      <c r="G450" s="3"/>
      <c r="H450" s="3"/>
      <c r="I450" s="3"/>
      <c r="J450" s="3"/>
      <c r="K450" s="3"/>
      <c r="L450" s="3"/>
      <c r="M450" s="3"/>
      <c r="N450" s="3"/>
      <c r="O450" s="6"/>
      <c r="P450" s="6"/>
      <c r="Q450" s="6"/>
      <c r="R450" s="6"/>
      <c r="S450" s="6"/>
      <c r="T450" s="6"/>
      <c r="U450" s="6"/>
      <c r="V450" s="6"/>
      <c r="W450" s="6"/>
      <c r="X450" s="6"/>
      <c r="Y450" s="6"/>
      <c r="Z450" s="6"/>
      <c r="AA450" s="5"/>
      <c r="AB450" s="3"/>
      <c r="AC450" s="3"/>
      <c r="AD450" s="3"/>
      <c r="AE450" s="3"/>
      <c r="AF450" s="5"/>
      <c r="AG450" s="5"/>
      <c r="AH450" s="3"/>
      <c r="AI450" s="3"/>
    </row>
    <row r="451" spans="1:35" x14ac:dyDescent="0.25">
      <c r="A451" s="3"/>
      <c r="B451" s="3"/>
      <c r="C451" s="3"/>
      <c r="D451" s="3"/>
      <c r="E451" s="5"/>
      <c r="F451" s="5"/>
      <c r="G451" s="3"/>
      <c r="H451" s="3"/>
      <c r="I451" s="3"/>
      <c r="J451" s="3"/>
      <c r="K451" s="3"/>
      <c r="L451" s="3"/>
      <c r="M451" s="3"/>
      <c r="N451" s="3"/>
      <c r="O451" s="6"/>
      <c r="P451" s="6"/>
      <c r="Q451" s="6"/>
      <c r="R451" s="6"/>
      <c r="S451" s="6"/>
      <c r="T451" s="6"/>
      <c r="U451" s="6"/>
      <c r="V451" s="6"/>
      <c r="W451" s="6"/>
      <c r="X451" s="6"/>
      <c r="Y451" s="6"/>
      <c r="Z451" s="6"/>
      <c r="AA451" s="5"/>
      <c r="AB451" s="3"/>
      <c r="AC451" s="3"/>
      <c r="AD451" s="3"/>
      <c r="AE451" s="3"/>
      <c r="AF451" s="5"/>
      <c r="AG451" s="5"/>
      <c r="AH451" s="3"/>
      <c r="AI451" s="3"/>
    </row>
    <row r="452" spans="1:35" x14ac:dyDescent="0.25">
      <c r="A452" s="3"/>
      <c r="B452" s="3"/>
      <c r="C452" s="3"/>
      <c r="D452" s="3"/>
      <c r="E452" s="5"/>
      <c r="F452" s="5"/>
      <c r="G452" s="3"/>
      <c r="H452" s="3"/>
      <c r="I452" s="3"/>
      <c r="J452" s="3"/>
      <c r="K452" s="3"/>
      <c r="L452" s="3"/>
      <c r="M452" s="3"/>
      <c r="N452" s="3"/>
      <c r="O452" s="6"/>
      <c r="P452" s="6"/>
      <c r="Q452" s="6"/>
      <c r="R452" s="6"/>
      <c r="S452" s="6"/>
      <c r="T452" s="6"/>
      <c r="U452" s="6"/>
      <c r="V452" s="6"/>
      <c r="W452" s="6"/>
      <c r="X452" s="6"/>
      <c r="Y452" s="6"/>
      <c r="Z452" s="6"/>
      <c r="AA452" s="5"/>
      <c r="AB452" s="3"/>
      <c r="AC452" s="3"/>
      <c r="AD452" s="5"/>
      <c r="AE452" s="6"/>
      <c r="AF452" s="5"/>
      <c r="AG452" s="5"/>
      <c r="AH452" s="3"/>
      <c r="AI452" s="3"/>
    </row>
    <row r="453" spans="1:35" x14ac:dyDescent="0.25">
      <c r="A453" s="3"/>
      <c r="B453" s="3"/>
      <c r="C453" s="3"/>
      <c r="D453" s="3"/>
      <c r="E453" s="5"/>
      <c r="F453" s="5"/>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spans="1:35" x14ac:dyDescent="0.25">
      <c r="A454" s="3"/>
      <c r="B454" s="3"/>
      <c r="C454" s="3"/>
      <c r="D454" s="3"/>
      <c r="E454" s="5"/>
      <c r="F454" s="5"/>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spans="1:35" x14ac:dyDescent="0.25">
      <c r="A455" s="3"/>
      <c r="B455" s="3"/>
      <c r="C455" s="3"/>
      <c r="D455" s="3"/>
      <c r="E455" s="5"/>
      <c r="F455" s="5"/>
      <c r="G455" s="3"/>
      <c r="H455" s="3"/>
      <c r="I455" s="3"/>
      <c r="J455" s="3"/>
      <c r="K455" s="3"/>
      <c r="L455" s="3"/>
      <c r="M455" s="3"/>
      <c r="Q455" s="3"/>
      <c r="R455" s="3"/>
      <c r="S455" s="3"/>
      <c r="T455" s="3"/>
      <c r="U455" s="3"/>
      <c r="V455" s="3"/>
      <c r="W455" s="3"/>
      <c r="X455" s="3"/>
      <c r="Y455" s="3"/>
      <c r="Z455" s="3"/>
      <c r="AA455" s="3"/>
      <c r="AB455" s="3"/>
      <c r="AC455" s="3"/>
      <c r="AD455" s="3"/>
      <c r="AE455" s="3"/>
      <c r="AF455" s="3"/>
      <c r="AG455" s="3"/>
      <c r="AH455" s="3"/>
      <c r="AI455" s="3"/>
    </row>
    <row r="456" spans="1:35" x14ac:dyDescent="0.25">
      <c r="A456" s="3"/>
      <c r="B456" s="3"/>
      <c r="C456" s="3"/>
      <c r="D456" s="3"/>
      <c r="E456" s="5"/>
      <c r="F456" s="5"/>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spans="1:35" x14ac:dyDescent="0.25">
      <c r="A457" s="3"/>
      <c r="B457" s="3"/>
      <c r="C457" s="3"/>
      <c r="D457" s="3"/>
      <c r="E457" s="5"/>
      <c r="F457" s="5"/>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spans="1:35" x14ac:dyDescent="0.25">
      <c r="A458" s="3"/>
      <c r="B458" s="3"/>
      <c r="C458" s="3"/>
      <c r="D458" s="3"/>
      <c r="E458" s="5"/>
      <c r="F458" s="5"/>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spans="1:35" x14ac:dyDescent="0.25">
      <c r="A459" s="3"/>
      <c r="B459" s="3"/>
      <c r="C459" s="3"/>
      <c r="D459" s="3"/>
      <c r="E459" s="5"/>
      <c r="F459" s="5"/>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spans="1:35" x14ac:dyDescent="0.25">
      <c r="A460" s="3"/>
      <c r="B460" s="3"/>
      <c r="C460" s="3"/>
      <c r="D460" s="3"/>
      <c r="E460" s="5"/>
      <c r="F460" s="5"/>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spans="1:35" x14ac:dyDescent="0.25">
      <c r="A461" s="3"/>
      <c r="B461" s="3"/>
      <c r="C461" s="3"/>
      <c r="D461" s="3"/>
      <c r="E461" s="5"/>
      <c r="F461" s="5"/>
      <c r="G461" s="3"/>
      <c r="H461" s="3"/>
      <c r="I461" s="3"/>
      <c r="J461" s="3"/>
      <c r="K461" s="3"/>
      <c r="L461" s="3"/>
      <c r="M461" s="3"/>
      <c r="Q461" s="3"/>
      <c r="R461" s="3"/>
      <c r="S461" s="3"/>
      <c r="T461" s="3"/>
      <c r="U461" s="3"/>
      <c r="V461" s="3"/>
      <c r="W461" s="3"/>
      <c r="X461" s="3"/>
      <c r="Y461" s="3"/>
      <c r="Z461" s="3"/>
      <c r="AA461" s="3"/>
      <c r="AB461" s="3"/>
      <c r="AC461" s="3"/>
      <c r="AD461" s="3"/>
      <c r="AE461" s="3"/>
      <c r="AF461" s="3"/>
      <c r="AG461" s="3"/>
      <c r="AH461" s="3"/>
      <c r="AI461" s="3"/>
    </row>
    <row r="462" spans="1:35" x14ac:dyDescent="0.25">
      <c r="A462" s="3"/>
      <c r="B462" s="3"/>
      <c r="C462" s="3"/>
      <c r="D462" s="3"/>
      <c r="E462" s="5"/>
      <c r="F462" s="5"/>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spans="1:35" x14ac:dyDescent="0.25">
      <c r="A463" s="3"/>
      <c r="B463" s="3"/>
      <c r="C463" s="3"/>
      <c r="D463" s="3"/>
      <c r="E463" s="5"/>
      <c r="F463" s="5"/>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spans="1:35" x14ac:dyDescent="0.25">
      <c r="A464" s="3"/>
      <c r="B464" s="3"/>
      <c r="C464" s="3"/>
      <c r="D464" s="3"/>
      <c r="E464" s="5"/>
      <c r="F464" s="5"/>
      <c r="G464" s="3"/>
      <c r="H464" s="3"/>
      <c r="I464" s="3"/>
      <c r="J464" s="3"/>
      <c r="K464" s="3"/>
      <c r="L464" s="3"/>
      <c r="M464" s="3"/>
      <c r="Q464" s="3"/>
      <c r="R464" s="3"/>
      <c r="S464" s="3"/>
      <c r="T464" s="3"/>
      <c r="U464" s="3"/>
      <c r="V464" s="3"/>
      <c r="W464" s="3"/>
      <c r="X464" s="3"/>
      <c r="Y464" s="3"/>
      <c r="Z464" s="3"/>
      <c r="AA464" s="3"/>
      <c r="AB464" s="3"/>
      <c r="AC464" s="3"/>
      <c r="AD464" s="3"/>
      <c r="AE464" s="3"/>
      <c r="AF464" s="3"/>
      <c r="AG464" s="3"/>
      <c r="AH464" s="3"/>
      <c r="AI464" s="3"/>
    </row>
    <row r="465" spans="1:35" x14ac:dyDescent="0.25">
      <c r="A465" s="3"/>
      <c r="B465" s="3"/>
      <c r="C465" s="3"/>
      <c r="D465" s="3"/>
      <c r="E465" s="5"/>
      <c r="F465" s="5"/>
      <c r="G465" s="3"/>
      <c r="H465" s="3"/>
      <c r="I465" s="3"/>
      <c r="J465" s="3"/>
      <c r="K465" s="3"/>
      <c r="L465" s="3"/>
      <c r="M465" s="3"/>
      <c r="Q465" s="3"/>
      <c r="R465" s="3"/>
      <c r="S465" s="3"/>
      <c r="T465" s="3"/>
      <c r="U465" s="3"/>
      <c r="V465" s="3"/>
      <c r="W465" s="3"/>
      <c r="X465" s="3"/>
      <c r="Y465" s="3"/>
      <c r="Z465" s="3"/>
      <c r="AA465" s="3"/>
      <c r="AB465" s="3"/>
      <c r="AC465" s="3"/>
      <c r="AD465" s="3"/>
      <c r="AE465" s="3"/>
      <c r="AF465" s="3"/>
      <c r="AG465" s="3"/>
      <c r="AH465" s="3"/>
      <c r="AI465" s="3"/>
    </row>
    <row r="466" spans="1:35" x14ac:dyDescent="0.25">
      <c r="A466" s="3"/>
      <c r="B466" s="3"/>
      <c r="C466" s="3"/>
      <c r="D466" s="3"/>
      <c r="E466" s="5"/>
      <c r="F466" s="5"/>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spans="1:35" x14ac:dyDescent="0.25">
      <c r="A467" s="3"/>
      <c r="B467" s="3"/>
      <c r="C467" s="3"/>
      <c r="D467" s="3"/>
      <c r="E467" s="5"/>
      <c r="F467" s="5"/>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spans="1:35" x14ac:dyDescent="0.25">
      <c r="A468" s="3"/>
      <c r="B468" s="3"/>
      <c r="C468" s="3"/>
      <c r="D468" s="3"/>
      <c r="E468" s="5"/>
      <c r="F468" s="5"/>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spans="1:35" x14ac:dyDescent="0.25">
      <c r="A469" s="3"/>
      <c r="B469" s="3"/>
      <c r="C469" s="3"/>
      <c r="D469" s="3"/>
      <c r="E469" s="5"/>
      <c r="F469" s="5"/>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spans="1:35" x14ac:dyDescent="0.25">
      <c r="A470" s="3"/>
      <c r="B470" s="3"/>
      <c r="C470" s="3"/>
      <c r="D470" s="3"/>
      <c r="E470" s="5"/>
      <c r="F470" s="5"/>
      <c r="G470" s="3"/>
      <c r="H470" s="3"/>
      <c r="I470" s="3"/>
      <c r="J470" s="3"/>
      <c r="K470" s="3"/>
      <c r="L470" s="3"/>
      <c r="M470" s="3"/>
      <c r="N470" s="3"/>
      <c r="O470" s="6"/>
      <c r="P470" s="6"/>
      <c r="Q470" s="6"/>
      <c r="R470" s="6"/>
      <c r="S470" s="6"/>
      <c r="T470" s="6"/>
      <c r="U470" s="6"/>
      <c r="V470" s="6"/>
      <c r="W470" s="6"/>
      <c r="X470" s="6"/>
      <c r="Y470" s="6"/>
      <c r="Z470" s="6"/>
      <c r="AA470" s="5"/>
      <c r="AB470" s="3"/>
      <c r="AC470" s="3"/>
      <c r="AD470" s="5"/>
      <c r="AE470" s="6"/>
      <c r="AF470" s="5"/>
      <c r="AG470" s="5"/>
      <c r="AH470" s="3"/>
      <c r="AI470" s="3"/>
    </row>
    <row r="471" spans="1:35" x14ac:dyDescent="0.25">
      <c r="A471" s="3"/>
      <c r="B471" s="3"/>
      <c r="C471" s="3"/>
      <c r="D471" s="3"/>
      <c r="E471" s="5"/>
      <c r="F471" s="5"/>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spans="1:35" x14ac:dyDescent="0.25">
      <c r="A472" s="3"/>
      <c r="B472" s="3"/>
      <c r="C472" s="3"/>
      <c r="D472" s="3"/>
      <c r="E472" s="5"/>
      <c r="F472" s="5"/>
      <c r="G472" s="3"/>
      <c r="H472" s="3"/>
      <c r="I472" s="3"/>
      <c r="J472" s="3"/>
      <c r="K472" s="3"/>
      <c r="L472" s="3"/>
      <c r="M472" s="3"/>
      <c r="N472" s="3"/>
      <c r="O472" s="6"/>
      <c r="P472" s="6"/>
      <c r="Q472" s="6"/>
      <c r="R472" s="6"/>
      <c r="S472" s="6"/>
      <c r="T472" s="6"/>
      <c r="U472" s="6"/>
      <c r="V472" s="6"/>
      <c r="W472" s="6"/>
      <c r="X472" s="6"/>
      <c r="Y472" s="6"/>
      <c r="Z472" s="6"/>
      <c r="AA472" s="5"/>
      <c r="AB472" s="3"/>
      <c r="AC472" s="3"/>
      <c r="AD472" s="5"/>
      <c r="AE472" s="6"/>
      <c r="AF472" s="5"/>
      <c r="AG472" s="5"/>
      <c r="AH472" s="3"/>
      <c r="AI472" s="3"/>
    </row>
    <row r="473" spans="1:35" x14ac:dyDescent="0.25">
      <c r="A473" s="3"/>
      <c r="B473" s="3"/>
      <c r="C473" s="3"/>
      <c r="D473" s="3"/>
      <c r="E473" s="5"/>
      <c r="F473" s="5"/>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spans="1:35" x14ac:dyDescent="0.25">
      <c r="A474" s="3"/>
      <c r="B474" s="3"/>
      <c r="C474" s="3"/>
      <c r="D474" s="3"/>
      <c r="E474" s="5"/>
      <c r="F474" s="5"/>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spans="1:35" x14ac:dyDescent="0.25">
      <c r="A475" s="3"/>
      <c r="B475" s="3"/>
      <c r="C475" s="3"/>
      <c r="D475" s="3"/>
      <c r="E475" s="5"/>
      <c r="F475" s="5"/>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spans="1:35" x14ac:dyDescent="0.25">
      <c r="A476" s="3"/>
      <c r="B476" s="3"/>
      <c r="C476" s="3"/>
      <c r="D476" s="3"/>
      <c r="E476" s="5"/>
      <c r="F476" s="5"/>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spans="1:35" x14ac:dyDescent="0.25">
      <c r="A477" s="3"/>
      <c r="B477" s="3"/>
      <c r="C477" s="3"/>
      <c r="D477" s="3"/>
      <c r="E477" s="5"/>
      <c r="F477" s="5"/>
      <c r="G477" s="3"/>
      <c r="H477" s="3"/>
      <c r="I477" s="3"/>
      <c r="J477" s="3"/>
      <c r="K477" s="3"/>
      <c r="L477" s="3"/>
      <c r="M477" s="3"/>
      <c r="N477" s="3"/>
      <c r="O477" s="6"/>
      <c r="P477" s="6"/>
      <c r="Q477" s="6"/>
      <c r="R477" s="6"/>
      <c r="S477" s="6"/>
      <c r="T477" s="6"/>
      <c r="U477" s="6"/>
      <c r="V477" s="6"/>
      <c r="W477" s="6"/>
      <c r="X477" s="6"/>
      <c r="Y477" s="6"/>
      <c r="Z477" s="6"/>
      <c r="AA477" s="5"/>
      <c r="AB477" s="3"/>
      <c r="AC477" s="3"/>
      <c r="AD477" s="5"/>
      <c r="AE477" s="6"/>
      <c r="AF477" s="5"/>
      <c r="AG477" s="5"/>
      <c r="AH477" s="3"/>
      <c r="AI477" s="3"/>
    </row>
    <row r="478" spans="1:35" x14ac:dyDescent="0.25">
      <c r="A478" s="3"/>
      <c r="B478" s="3"/>
      <c r="C478" s="3"/>
      <c r="D478" s="3"/>
      <c r="E478" s="5"/>
      <c r="F478" s="5"/>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spans="1:35" x14ac:dyDescent="0.25">
      <c r="A479" s="3"/>
      <c r="B479" s="3"/>
      <c r="C479" s="3"/>
      <c r="D479" s="3"/>
      <c r="E479" s="5"/>
      <c r="F479" s="5"/>
      <c r="G479" s="3"/>
      <c r="H479" s="3"/>
      <c r="I479" s="3"/>
      <c r="J479" s="3"/>
      <c r="K479" s="3"/>
      <c r="L479" s="3"/>
      <c r="M479" s="3"/>
      <c r="Q479" s="3"/>
      <c r="R479" s="3"/>
      <c r="S479" s="3"/>
      <c r="T479" s="3"/>
      <c r="U479" s="3"/>
      <c r="V479" s="3"/>
      <c r="W479" s="3"/>
      <c r="X479" s="3"/>
      <c r="Y479" s="3"/>
      <c r="Z479" s="3"/>
      <c r="AA479" s="3"/>
      <c r="AB479" s="3"/>
      <c r="AC479" s="3"/>
      <c r="AD479" s="3"/>
      <c r="AE479" s="3"/>
      <c r="AF479" s="3"/>
      <c r="AG479" s="3"/>
      <c r="AH479" s="3"/>
      <c r="AI479" s="3"/>
    </row>
    <row r="480" spans="1:35" x14ac:dyDescent="0.25">
      <c r="A480" s="3"/>
      <c r="B480" s="3"/>
      <c r="C480" s="3"/>
      <c r="D480" s="3"/>
      <c r="E480" s="5"/>
      <c r="F480" s="5"/>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spans="1:35" x14ac:dyDescent="0.25">
      <c r="A481" s="3"/>
      <c r="B481" s="3"/>
      <c r="C481" s="3"/>
      <c r="D481" s="3"/>
      <c r="E481" s="5"/>
      <c r="F481" s="5"/>
      <c r="G481" s="3"/>
      <c r="H481" s="3"/>
      <c r="I481" s="3"/>
      <c r="J481" s="3"/>
      <c r="K481" s="3"/>
      <c r="L481" s="3"/>
      <c r="M481" s="3"/>
      <c r="N481" s="3"/>
      <c r="O481" s="6"/>
      <c r="P481" s="6"/>
      <c r="Q481" s="6"/>
      <c r="R481" s="6"/>
      <c r="S481" s="6"/>
      <c r="T481" s="6"/>
      <c r="U481" s="6"/>
      <c r="V481" s="6"/>
      <c r="W481" s="6"/>
      <c r="X481" s="6"/>
      <c r="Y481" s="6"/>
      <c r="Z481" s="6"/>
      <c r="AA481" s="5"/>
      <c r="AB481" s="3"/>
      <c r="AC481" s="3"/>
      <c r="AD481" s="5"/>
      <c r="AE481" s="6"/>
      <c r="AF481" s="5"/>
      <c r="AG481" s="5"/>
      <c r="AH481" s="3"/>
      <c r="AI481" s="3"/>
    </row>
    <row r="482" spans="1:35" x14ac:dyDescent="0.25">
      <c r="A482" s="3"/>
      <c r="B482" s="3"/>
      <c r="C482" s="3"/>
      <c r="D482" s="3"/>
      <c r="E482" s="5"/>
      <c r="F482" s="5"/>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spans="1:35" x14ac:dyDescent="0.25">
      <c r="A483" s="3"/>
      <c r="B483" s="3"/>
      <c r="C483" s="3"/>
      <c r="D483" s="3"/>
      <c r="E483" s="5"/>
      <c r="F483" s="5"/>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spans="1:35" x14ac:dyDescent="0.25">
      <c r="A484" s="3"/>
      <c r="B484" s="3"/>
      <c r="C484" s="3"/>
      <c r="D484" s="3"/>
      <c r="E484" s="5"/>
      <c r="F484" s="5"/>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spans="1:35" x14ac:dyDescent="0.25">
      <c r="A485" s="3"/>
      <c r="B485" s="3"/>
      <c r="C485" s="3"/>
      <c r="D485" s="3"/>
      <c r="E485" s="5"/>
      <c r="F485" s="5"/>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spans="1:35" x14ac:dyDescent="0.25">
      <c r="A486" s="3"/>
      <c r="B486" s="3"/>
      <c r="C486" s="3"/>
      <c r="D486" s="3"/>
      <c r="E486" s="5"/>
      <c r="F486" s="5"/>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spans="1:35" x14ac:dyDescent="0.25">
      <c r="A487" s="3"/>
      <c r="B487" s="3"/>
      <c r="C487" s="3"/>
      <c r="D487" s="3"/>
      <c r="E487" s="5"/>
      <c r="F487" s="5"/>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spans="1:35" x14ac:dyDescent="0.25">
      <c r="A488" s="3"/>
      <c r="B488" s="3"/>
      <c r="C488" s="3"/>
      <c r="D488" s="3"/>
      <c r="E488" s="5"/>
      <c r="F488" s="5"/>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spans="1:35" x14ac:dyDescent="0.25">
      <c r="A489" s="3"/>
      <c r="B489" s="3"/>
      <c r="C489" s="3"/>
      <c r="D489" s="3"/>
      <c r="E489" s="5"/>
      <c r="F489" s="5"/>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spans="1:35" x14ac:dyDescent="0.25">
      <c r="A490" s="3"/>
      <c r="B490" s="3"/>
      <c r="C490" s="3"/>
      <c r="D490" s="3"/>
      <c r="E490" s="5"/>
      <c r="F490" s="5"/>
      <c r="G490" s="3"/>
      <c r="H490" s="3"/>
      <c r="I490" s="3"/>
      <c r="J490" s="3"/>
      <c r="K490" s="3"/>
      <c r="L490" s="3"/>
      <c r="M490" s="3"/>
      <c r="Q490" s="3"/>
      <c r="R490" s="3"/>
      <c r="S490" s="3"/>
      <c r="T490" s="3"/>
      <c r="U490" s="3"/>
      <c r="V490" s="3"/>
      <c r="W490" s="3"/>
      <c r="X490" s="3"/>
      <c r="Y490" s="3"/>
      <c r="Z490" s="3"/>
      <c r="AA490" s="3"/>
      <c r="AB490" s="3"/>
      <c r="AC490" s="3"/>
      <c r="AD490" s="3"/>
      <c r="AE490" s="3"/>
      <c r="AF490" s="3"/>
      <c r="AG490" s="3"/>
      <c r="AH490" s="3"/>
      <c r="AI490" s="3"/>
    </row>
    <row r="491" spans="1:35" x14ac:dyDescent="0.25">
      <c r="A491" s="3"/>
      <c r="B491" s="3"/>
      <c r="C491" s="3"/>
      <c r="D491" s="3"/>
      <c r="E491" s="5"/>
      <c r="F491" s="5"/>
      <c r="G491" s="3"/>
      <c r="H491" s="3"/>
      <c r="I491" s="3"/>
      <c r="J491" s="3"/>
      <c r="K491" s="3"/>
      <c r="L491" s="3"/>
      <c r="M491" s="3"/>
      <c r="Q491" s="3"/>
      <c r="R491" s="3"/>
      <c r="S491" s="3"/>
      <c r="T491" s="3"/>
      <c r="U491" s="3"/>
      <c r="V491" s="3"/>
      <c r="W491" s="3"/>
      <c r="X491" s="3"/>
      <c r="Y491" s="3"/>
      <c r="Z491" s="3"/>
      <c r="AA491" s="3"/>
      <c r="AB491" s="3"/>
      <c r="AC491" s="3"/>
      <c r="AD491" s="3"/>
      <c r="AE491" s="3"/>
      <c r="AF491" s="3"/>
      <c r="AG491" s="3"/>
      <c r="AH491" s="3"/>
      <c r="AI491" s="3"/>
    </row>
    <row r="492" spans="1:35" x14ac:dyDescent="0.25">
      <c r="A492" s="3"/>
      <c r="B492" s="3"/>
      <c r="C492" s="3"/>
      <c r="D492" s="3"/>
      <c r="E492" s="5"/>
      <c r="F492" s="5"/>
      <c r="G492" s="3"/>
      <c r="H492" s="3"/>
      <c r="I492" s="3"/>
      <c r="J492" s="3"/>
      <c r="K492" s="3"/>
      <c r="L492" s="3"/>
      <c r="M492" s="3"/>
      <c r="Q492" s="3"/>
      <c r="R492" s="3"/>
      <c r="S492" s="3"/>
      <c r="T492" s="3"/>
      <c r="U492" s="3"/>
      <c r="V492" s="3"/>
      <c r="W492" s="3"/>
      <c r="X492" s="3"/>
      <c r="Y492" s="3"/>
      <c r="Z492" s="3"/>
      <c r="AA492" s="3"/>
      <c r="AB492" s="3"/>
      <c r="AC492" s="3"/>
      <c r="AD492" s="3"/>
      <c r="AE492" s="3"/>
      <c r="AF492" s="3"/>
      <c r="AG492" s="3"/>
      <c r="AH492" s="3"/>
      <c r="AI492" s="3"/>
    </row>
    <row r="493" spans="1:35" x14ac:dyDescent="0.25">
      <c r="A493" s="3"/>
      <c r="B493" s="3"/>
      <c r="C493" s="3"/>
      <c r="D493" s="3"/>
      <c r="E493" s="5"/>
      <c r="F493" s="5"/>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spans="1:35" x14ac:dyDescent="0.25">
      <c r="A494" s="3"/>
      <c r="B494" s="3"/>
      <c r="C494" s="3"/>
      <c r="D494" s="3"/>
      <c r="E494" s="5"/>
      <c r="F494" s="5"/>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spans="1:35" x14ac:dyDescent="0.25">
      <c r="A495" s="3"/>
      <c r="B495" s="3"/>
      <c r="C495" s="3"/>
      <c r="D495" s="3"/>
      <c r="E495" s="5"/>
      <c r="F495" s="5"/>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spans="1:35" x14ac:dyDescent="0.25">
      <c r="A496" s="3"/>
      <c r="B496" s="3"/>
      <c r="C496" s="3"/>
      <c r="D496" s="3"/>
      <c r="E496" s="5"/>
      <c r="F496" s="5"/>
      <c r="G496" s="3"/>
      <c r="H496" s="3"/>
      <c r="I496" s="3"/>
      <c r="J496" s="3"/>
      <c r="K496" s="3"/>
      <c r="L496" s="3"/>
      <c r="M496" s="3"/>
      <c r="Q496" s="3"/>
      <c r="R496" s="3"/>
      <c r="S496" s="3"/>
      <c r="T496" s="3"/>
      <c r="U496" s="3"/>
      <c r="V496" s="3"/>
      <c r="W496" s="3"/>
      <c r="X496" s="3"/>
      <c r="Y496" s="3"/>
      <c r="Z496" s="3"/>
      <c r="AA496" s="3"/>
      <c r="AB496" s="3"/>
      <c r="AC496" s="3"/>
      <c r="AD496" s="3"/>
      <c r="AE496" s="3"/>
      <c r="AF496" s="3"/>
      <c r="AG496" s="3"/>
      <c r="AH496" s="3"/>
      <c r="AI496" s="3"/>
    </row>
    <row r="497" spans="1:35" x14ac:dyDescent="0.25">
      <c r="A497" s="3"/>
      <c r="B497" s="3"/>
      <c r="C497" s="3"/>
      <c r="D497" s="3"/>
      <c r="E497" s="5"/>
      <c r="F497" s="5"/>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spans="1:35" x14ac:dyDescent="0.25">
      <c r="A498" s="3"/>
      <c r="B498" s="3"/>
      <c r="C498" s="3"/>
      <c r="D498" s="3"/>
      <c r="E498" s="5"/>
      <c r="F498" s="5"/>
      <c r="G498" s="3"/>
      <c r="H498" s="3"/>
      <c r="I498" s="3"/>
      <c r="J498" s="3"/>
      <c r="K498" s="3"/>
      <c r="L498" s="3"/>
      <c r="M498" s="3"/>
      <c r="Q498" s="3"/>
      <c r="R498" s="3"/>
      <c r="S498" s="3"/>
      <c r="T498" s="3"/>
      <c r="U498" s="3"/>
      <c r="V498" s="3"/>
      <c r="W498" s="3"/>
      <c r="X498" s="3"/>
      <c r="Y498" s="3"/>
      <c r="Z498" s="3"/>
      <c r="AA498" s="3"/>
      <c r="AB498" s="3"/>
      <c r="AC498" s="3"/>
      <c r="AD498" s="3"/>
      <c r="AE498" s="3"/>
      <c r="AF498" s="3"/>
      <c r="AG498" s="3"/>
      <c r="AH498" s="3"/>
      <c r="AI498" s="3"/>
    </row>
    <row r="499" spans="1:35" x14ac:dyDescent="0.25">
      <c r="A499" s="3"/>
      <c r="B499" s="3"/>
      <c r="C499" s="3"/>
      <c r="D499" s="3"/>
      <c r="E499" s="5"/>
      <c r="F499" s="5"/>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spans="1:35" x14ac:dyDescent="0.25">
      <c r="A500" s="3"/>
      <c r="B500" s="3"/>
      <c r="C500" s="3"/>
      <c r="D500" s="3"/>
      <c r="E500" s="5"/>
      <c r="F500" s="5"/>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spans="1:35" x14ac:dyDescent="0.25">
      <c r="A501" s="3"/>
      <c r="B501" s="3"/>
      <c r="C501" s="3"/>
      <c r="D501" s="3"/>
      <c r="E501" s="5"/>
      <c r="F501" s="5"/>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spans="1:35" x14ac:dyDescent="0.25">
      <c r="A502" s="3"/>
      <c r="B502" s="3"/>
      <c r="C502" s="3"/>
      <c r="D502" s="3"/>
      <c r="E502" s="5"/>
      <c r="F502" s="5"/>
      <c r="G502" s="3"/>
      <c r="H502" s="3"/>
      <c r="I502" s="3"/>
      <c r="J502" s="3"/>
      <c r="K502" s="3"/>
      <c r="L502" s="3"/>
      <c r="M502" s="3"/>
      <c r="Q502" s="3"/>
      <c r="R502" s="3"/>
      <c r="S502" s="3"/>
      <c r="T502" s="3"/>
      <c r="U502" s="3"/>
      <c r="V502" s="3"/>
      <c r="W502" s="3"/>
      <c r="X502" s="3"/>
      <c r="Y502" s="3"/>
      <c r="Z502" s="3"/>
      <c r="AA502" s="3"/>
      <c r="AB502" s="3"/>
      <c r="AC502" s="3"/>
      <c r="AD502" s="3"/>
      <c r="AE502" s="3"/>
      <c r="AF502" s="3"/>
      <c r="AG502" s="3"/>
      <c r="AH502" s="3"/>
      <c r="AI502" s="3"/>
    </row>
    <row r="503" spans="1:35" x14ac:dyDescent="0.25">
      <c r="A503" s="3"/>
      <c r="B503" s="3"/>
      <c r="C503" s="3"/>
      <c r="D503" s="3"/>
      <c r="E503" s="5"/>
      <c r="F503" s="5"/>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spans="1:35" x14ac:dyDescent="0.25">
      <c r="A504" s="3"/>
      <c r="B504" s="3"/>
      <c r="C504" s="3"/>
      <c r="D504" s="3"/>
      <c r="E504" s="5"/>
      <c r="F504" s="5"/>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spans="1:35" x14ac:dyDescent="0.25">
      <c r="A505" s="3"/>
      <c r="B505" s="3"/>
      <c r="C505" s="3"/>
      <c r="D505" s="3"/>
      <c r="E505" s="5"/>
      <c r="F505" s="5"/>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spans="1:35" x14ac:dyDescent="0.25">
      <c r="A506" s="3"/>
      <c r="B506" s="3"/>
      <c r="C506" s="3"/>
      <c r="D506" s="3"/>
      <c r="E506" s="5"/>
      <c r="F506" s="5"/>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spans="1:35" x14ac:dyDescent="0.25">
      <c r="A507" s="3"/>
      <c r="B507" s="3"/>
      <c r="C507" s="3"/>
      <c r="D507" s="3"/>
      <c r="E507" s="5"/>
      <c r="F507" s="5"/>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spans="1:35" x14ac:dyDescent="0.25">
      <c r="A508" s="3"/>
      <c r="B508" s="3"/>
      <c r="C508" s="3"/>
      <c r="D508" s="3"/>
      <c r="E508" s="5"/>
      <c r="F508" s="5"/>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spans="1:35" x14ac:dyDescent="0.25">
      <c r="A509" s="3"/>
      <c r="B509" s="3"/>
      <c r="C509" s="3"/>
      <c r="D509" s="3"/>
      <c r="E509" s="5"/>
      <c r="F509" s="5"/>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spans="1:35" x14ac:dyDescent="0.25">
      <c r="A510" s="3"/>
      <c r="B510" s="3"/>
      <c r="C510" s="3"/>
      <c r="D510" s="3"/>
      <c r="E510" s="5"/>
      <c r="F510" s="5"/>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spans="1:35" x14ac:dyDescent="0.25">
      <c r="A511" s="3"/>
      <c r="B511" s="3"/>
      <c r="C511" s="3"/>
      <c r="D511" s="3"/>
      <c r="E511" s="5"/>
      <c r="F511" s="5"/>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spans="1:35" x14ac:dyDescent="0.25">
      <c r="A512" s="3"/>
      <c r="B512" s="3"/>
      <c r="C512" s="3"/>
      <c r="D512" s="3"/>
      <c r="E512" s="5"/>
      <c r="F512" s="5"/>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spans="1:35" x14ac:dyDescent="0.25">
      <c r="A513" s="3"/>
      <c r="B513" s="3"/>
      <c r="C513" s="3"/>
      <c r="D513" s="3"/>
      <c r="E513" s="5"/>
      <c r="F513" s="5"/>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spans="1:35" x14ac:dyDescent="0.25">
      <c r="A514" s="3"/>
      <c r="B514" s="3"/>
      <c r="C514" s="3"/>
      <c r="D514" s="3"/>
      <c r="E514" s="5"/>
      <c r="F514" s="5"/>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spans="1:35" x14ac:dyDescent="0.25">
      <c r="A515" s="3"/>
      <c r="B515" s="3"/>
      <c r="C515" s="3"/>
      <c r="D515" s="3"/>
      <c r="E515" s="5"/>
      <c r="F515" s="5"/>
      <c r="G515" s="3"/>
      <c r="H515" s="3"/>
      <c r="I515" s="3"/>
      <c r="J515" s="3"/>
      <c r="K515" s="3"/>
      <c r="L515" s="3"/>
      <c r="M515" s="3"/>
      <c r="N515" s="3"/>
      <c r="O515" s="6"/>
      <c r="P515" s="6"/>
      <c r="Q515" s="6"/>
      <c r="R515" s="6"/>
      <c r="S515" s="6"/>
      <c r="T515" s="6"/>
      <c r="U515" s="6"/>
      <c r="V515" s="6"/>
      <c r="W515" s="6"/>
      <c r="X515" s="6"/>
      <c r="Y515" s="6"/>
      <c r="Z515" s="3"/>
      <c r="AA515" s="5"/>
      <c r="AB515" s="3"/>
      <c r="AC515" s="3"/>
      <c r="AD515" s="3"/>
      <c r="AE515" s="3"/>
      <c r="AF515" s="5"/>
      <c r="AG515" s="5"/>
      <c r="AH515" s="3"/>
      <c r="AI515" s="3"/>
    </row>
    <row r="516" spans="1:35" x14ac:dyDescent="0.25">
      <c r="A516" s="3"/>
      <c r="B516" s="3"/>
      <c r="C516" s="3"/>
      <c r="D516" s="3"/>
      <c r="E516" s="5"/>
      <c r="F516" s="5"/>
      <c r="G516" s="3"/>
      <c r="H516" s="3"/>
      <c r="I516" s="3"/>
      <c r="J516" s="3"/>
      <c r="K516" s="3"/>
      <c r="L516" s="3"/>
      <c r="M516" s="3"/>
      <c r="N516" s="3"/>
      <c r="O516" s="6"/>
      <c r="P516" s="6"/>
      <c r="Q516" s="6"/>
      <c r="R516" s="6"/>
      <c r="S516" s="6"/>
      <c r="T516" s="6"/>
      <c r="U516" s="6"/>
      <c r="V516" s="6"/>
      <c r="W516" s="6"/>
      <c r="X516" s="6"/>
      <c r="Y516" s="6"/>
      <c r="Z516" s="6"/>
      <c r="AA516" s="5"/>
      <c r="AB516" s="3"/>
      <c r="AC516" s="3"/>
      <c r="AD516" s="3"/>
      <c r="AE516" s="3"/>
      <c r="AF516" s="5"/>
      <c r="AG516" s="5"/>
      <c r="AH516" s="3"/>
      <c r="AI516" s="3"/>
    </row>
    <row r="517" spans="1:35" x14ac:dyDescent="0.25">
      <c r="A517" s="3"/>
      <c r="B517" s="3"/>
      <c r="C517" s="3"/>
      <c r="D517" s="3"/>
      <c r="E517" s="5"/>
      <c r="F517" s="5"/>
      <c r="G517" s="3"/>
      <c r="H517" s="3"/>
      <c r="I517" s="3"/>
      <c r="J517" s="3"/>
      <c r="K517" s="3"/>
      <c r="L517" s="3"/>
      <c r="M517" s="3"/>
      <c r="Q517" s="3"/>
      <c r="R517" s="3"/>
      <c r="S517" s="3"/>
      <c r="T517" s="3"/>
      <c r="U517" s="3"/>
      <c r="V517" s="3"/>
      <c r="W517" s="3"/>
      <c r="X517" s="3"/>
      <c r="Y517" s="3"/>
      <c r="Z517" s="3"/>
      <c r="AA517" s="3"/>
      <c r="AB517" s="3"/>
      <c r="AC517" s="3"/>
      <c r="AD517" s="3"/>
      <c r="AE517" s="3"/>
      <c r="AF517" s="3"/>
      <c r="AG517" s="3"/>
      <c r="AH517" s="3"/>
      <c r="AI517" s="3"/>
    </row>
    <row r="518" spans="1:35" x14ac:dyDescent="0.25">
      <c r="A518" s="3"/>
      <c r="B518" s="3"/>
      <c r="C518" s="3"/>
      <c r="D518" s="3"/>
      <c r="E518" s="5"/>
      <c r="F518" s="5"/>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spans="1:35" x14ac:dyDescent="0.25">
      <c r="A519" s="3"/>
      <c r="B519" s="3"/>
      <c r="C519" s="3"/>
      <c r="D519" s="3"/>
      <c r="E519" s="5"/>
      <c r="F519" s="5"/>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spans="1:35" x14ac:dyDescent="0.25">
      <c r="A520" s="3"/>
      <c r="B520" s="3"/>
      <c r="C520" s="3"/>
      <c r="D520" s="3"/>
      <c r="E520" s="5"/>
      <c r="F520" s="5"/>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spans="1:35" x14ac:dyDescent="0.25">
      <c r="A521" s="3"/>
      <c r="B521" s="3"/>
      <c r="C521" s="3"/>
      <c r="D521" s="3"/>
      <c r="E521" s="5"/>
      <c r="F521" s="5"/>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spans="1:35" x14ac:dyDescent="0.25">
      <c r="A522" s="3"/>
      <c r="B522" s="3"/>
      <c r="C522" s="3"/>
      <c r="D522" s="3"/>
      <c r="E522" s="5"/>
      <c r="F522" s="5"/>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spans="1:35" x14ac:dyDescent="0.25">
      <c r="A523" s="3"/>
      <c r="B523" s="3"/>
      <c r="C523" s="3"/>
      <c r="D523" s="3"/>
      <c r="E523" s="5"/>
      <c r="F523" s="5"/>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spans="1:35" x14ac:dyDescent="0.25">
      <c r="A524" s="3"/>
      <c r="B524" s="3"/>
      <c r="C524" s="3"/>
      <c r="D524" s="3"/>
      <c r="E524" s="5"/>
      <c r="F524" s="5"/>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spans="1:35" x14ac:dyDescent="0.25">
      <c r="A525" s="3"/>
      <c r="B525" s="3"/>
      <c r="C525" s="3"/>
      <c r="D525" s="3"/>
      <c r="E525" s="5"/>
      <c r="F525" s="5"/>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spans="1:35" x14ac:dyDescent="0.25">
      <c r="A526" s="3"/>
      <c r="B526" s="3"/>
      <c r="C526" s="3"/>
      <c r="D526" s="3"/>
      <c r="E526" s="5"/>
      <c r="F526" s="5"/>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spans="1:35" x14ac:dyDescent="0.25">
      <c r="A527" s="3"/>
      <c r="B527" s="3"/>
      <c r="C527" s="3"/>
      <c r="D527" s="3"/>
      <c r="E527" s="5"/>
      <c r="F527" s="5"/>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spans="1:35" x14ac:dyDescent="0.25">
      <c r="A528" s="3"/>
      <c r="B528" s="3"/>
      <c r="C528" s="3"/>
      <c r="D528" s="3"/>
      <c r="E528" s="5"/>
      <c r="F528" s="5"/>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spans="1:35" x14ac:dyDescent="0.25">
      <c r="A529" s="3"/>
      <c r="B529" s="3"/>
      <c r="C529" s="3"/>
      <c r="D529" s="3"/>
      <c r="E529" s="5"/>
      <c r="F529" s="5"/>
      <c r="G529" s="3"/>
      <c r="H529" s="3"/>
      <c r="I529" s="3"/>
      <c r="J529" s="3"/>
      <c r="K529" s="3"/>
      <c r="L529" s="3"/>
      <c r="M529" s="3"/>
      <c r="N529" s="3"/>
      <c r="O529" s="6"/>
      <c r="P529" s="6"/>
      <c r="Q529" s="6"/>
      <c r="R529" s="6"/>
      <c r="S529" s="6"/>
      <c r="T529" s="6"/>
      <c r="U529" s="6"/>
      <c r="V529" s="6"/>
      <c r="W529" s="6"/>
      <c r="X529" s="6"/>
      <c r="Y529" s="6"/>
      <c r="Z529" s="6"/>
      <c r="AA529" s="5"/>
      <c r="AB529" s="3"/>
      <c r="AC529" s="3"/>
      <c r="AD529" s="5"/>
      <c r="AE529" s="6"/>
      <c r="AF529" s="5"/>
      <c r="AG529" s="5"/>
      <c r="AH529" s="3"/>
      <c r="AI529" s="3"/>
    </row>
    <row r="530" spans="1:35" x14ac:dyDescent="0.25">
      <c r="A530" s="3"/>
      <c r="B530" s="3"/>
      <c r="C530" s="3"/>
      <c r="D530" s="3"/>
      <c r="E530" s="5"/>
      <c r="F530" s="5"/>
      <c r="G530" s="3"/>
      <c r="H530" s="3"/>
      <c r="I530" s="3"/>
      <c r="J530" s="3"/>
      <c r="K530" s="3"/>
      <c r="L530" s="3"/>
      <c r="M530" s="3"/>
      <c r="N530" s="3"/>
      <c r="O530" s="6"/>
      <c r="P530" s="6"/>
      <c r="Q530" s="6"/>
      <c r="R530" s="6"/>
      <c r="S530" s="6"/>
      <c r="T530" s="6"/>
      <c r="U530" s="6"/>
      <c r="V530" s="6"/>
      <c r="W530" s="6"/>
      <c r="X530" s="6"/>
      <c r="Y530" s="6"/>
      <c r="Z530" s="6"/>
      <c r="AA530" s="5"/>
      <c r="AB530" s="3"/>
      <c r="AC530" s="3"/>
      <c r="AD530" s="5"/>
      <c r="AE530" s="6"/>
      <c r="AF530" s="5"/>
      <c r="AG530" s="5"/>
      <c r="AH530" s="3"/>
      <c r="AI530" s="3"/>
    </row>
    <row r="531" spans="1:35" x14ac:dyDescent="0.25">
      <c r="A531" s="3"/>
      <c r="B531" s="3"/>
      <c r="C531" s="3"/>
      <c r="D531" s="3"/>
      <c r="E531" s="5"/>
      <c r="F531" s="5"/>
      <c r="G531" s="3"/>
      <c r="H531" s="3"/>
      <c r="I531" s="3"/>
      <c r="J531" s="3"/>
      <c r="K531" s="3"/>
      <c r="L531" s="3"/>
      <c r="M531" s="3"/>
      <c r="Q531" s="3"/>
      <c r="R531" s="3"/>
      <c r="S531" s="3"/>
      <c r="T531" s="3"/>
      <c r="U531" s="3"/>
      <c r="V531" s="3"/>
      <c r="W531" s="3"/>
      <c r="X531" s="3"/>
      <c r="Y531" s="3"/>
      <c r="Z531" s="3"/>
      <c r="AA531" s="3"/>
      <c r="AB531" s="3"/>
      <c r="AC531" s="3"/>
      <c r="AD531" s="3"/>
      <c r="AE531" s="3"/>
      <c r="AF531" s="3"/>
      <c r="AG531" s="3"/>
      <c r="AH531" s="3"/>
      <c r="AI531" s="3"/>
    </row>
    <row r="532" spans="1:35" x14ac:dyDescent="0.25">
      <c r="A532" s="3"/>
      <c r="B532" s="3"/>
      <c r="C532" s="3"/>
      <c r="D532" s="3"/>
      <c r="E532" s="5"/>
      <c r="F532" s="5"/>
      <c r="G532" s="3"/>
      <c r="H532" s="3"/>
      <c r="I532" s="3"/>
      <c r="J532" s="3"/>
      <c r="K532" s="3"/>
      <c r="L532" s="3"/>
      <c r="M532" s="3"/>
      <c r="N532" s="3"/>
      <c r="O532" s="6"/>
      <c r="P532" s="6"/>
      <c r="Q532" s="6"/>
      <c r="R532" s="6"/>
      <c r="S532" s="6"/>
      <c r="T532" s="6"/>
      <c r="U532" s="6"/>
      <c r="V532" s="6"/>
      <c r="W532" s="6"/>
      <c r="X532" s="6"/>
      <c r="Y532" s="6"/>
      <c r="Z532" s="6"/>
      <c r="AA532" s="5"/>
      <c r="AB532" s="3"/>
      <c r="AC532" s="3"/>
      <c r="AD532" s="3"/>
      <c r="AE532" s="3"/>
      <c r="AF532" s="5"/>
      <c r="AG532" s="5"/>
      <c r="AH532" s="3"/>
      <c r="AI532" s="3"/>
    </row>
    <row r="533" spans="1:35" x14ac:dyDescent="0.25">
      <c r="A533" s="3"/>
      <c r="B533" s="3"/>
      <c r="C533" s="3"/>
      <c r="D533" s="3"/>
      <c r="E533" s="5"/>
      <c r="F533" s="5"/>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spans="1:35" x14ac:dyDescent="0.25">
      <c r="A534" s="3"/>
      <c r="B534" s="3"/>
      <c r="C534" s="3"/>
      <c r="D534" s="3"/>
      <c r="E534" s="5"/>
      <c r="F534" s="5"/>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spans="1:35" x14ac:dyDescent="0.25">
      <c r="A535" s="3"/>
      <c r="B535" s="3"/>
      <c r="C535" s="3"/>
      <c r="D535" s="3"/>
      <c r="E535" s="5"/>
      <c r="F535" s="5"/>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spans="1:35" x14ac:dyDescent="0.25">
      <c r="A536" s="3"/>
      <c r="B536" s="3"/>
      <c r="C536" s="3"/>
      <c r="D536" s="3"/>
      <c r="E536" s="5"/>
      <c r="F536" s="5"/>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spans="1:35" x14ac:dyDescent="0.25">
      <c r="A537" s="3"/>
      <c r="B537" s="3"/>
      <c r="C537" s="3"/>
      <c r="D537" s="3"/>
      <c r="E537" s="5"/>
      <c r="F537" s="5"/>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spans="1:35" x14ac:dyDescent="0.25">
      <c r="A538" s="3"/>
      <c r="B538" s="3"/>
      <c r="C538" s="3"/>
      <c r="D538" s="3"/>
      <c r="E538" s="5"/>
      <c r="F538" s="5"/>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spans="1:35" x14ac:dyDescent="0.25">
      <c r="A539" s="3"/>
      <c r="B539" s="3"/>
      <c r="C539" s="3"/>
      <c r="D539" s="3"/>
      <c r="E539" s="5"/>
      <c r="F539" s="5"/>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spans="1:35" x14ac:dyDescent="0.25">
      <c r="A540" s="3"/>
      <c r="B540" s="3"/>
      <c r="C540" s="3"/>
      <c r="D540" s="3"/>
      <c r="E540" s="5"/>
      <c r="F540" s="5"/>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spans="1:35" x14ac:dyDescent="0.25">
      <c r="A541" s="3"/>
      <c r="B541" s="3"/>
      <c r="C541" s="3"/>
      <c r="D541" s="3"/>
      <c r="E541" s="5"/>
      <c r="F541" s="5"/>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spans="1:35" x14ac:dyDescent="0.25">
      <c r="A542" s="3"/>
      <c r="B542" s="3"/>
      <c r="C542" s="3"/>
      <c r="D542" s="3"/>
      <c r="E542" s="5"/>
      <c r="F542" s="5"/>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spans="1:35" x14ac:dyDescent="0.25">
      <c r="A543" s="3"/>
      <c r="B543" s="3"/>
      <c r="C543" s="3"/>
      <c r="D543" s="3"/>
      <c r="E543" s="5"/>
      <c r="F543" s="5"/>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spans="1:35" x14ac:dyDescent="0.25">
      <c r="A544" s="3"/>
      <c r="B544" s="3"/>
      <c r="C544" s="3"/>
      <c r="D544" s="3"/>
      <c r="E544" s="5"/>
      <c r="F544" s="5"/>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spans="1:35" x14ac:dyDescent="0.25">
      <c r="A545" s="3"/>
      <c r="B545" s="3"/>
      <c r="C545" s="3"/>
      <c r="D545" s="3"/>
      <c r="E545" s="5"/>
      <c r="F545" s="5"/>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spans="1:35" x14ac:dyDescent="0.25">
      <c r="A546" s="3"/>
      <c r="B546" s="3"/>
      <c r="C546" s="3"/>
      <c r="D546" s="3"/>
      <c r="E546" s="5"/>
      <c r="F546" s="5"/>
      <c r="G546" s="3"/>
      <c r="H546" s="3"/>
      <c r="I546" s="3"/>
      <c r="J546" s="3"/>
      <c r="K546" s="3"/>
      <c r="L546" s="3"/>
      <c r="M546" s="3"/>
      <c r="Q546" s="3"/>
      <c r="R546" s="3"/>
      <c r="S546" s="3"/>
      <c r="T546" s="3"/>
      <c r="U546" s="3"/>
      <c r="V546" s="3"/>
      <c r="W546" s="3"/>
      <c r="X546" s="3"/>
      <c r="Y546" s="3"/>
      <c r="Z546" s="3"/>
      <c r="AA546" s="3"/>
      <c r="AB546" s="3"/>
      <c r="AC546" s="3"/>
      <c r="AD546" s="3"/>
      <c r="AE546" s="3"/>
      <c r="AF546" s="3"/>
      <c r="AG546" s="3"/>
      <c r="AH546" s="3"/>
      <c r="AI546" s="3"/>
    </row>
    <row r="547" spans="1:35" x14ac:dyDescent="0.25">
      <c r="A547" s="3"/>
      <c r="B547" s="3"/>
      <c r="C547" s="3"/>
      <c r="D547" s="3"/>
      <c r="E547" s="5"/>
      <c r="F547" s="5"/>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spans="1:35" x14ac:dyDescent="0.25">
      <c r="A548" s="3"/>
      <c r="B548" s="3"/>
      <c r="C548" s="3"/>
      <c r="D548" s="3"/>
      <c r="E548" s="5"/>
      <c r="F548" s="5"/>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spans="1:35" x14ac:dyDescent="0.25">
      <c r="A549" s="3"/>
      <c r="B549" s="3"/>
      <c r="C549" s="3"/>
      <c r="D549" s="3"/>
      <c r="E549" s="5"/>
      <c r="F549" s="5"/>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spans="1:35" x14ac:dyDescent="0.25">
      <c r="A550" s="3"/>
      <c r="B550" s="3"/>
      <c r="C550" s="3"/>
      <c r="D550" s="3"/>
      <c r="E550" s="5"/>
      <c r="F550" s="5"/>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spans="1:35" x14ac:dyDescent="0.25">
      <c r="A551" s="3"/>
      <c r="B551" s="3"/>
      <c r="C551" s="3"/>
      <c r="D551" s="3"/>
      <c r="E551" s="5"/>
      <c r="F551" s="5"/>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spans="1:35" x14ac:dyDescent="0.25">
      <c r="A552" s="3"/>
      <c r="B552" s="3"/>
      <c r="C552" s="3"/>
      <c r="D552" s="3"/>
      <c r="E552" s="5"/>
      <c r="F552" s="5"/>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spans="1:35" x14ac:dyDescent="0.25">
      <c r="A553" s="3"/>
      <c r="B553" s="3"/>
      <c r="C553" s="3"/>
      <c r="D553" s="3"/>
      <c r="E553" s="5"/>
      <c r="F553" s="5"/>
      <c r="G553" s="3"/>
      <c r="H553" s="3"/>
      <c r="I553" s="3"/>
      <c r="J553" s="3"/>
      <c r="K553" s="3"/>
      <c r="L553" s="3"/>
      <c r="M553" s="3"/>
      <c r="Q553" s="3"/>
      <c r="R553" s="3"/>
      <c r="S553" s="3"/>
      <c r="T553" s="3"/>
      <c r="U553" s="3"/>
      <c r="V553" s="3"/>
      <c r="W553" s="3"/>
      <c r="X553" s="3"/>
      <c r="Y553" s="3"/>
      <c r="Z553" s="3"/>
      <c r="AA553" s="3"/>
      <c r="AB553" s="3"/>
      <c r="AC553" s="3"/>
      <c r="AD553" s="3"/>
      <c r="AE553" s="3"/>
      <c r="AF553" s="3"/>
      <c r="AG553" s="3"/>
      <c r="AH553" s="3"/>
      <c r="AI553" s="3"/>
    </row>
    <row r="554" spans="1:35" x14ac:dyDescent="0.25">
      <c r="A554" s="3"/>
      <c r="B554" s="3"/>
      <c r="C554" s="3"/>
      <c r="D554" s="3"/>
      <c r="E554" s="5"/>
      <c r="F554" s="5"/>
      <c r="G554" s="3"/>
      <c r="H554" s="3"/>
      <c r="I554" s="3"/>
      <c r="J554" s="3"/>
      <c r="K554" s="3"/>
      <c r="L554" s="3"/>
      <c r="M554" s="3"/>
      <c r="Q554" s="3"/>
      <c r="R554" s="3"/>
      <c r="S554" s="3"/>
      <c r="T554" s="3"/>
      <c r="U554" s="3"/>
      <c r="V554" s="3"/>
      <c r="W554" s="3"/>
      <c r="X554" s="3"/>
      <c r="Y554" s="3"/>
      <c r="Z554" s="3"/>
      <c r="AA554" s="3"/>
      <c r="AB554" s="3"/>
      <c r="AC554" s="3"/>
      <c r="AD554" s="3"/>
      <c r="AE554" s="3"/>
      <c r="AF554" s="3"/>
      <c r="AG554" s="3"/>
      <c r="AH554" s="3"/>
      <c r="AI554" s="3"/>
    </row>
    <row r="555" spans="1:35" x14ac:dyDescent="0.25">
      <c r="A555" s="3"/>
      <c r="B555" s="3"/>
      <c r="C555" s="3"/>
      <c r="D555" s="3"/>
      <c r="E555" s="5"/>
      <c r="F555" s="5"/>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spans="1:35" x14ac:dyDescent="0.25">
      <c r="A556" s="3"/>
      <c r="B556" s="3"/>
      <c r="C556" s="3"/>
      <c r="D556" s="3"/>
      <c r="E556" s="5"/>
      <c r="F556" s="5"/>
      <c r="G556" s="3"/>
      <c r="H556" s="3"/>
      <c r="I556" s="3"/>
      <c r="J556" s="3"/>
      <c r="K556" s="3"/>
      <c r="L556" s="3"/>
      <c r="M556" s="3"/>
      <c r="N556" s="3"/>
      <c r="O556" s="6"/>
      <c r="P556" s="6"/>
      <c r="Q556" s="6"/>
      <c r="R556" s="6"/>
      <c r="S556" s="6"/>
      <c r="T556" s="6"/>
      <c r="U556" s="6"/>
      <c r="V556" s="6"/>
      <c r="W556" s="6"/>
      <c r="X556" s="6"/>
      <c r="Y556" s="6"/>
      <c r="Z556" s="6"/>
      <c r="AA556" s="5"/>
      <c r="AB556" s="3"/>
      <c r="AC556" s="3"/>
      <c r="AD556" s="5"/>
      <c r="AE556" s="6"/>
      <c r="AF556" s="5"/>
      <c r="AG556" s="5"/>
      <c r="AH556" s="3"/>
      <c r="AI556" s="3"/>
    </row>
    <row r="557" spans="1:35" x14ac:dyDescent="0.25">
      <c r="A557" s="3"/>
      <c r="B557" s="3"/>
      <c r="C557" s="3"/>
      <c r="D557" s="3"/>
      <c r="E557" s="5"/>
      <c r="F557" s="5"/>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spans="1:35" x14ac:dyDescent="0.25">
      <c r="A558" s="3"/>
      <c r="B558" s="3"/>
      <c r="C558" s="3"/>
      <c r="D558" s="3"/>
      <c r="E558" s="5"/>
      <c r="F558" s="5"/>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spans="1:35" x14ac:dyDescent="0.25">
      <c r="A559" s="3"/>
      <c r="B559" s="3"/>
      <c r="C559" s="3"/>
      <c r="D559" s="3"/>
      <c r="E559" s="5"/>
      <c r="F559" s="5"/>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spans="1:35" x14ac:dyDescent="0.25">
      <c r="A560" s="3"/>
      <c r="B560" s="3"/>
      <c r="C560" s="3"/>
      <c r="D560" s="3"/>
      <c r="E560" s="5"/>
      <c r="F560" s="5"/>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spans="1:35" x14ac:dyDescent="0.25">
      <c r="A561" s="3"/>
      <c r="B561" s="3"/>
      <c r="C561" s="3"/>
      <c r="D561" s="3"/>
      <c r="E561" s="5"/>
      <c r="F561" s="5"/>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spans="1:35" x14ac:dyDescent="0.25">
      <c r="A562" s="3"/>
      <c r="B562" s="3"/>
      <c r="C562" s="3"/>
      <c r="D562" s="3"/>
      <c r="E562" s="5"/>
      <c r="F562" s="5"/>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spans="1:35" x14ac:dyDescent="0.25">
      <c r="A563" s="3"/>
      <c r="B563" s="3"/>
      <c r="C563" s="3"/>
      <c r="D563" s="3"/>
      <c r="E563" s="5"/>
      <c r="F563" s="5"/>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spans="1:35" x14ac:dyDescent="0.25">
      <c r="A564" s="3"/>
      <c r="B564" s="3"/>
      <c r="C564" s="3"/>
      <c r="D564" s="3"/>
      <c r="E564" s="5"/>
      <c r="F564" s="5"/>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spans="1:35" x14ac:dyDescent="0.25">
      <c r="A565" s="3"/>
      <c r="B565" s="3"/>
      <c r="C565" s="3"/>
      <c r="D565" s="3"/>
      <c r="E565" s="5"/>
      <c r="F565" s="5"/>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spans="1:35" x14ac:dyDescent="0.25">
      <c r="A566" s="3"/>
      <c r="B566" s="3"/>
      <c r="C566" s="3"/>
      <c r="D566" s="3"/>
      <c r="E566" s="5"/>
      <c r="F566" s="5"/>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spans="1:35" x14ac:dyDescent="0.25">
      <c r="A567" s="3"/>
      <c r="B567" s="3"/>
      <c r="C567" s="3"/>
      <c r="D567" s="3"/>
      <c r="E567" s="5"/>
      <c r="F567" s="5"/>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spans="1:35" x14ac:dyDescent="0.25">
      <c r="A568" s="3"/>
      <c r="B568" s="3"/>
      <c r="C568" s="3"/>
      <c r="D568" s="3"/>
      <c r="E568" s="5"/>
      <c r="F568" s="5"/>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spans="1:35" x14ac:dyDescent="0.25">
      <c r="A569" s="3"/>
      <c r="B569" s="3"/>
      <c r="C569" s="3"/>
      <c r="D569" s="3"/>
      <c r="E569" s="5"/>
      <c r="F569" s="5"/>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spans="1:35" x14ac:dyDescent="0.25">
      <c r="A570" s="3"/>
      <c r="B570" s="3"/>
      <c r="C570" s="3"/>
      <c r="D570" s="3"/>
      <c r="E570" s="5"/>
      <c r="F570" s="5"/>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spans="1:35" x14ac:dyDescent="0.25">
      <c r="A571" s="3"/>
      <c r="B571" s="3"/>
      <c r="C571" s="3"/>
      <c r="D571" s="3"/>
      <c r="E571" s="5"/>
      <c r="F571" s="5"/>
      <c r="G571" s="3"/>
      <c r="H571" s="3"/>
      <c r="I571" s="3"/>
      <c r="J571" s="3"/>
      <c r="K571" s="3"/>
      <c r="L571" s="3"/>
      <c r="M571" s="3"/>
      <c r="Q571" s="3"/>
      <c r="R571" s="3"/>
      <c r="S571" s="3"/>
      <c r="T571" s="3"/>
      <c r="U571" s="3"/>
      <c r="V571" s="3"/>
      <c r="W571" s="3"/>
      <c r="X571" s="3"/>
      <c r="Y571" s="3"/>
      <c r="Z571" s="3"/>
      <c r="AA571" s="3"/>
      <c r="AB571" s="3"/>
      <c r="AC571" s="3"/>
      <c r="AD571" s="3"/>
      <c r="AE571" s="3"/>
      <c r="AF571" s="3"/>
      <c r="AG571" s="3"/>
      <c r="AH571" s="3"/>
      <c r="AI571" s="3"/>
    </row>
    <row r="572" spans="1:35" x14ac:dyDescent="0.25">
      <c r="A572" s="3"/>
      <c r="B572" s="3"/>
      <c r="C572" s="3"/>
      <c r="D572" s="3"/>
      <c r="E572" s="5"/>
      <c r="F572" s="5"/>
      <c r="G572" s="3"/>
      <c r="H572" s="3"/>
      <c r="I572" s="3"/>
      <c r="J572" s="3"/>
      <c r="K572" s="3"/>
      <c r="L572" s="3"/>
      <c r="M572" s="3"/>
      <c r="N572" s="3"/>
      <c r="O572" s="6"/>
      <c r="P572" s="6"/>
      <c r="Q572" s="6"/>
      <c r="R572" s="6"/>
      <c r="S572" s="6"/>
      <c r="T572" s="6"/>
      <c r="U572" s="6"/>
      <c r="V572" s="6"/>
      <c r="W572" s="6"/>
      <c r="X572" s="6"/>
      <c r="Y572" s="6"/>
      <c r="Z572" s="6"/>
      <c r="AA572" s="5"/>
      <c r="AB572" s="3"/>
      <c r="AC572" s="3"/>
      <c r="AD572" s="5"/>
      <c r="AE572" s="6"/>
      <c r="AF572" s="5"/>
      <c r="AG572" s="5"/>
      <c r="AH572" s="3"/>
      <c r="AI572" s="3"/>
    </row>
    <row r="573" spans="1:35" x14ac:dyDescent="0.25">
      <c r="A573" s="3"/>
      <c r="B573" s="3"/>
      <c r="C573" s="3"/>
      <c r="D573" s="3"/>
      <c r="E573" s="5"/>
      <c r="F573" s="5"/>
      <c r="G573" s="3"/>
      <c r="H573" s="3"/>
      <c r="I573" s="3"/>
      <c r="J573" s="3"/>
      <c r="K573" s="3"/>
      <c r="L573" s="3"/>
      <c r="M573" s="3"/>
      <c r="N573" s="3"/>
      <c r="O573" s="6"/>
      <c r="P573" s="6"/>
      <c r="Q573" s="6"/>
      <c r="R573" s="6"/>
      <c r="S573" s="6"/>
      <c r="T573" s="6"/>
      <c r="U573" s="6"/>
      <c r="V573" s="6"/>
      <c r="W573" s="6"/>
      <c r="X573" s="6"/>
      <c r="Y573" s="6"/>
      <c r="Z573" s="6"/>
      <c r="AA573" s="5"/>
      <c r="AB573" s="3"/>
      <c r="AC573" s="3"/>
      <c r="AD573" s="5"/>
      <c r="AE573" s="6"/>
      <c r="AF573" s="5"/>
      <c r="AG573" s="5"/>
      <c r="AH573" s="3"/>
      <c r="AI573" s="3"/>
    </row>
    <row r="574" spans="1:35" x14ac:dyDescent="0.25">
      <c r="A574" s="3"/>
      <c r="B574" s="3"/>
      <c r="C574" s="3"/>
      <c r="D574" s="3"/>
      <c r="E574" s="5"/>
      <c r="F574" s="5"/>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spans="1:35" x14ac:dyDescent="0.25">
      <c r="A575" s="3"/>
      <c r="B575" s="3"/>
      <c r="C575" s="3"/>
      <c r="D575" s="3"/>
      <c r="E575" s="5"/>
      <c r="F575" s="5"/>
      <c r="G575" s="3"/>
      <c r="H575" s="3"/>
      <c r="I575" s="3"/>
      <c r="J575" s="3"/>
      <c r="K575" s="3"/>
      <c r="L575" s="3"/>
      <c r="M575" s="3"/>
      <c r="N575" s="3"/>
      <c r="O575" s="6"/>
      <c r="P575" s="6"/>
      <c r="Q575" s="6"/>
      <c r="R575" s="6"/>
      <c r="S575" s="6"/>
      <c r="T575" s="6"/>
      <c r="U575" s="6"/>
      <c r="V575" s="6"/>
      <c r="W575" s="6"/>
      <c r="X575" s="6"/>
      <c r="Y575" s="6"/>
      <c r="Z575" s="6"/>
      <c r="AA575" s="5"/>
      <c r="AB575" s="3"/>
      <c r="AC575" s="3"/>
      <c r="AD575" s="5"/>
      <c r="AE575" s="6"/>
      <c r="AF575" s="5"/>
      <c r="AG575" s="5"/>
      <c r="AH575" s="3"/>
      <c r="AI575" s="3"/>
    </row>
    <row r="576" spans="1:35" x14ac:dyDescent="0.25">
      <c r="A576" s="3"/>
      <c r="B576" s="3"/>
      <c r="C576" s="3"/>
      <c r="D576" s="3"/>
      <c r="E576" s="5"/>
      <c r="F576" s="5"/>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spans="1:35" x14ac:dyDescent="0.25">
      <c r="A577" s="3"/>
      <c r="B577" s="3"/>
      <c r="C577" s="3"/>
      <c r="D577" s="3"/>
      <c r="E577" s="5"/>
      <c r="F577" s="5"/>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spans="1:35" x14ac:dyDescent="0.25">
      <c r="A578" s="3"/>
      <c r="B578" s="3"/>
      <c r="C578" s="3"/>
      <c r="D578" s="3"/>
      <c r="E578" s="5"/>
      <c r="F578" s="5"/>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spans="1:35" x14ac:dyDescent="0.25">
      <c r="A579" s="3"/>
      <c r="B579" s="3"/>
      <c r="C579" s="3"/>
      <c r="D579" s="3"/>
      <c r="E579" s="5"/>
      <c r="F579" s="5"/>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spans="1:35" x14ac:dyDescent="0.25">
      <c r="A580" s="3"/>
      <c r="B580" s="3"/>
      <c r="C580" s="3"/>
      <c r="D580" s="3"/>
      <c r="E580" s="5"/>
      <c r="F580" s="5"/>
      <c r="G580" s="3"/>
      <c r="H580" s="3"/>
      <c r="I580" s="3"/>
      <c r="J580" s="3"/>
      <c r="K580" s="3"/>
      <c r="L580" s="3"/>
      <c r="M580" s="3"/>
      <c r="Q580" s="3"/>
      <c r="R580" s="3"/>
      <c r="S580" s="3"/>
      <c r="T580" s="3"/>
      <c r="U580" s="3"/>
      <c r="V580" s="3"/>
      <c r="W580" s="3"/>
      <c r="X580" s="3"/>
      <c r="Y580" s="3"/>
      <c r="Z580" s="3"/>
      <c r="AA580" s="3"/>
      <c r="AB580" s="3"/>
      <c r="AC580" s="3"/>
      <c r="AD580" s="3"/>
      <c r="AE580" s="3"/>
      <c r="AF580" s="3"/>
      <c r="AG580" s="3"/>
      <c r="AH580" s="3"/>
      <c r="AI580" s="3"/>
    </row>
    <row r="581" spans="1:35" x14ac:dyDescent="0.25">
      <c r="A581" s="3"/>
      <c r="B581" s="3"/>
      <c r="C581" s="3"/>
      <c r="D581" s="3"/>
      <c r="E581" s="5"/>
      <c r="F581" s="5"/>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spans="1:35" x14ac:dyDescent="0.25">
      <c r="A582" s="3"/>
      <c r="B582" s="3"/>
      <c r="C582" s="3"/>
      <c r="D582" s="3"/>
      <c r="E582" s="5"/>
      <c r="F582" s="5"/>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spans="1:35" x14ac:dyDescent="0.25">
      <c r="A583" s="3"/>
      <c r="B583" s="3"/>
      <c r="C583" s="3"/>
      <c r="D583" s="3"/>
      <c r="E583" s="5"/>
      <c r="F583" s="5"/>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spans="1:35" x14ac:dyDescent="0.25">
      <c r="A584" s="3"/>
      <c r="B584" s="3"/>
      <c r="C584" s="3"/>
      <c r="D584" s="3"/>
      <c r="E584" s="5"/>
      <c r="F584" s="5"/>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spans="1:35" x14ac:dyDescent="0.25">
      <c r="A585" s="3"/>
      <c r="B585" s="3"/>
      <c r="C585" s="3"/>
      <c r="D585" s="3"/>
      <c r="E585" s="5"/>
      <c r="F585" s="5"/>
      <c r="G585" s="3"/>
      <c r="H585" s="3"/>
      <c r="I585" s="3"/>
      <c r="J585" s="3"/>
      <c r="K585" s="3"/>
      <c r="L585" s="3"/>
      <c r="M585" s="3"/>
      <c r="Q585" s="3"/>
      <c r="R585" s="3"/>
      <c r="S585" s="3"/>
      <c r="T585" s="3"/>
      <c r="U585" s="3"/>
      <c r="V585" s="3"/>
      <c r="W585" s="3"/>
      <c r="X585" s="3"/>
      <c r="Y585" s="3"/>
      <c r="Z585" s="3"/>
      <c r="AA585" s="3"/>
      <c r="AB585" s="3"/>
      <c r="AC585" s="3"/>
      <c r="AD585" s="3"/>
      <c r="AE585" s="3"/>
      <c r="AF585" s="3"/>
      <c r="AG585" s="3"/>
      <c r="AH585" s="3"/>
      <c r="AI585" s="3"/>
    </row>
    <row r="586" spans="1:35" x14ac:dyDescent="0.25">
      <c r="A586" s="3"/>
      <c r="B586" s="3"/>
      <c r="C586" s="3"/>
      <c r="D586" s="3"/>
      <c r="E586" s="5"/>
      <c r="F586" s="5"/>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spans="1:35" x14ac:dyDescent="0.25">
      <c r="A587" s="3"/>
      <c r="B587" s="3"/>
      <c r="C587" s="3"/>
      <c r="D587" s="3"/>
      <c r="E587" s="5"/>
      <c r="F587" s="5"/>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spans="1:35" x14ac:dyDescent="0.25">
      <c r="A588" s="3"/>
      <c r="B588" s="3"/>
      <c r="C588" s="3"/>
      <c r="D588" s="3"/>
      <c r="E588" s="5"/>
      <c r="F588" s="5"/>
      <c r="G588" s="3"/>
      <c r="H588" s="3"/>
      <c r="I588" s="3"/>
      <c r="J588" s="3"/>
      <c r="K588" s="3"/>
      <c r="L588" s="3"/>
      <c r="M588" s="3"/>
      <c r="N588" s="3"/>
      <c r="O588" s="6"/>
      <c r="P588" s="6"/>
      <c r="Q588" s="6"/>
      <c r="R588" s="6"/>
      <c r="S588" s="6"/>
      <c r="T588" s="6"/>
      <c r="U588" s="6"/>
      <c r="V588" s="6"/>
      <c r="W588" s="6"/>
      <c r="X588" s="6"/>
      <c r="Y588" s="6"/>
      <c r="Z588" s="6"/>
      <c r="AA588" s="5"/>
      <c r="AB588" s="3"/>
      <c r="AC588" s="3"/>
      <c r="AD588" s="5"/>
      <c r="AE588" s="6"/>
      <c r="AF588" s="5"/>
      <c r="AG588" s="5"/>
      <c r="AH588" s="3"/>
      <c r="AI588" s="3"/>
    </row>
    <row r="589" spans="1:35" x14ac:dyDescent="0.25">
      <c r="A589" s="3"/>
      <c r="B589" s="3"/>
      <c r="C589" s="3"/>
      <c r="D589" s="3"/>
      <c r="E589" s="5"/>
      <c r="F589" s="5"/>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spans="1:35" x14ac:dyDescent="0.25">
      <c r="A590" s="3"/>
      <c r="B590" s="3"/>
      <c r="C590" s="3"/>
      <c r="D590" s="3"/>
      <c r="E590" s="5"/>
      <c r="F590" s="5"/>
      <c r="G590" s="3"/>
      <c r="H590" s="3"/>
      <c r="I590" s="3"/>
      <c r="J590" s="3"/>
      <c r="K590" s="3"/>
      <c r="L590" s="3"/>
      <c r="M590" s="3"/>
      <c r="N590" s="3"/>
      <c r="O590" s="6"/>
      <c r="P590" s="6"/>
      <c r="Q590" s="6"/>
      <c r="R590" s="6"/>
      <c r="S590" s="6"/>
      <c r="T590" s="6"/>
      <c r="U590" s="6"/>
      <c r="V590" s="6"/>
      <c r="W590" s="6"/>
      <c r="X590" s="6"/>
      <c r="Y590" s="6"/>
      <c r="Z590" s="6"/>
      <c r="AA590" s="5"/>
      <c r="AB590" s="3"/>
      <c r="AC590" s="3"/>
      <c r="AD590" s="5"/>
      <c r="AE590" s="6"/>
      <c r="AF590" s="5"/>
      <c r="AG590" s="5"/>
      <c r="AH590" s="3"/>
      <c r="AI590" s="3"/>
    </row>
    <row r="591" spans="1:35" x14ac:dyDescent="0.25">
      <c r="A591" s="3"/>
      <c r="B591" s="3"/>
      <c r="C591" s="3"/>
      <c r="D591" s="3"/>
      <c r="E591" s="5"/>
      <c r="F591" s="5"/>
      <c r="G591" s="3"/>
      <c r="H591" s="3"/>
      <c r="I591" s="3"/>
      <c r="J591" s="3"/>
      <c r="K591" s="3"/>
      <c r="L591" s="3"/>
      <c r="M591" s="3"/>
      <c r="N591" s="3"/>
      <c r="O591" s="6"/>
      <c r="P591" s="6"/>
      <c r="Q591" s="6"/>
      <c r="R591" s="6"/>
      <c r="S591" s="6"/>
      <c r="T591" s="6"/>
      <c r="U591" s="6"/>
      <c r="V591" s="6"/>
      <c r="W591" s="6"/>
      <c r="X591" s="6"/>
      <c r="Y591" s="6"/>
      <c r="Z591" s="3"/>
      <c r="AA591" s="5"/>
      <c r="AB591" s="3"/>
      <c r="AC591" s="3"/>
      <c r="AD591" s="5"/>
      <c r="AE591" s="6"/>
      <c r="AF591" s="5"/>
      <c r="AG591" s="5"/>
      <c r="AH591" s="3"/>
      <c r="AI591" s="3"/>
    </row>
    <row r="592" spans="1:35" x14ac:dyDescent="0.25">
      <c r="A592" s="3"/>
      <c r="B592" s="3"/>
      <c r="C592" s="3"/>
      <c r="D592" s="3"/>
      <c r="E592" s="5"/>
      <c r="F592" s="5"/>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spans="1:35" x14ac:dyDescent="0.25">
      <c r="A593" s="3"/>
      <c r="B593" s="3"/>
      <c r="C593" s="3"/>
      <c r="D593" s="3"/>
      <c r="E593" s="5"/>
      <c r="F593" s="5"/>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spans="1:35" x14ac:dyDescent="0.25">
      <c r="A594" s="3"/>
      <c r="B594" s="3"/>
      <c r="C594" s="3"/>
      <c r="D594" s="3"/>
      <c r="E594" s="5"/>
      <c r="F594" s="5"/>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spans="1:35" x14ac:dyDescent="0.25">
      <c r="A595" s="3"/>
      <c r="B595" s="3"/>
      <c r="C595" s="3"/>
      <c r="D595" s="3"/>
      <c r="E595" s="5"/>
      <c r="F595" s="5"/>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spans="1:35" x14ac:dyDescent="0.25">
      <c r="A596" s="3"/>
      <c r="B596" s="3"/>
      <c r="C596" s="3"/>
      <c r="D596" s="3"/>
      <c r="E596" s="5"/>
      <c r="F596" s="5"/>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spans="1:35" x14ac:dyDescent="0.25">
      <c r="A597" s="3"/>
      <c r="B597" s="3"/>
      <c r="C597" s="3"/>
      <c r="D597" s="3"/>
      <c r="E597" s="5"/>
      <c r="F597" s="5"/>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spans="1:35" x14ac:dyDescent="0.25">
      <c r="A598" s="3"/>
      <c r="B598" s="3"/>
      <c r="C598" s="3"/>
      <c r="D598" s="3"/>
      <c r="E598" s="5"/>
      <c r="F598" s="5"/>
      <c r="G598" s="3"/>
      <c r="H598" s="3"/>
      <c r="I598" s="3"/>
      <c r="J598" s="3"/>
      <c r="K598" s="3"/>
      <c r="L598" s="3"/>
      <c r="M598" s="3"/>
      <c r="Q598" s="3"/>
      <c r="R598" s="3"/>
      <c r="S598" s="3"/>
      <c r="T598" s="3"/>
      <c r="U598" s="3"/>
      <c r="V598" s="3"/>
      <c r="W598" s="3"/>
      <c r="X598" s="3"/>
      <c r="Y598" s="3"/>
      <c r="Z598" s="3"/>
      <c r="AA598" s="3"/>
      <c r="AB598" s="3"/>
      <c r="AC598" s="3"/>
      <c r="AD598" s="3"/>
      <c r="AE598" s="3"/>
      <c r="AF598" s="3"/>
      <c r="AG598" s="3"/>
      <c r="AH598" s="3"/>
      <c r="AI598" s="3"/>
    </row>
    <row r="599" spans="1:35" x14ac:dyDescent="0.25">
      <c r="A599" s="3"/>
      <c r="B599" s="3"/>
      <c r="C599" s="3"/>
      <c r="D599" s="3"/>
      <c r="E599" s="5"/>
      <c r="F599" s="5"/>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spans="1:35" x14ac:dyDescent="0.25">
      <c r="A600" s="3"/>
      <c r="B600" s="3"/>
      <c r="C600" s="3"/>
      <c r="D600" s="3"/>
      <c r="E600" s="5"/>
      <c r="F600" s="5"/>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spans="1:35" x14ac:dyDescent="0.25">
      <c r="A601" s="3"/>
      <c r="B601" s="3"/>
      <c r="C601" s="3"/>
      <c r="D601" s="3"/>
      <c r="E601" s="5"/>
      <c r="F601" s="5"/>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spans="1:35" x14ac:dyDescent="0.25">
      <c r="A602" s="3"/>
      <c r="B602" s="3"/>
      <c r="C602" s="3"/>
      <c r="D602" s="3"/>
      <c r="E602" s="5"/>
      <c r="F602" s="5"/>
      <c r="G602" s="3"/>
      <c r="H602" s="3"/>
      <c r="I602" s="3"/>
      <c r="J602" s="3"/>
      <c r="K602" s="3"/>
      <c r="L602" s="3"/>
      <c r="M602" s="3"/>
      <c r="N602" s="3"/>
      <c r="O602" s="6"/>
      <c r="P602" s="6"/>
      <c r="Q602" s="6"/>
      <c r="R602" s="6"/>
      <c r="S602" s="6"/>
      <c r="T602" s="6"/>
      <c r="U602" s="6"/>
      <c r="V602" s="6"/>
      <c r="W602" s="6"/>
      <c r="X602" s="6"/>
      <c r="Y602" s="6"/>
      <c r="Z602" s="3"/>
      <c r="AA602" s="5"/>
      <c r="AB602" s="3"/>
      <c r="AC602" s="3"/>
      <c r="AD602" s="3"/>
      <c r="AE602" s="3"/>
      <c r="AF602" s="5"/>
      <c r="AG602" s="5"/>
      <c r="AH602" s="3"/>
      <c r="AI602" s="3"/>
    </row>
    <row r="603" spans="1:35" x14ac:dyDescent="0.25">
      <c r="A603" s="3"/>
      <c r="B603" s="3"/>
      <c r="C603" s="3"/>
      <c r="D603" s="3"/>
      <c r="E603" s="5"/>
      <c r="F603" s="5"/>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spans="1:35" x14ac:dyDescent="0.25">
      <c r="A604" s="3"/>
      <c r="B604" s="3"/>
      <c r="C604" s="3"/>
      <c r="D604" s="3"/>
      <c r="E604" s="5"/>
      <c r="F604" s="5"/>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spans="1:35" x14ac:dyDescent="0.25">
      <c r="A605" s="3"/>
      <c r="B605" s="3"/>
      <c r="C605" s="3"/>
      <c r="D605" s="3"/>
      <c r="E605" s="5"/>
      <c r="F605" s="5"/>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spans="1:35" x14ac:dyDescent="0.25">
      <c r="A606" s="3"/>
      <c r="B606" s="3"/>
      <c r="C606" s="3"/>
      <c r="D606" s="3"/>
      <c r="E606" s="5"/>
      <c r="F606" s="5"/>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spans="1:35" x14ac:dyDescent="0.25">
      <c r="A607" s="3"/>
      <c r="B607" s="3"/>
      <c r="C607" s="3"/>
      <c r="D607" s="3"/>
      <c r="E607" s="5"/>
      <c r="F607" s="5"/>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spans="1:35" x14ac:dyDescent="0.25">
      <c r="A608" s="3"/>
      <c r="B608" s="3"/>
      <c r="C608" s="3"/>
      <c r="D608" s="3"/>
      <c r="E608" s="5"/>
      <c r="F608" s="5"/>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spans="1:35" x14ac:dyDescent="0.25">
      <c r="A609" s="3"/>
      <c r="B609" s="3"/>
      <c r="C609" s="3"/>
      <c r="D609" s="3"/>
      <c r="E609" s="5"/>
      <c r="F609" s="5"/>
      <c r="G609" s="3"/>
      <c r="H609" s="3"/>
      <c r="I609" s="3"/>
      <c r="J609" s="3"/>
      <c r="K609" s="3"/>
      <c r="L609" s="3"/>
      <c r="M609" s="3"/>
      <c r="Q609" s="3"/>
      <c r="R609" s="3"/>
      <c r="S609" s="3"/>
      <c r="T609" s="3"/>
      <c r="U609" s="3"/>
      <c r="V609" s="3"/>
      <c r="W609" s="3"/>
      <c r="X609" s="3"/>
      <c r="Y609" s="3"/>
      <c r="Z609" s="3"/>
      <c r="AA609" s="3"/>
      <c r="AB609" s="3"/>
      <c r="AC609" s="3"/>
      <c r="AD609" s="3"/>
      <c r="AE609" s="3"/>
      <c r="AF609" s="3"/>
      <c r="AG609" s="3"/>
      <c r="AH609" s="3"/>
      <c r="AI609" s="3"/>
    </row>
    <row r="610" spans="1:35" x14ac:dyDescent="0.25">
      <c r="A610" s="3"/>
      <c r="B610" s="3"/>
      <c r="C610" s="3"/>
      <c r="D610" s="3"/>
      <c r="E610" s="5"/>
      <c r="F610" s="5"/>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spans="1:35" x14ac:dyDescent="0.25">
      <c r="A611" s="3"/>
      <c r="B611" s="3"/>
      <c r="C611" s="3"/>
      <c r="D611" s="3"/>
      <c r="E611" s="5"/>
      <c r="F611" s="5"/>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spans="1:35" x14ac:dyDescent="0.25">
      <c r="A612" s="3"/>
      <c r="B612" s="3"/>
      <c r="C612" s="3"/>
      <c r="D612" s="3"/>
      <c r="E612" s="5"/>
      <c r="F612" s="5"/>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spans="1:35" x14ac:dyDescent="0.25">
      <c r="A613" s="3"/>
      <c r="B613" s="3"/>
      <c r="C613" s="3"/>
      <c r="D613" s="3"/>
      <c r="E613" s="5"/>
      <c r="F613" s="5"/>
      <c r="G613" s="3"/>
      <c r="H613" s="3"/>
      <c r="I613" s="3"/>
      <c r="J613" s="3"/>
      <c r="K613" s="3"/>
      <c r="L613" s="3"/>
      <c r="M613" s="3"/>
      <c r="Q613" s="3"/>
      <c r="R613" s="3"/>
      <c r="S613" s="3"/>
      <c r="T613" s="3"/>
      <c r="U613" s="3"/>
      <c r="V613" s="3"/>
      <c r="W613" s="3"/>
      <c r="X613" s="3"/>
      <c r="Y613" s="3"/>
      <c r="Z613" s="3"/>
      <c r="AA613" s="3"/>
      <c r="AB613" s="3"/>
      <c r="AC613" s="3"/>
      <c r="AD613" s="3"/>
      <c r="AE613" s="3"/>
      <c r="AF613" s="3"/>
      <c r="AG613" s="3"/>
      <c r="AH613" s="3"/>
      <c r="AI613" s="3"/>
    </row>
    <row r="614" spans="1:35" x14ac:dyDescent="0.25">
      <c r="A614" s="3"/>
      <c r="B614" s="3"/>
      <c r="C614" s="3"/>
      <c r="D614" s="3"/>
      <c r="E614" s="5"/>
      <c r="F614" s="5"/>
      <c r="G614" s="3"/>
      <c r="H614" s="3"/>
      <c r="I614" s="3"/>
      <c r="J614" s="3"/>
      <c r="K614" s="3"/>
      <c r="L614" s="3"/>
      <c r="M614" s="3"/>
      <c r="Q614" s="3"/>
      <c r="R614" s="3"/>
      <c r="S614" s="3"/>
      <c r="T614" s="3"/>
      <c r="U614" s="3"/>
      <c r="V614" s="3"/>
      <c r="W614" s="3"/>
      <c r="X614" s="3"/>
      <c r="Y614" s="3"/>
      <c r="Z614" s="3"/>
      <c r="AA614" s="3"/>
      <c r="AB614" s="3"/>
      <c r="AC614" s="3"/>
      <c r="AD614" s="3"/>
      <c r="AE614" s="3"/>
      <c r="AF614" s="3"/>
      <c r="AG614" s="3"/>
      <c r="AH614" s="3"/>
      <c r="AI614" s="3"/>
    </row>
    <row r="615" spans="1:35" x14ac:dyDescent="0.25">
      <c r="A615" s="3"/>
      <c r="B615" s="3"/>
      <c r="C615" s="3"/>
      <c r="D615" s="3"/>
      <c r="E615" s="5"/>
      <c r="F615" s="5"/>
      <c r="G615" s="3"/>
      <c r="H615" s="3"/>
      <c r="I615" s="3"/>
      <c r="J615" s="3"/>
      <c r="K615" s="3"/>
      <c r="L615" s="3"/>
      <c r="M615" s="3"/>
      <c r="N615" s="3"/>
      <c r="O615" s="6"/>
      <c r="P615" s="6"/>
      <c r="Q615" s="6"/>
      <c r="R615" s="6"/>
      <c r="S615" s="6"/>
      <c r="T615" s="6"/>
      <c r="U615" s="6"/>
      <c r="V615" s="6"/>
      <c r="W615" s="6"/>
      <c r="X615" s="6"/>
      <c r="Y615" s="6"/>
      <c r="Z615" s="6"/>
      <c r="AA615" s="5"/>
      <c r="AB615" s="3"/>
      <c r="AC615" s="3"/>
      <c r="AD615" s="5"/>
      <c r="AE615" s="6"/>
      <c r="AF615" s="5"/>
      <c r="AG615" s="5"/>
      <c r="AH615" s="3"/>
      <c r="AI615" s="3"/>
    </row>
    <row r="616" spans="1:35" x14ac:dyDescent="0.25">
      <c r="A616" s="3"/>
      <c r="B616" s="3"/>
      <c r="C616" s="3"/>
      <c r="D616" s="3"/>
      <c r="E616" s="5"/>
      <c r="F616" s="5"/>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spans="1:35" x14ac:dyDescent="0.25">
      <c r="A617" s="3"/>
      <c r="B617" s="3"/>
      <c r="C617" s="3"/>
      <c r="D617" s="3"/>
      <c r="E617" s="5"/>
      <c r="F617" s="5"/>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spans="1:35" x14ac:dyDescent="0.25">
      <c r="A618" s="3"/>
      <c r="B618" s="3"/>
      <c r="C618" s="3"/>
      <c r="D618" s="3"/>
      <c r="E618" s="5"/>
      <c r="F618" s="5"/>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spans="1:35" x14ac:dyDescent="0.25">
      <c r="A619" s="3"/>
      <c r="B619" s="3"/>
      <c r="C619" s="3"/>
      <c r="D619" s="3"/>
      <c r="E619" s="5"/>
      <c r="F619" s="5"/>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spans="1:35" x14ac:dyDescent="0.25">
      <c r="A620" s="3"/>
      <c r="B620" s="3"/>
      <c r="C620" s="3"/>
      <c r="D620" s="3"/>
      <c r="E620" s="5"/>
      <c r="F620" s="5"/>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spans="1:35" x14ac:dyDescent="0.25">
      <c r="A621" s="3"/>
      <c r="B621" s="3"/>
      <c r="C621" s="3"/>
      <c r="D621" s="3"/>
      <c r="E621" s="5"/>
      <c r="F621" s="5"/>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spans="1:35" x14ac:dyDescent="0.25">
      <c r="A622" s="3"/>
      <c r="B622" s="3"/>
      <c r="C622" s="3"/>
      <c r="D622" s="3"/>
      <c r="E622" s="5"/>
      <c r="F622" s="5"/>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spans="1:35" x14ac:dyDescent="0.25">
      <c r="A623" s="3"/>
      <c r="B623" s="3"/>
      <c r="C623" s="3"/>
      <c r="D623" s="3"/>
      <c r="E623" s="5"/>
      <c r="F623" s="5"/>
      <c r="G623" s="3"/>
      <c r="H623" s="3"/>
      <c r="I623" s="3"/>
      <c r="J623" s="3"/>
      <c r="K623" s="3"/>
      <c r="L623" s="3"/>
      <c r="M623" s="3"/>
      <c r="Q623" s="3"/>
      <c r="R623" s="3"/>
      <c r="S623" s="3"/>
      <c r="T623" s="3"/>
      <c r="U623" s="3"/>
      <c r="V623" s="3"/>
      <c r="W623" s="3"/>
      <c r="X623" s="3"/>
      <c r="Y623" s="3"/>
      <c r="Z623" s="3"/>
      <c r="AA623" s="3"/>
      <c r="AB623" s="3"/>
      <c r="AC623" s="3"/>
      <c r="AD623" s="3"/>
      <c r="AE623" s="3"/>
      <c r="AF623" s="3"/>
      <c r="AG623" s="3"/>
      <c r="AH623" s="3"/>
      <c r="AI623" s="3"/>
    </row>
    <row r="624" spans="1:35" x14ac:dyDescent="0.25">
      <c r="A624" s="3"/>
      <c r="B624" s="3"/>
      <c r="C624" s="3"/>
      <c r="D624" s="3"/>
      <c r="E624" s="5"/>
      <c r="F624" s="5"/>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spans="1:35" x14ac:dyDescent="0.25">
      <c r="A625" s="3"/>
      <c r="B625" s="3"/>
      <c r="C625" s="3"/>
      <c r="D625" s="3"/>
      <c r="E625" s="5"/>
      <c r="F625" s="5"/>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spans="1:35" x14ac:dyDescent="0.25">
      <c r="A626" s="3"/>
      <c r="B626" s="3"/>
      <c r="C626" s="3"/>
      <c r="D626" s="3"/>
      <c r="E626" s="5"/>
      <c r="F626" s="5"/>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spans="1:35" x14ac:dyDescent="0.25">
      <c r="A627" s="3"/>
      <c r="B627" s="3"/>
      <c r="C627" s="3"/>
      <c r="D627" s="3"/>
      <c r="E627" s="5"/>
      <c r="F627" s="5"/>
      <c r="G627" s="3"/>
      <c r="H627" s="3"/>
      <c r="I627" s="3"/>
      <c r="J627" s="3"/>
      <c r="K627" s="3"/>
      <c r="L627" s="3"/>
      <c r="M627" s="3"/>
      <c r="Q627" s="3"/>
      <c r="R627" s="3"/>
      <c r="S627" s="3"/>
      <c r="T627" s="3"/>
      <c r="U627" s="3"/>
      <c r="V627" s="3"/>
      <c r="W627" s="3"/>
      <c r="X627" s="3"/>
      <c r="Y627" s="3"/>
      <c r="Z627" s="3"/>
      <c r="AA627" s="3"/>
      <c r="AB627" s="3"/>
      <c r="AC627" s="3"/>
      <c r="AD627" s="3"/>
      <c r="AE627" s="3"/>
      <c r="AF627" s="3"/>
      <c r="AG627" s="3"/>
      <c r="AH627" s="3"/>
      <c r="AI627" s="3"/>
    </row>
    <row r="628" spans="1:35" x14ac:dyDescent="0.25">
      <c r="A628" s="3"/>
      <c r="B628" s="3"/>
      <c r="C628" s="3"/>
      <c r="D628" s="3"/>
      <c r="E628" s="5"/>
      <c r="F628" s="5"/>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spans="1:35" x14ac:dyDescent="0.25">
      <c r="A629" s="3"/>
      <c r="B629" s="3"/>
      <c r="C629" s="3"/>
      <c r="D629" s="3"/>
      <c r="E629" s="5"/>
      <c r="F629" s="5"/>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spans="1:35" x14ac:dyDescent="0.25">
      <c r="A630" s="3"/>
      <c r="B630" s="3"/>
      <c r="C630" s="3"/>
      <c r="D630" s="3"/>
      <c r="E630" s="5"/>
      <c r="F630" s="5"/>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spans="1:35" x14ac:dyDescent="0.25">
      <c r="A631" s="3"/>
      <c r="B631" s="3"/>
      <c r="C631" s="3"/>
      <c r="D631" s="3"/>
      <c r="E631" s="5"/>
      <c r="F631" s="5"/>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spans="1:35" x14ac:dyDescent="0.25">
      <c r="A632" s="3"/>
      <c r="B632" s="3"/>
      <c r="C632" s="3"/>
      <c r="D632" s="3"/>
      <c r="E632" s="5"/>
      <c r="F632" s="5"/>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spans="1:35" x14ac:dyDescent="0.25">
      <c r="A633" s="3"/>
      <c r="B633" s="3"/>
      <c r="C633" s="3"/>
      <c r="D633" s="3"/>
      <c r="E633" s="5"/>
      <c r="F633" s="5"/>
      <c r="G633" s="3"/>
      <c r="H633" s="3"/>
      <c r="I633" s="3"/>
      <c r="J633" s="3"/>
      <c r="K633" s="3"/>
      <c r="L633" s="3"/>
      <c r="M633" s="3"/>
      <c r="Q633" s="3"/>
      <c r="R633" s="3"/>
      <c r="S633" s="3"/>
      <c r="T633" s="3"/>
      <c r="U633" s="3"/>
      <c r="V633" s="3"/>
      <c r="W633" s="3"/>
      <c r="X633" s="3"/>
      <c r="Y633" s="3"/>
      <c r="Z633" s="3"/>
      <c r="AA633" s="3"/>
      <c r="AB633" s="3"/>
      <c r="AC633" s="3"/>
      <c r="AD633" s="3"/>
      <c r="AE633" s="3"/>
      <c r="AF633" s="3"/>
      <c r="AG633" s="3"/>
      <c r="AH633" s="3"/>
      <c r="AI633" s="3"/>
    </row>
    <row r="634" spans="1:35" x14ac:dyDescent="0.25">
      <c r="A634" s="3"/>
      <c r="B634" s="3"/>
      <c r="C634" s="3"/>
      <c r="D634" s="3"/>
      <c r="E634" s="5"/>
      <c r="F634" s="5"/>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spans="1:35" x14ac:dyDescent="0.25">
      <c r="A635" s="3"/>
      <c r="B635" s="3"/>
      <c r="C635" s="3"/>
      <c r="D635" s="3"/>
      <c r="E635" s="5"/>
      <c r="F635" s="5"/>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spans="1:35" x14ac:dyDescent="0.25">
      <c r="A636" s="3"/>
      <c r="B636" s="3"/>
      <c r="C636" s="3"/>
      <c r="D636" s="3"/>
      <c r="E636" s="5"/>
      <c r="F636" s="5"/>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spans="1:35" x14ac:dyDescent="0.25">
      <c r="A637" s="3"/>
      <c r="B637" s="3"/>
      <c r="C637" s="3"/>
      <c r="D637" s="3"/>
      <c r="E637" s="5"/>
      <c r="F637" s="5"/>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spans="1:35" x14ac:dyDescent="0.25">
      <c r="A638" s="3"/>
      <c r="B638" s="3"/>
      <c r="C638" s="3"/>
      <c r="D638" s="3"/>
      <c r="E638" s="5"/>
      <c r="F638" s="5"/>
      <c r="G638" s="3"/>
      <c r="H638" s="3"/>
      <c r="I638" s="3"/>
      <c r="J638" s="3"/>
      <c r="K638" s="3"/>
      <c r="L638" s="3"/>
      <c r="M638" s="3"/>
      <c r="N638" s="3"/>
      <c r="O638" s="6"/>
      <c r="P638" s="6"/>
      <c r="Q638" s="6"/>
      <c r="R638" s="6"/>
      <c r="S638" s="6"/>
      <c r="T638" s="6"/>
      <c r="U638" s="6"/>
      <c r="V638" s="6"/>
      <c r="W638" s="6"/>
      <c r="X638" s="6"/>
      <c r="Y638" s="6"/>
      <c r="Z638" s="6"/>
      <c r="AA638" s="5"/>
      <c r="AB638" s="3"/>
      <c r="AC638" s="3"/>
      <c r="AD638" s="5"/>
      <c r="AE638" s="6"/>
      <c r="AF638" s="5"/>
      <c r="AG638" s="5"/>
      <c r="AH638" s="3"/>
      <c r="AI638" s="3"/>
    </row>
    <row r="639" spans="1:35" x14ac:dyDescent="0.25">
      <c r="A639" s="3"/>
      <c r="B639" s="3"/>
      <c r="C639" s="3"/>
      <c r="D639" s="3"/>
      <c r="E639" s="5"/>
      <c r="F639" s="5"/>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spans="1:35" x14ac:dyDescent="0.25">
      <c r="A640" s="3"/>
      <c r="B640" s="3"/>
      <c r="C640" s="3"/>
      <c r="D640" s="3"/>
      <c r="E640" s="5"/>
      <c r="F640" s="5"/>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spans="1:35" x14ac:dyDescent="0.25">
      <c r="A641" s="3"/>
      <c r="B641" s="3"/>
      <c r="C641" s="3"/>
      <c r="D641" s="3"/>
      <c r="E641" s="5"/>
      <c r="F641" s="5"/>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spans="1:35" x14ac:dyDescent="0.25">
      <c r="A642" s="3"/>
      <c r="B642" s="3"/>
      <c r="C642" s="3"/>
      <c r="D642" s="3"/>
      <c r="E642" s="5"/>
      <c r="F642" s="5"/>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spans="1:35" x14ac:dyDescent="0.25">
      <c r="A643" s="3"/>
      <c r="B643" s="3"/>
      <c r="C643" s="3"/>
      <c r="D643" s="3"/>
      <c r="E643" s="5"/>
      <c r="F643" s="5"/>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spans="1:35" x14ac:dyDescent="0.25">
      <c r="A644" s="3"/>
      <c r="B644" s="3"/>
      <c r="C644" s="3"/>
      <c r="D644" s="3"/>
      <c r="E644" s="5"/>
      <c r="F644" s="5"/>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spans="1:35" x14ac:dyDescent="0.25">
      <c r="A645" s="3"/>
      <c r="B645" s="3"/>
      <c r="C645" s="3"/>
      <c r="D645" s="3"/>
      <c r="E645" s="5"/>
      <c r="F645" s="5"/>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spans="1:35" x14ac:dyDescent="0.25">
      <c r="A646" s="3"/>
      <c r="B646" s="3"/>
      <c r="C646" s="3"/>
      <c r="D646" s="3"/>
      <c r="E646" s="5"/>
      <c r="F646" s="5"/>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spans="1:35" x14ac:dyDescent="0.25">
      <c r="A647" s="3"/>
      <c r="B647" s="3"/>
      <c r="C647" s="3"/>
      <c r="D647" s="3"/>
      <c r="E647" s="5"/>
      <c r="F647" s="5"/>
      <c r="G647" s="3"/>
      <c r="H647" s="3"/>
      <c r="I647" s="3"/>
      <c r="J647" s="3"/>
      <c r="K647" s="3"/>
      <c r="L647" s="3"/>
      <c r="M647" s="3"/>
      <c r="N647" s="3"/>
      <c r="O647" s="6"/>
      <c r="P647" s="6"/>
      <c r="Q647" s="6"/>
      <c r="R647" s="6"/>
      <c r="S647" s="6"/>
      <c r="T647" s="6"/>
      <c r="U647" s="6"/>
      <c r="V647" s="6"/>
      <c r="W647" s="6"/>
      <c r="X647" s="6"/>
      <c r="Y647" s="6"/>
      <c r="Z647" s="3"/>
      <c r="AA647" s="5"/>
      <c r="AB647" s="3"/>
      <c r="AC647" s="3"/>
      <c r="AD647" s="5"/>
      <c r="AE647" s="6"/>
      <c r="AF647" s="5"/>
      <c r="AG647" s="5"/>
      <c r="AH647" s="3"/>
      <c r="AI647" s="3"/>
    </row>
    <row r="648" spans="1:35" x14ac:dyDescent="0.25">
      <c r="A648" s="3"/>
      <c r="B648" s="3"/>
      <c r="C648" s="3"/>
      <c r="D648" s="3"/>
      <c r="E648" s="5"/>
      <c r="F648" s="5"/>
      <c r="G648" s="3"/>
      <c r="H648" s="3"/>
      <c r="I648" s="3"/>
      <c r="J648" s="3"/>
      <c r="K648" s="3"/>
      <c r="L648" s="3"/>
      <c r="M648" s="3"/>
      <c r="Q648" s="3"/>
      <c r="R648" s="3"/>
      <c r="S648" s="3"/>
      <c r="T648" s="3"/>
      <c r="U648" s="3"/>
      <c r="V648" s="3"/>
      <c r="W648" s="3"/>
      <c r="X648" s="3"/>
      <c r="Y648" s="3"/>
      <c r="Z648" s="3"/>
      <c r="AA648" s="3"/>
      <c r="AB648" s="3"/>
      <c r="AC648" s="3"/>
      <c r="AD648" s="3"/>
      <c r="AE648" s="3"/>
      <c r="AF648" s="3"/>
      <c r="AG648" s="3"/>
      <c r="AH648" s="3"/>
      <c r="AI648" s="3"/>
    </row>
    <row r="649" spans="1:35" x14ac:dyDescent="0.25">
      <c r="A649" s="3"/>
      <c r="B649" s="3"/>
      <c r="C649" s="3"/>
      <c r="D649" s="3"/>
      <c r="E649" s="5"/>
      <c r="F649" s="5"/>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spans="1:35" x14ac:dyDescent="0.25">
      <c r="A650" s="3"/>
      <c r="B650" s="3"/>
      <c r="C650" s="3"/>
      <c r="D650" s="3"/>
      <c r="E650" s="5"/>
      <c r="F650" s="5"/>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spans="1:35" x14ac:dyDescent="0.25">
      <c r="A651" s="3"/>
      <c r="B651" s="3"/>
      <c r="C651" s="3"/>
      <c r="D651" s="3"/>
      <c r="E651" s="5"/>
      <c r="F651" s="5"/>
      <c r="G651" s="3"/>
      <c r="H651" s="3"/>
      <c r="I651" s="3"/>
      <c r="J651" s="3"/>
      <c r="K651" s="3"/>
      <c r="L651" s="3"/>
      <c r="M651" s="3"/>
      <c r="Q651" s="3"/>
      <c r="R651" s="3"/>
      <c r="S651" s="3"/>
      <c r="T651" s="3"/>
      <c r="U651" s="3"/>
      <c r="V651" s="3"/>
      <c r="W651" s="3"/>
      <c r="X651" s="3"/>
      <c r="Y651" s="3"/>
      <c r="Z651" s="3"/>
      <c r="AA651" s="3"/>
      <c r="AB651" s="3"/>
      <c r="AC651" s="3"/>
      <c r="AD651" s="3"/>
      <c r="AE651" s="3"/>
      <c r="AF651" s="3"/>
      <c r="AG651" s="3"/>
      <c r="AH651" s="3"/>
      <c r="AI651" s="3"/>
    </row>
    <row r="652" spans="1:35" x14ac:dyDescent="0.25">
      <c r="A652" s="3"/>
      <c r="B652" s="3"/>
      <c r="C652" s="3"/>
      <c r="D652" s="3"/>
      <c r="E652" s="5"/>
      <c r="F652" s="5"/>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spans="1:35" x14ac:dyDescent="0.25">
      <c r="A653" s="3"/>
      <c r="B653" s="3"/>
      <c r="C653" s="3"/>
      <c r="D653" s="3"/>
      <c r="E653" s="5"/>
      <c r="F653" s="5"/>
      <c r="G653" s="3"/>
      <c r="H653" s="3"/>
      <c r="I653" s="3"/>
      <c r="J653" s="3"/>
      <c r="K653" s="3"/>
      <c r="L653" s="3"/>
      <c r="M653" s="3"/>
      <c r="N653" s="3"/>
      <c r="O653" s="6"/>
      <c r="P653" s="6"/>
      <c r="Q653" s="6"/>
      <c r="R653" s="6"/>
      <c r="S653" s="6"/>
      <c r="T653" s="6"/>
      <c r="U653" s="6"/>
      <c r="V653" s="6"/>
      <c r="W653" s="6"/>
      <c r="X653" s="6"/>
      <c r="Y653" s="6"/>
      <c r="Z653" s="6"/>
      <c r="AA653" s="5"/>
      <c r="AB653" s="3"/>
      <c r="AC653" s="3"/>
      <c r="AD653" s="5"/>
      <c r="AE653" s="6"/>
      <c r="AF653" s="5"/>
      <c r="AG653" s="5"/>
      <c r="AH653" s="3"/>
      <c r="AI653" s="3"/>
    </row>
    <row r="654" spans="1:35" x14ac:dyDescent="0.25">
      <c r="A654" s="3"/>
      <c r="B654" s="3"/>
      <c r="C654" s="3"/>
      <c r="D654" s="3"/>
      <c r="E654" s="5"/>
      <c r="F654" s="5"/>
      <c r="G654" s="3"/>
      <c r="H654" s="3"/>
      <c r="I654" s="3"/>
      <c r="J654" s="3"/>
      <c r="K654" s="3"/>
      <c r="L654" s="3"/>
      <c r="M654" s="3"/>
      <c r="Q654" s="3"/>
      <c r="R654" s="3"/>
      <c r="S654" s="3"/>
      <c r="T654" s="3"/>
      <c r="U654" s="3"/>
      <c r="V654" s="3"/>
      <c r="W654" s="3"/>
      <c r="X654" s="3"/>
      <c r="Y654" s="3"/>
      <c r="Z654" s="3"/>
      <c r="AA654" s="3"/>
      <c r="AB654" s="3"/>
      <c r="AC654" s="3"/>
      <c r="AD654" s="3"/>
      <c r="AE654" s="3"/>
      <c r="AF654" s="3"/>
      <c r="AG654" s="3"/>
      <c r="AH654" s="3"/>
      <c r="AI654" s="3"/>
    </row>
    <row r="655" spans="1:35" x14ac:dyDescent="0.25">
      <c r="A655" s="3"/>
      <c r="B655" s="3"/>
      <c r="C655" s="3"/>
      <c r="D655" s="3"/>
      <c r="E655" s="5"/>
      <c r="F655" s="5"/>
      <c r="G655" s="3"/>
      <c r="H655" s="3"/>
      <c r="I655" s="3"/>
      <c r="J655" s="3"/>
      <c r="K655" s="3"/>
      <c r="L655" s="3"/>
      <c r="M655" s="3"/>
      <c r="Q655" s="3"/>
      <c r="R655" s="3"/>
      <c r="S655" s="3"/>
      <c r="T655" s="3"/>
      <c r="U655" s="3"/>
      <c r="V655" s="3"/>
      <c r="W655" s="3"/>
      <c r="X655" s="3"/>
      <c r="Y655" s="3"/>
      <c r="Z655" s="3"/>
      <c r="AA655" s="3"/>
      <c r="AB655" s="3"/>
      <c r="AC655" s="3"/>
      <c r="AD655" s="3"/>
      <c r="AE655" s="3"/>
      <c r="AF655" s="3"/>
      <c r="AG655" s="3"/>
      <c r="AH655" s="3"/>
      <c r="AI655" s="3"/>
    </row>
    <row r="656" spans="1:35" x14ac:dyDescent="0.25">
      <c r="A656" s="3"/>
      <c r="B656" s="3"/>
      <c r="C656" s="3"/>
      <c r="D656" s="3"/>
      <c r="E656" s="5"/>
      <c r="F656" s="5"/>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spans="1:35" x14ac:dyDescent="0.25">
      <c r="A657" s="3"/>
      <c r="B657" s="3"/>
      <c r="C657" s="3"/>
      <c r="D657" s="3"/>
      <c r="E657" s="5"/>
      <c r="F657" s="5"/>
      <c r="G657" s="3"/>
      <c r="H657" s="3"/>
      <c r="I657" s="3"/>
      <c r="J657" s="3"/>
      <c r="K657" s="3"/>
      <c r="L657" s="3"/>
      <c r="M657" s="3"/>
      <c r="N657" s="3"/>
      <c r="O657" s="6"/>
      <c r="P657" s="6"/>
      <c r="Q657" s="6"/>
      <c r="R657" s="6"/>
      <c r="S657" s="6"/>
      <c r="T657" s="6"/>
      <c r="U657" s="6"/>
      <c r="V657" s="6"/>
      <c r="W657" s="6"/>
      <c r="X657" s="6"/>
      <c r="Y657" s="6"/>
      <c r="Z657" s="6"/>
      <c r="AA657" s="5"/>
      <c r="AB657" s="3"/>
      <c r="AC657" s="3"/>
      <c r="AD657" s="3"/>
      <c r="AE657" s="3"/>
      <c r="AF657" s="5"/>
      <c r="AG657" s="5"/>
      <c r="AH657" s="3"/>
      <c r="AI657" s="3"/>
    </row>
    <row r="658" spans="1:35" x14ac:dyDescent="0.25">
      <c r="A658" s="3"/>
      <c r="B658" s="3"/>
      <c r="C658" s="3"/>
      <c r="D658" s="3"/>
      <c r="E658" s="5"/>
      <c r="F658" s="5"/>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spans="1:35" x14ac:dyDescent="0.25">
      <c r="A659" s="3"/>
      <c r="B659" s="3"/>
      <c r="C659" s="3"/>
      <c r="D659" s="3"/>
      <c r="E659" s="5"/>
      <c r="F659" s="5"/>
      <c r="G659" s="3"/>
      <c r="H659" s="3"/>
      <c r="I659" s="3"/>
      <c r="J659" s="3"/>
      <c r="K659" s="3"/>
      <c r="L659" s="3"/>
      <c r="M659" s="3"/>
      <c r="N659" s="3"/>
      <c r="O659" s="6"/>
      <c r="P659" s="6"/>
      <c r="Q659" s="6"/>
      <c r="R659" s="6"/>
      <c r="S659" s="6"/>
      <c r="T659" s="6"/>
      <c r="U659" s="6"/>
      <c r="V659" s="6"/>
      <c r="W659" s="6"/>
      <c r="X659" s="6"/>
      <c r="Y659" s="6"/>
      <c r="Z659" s="6"/>
      <c r="AA659" s="5"/>
      <c r="AB659" s="3"/>
      <c r="AC659" s="3"/>
      <c r="AD659" s="5"/>
      <c r="AE659" s="6"/>
      <c r="AF659" s="5"/>
      <c r="AG659" s="5"/>
      <c r="AH659" s="3"/>
      <c r="AI659" s="3"/>
    </row>
    <row r="660" spans="1:35" x14ac:dyDescent="0.25">
      <c r="A660" s="3"/>
      <c r="B660" s="3"/>
      <c r="C660" s="3"/>
      <c r="D660" s="3"/>
      <c r="E660" s="5"/>
      <c r="F660" s="5"/>
      <c r="G660" s="3"/>
      <c r="H660" s="3"/>
      <c r="I660" s="3"/>
      <c r="J660" s="3"/>
      <c r="K660" s="3"/>
      <c r="L660" s="3"/>
      <c r="M660" s="3"/>
      <c r="Q660" s="3"/>
      <c r="R660" s="3"/>
      <c r="S660" s="3"/>
      <c r="T660" s="3"/>
      <c r="U660" s="3"/>
      <c r="V660" s="3"/>
      <c r="W660" s="3"/>
      <c r="X660" s="3"/>
      <c r="Y660" s="3"/>
      <c r="Z660" s="3"/>
      <c r="AA660" s="3"/>
      <c r="AB660" s="3"/>
      <c r="AC660" s="3"/>
      <c r="AD660" s="3"/>
      <c r="AE660" s="3"/>
      <c r="AF660" s="3"/>
      <c r="AG660" s="3"/>
      <c r="AH660" s="3"/>
      <c r="AI660" s="3"/>
    </row>
    <row r="661" spans="1:35" x14ac:dyDescent="0.25">
      <c r="A661" s="3"/>
      <c r="B661" s="3"/>
      <c r="C661" s="3"/>
      <c r="D661" s="3"/>
      <c r="E661" s="5"/>
      <c r="F661" s="5"/>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spans="1:35" x14ac:dyDescent="0.25">
      <c r="A662" s="3"/>
      <c r="B662" s="3"/>
      <c r="C662" s="3"/>
      <c r="D662" s="3"/>
      <c r="E662" s="5"/>
      <c r="F662" s="5"/>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spans="1:35" x14ac:dyDescent="0.25">
      <c r="A663" s="3"/>
      <c r="B663" s="3"/>
      <c r="C663" s="3"/>
      <c r="D663" s="3"/>
      <c r="E663" s="5"/>
      <c r="F663" s="5"/>
      <c r="G663" s="3"/>
      <c r="H663" s="3"/>
      <c r="I663" s="3"/>
      <c r="J663" s="3"/>
      <c r="K663" s="3"/>
      <c r="L663" s="3"/>
      <c r="M663" s="3"/>
      <c r="N663" s="3"/>
      <c r="O663" s="6"/>
      <c r="P663" s="6"/>
      <c r="Q663" s="6"/>
      <c r="R663" s="6"/>
      <c r="S663" s="6"/>
      <c r="T663" s="6"/>
      <c r="U663" s="6"/>
      <c r="V663" s="6"/>
      <c r="W663" s="6"/>
      <c r="X663" s="6"/>
      <c r="Y663" s="6"/>
      <c r="Z663" s="6"/>
      <c r="AA663" s="5"/>
      <c r="AB663" s="3"/>
      <c r="AC663" s="3"/>
      <c r="AD663" s="5"/>
      <c r="AE663" s="6"/>
      <c r="AF663" s="5"/>
      <c r="AG663" s="5"/>
      <c r="AH663" s="3"/>
      <c r="AI663" s="3"/>
    </row>
    <row r="664" spans="1:35" x14ac:dyDescent="0.25">
      <c r="A664" s="3"/>
      <c r="B664" s="3"/>
      <c r="C664" s="3"/>
      <c r="D664" s="3"/>
      <c r="E664" s="5"/>
      <c r="F664" s="5"/>
      <c r="G664" s="3"/>
      <c r="H664" s="3"/>
      <c r="I664" s="3"/>
      <c r="J664" s="3"/>
      <c r="K664" s="3"/>
      <c r="L664" s="3"/>
      <c r="M664" s="3"/>
      <c r="Q664" s="3"/>
      <c r="R664" s="3"/>
      <c r="S664" s="3"/>
      <c r="T664" s="3"/>
      <c r="U664" s="3"/>
      <c r="V664" s="3"/>
      <c r="W664" s="3"/>
      <c r="X664" s="3"/>
      <c r="Y664" s="3"/>
      <c r="Z664" s="3"/>
      <c r="AA664" s="3"/>
      <c r="AB664" s="3"/>
      <c r="AC664" s="3"/>
      <c r="AD664" s="3"/>
      <c r="AE664" s="3"/>
      <c r="AF664" s="3"/>
      <c r="AG664" s="3"/>
      <c r="AH664" s="3"/>
      <c r="AI664" s="3"/>
    </row>
    <row r="665" spans="1:35" x14ac:dyDescent="0.25">
      <c r="A665" s="3"/>
      <c r="B665" s="3"/>
      <c r="C665" s="3"/>
      <c r="D665" s="3"/>
      <c r="E665" s="5"/>
      <c r="F665" s="5"/>
      <c r="G665" s="3"/>
      <c r="H665" s="3"/>
      <c r="I665" s="3"/>
      <c r="J665" s="3"/>
      <c r="K665" s="3"/>
      <c r="L665" s="3"/>
      <c r="M665" s="3"/>
      <c r="N665" s="3"/>
      <c r="O665" s="6"/>
      <c r="P665" s="6"/>
      <c r="Q665" s="6"/>
      <c r="R665" s="6"/>
      <c r="S665" s="6"/>
      <c r="T665" s="6"/>
      <c r="U665" s="6"/>
      <c r="V665" s="6"/>
      <c r="W665" s="6"/>
      <c r="X665" s="6"/>
      <c r="Y665" s="6"/>
      <c r="Z665" s="3"/>
      <c r="AA665" s="5"/>
      <c r="AB665" s="3"/>
      <c r="AC665" s="3"/>
      <c r="AD665" s="3"/>
      <c r="AE665" s="3"/>
      <c r="AF665" s="5"/>
      <c r="AG665" s="5"/>
      <c r="AH665" s="3"/>
      <c r="AI665" s="3"/>
    </row>
    <row r="666" spans="1:35" x14ac:dyDescent="0.25">
      <c r="A666" s="3"/>
      <c r="B666" s="3"/>
      <c r="C666" s="3"/>
      <c r="D666" s="3"/>
      <c r="E666" s="5"/>
      <c r="F666" s="5"/>
      <c r="G666" s="3"/>
      <c r="H666" s="3"/>
      <c r="I666" s="3"/>
      <c r="J666" s="3"/>
      <c r="K666" s="3"/>
      <c r="L666" s="3"/>
      <c r="M666" s="3"/>
      <c r="N666" s="3"/>
      <c r="O666" s="6"/>
      <c r="P666" s="6"/>
      <c r="Q666" s="6"/>
      <c r="R666" s="6"/>
      <c r="S666" s="6"/>
      <c r="T666" s="6"/>
      <c r="U666" s="6"/>
      <c r="V666" s="6"/>
      <c r="W666" s="6"/>
      <c r="X666" s="6"/>
      <c r="Y666" s="6"/>
      <c r="Z666" s="3"/>
      <c r="AA666" s="5"/>
      <c r="AB666" s="3"/>
      <c r="AC666" s="3"/>
      <c r="AD666" s="3"/>
      <c r="AE666" s="3"/>
      <c r="AF666" s="5"/>
      <c r="AG666" s="5"/>
      <c r="AH666" s="3"/>
      <c r="AI666" s="3"/>
    </row>
    <row r="667" spans="1:35" x14ac:dyDescent="0.25">
      <c r="A667" s="3"/>
      <c r="B667" s="3"/>
      <c r="C667" s="3"/>
      <c r="D667" s="3"/>
      <c r="E667" s="5"/>
      <c r="F667" s="5"/>
      <c r="G667" s="3"/>
      <c r="H667" s="3"/>
      <c r="I667" s="3"/>
      <c r="J667" s="3"/>
      <c r="K667" s="3"/>
      <c r="L667" s="3"/>
      <c r="M667" s="3"/>
      <c r="N667" s="3"/>
      <c r="O667" s="6"/>
      <c r="P667" s="6"/>
      <c r="Q667" s="6"/>
      <c r="R667" s="6"/>
      <c r="S667" s="6"/>
      <c r="T667" s="6"/>
      <c r="U667" s="6"/>
      <c r="V667" s="6"/>
      <c r="W667" s="6"/>
      <c r="X667" s="6"/>
      <c r="Y667" s="6"/>
      <c r="Z667" s="3"/>
      <c r="AA667" s="5"/>
      <c r="AB667" s="3"/>
      <c r="AC667" s="3"/>
      <c r="AD667" s="3"/>
      <c r="AE667" s="3"/>
      <c r="AF667" s="5"/>
      <c r="AG667" s="5"/>
      <c r="AH667" s="3"/>
      <c r="AI667" s="3"/>
    </row>
    <row r="668" spans="1:35" x14ac:dyDescent="0.25">
      <c r="A668" s="3"/>
      <c r="B668" s="3"/>
      <c r="C668" s="3"/>
      <c r="D668" s="3"/>
      <c r="E668" s="5"/>
      <c r="F668" s="5"/>
      <c r="G668" s="3"/>
      <c r="H668" s="3"/>
      <c r="I668" s="3"/>
      <c r="J668" s="3"/>
      <c r="K668" s="3"/>
      <c r="L668" s="3"/>
      <c r="M668" s="3"/>
      <c r="N668" s="3"/>
      <c r="O668" s="6"/>
      <c r="P668" s="6"/>
      <c r="Q668" s="6"/>
      <c r="R668" s="6"/>
      <c r="S668" s="6"/>
      <c r="T668" s="6"/>
      <c r="U668" s="6"/>
      <c r="V668" s="6"/>
      <c r="W668" s="6"/>
      <c r="X668" s="6"/>
      <c r="Y668" s="6"/>
      <c r="Z668" s="6"/>
      <c r="AA668" s="5"/>
      <c r="AB668" s="3"/>
      <c r="AC668" s="3"/>
      <c r="AD668" s="3"/>
      <c r="AE668" s="3"/>
      <c r="AF668" s="5"/>
      <c r="AG668" s="5"/>
      <c r="AH668" s="3"/>
      <c r="AI668" s="3"/>
    </row>
    <row r="669" spans="1:35" x14ac:dyDescent="0.25">
      <c r="A669" s="3"/>
      <c r="B669" s="3"/>
      <c r="C669" s="3"/>
      <c r="D669" s="3"/>
      <c r="E669" s="5"/>
      <c r="F669" s="5"/>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spans="1:35" x14ac:dyDescent="0.25">
      <c r="A670" s="3"/>
      <c r="B670" s="3"/>
      <c r="C670" s="3"/>
      <c r="D670" s="3"/>
      <c r="E670" s="5"/>
      <c r="F670" s="5"/>
      <c r="G670" s="3"/>
      <c r="H670" s="3"/>
      <c r="I670" s="3"/>
      <c r="J670" s="3"/>
      <c r="K670" s="3"/>
      <c r="L670" s="3"/>
      <c r="M670" s="3"/>
      <c r="N670" s="3"/>
      <c r="O670" s="6"/>
      <c r="P670" s="6"/>
      <c r="Q670" s="6"/>
      <c r="R670" s="6"/>
      <c r="S670" s="6"/>
      <c r="T670" s="6"/>
      <c r="U670" s="6"/>
      <c r="V670" s="6"/>
      <c r="W670" s="6"/>
      <c r="X670" s="6"/>
      <c r="Y670" s="6"/>
      <c r="Z670" s="6"/>
      <c r="AA670" s="5"/>
      <c r="AB670" s="3"/>
      <c r="AC670" s="3"/>
      <c r="AD670" s="5"/>
      <c r="AE670" s="6"/>
      <c r="AF670" s="5"/>
      <c r="AG670" s="5"/>
      <c r="AH670" s="3"/>
      <c r="AI670" s="3"/>
    </row>
    <row r="671" spans="1:35" x14ac:dyDescent="0.25">
      <c r="A671" s="3"/>
      <c r="B671" s="3"/>
      <c r="C671" s="3"/>
      <c r="D671" s="3"/>
      <c r="E671" s="5"/>
      <c r="F671" s="5"/>
      <c r="G671" s="3"/>
      <c r="H671" s="3"/>
      <c r="I671" s="3"/>
      <c r="J671" s="3"/>
      <c r="K671" s="3"/>
      <c r="L671" s="3"/>
      <c r="M671" s="3"/>
      <c r="N671" s="3"/>
      <c r="O671" s="6"/>
      <c r="P671" s="6"/>
      <c r="Q671" s="6"/>
      <c r="R671" s="6"/>
      <c r="S671" s="6"/>
      <c r="T671" s="6"/>
      <c r="U671" s="6"/>
      <c r="V671" s="6"/>
      <c r="W671" s="6"/>
      <c r="X671" s="6"/>
      <c r="Y671" s="6"/>
      <c r="Z671" s="6"/>
      <c r="AA671" s="5"/>
      <c r="AB671" s="3"/>
      <c r="AC671" s="3"/>
      <c r="AD671" s="3"/>
      <c r="AE671" s="3"/>
      <c r="AF671" s="5"/>
      <c r="AG671" s="5"/>
      <c r="AH671" s="3"/>
      <c r="AI671" s="3"/>
    </row>
    <row r="672" spans="1:35" x14ac:dyDescent="0.25">
      <c r="A672" s="3"/>
      <c r="B672" s="3"/>
      <c r="C672" s="3"/>
      <c r="D672" s="3"/>
      <c r="E672" s="5"/>
      <c r="F672" s="5"/>
      <c r="G672" s="3"/>
      <c r="H672" s="3"/>
      <c r="I672" s="3"/>
      <c r="J672" s="3"/>
      <c r="K672" s="3"/>
      <c r="L672" s="3"/>
      <c r="M672" s="3"/>
      <c r="N672" s="3"/>
      <c r="O672" s="6"/>
      <c r="P672" s="6"/>
      <c r="Q672" s="6"/>
      <c r="R672" s="6"/>
      <c r="S672" s="6"/>
      <c r="T672" s="6"/>
      <c r="U672" s="6"/>
      <c r="V672" s="6"/>
      <c r="W672" s="6"/>
      <c r="X672" s="6"/>
      <c r="Y672" s="6"/>
      <c r="Z672" s="6"/>
      <c r="AA672" s="5"/>
      <c r="AB672" s="3"/>
      <c r="AC672" s="3"/>
      <c r="AD672" s="3"/>
      <c r="AE672" s="3"/>
      <c r="AF672" s="5"/>
      <c r="AG672" s="5"/>
      <c r="AH672" s="3"/>
      <c r="AI672" s="3"/>
    </row>
    <row r="673" spans="1:35" x14ac:dyDescent="0.25">
      <c r="A673" s="3"/>
      <c r="B673" s="3"/>
      <c r="C673" s="3"/>
      <c r="D673" s="3"/>
      <c r="E673" s="5"/>
      <c r="F673" s="5"/>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spans="1:35" x14ac:dyDescent="0.25">
      <c r="A674" s="3"/>
      <c r="B674" s="3"/>
      <c r="C674" s="3"/>
      <c r="D674" s="3"/>
      <c r="E674" s="5"/>
      <c r="F674" s="5"/>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spans="1:35" x14ac:dyDescent="0.25">
      <c r="A675" s="3"/>
      <c r="B675" s="3"/>
      <c r="C675" s="3"/>
      <c r="D675" s="3"/>
      <c r="E675" s="5"/>
      <c r="F675" s="5"/>
      <c r="G675" s="3"/>
      <c r="H675" s="3"/>
      <c r="I675" s="3"/>
      <c r="J675" s="3"/>
      <c r="K675" s="3"/>
      <c r="L675" s="3"/>
      <c r="M675" s="3"/>
      <c r="N675" s="3"/>
      <c r="O675" s="6"/>
      <c r="P675" s="6"/>
      <c r="Q675" s="6"/>
      <c r="R675" s="6"/>
      <c r="S675" s="6"/>
      <c r="T675" s="6"/>
      <c r="U675" s="6"/>
      <c r="V675" s="6"/>
      <c r="W675" s="6"/>
      <c r="X675" s="6"/>
      <c r="Y675" s="6"/>
      <c r="Z675" s="6"/>
      <c r="AA675" s="5"/>
      <c r="AB675" s="3"/>
      <c r="AC675" s="3"/>
      <c r="AD675" s="3"/>
      <c r="AE675" s="3"/>
      <c r="AF675" s="5"/>
      <c r="AG675" s="5"/>
      <c r="AH675" s="3"/>
      <c r="AI675" s="3"/>
    </row>
    <row r="676" spans="1:35" x14ac:dyDescent="0.25">
      <c r="A676" s="3"/>
      <c r="B676" s="3"/>
      <c r="C676" s="3"/>
      <c r="D676" s="3"/>
      <c r="E676" s="5"/>
      <c r="F676" s="5"/>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spans="1:35" x14ac:dyDescent="0.25">
      <c r="A677" s="3"/>
      <c r="B677" s="3"/>
      <c r="C677" s="3"/>
      <c r="D677" s="3"/>
      <c r="E677" s="5"/>
      <c r="F677" s="5"/>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spans="1:35" x14ac:dyDescent="0.25">
      <c r="A678" s="3"/>
      <c r="B678" s="3"/>
      <c r="C678" s="3"/>
      <c r="D678" s="3"/>
      <c r="E678" s="5"/>
      <c r="F678" s="5"/>
      <c r="G678" s="3"/>
      <c r="H678" s="3"/>
      <c r="I678" s="3"/>
      <c r="J678" s="3"/>
      <c r="K678" s="3"/>
      <c r="L678" s="3"/>
      <c r="M678" s="3"/>
      <c r="N678" s="3"/>
      <c r="O678" s="6"/>
      <c r="P678" s="6"/>
      <c r="Q678" s="6"/>
      <c r="R678" s="6"/>
      <c r="S678" s="6"/>
      <c r="T678" s="6"/>
      <c r="U678" s="6"/>
      <c r="V678" s="6"/>
      <c r="W678" s="6"/>
      <c r="X678" s="6"/>
      <c r="Y678" s="6"/>
      <c r="Z678" s="6"/>
      <c r="AA678" s="5"/>
      <c r="AB678" s="3"/>
      <c r="AC678" s="3"/>
      <c r="AD678" s="3"/>
      <c r="AE678" s="3"/>
      <c r="AF678" s="5"/>
      <c r="AG678" s="5"/>
      <c r="AH678" s="3"/>
      <c r="AI678" s="3"/>
    </row>
    <row r="679" spans="1:35" x14ac:dyDescent="0.25">
      <c r="A679" s="3"/>
      <c r="B679" s="3"/>
      <c r="C679" s="3"/>
      <c r="D679" s="3"/>
      <c r="E679" s="5"/>
      <c r="F679" s="5"/>
      <c r="G679" s="3"/>
      <c r="H679" s="3"/>
      <c r="I679" s="3"/>
      <c r="J679" s="3"/>
      <c r="K679" s="3"/>
      <c r="L679" s="3"/>
      <c r="M679" s="3"/>
      <c r="N679" s="3"/>
      <c r="O679" s="6"/>
      <c r="P679" s="6"/>
      <c r="Q679" s="6"/>
      <c r="R679" s="6"/>
      <c r="S679" s="6"/>
      <c r="T679" s="6"/>
      <c r="U679" s="6"/>
      <c r="V679" s="6"/>
      <c r="W679" s="6"/>
      <c r="X679" s="6"/>
      <c r="Y679" s="6"/>
      <c r="Z679" s="6"/>
      <c r="AA679" s="5"/>
      <c r="AB679" s="3"/>
      <c r="AC679" s="3"/>
      <c r="AD679" s="5"/>
      <c r="AE679" s="6"/>
      <c r="AF679" s="5"/>
      <c r="AG679" s="5"/>
      <c r="AH679" s="3"/>
      <c r="AI679" s="3"/>
    </row>
    <row r="680" spans="1:35" x14ac:dyDescent="0.25">
      <c r="A680" s="3"/>
      <c r="B680" s="3"/>
      <c r="C680" s="3"/>
      <c r="D680" s="3"/>
      <c r="E680" s="5"/>
      <c r="F680" s="5"/>
      <c r="G680" s="3"/>
      <c r="H680" s="3"/>
      <c r="I680" s="3"/>
      <c r="J680" s="3"/>
      <c r="K680" s="3"/>
      <c r="L680" s="3"/>
      <c r="M680" s="3"/>
      <c r="N680" s="3"/>
      <c r="O680" s="6"/>
      <c r="P680" s="6"/>
      <c r="Q680" s="6"/>
      <c r="R680" s="6"/>
      <c r="S680" s="6"/>
      <c r="T680" s="6"/>
      <c r="U680" s="6"/>
      <c r="V680" s="6"/>
      <c r="W680" s="6"/>
      <c r="X680" s="6"/>
      <c r="Y680" s="6"/>
      <c r="Z680" s="6"/>
      <c r="AA680" s="5"/>
      <c r="AB680" s="3"/>
      <c r="AC680" s="3"/>
      <c r="AD680" s="5"/>
      <c r="AE680" s="6"/>
      <c r="AF680" s="5"/>
      <c r="AG680" s="5"/>
      <c r="AH680" s="3"/>
      <c r="AI680" s="3"/>
    </row>
    <row r="681" spans="1:35" x14ac:dyDescent="0.25">
      <c r="A681" s="3"/>
      <c r="B681" s="3"/>
      <c r="C681" s="3"/>
      <c r="D681" s="3"/>
      <c r="E681" s="5"/>
      <c r="F681" s="5"/>
      <c r="G681" s="3"/>
      <c r="H681" s="3"/>
      <c r="I681" s="3"/>
      <c r="J681" s="3"/>
      <c r="K681" s="3"/>
      <c r="L681" s="3"/>
      <c r="M681" s="3"/>
      <c r="N681" s="3"/>
      <c r="O681" s="6"/>
      <c r="P681" s="6"/>
      <c r="Q681" s="6"/>
      <c r="R681" s="6"/>
      <c r="S681" s="6"/>
      <c r="T681" s="6"/>
      <c r="U681" s="6"/>
      <c r="V681" s="6"/>
      <c r="W681" s="6"/>
      <c r="X681" s="6"/>
      <c r="Y681" s="6"/>
      <c r="Z681" s="6"/>
      <c r="AA681" s="5"/>
      <c r="AB681" s="3"/>
      <c r="AC681" s="3"/>
      <c r="AD681" s="3"/>
      <c r="AE681" s="3"/>
      <c r="AF681" s="5"/>
      <c r="AG681" s="5"/>
      <c r="AH681" s="3"/>
      <c r="AI681" s="3"/>
    </row>
    <row r="682" spans="1:35" x14ac:dyDescent="0.25">
      <c r="A682" s="3"/>
      <c r="B682" s="3"/>
      <c r="C682" s="3"/>
      <c r="D682" s="3"/>
      <c r="E682" s="5"/>
      <c r="F682" s="5"/>
      <c r="G682" s="3"/>
      <c r="H682" s="3"/>
      <c r="I682" s="3"/>
      <c r="J682" s="3"/>
      <c r="K682" s="3"/>
      <c r="L682" s="3"/>
      <c r="M682" s="3"/>
      <c r="N682" s="3"/>
      <c r="O682" s="6"/>
      <c r="P682" s="6"/>
      <c r="Q682" s="6"/>
      <c r="R682" s="6"/>
      <c r="S682" s="6"/>
      <c r="T682" s="6"/>
      <c r="U682" s="6"/>
      <c r="V682" s="6"/>
      <c r="W682" s="6"/>
      <c r="X682" s="6"/>
      <c r="Y682" s="6"/>
      <c r="Z682" s="6"/>
      <c r="AA682" s="5"/>
      <c r="AB682" s="3"/>
      <c r="AC682" s="3"/>
      <c r="AD682" s="3"/>
      <c r="AE682" s="3"/>
      <c r="AF682" s="5"/>
      <c r="AG682" s="5"/>
      <c r="AH682" s="3"/>
      <c r="AI682" s="3"/>
    </row>
    <row r="683" spans="1:35" x14ac:dyDescent="0.25">
      <c r="A683" s="3"/>
      <c r="B683" s="3"/>
      <c r="C683" s="3"/>
      <c r="D683" s="3"/>
      <c r="E683" s="5"/>
      <c r="F683" s="5"/>
      <c r="G683" s="3"/>
      <c r="H683" s="3"/>
      <c r="I683" s="3"/>
      <c r="J683" s="3"/>
      <c r="K683" s="3"/>
      <c r="L683" s="3"/>
      <c r="M683" s="3"/>
      <c r="N683" s="3"/>
      <c r="O683" s="6"/>
      <c r="P683" s="6"/>
      <c r="Q683" s="6"/>
      <c r="R683" s="6"/>
      <c r="S683" s="6"/>
      <c r="T683" s="6"/>
      <c r="U683" s="6"/>
      <c r="V683" s="6"/>
      <c r="W683" s="6"/>
      <c r="X683" s="6"/>
      <c r="Y683" s="6"/>
      <c r="Z683" s="6"/>
      <c r="AA683" s="5"/>
      <c r="AB683" s="3"/>
      <c r="AC683" s="3"/>
      <c r="AD683" s="5"/>
      <c r="AE683" s="6"/>
      <c r="AF683" s="5"/>
      <c r="AG683" s="5"/>
      <c r="AH683" s="3"/>
      <c r="AI683" s="3"/>
    </row>
    <row r="684" spans="1:35" x14ac:dyDescent="0.25">
      <c r="A684" s="3"/>
      <c r="B684" s="3"/>
      <c r="C684" s="3"/>
      <c r="D684" s="3"/>
      <c r="E684" s="5"/>
      <c r="F684" s="5"/>
      <c r="G684" s="3"/>
      <c r="H684" s="3"/>
      <c r="I684" s="3"/>
      <c r="J684" s="3"/>
      <c r="K684" s="3"/>
      <c r="L684" s="3"/>
      <c r="M684" s="3"/>
      <c r="N684" s="3"/>
      <c r="O684" s="6"/>
      <c r="P684" s="6"/>
      <c r="Q684" s="6"/>
      <c r="R684" s="6"/>
      <c r="S684" s="6"/>
      <c r="T684" s="6"/>
      <c r="U684" s="6"/>
      <c r="V684" s="6"/>
      <c r="W684" s="6"/>
      <c r="X684" s="6"/>
      <c r="Y684" s="6"/>
      <c r="Z684" s="3"/>
      <c r="AA684" s="5"/>
      <c r="AB684" s="3"/>
      <c r="AC684" s="3"/>
      <c r="AD684" s="5"/>
      <c r="AE684" s="6"/>
      <c r="AF684" s="5"/>
      <c r="AG684" s="5"/>
      <c r="AH684" s="3"/>
      <c r="AI684" s="3"/>
    </row>
    <row r="685" spans="1:35" x14ac:dyDescent="0.25">
      <c r="A685" s="3"/>
      <c r="B685" s="3"/>
      <c r="C685" s="3"/>
      <c r="D685" s="3"/>
      <c r="E685" s="5"/>
      <c r="F685" s="5"/>
      <c r="G685" s="3"/>
      <c r="H685" s="3"/>
      <c r="I685" s="3"/>
      <c r="J685" s="3"/>
      <c r="K685" s="3"/>
      <c r="L685" s="3"/>
      <c r="M685" s="3"/>
      <c r="N685" s="3"/>
      <c r="O685" s="6"/>
      <c r="P685" s="6"/>
      <c r="Q685" s="6"/>
      <c r="R685" s="6"/>
      <c r="S685" s="6"/>
      <c r="T685" s="6"/>
      <c r="U685" s="6"/>
      <c r="V685" s="6"/>
      <c r="W685" s="6"/>
      <c r="X685" s="6"/>
      <c r="Y685" s="6"/>
      <c r="Z685" s="6"/>
      <c r="AA685" s="5"/>
      <c r="AB685" s="3"/>
      <c r="AC685" s="3"/>
      <c r="AD685" s="3"/>
      <c r="AE685" s="3"/>
      <c r="AF685" s="5"/>
      <c r="AG685" s="5"/>
      <c r="AH685" s="3"/>
      <c r="AI685" s="3"/>
    </row>
    <row r="686" spans="1:35" x14ac:dyDescent="0.25">
      <c r="A686" s="3"/>
      <c r="B686" s="3"/>
      <c r="C686" s="3"/>
      <c r="D686" s="3"/>
      <c r="E686" s="5"/>
      <c r="F686" s="5"/>
      <c r="G686" s="3"/>
      <c r="H686" s="3"/>
      <c r="I686" s="3"/>
      <c r="J686" s="3"/>
      <c r="K686" s="3"/>
      <c r="L686" s="3"/>
      <c r="M686" s="3"/>
      <c r="N686" s="3"/>
      <c r="O686" s="6"/>
      <c r="P686" s="6"/>
      <c r="Q686" s="6"/>
      <c r="R686" s="6"/>
      <c r="S686" s="6"/>
      <c r="T686" s="6"/>
      <c r="U686" s="6"/>
      <c r="V686" s="6"/>
      <c r="W686" s="6"/>
      <c r="X686" s="6"/>
      <c r="Y686" s="6"/>
      <c r="Z686" s="6"/>
      <c r="AA686" s="5"/>
      <c r="AB686" s="3"/>
      <c r="AC686" s="3"/>
      <c r="AD686" s="3"/>
      <c r="AE686" s="3"/>
      <c r="AF686" s="5"/>
      <c r="AG686" s="5"/>
      <c r="AH686" s="3"/>
      <c r="AI686" s="3"/>
    </row>
    <row r="687" spans="1:35" x14ac:dyDescent="0.25">
      <c r="A687" s="3"/>
      <c r="B687" s="3"/>
      <c r="C687" s="3"/>
      <c r="D687" s="3"/>
      <c r="E687" s="5"/>
      <c r="F687" s="5"/>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spans="1:35" x14ac:dyDescent="0.25">
      <c r="A688" s="3"/>
      <c r="B688" s="3"/>
      <c r="C688" s="3"/>
      <c r="D688" s="3"/>
      <c r="E688" s="5"/>
      <c r="F688" s="5"/>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spans="1:35" x14ac:dyDescent="0.25">
      <c r="A689" s="3"/>
      <c r="B689" s="3"/>
      <c r="C689" s="3"/>
      <c r="D689" s="3"/>
      <c r="E689" s="5"/>
      <c r="F689" s="5"/>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spans="1:35" x14ac:dyDescent="0.25">
      <c r="A690" s="3"/>
      <c r="B690" s="3"/>
      <c r="C690" s="3"/>
      <c r="D690" s="3"/>
      <c r="E690" s="5"/>
      <c r="F690" s="5"/>
      <c r="G690" s="3"/>
      <c r="H690" s="3"/>
      <c r="I690" s="3"/>
      <c r="J690" s="3"/>
      <c r="K690" s="3"/>
      <c r="L690" s="3"/>
      <c r="M690" s="3"/>
      <c r="N690" s="3"/>
      <c r="O690" s="6"/>
      <c r="P690" s="6"/>
      <c r="Q690" s="6"/>
      <c r="R690" s="6"/>
      <c r="S690" s="6"/>
      <c r="T690" s="6"/>
      <c r="U690" s="6"/>
      <c r="V690" s="6"/>
      <c r="W690" s="6"/>
      <c r="X690" s="6"/>
      <c r="Y690" s="6"/>
      <c r="Z690" s="3"/>
      <c r="AA690" s="5"/>
      <c r="AB690" s="3"/>
      <c r="AC690" s="3"/>
      <c r="AD690" s="5"/>
      <c r="AE690" s="6"/>
      <c r="AF690" s="5"/>
      <c r="AG690" s="5"/>
      <c r="AH690" s="3"/>
      <c r="AI690" s="3"/>
    </row>
    <row r="691" spans="1:35" x14ac:dyDescent="0.25">
      <c r="A691" s="3"/>
      <c r="B691" s="3"/>
      <c r="C691" s="3"/>
      <c r="D691" s="3"/>
      <c r="E691" s="5"/>
      <c r="F691" s="5"/>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spans="1:35" x14ac:dyDescent="0.25">
      <c r="A692" s="3"/>
      <c r="B692" s="3"/>
      <c r="C692" s="3"/>
      <c r="D692" s="3"/>
      <c r="E692" s="5"/>
      <c r="F692" s="5"/>
      <c r="G692" s="3"/>
      <c r="H692" s="3"/>
      <c r="I692" s="3"/>
      <c r="J692" s="3"/>
      <c r="K692" s="3"/>
      <c r="L692" s="3"/>
      <c r="M692" s="3"/>
      <c r="Q692" s="3"/>
      <c r="R692" s="3"/>
      <c r="S692" s="3"/>
      <c r="T692" s="3"/>
      <c r="U692" s="3"/>
      <c r="V692" s="3"/>
      <c r="W692" s="3"/>
      <c r="X692" s="3"/>
      <c r="Y692" s="3"/>
      <c r="Z692" s="3"/>
      <c r="AA692" s="3"/>
      <c r="AB692" s="3"/>
      <c r="AC692" s="3"/>
      <c r="AD692" s="3"/>
      <c r="AE692" s="3"/>
      <c r="AF692" s="3"/>
      <c r="AG692" s="3"/>
      <c r="AH692" s="3"/>
      <c r="AI692" s="3"/>
    </row>
    <row r="693" spans="1:35" x14ac:dyDescent="0.25">
      <c r="A693" s="3"/>
      <c r="B693" s="3"/>
      <c r="C693" s="3"/>
      <c r="D693" s="3"/>
      <c r="E693" s="5"/>
      <c r="F693" s="5"/>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spans="1:35" x14ac:dyDescent="0.25">
      <c r="A694" s="3"/>
      <c r="B694" s="3"/>
      <c r="C694" s="3"/>
      <c r="D694" s="3"/>
      <c r="E694" s="5"/>
      <c r="F694" s="5"/>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spans="1:35" x14ac:dyDescent="0.25">
      <c r="A695" s="3"/>
      <c r="B695" s="3"/>
      <c r="C695" s="3"/>
      <c r="D695" s="3"/>
      <c r="E695" s="5"/>
      <c r="F695" s="5"/>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spans="1:35" x14ac:dyDescent="0.25">
      <c r="A696" s="3"/>
      <c r="B696" s="3"/>
      <c r="C696" s="3"/>
      <c r="D696" s="3"/>
      <c r="E696" s="5"/>
      <c r="F696" s="5"/>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spans="1:35" x14ac:dyDescent="0.25">
      <c r="A697" s="3"/>
      <c r="B697" s="3"/>
      <c r="C697" s="3"/>
      <c r="D697" s="3"/>
      <c r="E697" s="5"/>
      <c r="F697" s="5"/>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spans="1:35" x14ac:dyDescent="0.25">
      <c r="A698" s="3"/>
      <c r="B698" s="3"/>
      <c r="C698" s="3"/>
      <c r="D698" s="3"/>
      <c r="E698" s="5"/>
      <c r="F698" s="5"/>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spans="1:35" x14ac:dyDescent="0.25">
      <c r="A699" s="3"/>
      <c r="B699" s="3"/>
      <c r="C699" s="3"/>
      <c r="D699" s="3"/>
      <c r="E699" s="5"/>
      <c r="F699" s="5"/>
      <c r="G699" s="3"/>
      <c r="H699" s="3"/>
      <c r="I699" s="3"/>
      <c r="J699" s="3"/>
      <c r="K699" s="3"/>
      <c r="L699" s="3"/>
      <c r="M699" s="3"/>
      <c r="N699" s="3"/>
      <c r="O699" s="6"/>
      <c r="P699" s="6"/>
      <c r="Q699" s="6"/>
      <c r="R699" s="6"/>
      <c r="S699" s="6"/>
      <c r="T699" s="6"/>
      <c r="U699" s="6"/>
      <c r="V699" s="6"/>
      <c r="W699" s="6"/>
      <c r="X699" s="6"/>
      <c r="Y699" s="6"/>
      <c r="Z699" s="6"/>
      <c r="AA699" s="5"/>
      <c r="AB699" s="3"/>
      <c r="AC699" s="3"/>
      <c r="AD699" s="3"/>
      <c r="AE699" s="3"/>
      <c r="AF699" s="5"/>
      <c r="AG699" s="5"/>
      <c r="AH699" s="3"/>
      <c r="AI699" s="3"/>
    </row>
    <row r="700" spans="1:35" x14ac:dyDescent="0.25">
      <c r="A700" s="3"/>
      <c r="B700" s="3"/>
      <c r="C700" s="3"/>
      <c r="D700" s="3"/>
      <c r="E700" s="5"/>
      <c r="F700" s="5"/>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spans="1:35" x14ac:dyDescent="0.25">
      <c r="A701" s="3"/>
      <c r="B701" s="3"/>
      <c r="C701" s="3"/>
      <c r="D701" s="3"/>
      <c r="E701" s="5"/>
      <c r="F701" s="5"/>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spans="1:35" x14ac:dyDescent="0.25">
      <c r="A702" s="3"/>
      <c r="B702" s="3"/>
      <c r="C702" s="3"/>
      <c r="D702" s="3"/>
      <c r="E702" s="5"/>
      <c r="F702" s="5"/>
      <c r="G702" s="3"/>
      <c r="H702" s="3"/>
      <c r="I702" s="3"/>
      <c r="J702" s="3"/>
      <c r="K702" s="3"/>
      <c r="L702" s="3"/>
      <c r="M702" s="3"/>
      <c r="N702" s="3"/>
      <c r="O702" s="6"/>
      <c r="P702" s="6"/>
      <c r="Q702" s="6"/>
      <c r="R702" s="6"/>
      <c r="S702" s="6"/>
      <c r="T702" s="6"/>
      <c r="U702" s="6"/>
      <c r="V702" s="6"/>
      <c r="W702" s="6"/>
      <c r="X702" s="6"/>
      <c r="Y702" s="6"/>
      <c r="Z702" s="6"/>
      <c r="AA702" s="5"/>
      <c r="AB702" s="3"/>
      <c r="AC702" s="3"/>
      <c r="AD702" s="5"/>
      <c r="AE702" s="6"/>
      <c r="AF702" s="5"/>
      <c r="AG702" s="5"/>
      <c r="AH702" s="3"/>
      <c r="AI702" s="3"/>
    </row>
    <row r="703" spans="1:35" x14ac:dyDescent="0.25">
      <c r="A703" s="3"/>
      <c r="B703" s="3"/>
      <c r="C703" s="3"/>
      <c r="D703" s="3"/>
      <c r="E703" s="5"/>
      <c r="F703" s="5"/>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spans="1:35" x14ac:dyDescent="0.25">
      <c r="A704" s="3"/>
      <c r="B704" s="3"/>
      <c r="C704" s="3"/>
      <c r="D704" s="3"/>
      <c r="E704" s="5"/>
      <c r="F704" s="5"/>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spans="1:35" x14ac:dyDescent="0.25">
      <c r="A705" s="3"/>
      <c r="B705" s="3"/>
      <c r="C705" s="3"/>
      <c r="D705" s="3"/>
      <c r="E705" s="5"/>
      <c r="F705" s="5"/>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spans="1:35" x14ac:dyDescent="0.25">
      <c r="A706" s="3"/>
      <c r="B706" s="3"/>
      <c r="C706" s="3"/>
      <c r="D706" s="3"/>
      <c r="E706" s="5"/>
      <c r="F706" s="5"/>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spans="1:35" x14ac:dyDescent="0.25">
      <c r="A707" s="3"/>
      <c r="B707" s="3"/>
      <c r="C707" s="3"/>
      <c r="D707" s="3"/>
      <c r="E707" s="5"/>
      <c r="F707" s="5"/>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spans="1:35" x14ac:dyDescent="0.25">
      <c r="A708" s="3"/>
      <c r="B708" s="3"/>
      <c r="C708" s="3"/>
      <c r="D708" s="3"/>
      <c r="E708" s="5"/>
      <c r="F708" s="5"/>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spans="1:35" x14ac:dyDescent="0.25">
      <c r="A709" s="3"/>
      <c r="B709" s="3"/>
      <c r="C709" s="3"/>
      <c r="D709" s="3"/>
      <c r="E709" s="5"/>
      <c r="F709" s="5"/>
      <c r="G709" s="3"/>
      <c r="H709" s="3"/>
      <c r="I709" s="3"/>
      <c r="J709" s="3"/>
      <c r="K709" s="3"/>
      <c r="L709" s="3"/>
      <c r="M709" s="3"/>
      <c r="N709" s="3"/>
      <c r="O709" s="6"/>
      <c r="P709" s="6"/>
      <c r="Q709" s="6"/>
      <c r="R709" s="6"/>
      <c r="S709" s="6"/>
      <c r="T709" s="6"/>
      <c r="U709" s="6"/>
      <c r="V709" s="6"/>
      <c r="W709" s="6"/>
      <c r="X709" s="6"/>
      <c r="Y709" s="6"/>
      <c r="Z709" s="6"/>
      <c r="AA709" s="5"/>
      <c r="AB709" s="3"/>
      <c r="AC709" s="3"/>
      <c r="AD709" s="5"/>
      <c r="AE709" s="6"/>
      <c r="AF709" s="5"/>
      <c r="AG709" s="5"/>
      <c r="AH709" s="3"/>
      <c r="AI709" s="3"/>
    </row>
    <row r="710" spans="1:35" x14ac:dyDescent="0.25">
      <c r="A710" s="3"/>
      <c r="B710" s="3"/>
      <c r="C710" s="3"/>
      <c r="D710" s="3"/>
      <c r="E710" s="5"/>
      <c r="F710" s="5"/>
      <c r="G710" s="3"/>
      <c r="H710" s="3"/>
      <c r="I710" s="3"/>
      <c r="J710" s="3"/>
      <c r="K710" s="3"/>
      <c r="L710" s="3"/>
      <c r="M710" s="3"/>
      <c r="N710" s="3"/>
      <c r="O710" s="6"/>
      <c r="P710" s="6"/>
      <c r="Q710" s="6"/>
      <c r="R710" s="6"/>
      <c r="S710" s="6"/>
      <c r="T710" s="6"/>
      <c r="U710" s="6"/>
      <c r="V710" s="6"/>
      <c r="W710" s="6"/>
      <c r="X710" s="6"/>
      <c r="Y710" s="6"/>
      <c r="Z710" s="6"/>
      <c r="AA710" s="5"/>
      <c r="AB710" s="3"/>
      <c r="AC710" s="3"/>
      <c r="AD710" s="5"/>
      <c r="AE710" s="6"/>
      <c r="AF710" s="5"/>
      <c r="AG710" s="5"/>
      <c r="AH710" s="3"/>
      <c r="AI710" s="3"/>
    </row>
    <row r="711" spans="1:35" x14ac:dyDescent="0.25">
      <c r="A711" s="3"/>
      <c r="B711" s="3"/>
      <c r="C711" s="3"/>
      <c r="D711" s="3"/>
      <c r="E711" s="5"/>
      <c r="F711" s="5"/>
      <c r="G711" s="3"/>
      <c r="H711" s="3"/>
      <c r="I711" s="3"/>
      <c r="J711" s="3"/>
      <c r="K711" s="3"/>
      <c r="L711" s="3"/>
      <c r="M711" s="3"/>
      <c r="N711" s="3"/>
      <c r="O711" s="6"/>
      <c r="P711" s="6"/>
      <c r="Q711" s="6"/>
      <c r="R711" s="6"/>
      <c r="S711" s="6"/>
      <c r="T711" s="6"/>
      <c r="U711" s="6"/>
      <c r="V711" s="6"/>
      <c r="W711" s="6"/>
      <c r="X711" s="6"/>
      <c r="Y711" s="6"/>
      <c r="Z711" s="6"/>
      <c r="AA711" s="5"/>
      <c r="AB711" s="3"/>
      <c r="AC711" s="3"/>
      <c r="AD711" s="3"/>
      <c r="AE711" s="3"/>
      <c r="AF711" s="5"/>
      <c r="AG711" s="5"/>
      <c r="AH711" s="3"/>
      <c r="AI711" s="3"/>
    </row>
    <row r="712" spans="1:35" x14ac:dyDescent="0.25">
      <c r="A712" s="3"/>
      <c r="B712" s="3"/>
      <c r="C712" s="3"/>
      <c r="D712" s="3"/>
      <c r="E712" s="5"/>
      <c r="F712" s="5"/>
      <c r="G712" s="3"/>
      <c r="H712" s="3"/>
      <c r="I712" s="3"/>
      <c r="J712" s="3"/>
      <c r="K712" s="3"/>
      <c r="L712" s="3"/>
      <c r="M712" s="3"/>
      <c r="Q712" s="3"/>
      <c r="R712" s="3"/>
      <c r="S712" s="3"/>
      <c r="T712" s="3"/>
      <c r="U712" s="3"/>
      <c r="V712" s="3"/>
      <c r="W712" s="3"/>
      <c r="X712" s="3"/>
      <c r="Y712" s="3"/>
      <c r="Z712" s="3"/>
      <c r="AA712" s="3"/>
      <c r="AB712" s="3"/>
      <c r="AC712" s="3"/>
      <c r="AD712" s="3"/>
      <c r="AE712" s="3"/>
      <c r="AF712" s="3"/>
      <c r="AG712" s="3"/>
      <c r="AH712" s="3"/>
      <c r="AI712" s="3"/>
    </row>
    <row r="713" spans="1:35" x14ac:dyDescent="0.25">
      <c r="A713" s="3"/>
      <c r="B713" s="3"/>
      <c r="C713" s="3"/>
      <c r="D713" s="3"/>
      <c r="E713" s="5"/>
      <c r="F713" s="5"/>
      <c r="G713" s="3"/>
      <c r="H713" s="3"/>
      <c r="I713" s="3"/>
      <c r="J713" s="3"/>
      <c r="K713" s="3"/>
      <c r="L713" s="3"/>
      <c r="M713" s="3"/>
      <c r="N713" s="3"/>
      <c r="O713" s="6"/>
      <c r="P713" s="6"/>
      <c r="Q713" s="6"/>
      <c r="R713" s="6"/>
      <c r="S713" s="6"/>
      <c r="T713" s="6"/>
      <c r="U713" s="6"/>
      <c r="V713" s="6"/>
      <c r="W713" s="6"/>
      <c r="X713" s="6"/>
      <c r="Y713" s="6"/>
      <c r="Z713" s="6"/>
      <c r="AA713" s="5"/>
      <c r="AB713" s="3"/>
      <c r="AC713" s="3"/>
      <c r="AD713" s="5"/>
      <c r="AE713" s="6"/>
      <c r="AF713" s="5"/>
      <c r="AG713" s="5"/>
      <c r="AH713" s="3"/>
      <c r="AI713" s="3"/>
    </row>
    <row r="714" spans="1:35" x14ac:dyDescent="0.25">
      <c r="A714" s="3"/>
      <c r="B714" s="3"/>
      <c r="C714" s="3"/>
      <c r="D714" s="3"/>
      <c r="E714" s="5"/>
      <c r="F714" s="5"/>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spans="1:35" x14ac:dyDescent="0.25">
      <c r="A715" s="3"/>
      <c r="B715" s="3"/>
      <c r="C715" s="3"/>
      <c r="D715" s="3"/>
      <c r="E715" s="5"/>
      <c r="F715" s="5"/>
      <c r="G715" s="3"/>
      <c r="H715" s="3"/>
      <c r="I715" s="3"/>
      <c r="J715" s="3"/>
      <c r="K715" s="3"/>
      <c r="L715" s="3"/>
      <c r="M715" s="3"/>
      <c r="N715" s="3"/>
      <c r="O715" s="6"/>
      <c r="P715" s="6"/>
      <c r="Q715" s="6"/>
      <c r="R715" s="6"/>
      <c r="S715" s="6"/>
      <c r="T715" s="6"/>
      <c r="U715" s="6"/>
      <c r="V715" s="6"/>
      <c r="W715" s="6"/>
      <c r="X715" s="6"/>
      <c r="Y715" s="6"/>
      <c r="Z715" s="3"/>
      <c r="AA715" s="5"/>
      <c r="AB715" s="3"/>
      <c r="AC715" s="3"/>
      <c r="AD715" s="5"/>
      <c r="AE715" s="6"/>
      <c r="AF715" s="5"/>
      <c r="AG715" s="5"/>
      <c r="AH715" s="3"/>
      <c r="AI715" s="3"/>
    </row>
    <row r="716" spans="1:35" x14ac:dyDescent="0.25">
      <c r="A716" s="3"/>
      <c r="B716" s="3"/>
      <c r="C716" s="3"/>
      <c r="D716" s="3"/>
      <c r="E716" s="5"/>
      <c r="F716" s="5"/>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spans="1:35" x14ac:dyDescent="0.25">
      <c r="A717" s="3"/>
      <c r="B717" s="3"/>
      <c r="C717" s="3"/>
      <c r="D717" s="3"/>
      <c r="E717" s="5"/>
      <c r="F717" s="5"/>
      <c r="G717" s="3"/>
      <c r="H717" s="3"/>
      <c r="I717" s="3"/>
      <c r="J717" s="3"/>
      <c r="K717" s="3"/>
      <c r="L717" s="3"/>
      <c r="M717" s="3"/>
      <c r="N717" s="3"/>
      <c r="O717" s="6"/>
      <c r="P717" s="6"/>
      <c r="Q717" s="6"/>
      <c r="R717" s="6"/>
      <c r="S717" s="6"/>
      <c r="T717" s="6"/>
      <c r="U717" s="6"/>
      <c r="V717" s="6"/>
      <c r="W717" s="6"/>
      <c r="X717" s="6"/>
      <c r="Y717" s="6"/>
      <c r="Z717" s="6"/>
      <c r="AA717" s="5"/>
      <c r="AB717" s="3"/>
      <c r="AC717" s="3"/>
      <c r="AD717" s="3"/>
      <c r="AE717" s="3"/>
      <c r="AF717" s="5"/>
      <c r="AG717" s="5"/>
      <c r="AH717" s="3"/>
      <c r="AI717" s="3"/>
    </row>
    <row r="718" spans="1:35" x14ac:dyDescent="0.25">
      <c r="A718" s="3"/>
      <c r="B718" s="3"/>
      <c r="C718" s="3"/>
      <c r="D718" s="3"/>
      <c r="E718" s="5"/>
      <c r="F718" s="5"/>
      <c r="G718" s="3"/>
      <c r="H718" s="3"/>
      <c r="I718" s="3"/>
      <c r="J718" s="3"/>
      <c r="K718" s="3"/>
      <c r="L718" s="3"/>
      <c r="M718" s="3"/>
      <c r="N718" s="3"/>
      <c r="O718" s="6"/>
      <c r="P718" s="6"/>
      <c r="Q718" s="6"/>
      <c r="R718" s="6"/>
      <c r="S718" s="6"/>
      <c r="T718" s="6"/>
      <c r="U718" s="6"/>
      <c r="V718" s="6"/>
      <c r="W718" s="6"/>
      <c r="X718" s="6"/>
      <c r="Y718" s="6"/>
      <c r="Z718" s="6"/>
      <c r="AA718" s="5"/>
      <c r="AB718" s="3"/>
      <c r="AC718" s="3"/>
      <c r="AD718" s="3"/>
      <c r="AE718" s="3"/>
      <c r="AF718" s="5"/>
      <c r="AG718" s="5"/>
      <c r="AH718" s="3"/>
      <c r="AI718" s="3"/>
    </row>
    <row r="719" spans="1:35" x14ac:dyDescent="0.25">
      <c r="A719" s="3"/>
      <c r="B719" s="3"/>
      <c r="C719" s="3"/>
      <c r="D719" s="3"/>
      <c r="E719" s="5"/>
      <c r="F719" s="5"/>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spans="1:35" x14ac:dyDescent="0.25">
      <c r="A720" s="3"/>
      <c r="B720" s="3"/>
      <c r="C720" s="3"/>
      <c r="D720" s="3"/>
      <c r="E720" s="5"/>
      <c r="F720" s="5"/>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spans="1:35" x14ac:dyDescent="0.25">
      <c r="A721" s="3"/>
      <c r="B721" s="3"/>
      <c r="C721" s="3"/>
      <c r="D721" s="3"/>
      <c r="E721" s="5"/>
      <c r="F721" s="5"/>
      <c r="G721" s="3"/>
      <c r="H721" s="3"/>
      <c r="I721" s="3"/>
      <c r="J721" s="3"/>
      <c r="K721" s="3"/>
      <c r="L721" s="3"/>
      <c r="M721" s="3"/>
      <c r="N721" s="3"/>
      <c r="O721" s="6"/>
      <c r="P721" s="6"/>
      <c r="Q721" s="6"/>
      <c r="R721" s="6"/>
      <c r="S721" s="6"/>
      <c r="T721" s="6"/>
      <c r="U721" s="6"/>
      <c r="V721" s="6"/>
      <c r="W721" s="6"/>
      <c r="X721" s="6"/>
      <c r="Y721" s="6"/>
      <c r="Z721" s="6"/>
      <c r="AA721" s="5"/>
      <c r="AB721" s="3"/>
      <c r="AC721" s="3"/>
      <c r="AD721" s="3"/>
      <c r="AE721" s="3"/>
      <c r="AF721" s="5"/>
      <c r="AG721" s="5"/>
      <c r="AH721" s="3"/>
      <c r="AI721" s="3"/>
    </row>
    <row r="722" spans="1:35" x14ac:dyDescent="0.25">
      <c r="A722" s="3"/>
      <c r="B722" s="3"/>
      <c r="C722" s="3"/>
      <c r="D722" s="3"/>
      <c r="E722" s="5"/>
      <c r="F722" s="5"/>
      <c r="G722" s="3"/>
      <c r="H722" s="3"/>
      <c r="I722" s="3"/>
      <c r="J722" s="3"/>
      <c r="K722" s="3"/>
      <c r="L722" s="3"/>
      <c r="M722" s="3"/>
      <c r="N722" s="3"/>
      <c r="O722" s="6"/>
      <c r="P722" s="6"/>
      <c r="Q722" s="6"/>
      <c r="R722" s="6"/>
      <c r="S722" s="6"/>
      <c r="T722" s="6"/>
      <c r="U722" s="6"/>
      <c r="V722" s="6"/>
      <c r="W722" s="6"/>
      <c r="X722" s="6"/>
      <c r="Y722" s="6"/>
      <c r="Z722" s="6"/>
      <c r="AA722" s="5"/>
      <c r="AB722" s="3"/>
      <c r="AC722" s="3"/>
      <c r="AD722" s="3"/>
      <c r="AE722" s="3"/>
      <c r="AF722" s="5"/>
      <c r="AG722" s="5"/>
      <c r="AH722" s="3"/>
      <c r="AI722" s="3"/>
    </row>
    <row r="723" spans="1:35" x14ac:dyDescent="0.25">
      <c r="A723" s="3"/>
      <c r="B723" s="3"/>
      <c r="C723" s="3"/>
      <c r="D723" s="3"/>
      <c r="E723" s="5"/>
      <c r="F723" s="5"/>
      <c r="G723" s="3"/>
      <c r="H723" s="3"/>
      <c r="I723" s="3"/>
      <c r="J723" s="3"/>
      <c r="K723" s="3"/>
      <c r="L723" s="3"/>
      <c r="M723" s="3"/>
      <c r="Q723" s="3"/>
      <c r="R723" s="3"/>
      <c r="S723" s="3"/>
      <c r="T723" s="3"/>
      <c r="U723" s="3"/>
      <c r="V723" s="3"/>
      <c r="W723" s="3"/>
      <c r="X723" s="3"/>
      <c r="Y723" s="3"/>
      <c r="Z723" s="3"/>
      <c r="AA723" s="3"/>
      <c r="AB723" s="3"/>
      <c r="AC723" s="3"/>
      <c r="AD723" s="3"/>
      <c r="AE723" s="3"/>
      <c r="AF723" s="3"/>
      <c r="AG723" s="3"/>
      <c r="AH723" s="3"/>
      <c r="AI723" s="3"/>
    </row>
    <row r="724" spans="1:35" x14ac:dyDescent="0.25">
      <c r="A724" s="3"/>
      <c r="B724" s="3"/>
      <c r="C724" s="3"/>
      <c r="D724" s="3"/>
      <c r="E724" s="5"/>
      <c r="F724" s="5"/>
      <c r="G724" s="3"/>
      <c r="H724" s="3"/>
      <c r="I724" s="3"/>
      <c r="J724" s="3"/>
      <c r="K724" s="3"/>
      <c r="L724" s="3"/>
      <c r="M724" s="3"/>
      <c r="N724" s="3"/>
      <c r="O724" s="6"/>
      <c r="P724" s="6"/>
      <c r="Q724" s="6"/>
      <c r="R724" s="6"/>
      <c r="S724" s="6"/>
      <c r="T724" s="6"/>
      <c r="U724" s="6"/>
      <c r="V724" s="6"/>
      <c r="W724" s="6"/>
      <c r="X724" s="6"/>
      <c r="Y724" s="6"/>
      <c r="Z724" s="6"/>
      <c r="AA724" s="5"/>
      <c r="AB724" s="3"/>
      <c r="AC724" s="3"/>
      <c r="AD724" s="3"/>
      <c r="AE724" s="3"/>
      <c r="AF724" s="5"/>
      <c r="AG724" s="5"/>
      <c r="AH724" s="3"/>
      <c r="AI724" s="3"/>
    </row>
    <row r="725" spans="1:35" x14ac:dyDescent="0.25">
      <c r="A725" s="3"/>
      <c r="B725" s="3"/>
      <c r="C725" s="3"/>
      <c r="D725" s="3"/>
      <c r="E725" s="5"/>
      <c r="F725" s="5"/>
      <c r="G725" s="3"/>
      <c r="H725" s="3"/>
      <c r="I725" s="3"/>
      <c r="J725" s="3"/>
      <c r="K725" s="3"/>
      <c r="L725" s="3"/>
      <c r="M725" s="3"/>
      <c r="N725" s="3"/>
      <c r="O725" s="6"/>
      <c r="P725" s="6"/>
      <c r="Q725" s="6"/>
      <c r="R725" s="6"/>
      <c r="S725" s="6"/>
      <c r="T725" s="6"/>
      <c r="U725" s="6"/>
      <c r="V725" s="6"/>
      <c r="W725" s="6"/>
      <c r="X725" s="6"/>
      <c r="Y725" s="6"/>
      <c r="Z725" s="6"/>
      <c r="AA725" s="5"/>
      <c r="AB725" s="3"/>
      <c r="AC725" s="3"/>
      <c r="AD725" s="3"/>
      <c r="AE725" s="3"/>
      <c r="AF725" s="5"/>
      <c r="AG725" s="5"/>
      <c r="AH725" s="3"/>
      <c r="AI725" s="3"/>
    </row>
    <row r="726" spans="1:35" x14ac:dyDescent="0.25">
      <c r="A726" s="3"/>
      <c r="B726" s="3"/>
      <c r="C726" s="3"/>
      <c r="D726" s="3"/>
      <c r="E726" s="5"/>
      <c r="F726" s="5"/>
      <c r="G726" s="3"/>
      <c r="H726" s="3"/>
      <c r="I726" s="3"/>
      <c r="J726" s="3"/>
      <c r="K726" s="3"/>
      <c r="L726" s="3"/>
      <c r="M726" s="3"/>
      <c r="N726" s="3"/>
      <c r="O726" s="6"/>
      <c r="P726" s="6"/>
      <c r="Q726" s="6"/>
      <c r="R726" s="6"/>
      <c r="S726" s="6"/>
      <c r="T726" s="6"/>
      <c r="U726" s="6"/>
      <c r="V726" s="6"/>
      <c r="W726" s="6"/>
      <c r="X726" s="6"/>
      <c r="Y726" s="6"/>
      <c r="Z726" s="6"/>
      <c r="AA726" s="5"/>
      <c r="AB726" s="3"/>
      <c r="AC726" s="3"/>
      <c r="AD726" s="3"/>
      <c r="AE726" s="3"/>
      <c r="AF726" s="5"/>
      <c r="AG726" s="5"/>
      <c r="AH726" s="3"/>
      <c r="AI726" s="3"/>
    </row>
    <row r="727" spans="1:35" x14ac:dyDescent="0.25">
      <c r="A727" s="3"/>
      <c r="B727" s="3"/>
      <c r="C727" s="3"/>
      <c r="D727" s="3"/>
      <c r="E727" s="5"/>
      <c r="F727" s="5"/>
      <c r="G727" s="3"/>
      <c r="H727" s="3"/>
      <c r="I727" s="3"/>
      <c r="J727" s="3"/>
      <c r="K727" s="3"/>
      <c r="L727" s="3"/>
      <c r="M727" s="3"/>
      <c r="N727" s="3"/>
      <c r="O727" s="6"/>
      <c r="P727" s="6"/>
      <c r="Q727" s="6"/>
      <c r="R727" s="6"/>
      <c r="S727" s="6"/>
      <c r="T727" s="6"/>
      <c r="U727" s="6"/>
      <c r="V727" s="6"/>
      <c r="W727" s="6"/>
      <c r="X727" s="6"/>
      <c r="Y727" s="6"/>
      <c r="Z727" s="6"/>
      <c r="AA727" s="5"/>
      <c r="AB727" s="3"/>
      <c r="AC727" s="3"/>
      <c r="AD727" s="3"/>
      <c r="AE727" s="3"/>
      <c r="AF727" s="5"/>
      <c r="AG727" s="5"/>
      <c r="AH727" s="3"/>
      <c r="AI727" s="3"/>
    </row>
    <row r="728" spans="1:35" x14ac:dyDescent="0.25">
      <c r="A728" s="3"/>
      <c r="B728" s="3"/>
      <c r="C728" s="3"/>
      <c r="D728" s="3"/>
      <c r="E728" s="5"/>
      <c r="F728" s="5"/>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spans="1:35" x14ac:dyDescent="0.25">
      <c r="A729" s="3"/>
      <c r="B729" s="3"/>
      <c r="C729" s="3"/>
      <c r="D729" s="3"/>
      <c r="E729" s="5"/>
      <c r="F729" s="5"/>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spans="1:35" x14ac:dyDescent="0.25">
      <c r="A730" s="3"/>
      <c r="B730" s="3"/>
      <c r="C730" s="3"/>
      <c r="D730" s="3"/>
      <c r="E730" s="5"/>
      <c r="F730" s="5"/>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spans="1:35" x14ac:dyDescent="0.25">
      <c r="A731" s="3"/>
      <c r="B731" s="3"/>
      <c r="C731" s="3"/>
      <c r="D731" s="3"/>
      <c r="E731" s="5"/>
      <c r="F731" s="5"/>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spans="1:35" x14ac:dyDescent="0.25">
      <c r="A732" s="3"/>
      <c r="B732" s="3"/>
      <c r="C732" s="3"/>
      <c r="D732" s="3"/>
      <c r="E732" s="5"/>
      <c r="F732" s="5"/>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spans="1:35" x14ac:dyDescent="0.25">
      <c r="A733" s="3"/>
      <c r="B733" s="3"/>
      <c r="C733" s="3"/>
      <c r="D733" s="3"/>
      <c r="E733" s="5"/>
      <c r="F733" s="5"/>
      <c r="G733" s="3"/>
      <c r="H733" s="3"/>
      <c r="I733" s="3"/>
      <c r="J733" s="3"/>
      <c r="K733" s="3"/>
      <c r="L733" s="3"/>
      <c r="M733" s="3"/>
      <c r="Q733" s="3"/>
      <c r="R733" s="3"/>
      <c r="S733" s="3"/>
      <c r="T733" s="3"/>
      <c r="U733" s="3"/>
      <c r="V733" s="3"/>
      <c r="W733" s="3"/>
      <c r="X733" s="3"/>
      <c r="Y733" s="3"/>
      <c r="Z733" s="3"/>
      <c r="AA733" s="3"/>
      <c r="AB733" s="3"/>
      <c r="AC733" s="3"/>
      <c r="AD733" s="3"/>
      <c r="AE733" s="3"/>
      <c r="AF733" s="3"/>
      <c r="AG733" s="3"/>
      <c r="AH733" s="3"/>
      <c r="AI733" s="3"/>
    </row>
    <row r="734" spans="1:35" x14ac:dyDescent="0.25">
      <c r="A734" s="3"/>
      <c r="B734" s="3"/>
      <c r="C734" s="3"/>
      <c r="D734" s="3"/>
      <c r="E734" s="5"/>
      <c r="F734" s="5"/>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spans="1:35" x14ac:dyDescent="0.25">
      <c r="A735" s="3"/>
      <c r="B735" s="3"/>
      <c r="C735" s="3"/>
      <c r="D735" s="3"/>
      <c r="E735" s="5"/>
      <c r="F735" s="5"/>
      <c r="G735" s="3"/>
      <c r="H735" s="3"/>
      <c r="I735" s="3"/>
      <c r="J735" s="3"/>
      <c r="K735" s="3"/>
      <c r="L735" s="3"/>
      <c r="M735" s="3"/>
      <c r="N735" s="3"/>
      <c r="O735" s="6"/>
      <c r="P735" s="6"/>
      <c r="Q735" s="6"/>
      <c r="R735" s="6"/>
      <c r="S735" s="6"/>
      <c r="T735" s="6"/>
      <c r="U735" s="6"/>
      <c r="V735" s="6"/>
      <c r="W735" s="6"/>
      <c r="X735" s="6"/>
      <c r="Y735" s="6"/>
      <c r="Z735" s="6"/>
      <c r="AA735" s="5"/>
      <c r="AB735" s="3"/>
      <c r="AC735" s="3"/>
      <c r="AD735" s="5"/>
      <c r="AE735" s="6"/>
      <c r="AF735" s="5"/>
      <c r="AG735" s="5"/>
      <c r="AH735" s="3"/>
      <c r="AI735" s="3"/>
    </row>
    <row r="736" spans="1:35" x14ac:dyDescent="0.25">
      <c r="A736" s="3"/>
      <c r="B736" s="3"/>
      <c r="C736" s="3"/>
      <c r="D736" s="3"/>
      <c r="E736" s="5"/>
      <c r="F736" s="5"/>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spans="1:35" x14ac:dyDescent="0.25">
      <c r="A737" s="3"/>
      <c r="B737" s="3"/>
      <c r="C737" s="3"/>
      <c r="D737" s="3"/>
      <c r="E737" s="5"/>
      <c r="F737" s="5"/>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spans="1:35" x14ac:dyDescent="0.25">
      <c r="A738" s="3"/>
      <c r="B738" s="3"/>
      <c r="C738" s="3"/>
      <c r="D738" s="3"/>
      <c r="E738" s="5"/>
      <c r="F738" s="5"/>
      <c r="G738" s="3"/>
      <c r="H738" s="3"/>
      <c r="I738" s="3"/>
      <c r="J738" s="3"/>
      <c r="K738" s="3"/>
      <c r="L738" s="3"/>
      <c r="M738" s="3"/>
      <c r="N738" s="3"/>
      <c r="O738" s="6"/>
      <c r="P738" s="6"/>
      <c r="Q738" s="6"/>
      <c r="R738" s="6"/>
      <c r="S738" s="6"/>
      <c r="T738" s="6"/>
      <c r="U738" s="6"/>
      <c r="V738" s="6"/>
      <c r="W738" s="6"/>
      <c r="X738" s="6"/>
      <c r="Y738" s="6"/>
      <c r="Z738" s="6"/>
      <c r="AA738" s="5"/>
      <c r="AB738" s="3"/>
      <c r="AC738" s="3"/>
      <c r="AD738" s="5"/>
      <c r="AE738" s="6"/>
      <c r="AF738" s="5"/>
      <c r="AG738" s="5"/>
      <c r="AH738" s="3"/>
      <c r="AI738" s="3"/>
    </row>
    <row r="739" spans="1:35" x14ac:dyDescent="0.25">
      <c r="A739" s="3"/>
      <c r="B739" s="3"/>
      <c r="C739" s="3"/>
      <c r="D739" s="3"/>
      <c r="E739" s="5"/>
      <c r="F739" s="5"/>
      <c r="G739" s="3"/>
      <c r="H739" s="3"/>
      <c r="I739" s="3"/>
      <c r="J739" s="3"/>
      <c r="K739" s="3"/>
      <c r="L739" s="3"/>
      <c r="M739" s="3"/>
      <c r="N739" s="3"/>
      <c r="O739" s="6"/>
      <c r="P739" s="6"/>
      <c r="Q739" s="6"/>
      <c r="R739" s="6"/>
      <c r="S739" s="6"/>
      <c r="T739" s="6"/>
      <c r="U739" s="6"/>
      <c r="V739" s="6"/>
      <c r="W739" s="6"/>
      <c r="X739" s="6"/>
      <c r="Y739" s="6"/>
      <c r="Z739" s="6"/>
      <c r="AA739" s="5"/>
      <c r="AB739" s="3"/>
      <c r="AC739" s="3"/>
      <c r="AD739" s="5"/>
      <c r="AE739" s="6"/>
      <c r="AF739" s="5"/>
      <c r="AG739" s="5"/>
      <c r="AH739" s="3"/>
      <c r="AI739" s="3"/>
    </row>
    <row r="740" spans="1:35" x14ac:dyDescent="0.25">
      <c r="A740" s="3"/>
      <c r="B740" s="3"/>
      <c r="C740" s="3"/>
      <c r="D740" s="3"/>
      <c r="E740" s="5"/>
      <c r="F740" s="5"/>
      <c r="G740" s="3"/>
      <c r="H740" s="3"/>
      <c r="I740" s="3"/>
      <c r="J740" s="3"/>
      <c r="K740" s="3"/>
      <c r="L740" s="3"/>
      <c r="M740" s="3"/>
      <c r="N740" s="3"/>
      <c r="O740" s="6"/>
      <c r="P740" s="6"/>
      <c r="Q740" s="6"/>
      <c r="R740" s="6"/>
      <c r="S740" s="6"/>
      <c r="T740" s="6"/>
      <c r="U740" s="6"/>
      <c r="V740" s="6"/>
      <c r="W740" s="6"/>
      <c r="X740" s="6"/>
      <c r="Y740" s="6"/>
      <c r="Z740" s="6"/>
      <c r="AA740" s="5"/>
      <c r="AB740" s="3"/>
      <c r="AC740" s="3"/>
      <c r="AD740" s="5"/>
      <c r="AE740" s="6"/>
      <c r="AF740" s="5"/>
      <c r="AG740" s="5"/>
      <c r="AH740" s="3"/>
      <c r="AI740" s="3"/>
    </row>
    <row r="741" spans="1:35" x14ac:dyDescent="0.25">
      <c r="A741" s="3"/>
      <c r="B741" s="3"/>
      <c r="C741" s="3"/>
      <c r="D741" s="3"/>
      <c r="E741" s="5"/>
      <c r="F741" s="5"/>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spans="1:35" x14ac:dyDescent="0.25">
      <c r="A742" s="3"/>
      <c r="B742" s="3"/>
      <c r="C742" s="3"/>
      <c r="D742" s="3"/>
      <c r="E742" s="5"/>
      <c r="F742" s="5"/>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spans="1:35" x14ac:dyDescent="0.25">
      <c r="A743" s="3"/>
      <c r="B743" s="3"/>
      <c r="C743" s="3"/>
      <c r="D743" s="3"/>
      <c r="E743" s="5"/>
      <c r="F743" s="5"/>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spans="1:35" x14ac:dyDescent="0.25">
      <c r="A744" s="3"/>
      <c r="B744" s="3"/>
      <c r="C744" s="3"/>
      <c r="D744" s="3"/>
      <c r="E744" s="5"/>
      <c r="F744" s="5"/>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spans="1:35" x14ac:dyDescent="0.25">
      <c r="A745" s="3"/>
      <c r="B745" s="3"/>
      <c r="C745" s="3"/>
      <c r="D745" s="3"/>
      <c r="E745" s="5"/>
      <c r="F745" s="5"/>
      <c r="G745" s="3"/>
      <c r="H745" s="3"/>
      <c r="I745" s="3"/>
      <c r="J745" s="3"/>
      <c r="K745" s="3"/>
      <c r="L745" s="3"/>
      <c r="M745" s="3"/>
      <c r="N745" s="3"/>
      <c r="O745" s="6"/>
      <c r="P745" s="6"/>
      <c r="Q745" s="6"/>
      <c r="R745" s="6"/>
      <c r="S745" s="6"/>
      <c r="T745" s="6"/>
      <c r="U745" s="6"/>
      <c r="V745" s="6"/>
      <c r="W745" s="6"/>
      <c r="X745" s="6"/>
      <c r="Y745" s="6"/>
      <c r="Z745" s="3"/>
      <c r="AA745" s="5"/>
      <c r="AB745" s="3"/>
      <c r="AC745" s="3"/>
      <c r="AD745" s="5"/>
      <c r="AE745" s="6"/>
      <c r="AF745" s="5"/>
      <c r="AG745" s="5"/>
      <c r="AH745" s="3"/>
      <c r="AI745" s="3"/>
    </row>
    <row r="746" spans="1:35" x14ac:dyDescent="0.25">
      <c r="A746" s="3"/>
      <c r="B746" s="3"/>
      <c r="C746" s="3"/>
      <c r="D746" s="3"/>
      <c r="E746" s="5"/>
      <c r="F746" s="5"/>
      <c r="G746" s="3"/>
      <c r="H746" s="3"/>
      <c r="I746" s="3"/>
      <c r="J746" s="3"/>
      <c r="K746" s="3"/>
      <c r="L746" s="3"/>
      <c r="M746" s="3"/>
      <c r="Q746" s="3"/>
      <c r="R746" s="3"/>
      <c r="S746" s="3"/>
      <c r="T746" s="3"/>
      <c r="U746" s="3"/>
      <c r="V746" s="3"/>
      <c r="W746" s="3"/>
      <c r="X746" s="3"/>
      <c r="Y746" s="3"/>
      <c r="Z746" s="3"/>
      <c r="AA746" s="3"/>
      <c r="AB746" s="3"/>
      <c r="AC746" s="3"/>
      <c r="AD746" s="3"/>
      <c r="AE746" s="3"/>
      <c r="AF746" s="3"/>
      <c r="AG746" s="3"/>
      <c r="AH746" s="3"/>
      <c r="AI746" s="3"/>
    </row>
    <row r="747" spans="1:35" x14ac:dyDescent="0.25">
      <c r="A747" s="3"/>
      <c r="B747" s="3"/>
      <c r="C747" s="3"/>
      <c r="D747" s="3"/>
      <c r="E747" s="5"/>
      <c r="F747" s="5"/>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spans="1:35" x14ac:dyDescent="0.25">
      <c r="A748" s="3"/>
      <c r="B748" s="3"/>
      <c r="C748" s="3"/>
      <c r="D748" s="3"/>
      <c r="E748" s="5"/>
      <c r="F748" s="5"/>
      <c r="G748" s="3"/>
      <c r="H748" s="3"/>
      <c r="I748" s="3"/>
      <c r="J748" s="3"/>
      <c r="K748" s="3"/>
      <c r="L748" s="3"/>
      <c r="M748" s="3"/>
      <c r="N748" s="3"/>
      <c r="O748" s="6"/>
      <c r="P748" s="6"/>
      <c r="Q748" s="6"/>
      <c r="R748" s="6"/>
      <c r="S748" s="6"/>
      <c r="T748" s="6"/>
      <c r="U748" s="6"/>
      <c r="V748" s="6"/>
      <c r="W748" s="6"/>
      <c r="X748" s="6"/>
      <c r="Y748" s="6"/>
      <c r="Z748" s="6"/>
      <c r="AA748" s="5"/>
      <c r="AB748" s="3"/>
      <c r="AC748" s="3"/>
      <c r="AD748" s="5"/>
      <c r="AE748" s="6"/>
      <c r="AF748" s="5"/>
      <c r="AG748" s="5"/>
      <c r="AH748" s="3"/>
      <c r="AI748" s="3"/>
    </row>
    <row r="749" spans="1:35" x14ac:dyDescent="0.25">
      <c r="A749" s="3"/>
      <c r="B749" s="3"/>
      <c r="C749" s="3"/>
      <c r="D749" s="3"/>
      <c r="E749" s="5"/>
      <c r="F749" s="5"/>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spans="1:35" x14ac:dyDescent="0.25">
      <c r="A750" s="3"/>
      <c r="B750" s="3"/>
      <c r="C750" s="3"/>
      <c r="D750" s="3"/>
      <c r="E750" s="5"/>
      <c r="F750" s="5"/>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spans="1:35" x14ac:dyDescent="0.25">
      <c r="A751" s="3"/>
      <c r="B751" s="3"/>
      <c r="C751" s="3"/>
      <c r="D751" s="3"/>
      <c r="E751" s="5"/>
      <c r="F751" s="5"/>
      <c r="G751" s="3"/>
      <c r="H751" s="3"/>
      <c r="I751" s="3"/>
      <c r="J751" s="3"/>
      <c r="K751" s="3"/>
      <c r="L751" s="3"/>
      <c r="M751" s="3"/>
      <c r="Q751" s="3"/>
      <c r="R751" s="3"/>
      <c r="S751" s="3"/>
      <c r="T751" s="3"/>
      <c r="U751" s="3"/>
      <c r="V751" s="3"/>
      <c r="W751" s="3"/>
      <c r="X751" s="3"/>
      <c r="Y751" s="3"/>
      <c r="Z751" s="3"/>
      <c r="AA751" s="3"/>
      <c r="AB751" s="3"/>
      <c r="AC751" s="3"/>
      <c r="AD751" s="3"/>
      <c r="AE751" s="3"/>
      <c r="AF751" s="3"/>
      <c r="AG751" s="3"/>
      <c r="AH751" s="3"/>
      <c r="AI751" s="3"/>
    </row>
    <row r="752" spans="1:35" x14ac:dyDescent="0.25">
      <c r="A752" s="3"/>
      <c r="B752" s="3"/>
      <c r="C752" s="3"/>
      <c r="D752" s="3"/>
      <c r="E752" s="5"/>
      <c r="F752" s="5"/>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spans="1:35" x14ac:dyDescent="0.25">
      <c r="A753" s="3"/>
      <c r="B753" s="3"/>
      <c r="C753" s="3"/>
      <c r="D753" s="3"/>
      <c r="E753" s="5"/>
      <c r="F753" s="5"/>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spans="1:35" x14ac:dyDescent="0.25">
      <c r="A754" s="3"/>
      <c r="B754" s="3"/>
      <c r="C754" s="3"/>
      <c r="D754" s="3"/>
      <c r="E754" s="5"/>
      <c r="F754" s="5"/>
      <c r="G754" s="3"/>
      <c r="H754" s="3"/>
      <c r="I754" s="3"/>
      <c r="J754" s="3"/>
      <c r="K754" s="3"/>
      <c r="L754" s="3"/>
      <c r="M754" s="3"/>
      <c r="N754" s="3"/>
      <c r="O754" s="6"/>
      <c r="P754" s="6"/>
      <c r="Q754" s="6"/>
      <c r="R754" s="6"/>
      <c r="S754" s="6"/>
      <c r="T754" s="6"/>
      <c r="U754" s="6"/>
      <c r="V754" s="6"/>
      <c r="W754" s="6"/>
      <c r="X754" s="6"/>
      <c r="Y754" s="6"/>
      <c r="Z754" s="6"/>
      <c r="AA754" s="5"/>
      <c r="AB754" s="3"/>
      <c r="AC754" s="3"/>
      <c r="AD754" s="5"/>
      <c r="AE754" s="6"/>
      <c r="AF754" s="5"/>
      <c r="AG754" s="5"/>
      <c r="AH754" s="3"/>
      <c r="AI754" s="3"/>
    </row>
    <row r="755" spans="1:35" x14ac:dyDescent="0.25">
      <c r="A755" s="3"/>
      <c r="B755" s="3"/>
      <c r="C755" s="3"/>
      <c r="D755" s="3"/>
      <c r="E755" s="5"/>
      <c r="F755" s="5"/>
      <c r="G755" s="3"/>
      <c r="H755" s="3"/>
      <c r="I755" s="3"/>
      <c r="J755" s="3"/>
      <c r="K755" s="3"/>
      <c r="L755" s="3"/>
      <c r="M755" s="3"/>
      <c r="N755" s="3"/>
      <c r="O755" s="6"/>
      <c r="P755" s="6"/>
      <c r="Q755" s="6"/>
      <c r="R755" s="6"/>
      <c r="S755" s="6"/>
      <c r="T755" s="6"/>
      <c r="U755" s="6"/>
      <c r="V755" s="6"/>
      <c r="W755" s="6"/>
      <c r="X755" s="6"/>
      <c r="Y755" s="6"/>
      <c r="Z755" s="6"/>
      <c r="AA755" s="5"/>
      <c r="AB755" s="3"/>
      <c r="AC755" s="3"/>
      <c r="AD755" s="5"/>
      <c r="AE755" s="6"/>
      <c r="AF755" s="5"/>
      <c r="AG755" s="5"/>
      <c r="AH755" s="3"/>
      <c r="AI755" s="3"/>
    </row>
    <row r="756" spans="1:35" x14ac:dyDescent="0.25">
      <c r="A756" s="3"/>
      <c r="B756" s="3"/>
      <c r="C756" s="3"/>
      <c r="D756" s="3"/>
      <c r="E756" s="5"/>
      <c r="F756" s="5"/>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spans="1:35" x14ac:dyDescent="0.25">
      <c r="A757" s="3"/>
      <c r="B757" s="3"/>
      <c r="C757" s="3"/>
      <c r="D757" s="3"/>
      <c r="E757" s="5"/>
      <c r="F757" s="5"/>
      <c r="G757" s="3"/>
      <c r="H757" s="3"/>
      <c r="I757" s="3"/>
      <c r="J757" s="3"/>
      <c r="K757" s="3"/>
      <c r="L757" s="3"/>
      <c r="M757" s="3"/>
      <c r="N757" s="3"/>
      <c r="O757" s="6"/>
      <c r="P757" s="6"/>
      <c r="Q757" s="6"/>
      <c r="R757" s="6"/>
      <c r="S757" s="6"/>
      <c r="T757" s="6"/>
      <c r="U757" s="6"/>
      <c r="V757" s="6"/>
      <c r="W757" s="6"/>
      <c r="X757" s="6"/>
      <c r="Y757" s="6"/>
      <c r="Z757" s="6"/>
      <c r="AA757" s="5"/>
      <c r="AB757" s="3"/>
      <c r="AC757" s="3"/>
      <c r="AD757" s="5"/>
      <c r="AE757" s="6"/>
      <c r="AF757" s="5"/>
      <c r="AG757" s="5"/>
      <c r="AH757" s="3"/>
      <c r="AI757" s="3"/>
    </row>
    <row r="758" spans="1:35" x14ac:dyDescent="0.25">
      <c r="A758" s="3"/>
      <c r="B758" s="3"/>
      <c r="C758" s="3"/>
      <c r="D758" s="3"/>
      <c r="E758" s="5"/>
      <c r="F758" s="5"/>
      <c r="G758" s="3"/>
      <c r="H758" s="3"/>
      <c r="I758" s="3"/>
      <c r="J758" s="3"/>
      <c r="K758" s="3"/>
      <c r="L758" s="3"/>
      <c r="M758" s="3"/>
      <c r="N758" s="3"/>
      <c r="O758" s="6"/>
      <c r="P758" s="6"/>
      <c r="Q758" s="6"/>
      <c r="R758" s="6"/>
      <c r="S758" s="6"/>
      <c r="T758" s="6"/>
      <c r="U758" s="6"/>
      <c r="V758" s="6"/>
      <c r="W758" s="6"/>
      <c r="X758" s="6"/>
      <c r="Y758" s="6"/>
      <c r="Z758" s="6"/>
      <c r="AA758" s="5"/>
      <c r="AB758" s="3"/>
      <c r="AC758" s="3"/>
      <c r="AD758" s="5"/>
      <c r="AE758" s="6"/>
      <c r="AF758" s="5"/>
      <c r="AG758" s="5"/>
      <c r="AH758" s="3"/>
      <c r="AI758" s="3"/>
    </row>
    <row r="759" spans="1:35" x14ac:dyDescent="0.25">
      <c r="A759" s="3"/>
      <c r="B759" s="3"/>
      <c r="C759" s="3"/>
      <c r="D759" s="3"/>
      <c r="E759" s="5"/>
      <c r="F759" s="5"/>
      <c r="G759" s="3"/>
      <c r="H759" s="3"/>
      <c r="I759" s="3"/>
      <c r="J759" s="3"/>
      <c r="K759" s="3"/>
      <c r="L759" s="3"/>
      <c r="M759" s="3"/>
      <c r="N759" s="3"/>
      <c r="O759" s="6"/>
      <c r="P759" s="6"/>
      <c r="Q759" s="6"/>
      <c r="R759" s="6"/>
      <c r="S759" s="6"/>
      <c r="T759" s="6"/>
      <c r="U759" s="6"/>
      <c r="V759" s="6"/>
      <c r="W759" s="6"/>
      <c r="X759" s="6"/>
      <c r="Y759" s="6"/>
      <c r="Z759" s="6"/>
      <c r="AA759" s="5"/>
      <c r="AB759" s="3"/>
      <c r="AC759" s="3"/>
      <c r="AD759" s="5"/>
      <c r="AE759" s="6"/>
      <c r="AF759" s="5"/>
      <c r="AG759" s="5"/>
      <c r="AH759" s="3"/>
      <c r="AI759" s="3"/>
    </row>
    <row r="760" spans="1:35" x14ac:dyDescent="0.25">
      <c r="A760" s="3"/>
      <c r="B760" s="3"/>
      <c r="C760" s="3"/>
      <c r="D760" s="3"/>
      <c r="E760" s="5"/>
      <c r="F760" s="5"/>
      <c r="G760" s="3"/>
      <c r="H760" s="3"/>
      <c r="I760" s="3"/>
      <c r="J760" s="3"/>
      <c r="K760" s="3"/>
      <c r="L760" s="3"/>
      <c r="M760" s="3"/>
      <c r="N760" s="3"/>
      <c r="O760" s="6"/>
      <c r="P760" s="6"/>
      <c r="Q760" s="6"/>
      <c r="R760" s="6"/>
      <c r="S760" s="6"/>
      <c r="T760" s="6"/>
      <c r="U760" s="6"/>
      <c r="V760" s="6"/>
      <c r="W760" s="6"/>
      <c r="X760" s="6"/>
      <c r="Y760" s="6"/>
      <c r="Z760" s="6"/>
      <c r="AA760" s="5"/>
      <c r="AB760" s="3"/>
      <c r="AC760" s="3"/>
      <c r="AD760" s="5"/>
      <c r="AE760" s="6"/>
      <c r="AF760" s="5"/>
      <c r="AG760" s="5"/>
      <c r="AH760" s="3"/>
      <c r="AI760" s="3"/>
    </row>
    <row r="761" spans="1:35" x14ac:dyDescent="0.25">
      <c r="A761" s="3"/>
      <c r="B761" s="3"/>
      <c r="C761" s="3"/>
      <c r="D761" s="3"/>
      <c r="E761" s="5"/>
      <c r="F761" s="5"/>
      <c r="G761" s="3"/>
      <c r="H761" s="3"/>
      <c r="I761" s="3"/>
      <c r="J761" s="3"/>
      <c r="K761" s="3"/>
      <c r="L761" s="3"/>
      <c r="M761" s="3"/>
      <c r="Q761" s="3"/>
      <c r="R761" s="3"/>
      <c r="S761" s="3"/>
      <c r="T761" s="3"/>
      <c r="U761" s="3"/>
      <c r="V761" s="3"/>
      <c r="W761" s="3"/>
      <c r="X761" s="3"/>
      <c r="Y761" s="3"/>
      <c r="Z761" s="3"/>
      <c r="AA761" s="3"/>
      <c r="AB761" s="3"/>
      <c r="AC761" s="3"/>
      <c r="AD761" s="3"/>
      <c r="AE761" s="3"/>
      <c r="AF761" s="3"/>
      <c r="AG761" s="3"/>
      <c r="AH761" s="3"/>
      <c r="AI761" s="3"/>
    </row>
    <row r="762" spans="1:35" x14ac:dyDescent="0.25">
      <c r="A762" s="3"/>
      <c r="B762" s="3"/>
      <c r="C762" s="3"/>
      <c r="D762" s="3"/>
      <c r="E762" s="5"/>
      <c r="F762" s="5"/>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spans="1:35" x14ac:dyDescent="0.25">
      <c r="A763" s="3"/>
      <c r="B763" s="3"/>
      <c r="C763" s="3"/>
      <c r="D763" s="3"/>
      <c r="E763" s="5"/>
      <c r="F763" s="5"/>
      <c r="G763" s="3"/>
      <c r="H763" s="3"/>
      <c r="I763" s="3"/>
      <c r="J763" s="3"/>
      <c r="K763" s="3"/>
      <c r="L763" s="3"/>
      <c r="M763" s="3"/>
      <c r="N763" s="3"/>
      <c r="O763" s="6"/>
      <c r="P763" s="6"/>
      <c r="Q763" s="6"/>
      <c r="R763" s="6"/>
      <c r="S763" s="6"/>
      <c r="T763" s="6"/>
      <c r="U763" s="6"/>
      <c r="V763" s="6"/>
      <c r="W763" s="6"/>
      <c r="X763" s="6"/>
      <c r="Y763" s="6"/>
      <c r="Z763" s="6"/>
      <c r="AA763" s="5"/>
      <c r="AB763" s="3"/>
      <c r="AC763" s="3"/>
      <c r="AD763" s="5"/>
      <c r="AE763" s="6"/>
      <c r="AF763" s="5"/>
      <c r="AG763" s="5"/>
      <c r="AH763" s="3"/>
      <c r="AI763" s="3"/>
    </row>
    <row r="764" spans="1:35" x14ac:dyDescent="0.25">
      <c r="A764" s="3"/>
      <c r="B764" s="3"/>
      <c r="C764" s="3"/>
      <c r="D764" s="3"/>
      <c r="E764" s="5"/>
      <c r="F764" s="5"/>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spans="1:35" x14ac:dyDescent="0.25">
      <c r="A765" s="3"/>
      <c r="B765" s="3"/>
      <c r="C765" s="3"/>
      <c r="D765" s="3"/>
      <c r="E765" s="5"/>
      <c r="F765" s="5"/>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spans="1:35" x14ac:dyDescent="0.25">
      <c r="A766" s="3"/>
      <c r="B766" s="3"/>
      <c r="C766" s="3"/>
      <c r="D766" s="3"/>
      <c r="E766" s="5"/>
      <c r="F766" s="5"/>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spans="1:35" x14ac:dyDescent="0.25">
      <c r="A767" s="3"/>
      <c r="B767" s="3"/>
      <c r="C767" s="3"/>
      <c r="D767" s="3"/>
      <c r="E767" s="5"/>
      <c r="F767" s="5"/>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spans="1:35" x14ac:dyDescent="0.25">
      <c r="A768" s="3"/>
      <c r="B768" s="3"/>
      <c r="C768" s="3"/>
      <c r="D768" s="3"/>
      <c r="E768" s="5"/>
      <c r="F768" s="5"/>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spans="1:35" x14ac:dyDescent="0.25">
      <c r="A769" s="3"/>
      <c r="B769" s="3"/>
      <c r="C769" s="3"/>
      <c r="D769" s="3"/>
      <c r="E769" s="5"/>
      <c r="F769" s="5"/>
      <c r="G769" s="3"/>
      <c r="H769" s="3"/>
      <c r="I769" s="3"/>
      <c r="J769" s="3"/>
      <c r="K769" s="3"/>
      <c r="L769" s="3"/>
      <c r="M769" s="3"/>
      <c r="Q769" s="3"/>
      <c r="R769" s="3"/>
      <c r="S769" s="3"/>
      <c r="T769" s="3"/>
      <c r="U769" s="3"/>
      <c r="V769" s="3"/>
      <c r="W769" s="3"/>
      <c r="X769" s="3"/>
      <c r="Y769" s="3"/>
      <c r="Z769" s="3"/>
      <c r="AA769" s="3"/>
      <c r="AB769" s="3"/>
      <c r="AC769" s="3"/>
      <c r="AD769" s="3"/>
      <c r="AE769" s="3"/>
      <c r="AF769" s="3"/>
      <c r="AG769" s="3"/>
      <c r="AH769" s="3"/>
      <c r="AI769" s="3"/>
    </row>
    <row r="770" spans="1:35" x14ac:dyDescent="0.25">
      <c r="A770" s="3"/>
      <c r="B770" s="3"/>
      <c r="C770" s="3"/>
      <c r="D770" s="3"/>
      <c r="E770" s="5"/>
      <c r="F770" s="5"/>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spans="1:35" x14ac:dyDescent="0.25">
      <c r="A771" s="3"/>
      <c r="B771" s="3"/>
      <c r="C771" s="3"/>
      <c r="D771" s="3"/>
      <c r="E771" s="5"/>
      <c r="F771" s="5"/>
      <c r="G771" s="3"/>
      <c r="H771" s="3"/>
      <c r="I771" s="3"/>
      <c r="J771" s="3"/>
      <c r="K771" s="3"/>
      <c r="L771" s="3"/>
      <c r="M771" s="3"/>
      <c r="N771" s="3"/>
      <c r="O771" s="6"/>
      <c r="P771" s="6"/>
      <c r="Q771" s="6"/>
      <c r="R771" s="6"/>
      <c r="S771" s="6"/>
      <c r="T771" s="6"/>
      <c r="U771" s="6"/>
      <c r="V771" s="6"/>
      <c r="W771" s="6"/>
      <c r="X771" s="6"/>
      <c r="Y771" s="6"/>
      <c r="Z771" s="6"/>
      <c r="AA771" s="5"/>
      <c r="AB771" s="3"/>
      <c r="AC771" s="3"/>
      <c r="AD771" s="3"/>
      <c r="AE771" s="3"/>
      <c r="AF771" s="5"/>
      <c r="AG771" s="5"/>
      <c r="AH771" s="3"/>
      <c r="AI771" s="3"/>
    </row>
    <row r="772" spans="1:35" x14ac:dyDescent="0.25">
      <c r="A772" s="3"/>
      <c r="B772" s="3"/>
      <c r="C772" s="3"/>
      <c r="D772" s="3"/>
      <c r="E772" s="5"/>
      <c r="F772" s="5"/>
      <c r="G772" s="3"/>
      <c r="H772" s="3"/>
      <c r="I772" s="3"/>
      <c r="J772" s="3"/>
      <c r="K772" s="3"/>
      <c r="L772" s="3"/>
      <c r="M772" s="3"/>
      <c r="N772" s="3"/>
      <c r="O772" s="6"/>
      <c r="P772" s="6"/>
      <c r="Q772" s="6"/>
      <c r="R772" s="6"/>
      <c r="S772" s="6"/>
      <c r="T772" s="6"/>
      <c r="U772" s="6"/>
      <c r="V772" s="6"/>
      <c r="W772" s="6"/>
      <c r="X772" s="6"/>
      <c r="Y772" s="6"/>
      <c r="Z772" s="6"/>
      <c r="AA772" s="5"/>
      <c r="AB772" s="3"/>
      <c r="AC772" s="3"/>
      <c r="AD772" s="3"/>
      <c r="AE772" s="3"/>
      <c r="AF772" s="5"/>
      <c r="AG772" s="5"/>
      <c r="AH772" s="3"/>
      <c r="AI772" s="3"/>
    </row>
    <row r="773" spans="1:35" x14ac:dyDescent="0.25">
      <c r="A773" s="3"/>
      <c r="B773" s="3"/>
      <c r="C773" s="3"/>
      <c r="D773" s="3"/>
      <c r="E773" s="5"/>
      <c r="F773" s="5"/>
      <c r="G773" s="3"/>
      <c r="H773" s="3"/>
      <c r="I773" s="3"/>
      <c r="J773" s="3"/>
      <c r="K773" s="3"/>
      <c r="L773" s="3"/>
      <c r="M773" s="3"/>
      <c r="N773" s="3"/>
      <c r="O773" s="6"/>
      <c r="P773" s="6"/>
      <c r="Q773" s="6"/>
      <c r="R773" s="6"/>
      <c r="S773" s="6"/>
      <c r="T773" s="6"/>
      <c r="U773" s="6"/>
      <c r="V773" s="6"/>
      <c r="W773" s="6"/>
      <c r="X773" s="6"/>
      <c r="Y773" s="6"/>
      <c r="Z773" s="6"/>
      <c r="AA773" s="5"/>
      <c r="AB773" s="3"/>
      <c r="AC773" s="3"/>
      <c r="AD773" s="3"/>
      <c r="AE773" s="3"/>
      <c r="AF773" s="5"/>
      <c r="AG773" s="5"/>
      <c r="AH773" s="3"/>
      <c r="AI773" s="3"/>
    </row>
    <row r="774" spans="1:35" x14ac:dyDescent="0.25">
      <c r="A774" s="3"/>
      <c r="B774" s="3"/>
      <c r="C774" s="3"/>
      <c r="D774" s="3"/>
      <c r="E774" s="5"/>
      <c r="F774" s="5"/>
      <c r="G774" s="3"/>
      <c r="H774" s="3"/>
      <c r="I774" s="3"/>
      <c r="J774" s="3"/>
      <c r="K774" s="3"/>
      <c r="L774" s="3"/>
      <c r="M774" s="3"/>
      <c r="N774" s="3"/>
      <c r="O774" s="6"/>
      <c r="P774" s="6"/>
      <c r="Q774" s="6"/>
      <c r="R774" s="6"/>
      <c r="S774" s="6"/>
      <c r="T774" s="6"/>
      <c r="U774" s="6"/>
      <c r="V774" s="6"/>
      <c r="W774" s="6"/>
      <c r="X774" s="6"/>
      <c r="Y774" s="6"/>
      <c r="Z774" s="6"/>
      <c r="AA774" s="5"/>
      <c r="AB774" s="3"/>
      <c r="AC774" s="3"/>
      <c r="AD774" s="3"/>
      <c r="AE774" s="3"/>
      <c r="AF774" s="5"/>
      <c r="AG774" s="5"/>
      <c r="AH774" s="3"/>
      <c r="AI774" s="3"/>
    </row>
    <row r="775" spans="1:35" x14ac:dyDescent="0.25">
      <c r="A775" s="3"/>
      <c r="B775" s="3"/>
      <c r="C775" s="3"/>
      <c r="D775" s="3"/>
      <c r="E775" s="5"/>
      <c r="F775" s="5"/>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spans="1:35" x14ac:dyDescent="0.25">
      <c r="A776" s="3"/>
      <c r="B776" s="3"/>
      <c r="C776" s="3"/>
      <c r="D776" s="3"/>
      <c r="E776" s="5"/>
      <c r="F776" s="5"/>
      <c r="G776" s="3"/>
      <c r="H776" s="3"/>
      <c r="I776" s="3"/>
      <c r="J776" s="3"/>
      <c r="K776" s="3"/>
      <c r="L776" s="3"/>
      <c r="M776" s="3"/>
      <c r="N776" s="3"/>
      <c r="O776" s="6"/>
      <c r="P776" s="6"/>
      <c r="Q776" s="6"/>
      <c r="R776" s="6"/>
      <c r="S776" s="6"/>
      <c r="T776" s="6"/>
      <c r="U776" s="6"/>
      <c r="V776" s="6"/>
      <c r="W776" s="6"/>
      <c r="X776" s="6"/>
      <c r="Y776" s="6"/>
      <c r="Z776" s="6"/>
      <c r="AA776" s="5"/>
      <c r="AB776" s="3"/>
      <c r="AC776" s="3"/>
      <c r="AD776" s="3"/>
      <c r="AE776" s="3"/>
      <c r="AF776" s="5"/>
      <c r="AG776" s="5"/>
      <c r="AH776" s="3"/>
      <c r="AI776" s="3"/>
    </row>
    <row r="777" spans="1:35" x14ac:dyDescent="0.25">
      <c r="A777" s="3"/>
      <c r="B777" s="3"/>
      <c r="C777" s="3"/>
      <c r="D777" s="3"/>
      <c r="E777" s="5"/>
      <c r="F777" s="5"/>
      <c r="G777" s="3"/>
      <c r="H777" s="3"/>
      <c r="I777" s="3"/>
      <c r="J777" s="3"/>
      <c r="K777" s="3"/>
      <c r="L777" s="3"/>
      <c r="M777" s="3"/>
      <c r="N777" s="3"/>
      <c r="O777" s="6"/>
      <c r="P777" s="6"/>
      <c r="Q777" s="6"/>
      <c r="R777" s="6"/>
      <c r="S777" s="6"/>
      <c r="T777" s="6"/>
      <c r="U777" s="6"/>
      <c r="V777" s="6"/>
      <c r="W777" s="6"/>
      <c r="X777" s="6"/>
      <c r="Y777" s="6"/>
      <c r="Z777" s="6"/>
      <c r="AA777" s="5"/>
      <c r="AB777" s="3"/>
      <c r="AC777" s="3"/>
      <c r="AD777" s="3"/>
      <c r="AE777" s="3"/>
      <c r="AF777" s="5"/>
      <c r="AG777" s="5"/>
      <c r="AH777" s="3"/>
      <c r="AI777" s="3"/>
    </row>
    <row r="778" spans="1:35" x14ac:dyDescent="0.25">
      <c r="A778" s="3"/>
      <c r="B778" s="3"/>
      <c r="C778" s="3"/>
      <c r="D778" s="3"/>
      <c r="E778" s="5"/>
      <c r="F778" s="5"/>
      <c r="G778" s="3"/>
      <c r="H778" s="3"/>
      <c r="I778" s="3"/>
      <c r="J778" s="3"/>
      <c r="K778" s="3"/>
      <c r="L778" s="3"/>
      <c r="M778" s="3"/>
      <c r="N778" s="3"/>
      <c r="O778" s="6"/>
      <c r="P778" s="6"/>
      <c r="Q778" s="6"/>
      <c r="R778" s="6"/>
      <c r="S778" s="6"/>
      <c r="T778" s="6"/>
      <c r="U778" s="6"/>
      <c r="V778" s="6"/>
      <c r="W778" s="6"/>
      <c r="X778" s="6"/>
      <c r="Y778" s="6"/>
      <c r="Z778" s="6"/>
      <c r="AA778" s="5"/>
      <c r="AB778" s="3"/>
      <c r="AC778" s="3"/>
      <c r="AD778" s="3"/>
      <c r="AE778" s="3"/>
      <c r="AF778" s="5"/>
      <c r="AG778" s="5"/>
      <c r="AH778" s="3"/>
      <c r="AI778" s="3"/>
    </row>
    <row r="779" spans="1:35" x14ac:dyDescent="0.25">
      <c r="A779" s="3"/>
      <c r="B779" s="3"/>
      <c r="C779" s="3"/>
      <c r="D779" s="3"/>
      <c r="E779" s="5"/>
      <c r="F779" s="5"/>
      <c r="G779" s="3"/>
      <c r="H779" s="3"/>
      <c r="I779" s="3"/>
      <c r="J779" s="3"/>
      <c r="K779" s="3"/>
      <c r="L779" s="3"/>
      <c r="M779" s="3"/>
      <c r="N779" s="3"/>
      <c r="O779" s="6"/>
      <c r="P779" s="6"/>
      <c r="Q779" s="6"/>
      <c r="R779" s="6"/>
      <c r="S779" s="6"/>
      <c r="T779" s="6"/>
      <c r="U779" s="6"/>
      <c r="V779" s="6"/>
      <c r="W779" s="6"/>
      <c r="X779" s="6"/>
      <c r="Y779" s="6"/>
      <c r="Z779" s="6"/>
      <c r="AA779" s="5"/>
      <c r="AB779" s="3"/>
      <c r="AC779" s="3"/>
      <c r="AD779" s="3"/>
      <c r="AE779" s="3"/>
      <c r="AF779" s="5"/>
      <c r="AG779" s="5"/>
      <c r="AH779" s="3"/>
      <c r="AI779" s="3"/>
    </row>
    <row r="780" spans="1:35" x14ac:dyDescent="0.25">
      <c r="A780" s="3"/>
      <c r="B780" s="3"/>
      <c r="C780" s="3"/>
      <c r="D780" s="3"/>
      <c r="E780" s="5"/>
      <c r="F780" s="5"/>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spans="1:35" x14ac:dyDescent="0.25">
      <c r="A781" s="3"/>
      <c r="B781" s="3"/>
      <c r="C781" s="3"/>
      <c r="D781" s="3"/>
      <c r="E781" s="5"/>
      <c r="F781" s="5"/>
      <c r="G781" s="3"/>
      <c r="H781" s="3"/>
      <c r="I781" s="3"/>
      <c r="J781" s="3"/>
      <c r="K781" s="3"/>
      <c r="L781" s="3"/>
      <c r="M781" s="3"/>
      <c r="N781" s="3"/>
      <c r="O781" s="6"/>
      <c r="P781" s="6"/>
      <c r="Q781" s="6"/>
      <c r="R781" s="6"/>
      <c r="S781" s="6"/>
      <c r="T781" s="6"/>
      <c r="U781" s="6"/>
      <c r="V781" s="6"/>
      <c r="W781" s="6"/>
      <c r="X781" s="6"/>
      <c r="Y781" s="6"/>
      <c r="Z781" s="6"/>
      <c r="AA781" s="5"/>
      <c r="AB781" s="3"/>
      <c r="AC781" s="3"/>
      <c r="AD781" s="3"/>
      <c r="AE781" s="3"/>
      <c r="AF781" s="5"/>
      <c r="AG781" s="5"/>
      <c r="AH781" s="3"/>
      <c r="AI781" s="3"/>
    </row>
    <row r="782" spans="1:35" x14ac:dyDescent="0.25">
      <c r="A782" s="3"/>
      <c r="B782" s="3"/>
      <c r="C782" s="3"/>
      <c r="D782" s="3"/>
      <c r="E782" s="5"/>
      <c r="F782" s="5"/>
      <c r="G782" s="3"/>
      <c r="H782" s="3"/>
      <c r="I782" s="3"/>
      <c r="J782" s="3"/>
      <c r="K782" s="3"/>
      <c r="L782" s="3"/>
      <c r="M782" s="3"/>
      <c r="N782" s="3"/>
      <c r="O782" s="6"/>
      <c r="P782" s="6"/>
      <c r="Q782" s="6"/>
      <c r="R782" s="6"/>
      <c r="S782" s="6"/>
      <c r="T782" s="6"/>
      <c r="U782" s="6"/>
      <c r="V782" s="6"/>
      <c r="W782" s="6"/>
      <c r="X782" s="6"/>
      <c r="Y782" s="6"/>
      <c r="Z782" s="6"/>
      <c r="AA782" s="5"/>
      <c r="AB782" s="3"/>
      <c r="AC782" s="3"/>
      <c r="AD782" s="3"/>
      <c r="AE782" s="3"/>
      <c r="AF782" s="5"/>
      <c r="AG782" s="5"/>
      <c r="AH782" s="3"/>
      <c r="AI782" s="3"/>
    </row>
    <row r="783" spans="1:35" x14ac:dyDescent="0.25">
      <c r="A783" s="3"/>
      <c r="B783" s="3"/>
      <c r="C783" s="3"/>
      <c r="D783" s="3"/>
      <c r="E783" s="5"/>
      <c r="F783" s="5"/>
      <c r="G783" s="3"/>
      <c r="H783" s="3"/>
      <c r="I783" s="3"/>
      <c r="J783" s="3"/>
      <c r="K783" s="3"/>
      <c r="L783" s="3"/>
      <c r="M783" s="3"/>
      <c r="N783" s="3"/>
      <c r="O783" s="6"/>
      <c r="P783" s="6"/>
      <c r="Q783" s="6"/>
      <c r="R783" s="6"/>
      <c r="S783" s="6"/>
      <c r="T783" s="6"/>
      <c r="U783" s="6"/>
      <c r="V783" s="6"/>
      <c r="W783" s="6"/>
      <c r="X783" s="6"/>
      <c r="Y783" s="6"/>
      <c r="Z783" s="6"/>
      <c r="AA783" s="5"/>
      <c r="AB783" s="3"/>
      <c r="AC783" s="3"/>
      <c r="AD783" s="3"/>
      <c r="AE783" s="3"/>
      <c r="AF783" s="5"/>
      <c r="AG783" s="5"/>
      <c r="AH783" s="3"/>
      <c r="AI783" s="3"/>
    </row>
    <row r="784" spans="1:35" x14ac:dyDescent="0.25">
      <c r="A784" s="3"/>
      <c r="B784" s="3"/>
      <c r="C784" s="3"/>
      <c r="D784" s="3"/>
      <c r="E784" s="5"/>
      <c r="F784" s="5"/>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spans="1:35" x14ac:dyDescent="0.25">
      <c r="A785" s="3"/>
      <c r="B785" s="3"/>
      <c r="C785" s="3"/>
      <c r="D785" s="3"/>
      <c r="E785" s="5"/>
      <c r="F785" s="5"/>
      <c r="G785" s="3"/>
      <c r="H785" s="3"/>
      <c r="I785" s="3"/>
      <c r="J785" s="3"/>
      <c r="K785" s="3"/>
      <c r="L785" s="3"/>
      <c r="M785" s="3"/>
      <c r="N785" s="3"/>
      <c r="O785" s="6"/>
      <c r="P785" s="6"/>
      <c r="Q785" s="6"/>
      <c r="R785" s="6"/>
      <c r="S785" s="6"/>
      <c r="T785" s="6"/>
      <c r="U785" s="6"/>
      <c r="V785" s="6"/>
      <c r="W785" s="6"/>
      <c r="X785" s="6"/>
      <c r="Y785" s="6"/>
      <c r="Z785" s="6"/>
      <c r="AA785" s="5"/>
      <c r="AB785" s="3"/>
      <c r="AC785" s="3"/>
      <c r="AD785" s="3"/>
      <c r="AE785" s="3"/>
      <c r="AF785" s="5"/>
      <c r="AG785" s="5"/>
      <c r="AH785" s="3"/>
      <c r="AI785" s="3"/>
    </row>
    <row r="786" spans="1:35" x14ac:dyDescent="0.25">
      <c r="A786" s="3"/>
      <c r="B786" s="3"/>
      <c r="C786" s="3"/>
      <c r="D786" s="3"/>
      <c r="E786" s="5"/>
      <c r="F786" s="5"/>
      <c r="G786" s="3"/>
      <c r="H786" s="3"/>
      <c r="I786" s="3"/>
      <c r="J786" s="3"/>
      <c r="K786" s="3"/>
      <c r="L786" s="3"/>
      <c r="M786" s="3"/>
      <c r="N786" s="3"/>
      <c r="O786" s="6"/>
      <c r="P786" s="6"/>
      <c r="Q786" s="6"/>
      <c r="R786" s="6"/>
      <c r="S786" s="6"/>
      <c r="T786" s="6"/>
      <c r="U786" s="6"/>
      <c r="V786" s="6"/>
      <c r="W786" s="6"/>
      <c r="X786" s="6"/>
      <c r="Y786" s="6"/>
      <c r="Z786" s="6"/>
      <c r="AA786" s="5"/>
      <c r="AB786" s="3"/>
      <c r="AC786" s="3"/>
      <c r="AD786" s="3"/>
      <c r="AE786" s="3"/>
      <c r="AF786" s="5"/>
      <c r="AG786" s="5"/>
      <c r="AH786" s="3"/>
      <c r="AI786" s="3"/>
    </row>
    <row r="787" spans="1:35" x14ac:dyDescent="0.25">
      <c r="A787" s="3"/>
      <c r="B787" s="3"/>
      <c r="C787" s="3"/>
      <c r="D787" s="3"/>
      <c r="E787" s="5"/>
      <c r="F787" s="5"/>
      <c r="G787" s="3"/>
      <c r="H787" s="3"/>
      <c r="I787" s="3"/>
      <c r="J787" s="3"/>
      <c r="K787" s="3"/>
      <c r="L787" s="3"/>
      <c r="M787" s="3"/>
      <c r="N787" s="3"/>
      <c r="O787" s="6"/>
      <c r="P787" s="6"/>
      <c r="Q787" s="6"/>
      <c r="R787" s="6"/>
      <c r="S787" s="6"/>
      <c r="T787" s="6"/>
      <c r="U787" s="6"/>
      <c r="V787" s="6"/>
      <c r="W787" s="6"/>
      <c r="X787" s="6"/>
      <c r="Y787" s="6"/>
      <c r="Z787" s="6"/>
      <c r="AA787" s="5"/>
      <c r="AB787" s="3"/>
      <c r="AC787" s="3"/>
      <c r="AD787" s="3"/>
      <c r="AE787" s="3"/>
      <c r="AF787" s="5"/>
      <c r="AG787" s="5"/>
      <c r="AH787" s="3"/>
      <c r="AI787" s="3"/>
    </row>
    <row r="788" spans="1:35" x14ac:dyDescent="0.25">
      <c r="A788" s="3"/>
      <c r="B788" s="3"/>
      <c r="C788" s="3"/>
      <c r="D788" s="3"/>
      <c r="E788" s="5"/>
      <c r="F788" s="5"/>
      <c r="G788" s="3"/>
      <c r="H788" s="3"/>
      <c r="I788" s="3"/>
      <c r="J788" s="3"/>
      <c r="K788" s="3"/>
      <c r="L788" s="3"/>
      <c r="M788" s="3"/>
      <c r="N788" s="3"/>
      <c r="O788" s="6"/>
      <c r="P788" s="6"/>
      <c r="Q788" s="6"/>
      <c r="R788" s="6"/>
      <c r="S788" s="6"/>
      <c r="T788" s="6"/>
      <c r="U788" s="6"/>
      <c r="V788" s="6"/>
      <c r="W788" s="6"/>
      <c r="X788" s="6"/>
      <c r="Y788" s="6"/>
      <c r="Z788" s="6"/>
      <c r="AA788" s="5"/>
      <c r="AB788" s="3"/>
      <c r="AC788" s="3"/>
      <c r="AD788" s="3"/>
      <c r="AE788" s="3"/>
      <c r="AF788" s="5"/>
      <c r="AG788" s="5"/>
      <c r="AH788" s="3"/>
      <c r="AI788" s="3"/>
    </row>
    <row r="789" spans="1:35" x14ac:dyDescent="0.25">
      <c r="A789" s="3"/>
      <c r="B789" s="3"/>
      <c r="C789" s="3"/>
      <c r="D789" s="3"/>
      <c r="E789" s="5"/>
      <c r="F789" s="5"/>
      <c r="G789" s="3"/>
      <c r="H789" s="3"/>
      <c r="I789" s="3"/>
      <c r="J789" s="3"/>
      <c r="K789" s="3"/>
      <c r="L789" s="3"/>
      <c r="M789" s="3"/>
      <c r="N789" s="3"/>
      <c r="O789" s="6"/>
      <c r="P789" s="6"/>
      <c r="Q789" s="6"/>
      <c r="R789" s="6"/>
      <c r="S789" s="6"/>
      <c r="T789" s="6"/>
      <c r="U789" s="6"/>
      <c r="V789" s="6"/>
      <c r="W789" s="6"/>
      <c r="X789" s="6"/>
      <c r="Y789" s="6"/>
      <c r="Z789" s="6"/>
      <c r="AA789" s="5"/>
      <c r="AB789" s="3"/>
      <c r="AC789" s="3"/>
      <c r="AD789" s="3"/>
      <c r="AE789" s="3"/>
      <c r="AF789" s="5"/>
      <c r="AG789" s="5"/>
      <c r="AH789" s="3"/>
      <c r="AI789" s="3"/>
    </row>
    <row r="790" spans="1:35" x14ac:dyDescent="0.25">
      <c r="A790" s="3"/>
      <c r="B790" s="3"/>
      <c r="C790" s="3"/>
      <c r="D790" s="3"/>
      <c r="E790" s="5"/>
      <c r="F790" s="5"/>
      <c r="G790" s="3"/>
      <c r="H790" s="3"/>
      <c r="I790" s="3"/>
      <c r="J790" s="3"/>
      <c r="K790" s="3"/>
      <c r="L790" s="3"/>
      <c r="M790" s="3"/>
      <c r="N790" s="3"/>
      <c r="O790" s="6"/>
      <c r="P790" s="6"/>
      <c r="Q790" s="6"/>
      <c r="R790" s="6"/>
      <c r="S790" s="6"/>
      <c r="T790" s="6"/>
      <c r="U790" s="6"/>
      <c r="V790" s="6"/>
      <c r="W790" s="6"/>
      <c r="X790" s="6"/>
      <c r="Y790" s="6"/>
      <c r="Z790" s="6"/>
      <c r="AA790" s="5"/>
      <c r="AB790" s="3"/>
      <c r="AC790" s="3"/>
      <c r="AD790" s="3"/>
      <c r="AE790" s="3"/>
      <c r="AF790" s="5"/>
      <c r="AG790" s="5"/>
      <c r="AH790" s="3"/>
      <c r="AI790" s="3"/>
    </row>
    <row r="791" spans="1:35" x14ac:dyDescent="0.25">
      <c r="A791" s="3"/>
      <c r="B791" s="3"/>
      <c r="C791" s="3"/>
      <c r="D791" s="3"/>
      <c r="E791" s="5"/>
      <c r="F791" s="5"/>
      <c r="G791" s="3"/>
      <c r="H791" s="3"/>
      <c r="I791" s="3"/>
      <c r="J791" s="3"/>
      <c r="K791" s="3"/>
      <c r="L791" s="3"/>
      <c r="M791" s="3"/>
      <c r="N791" s="3"/>
      <c r="O791" s="6"/>
      <c r="P791" s="6"/>
      <c r="Q791" s="6"/>
      <c r="R791" s="6"/>
      <c r="S791" s="6"/>
      <c r="T791" s="6"/>
      <c r="U791" s="6"/>
      <c r="V791" s="6"/>
      <c r="W791" s="6"/>
      <c r="X791" s="6"/>
      <c r="Y791" s="6"/>
      <c r="Z791" s="6"/>
      <c r="AA791" s="5"/>
      <c r="AB791" s="3"/>
      <c r="AC791" s="3"/>
      <c r="AD791" s="3"/>
      <c r="AE791" s="3"/>
      <c r="AF791" s="5"/>
      <c r="AG791" s="5"/>
      <c r="AH791" s="3"/>
      <c r="AI791" s="3"/>
    </row>
    <row r="792" spans="1:35" x14ac:dyDescent="0.25">
      <c r="A792" s="3"/>
      <c r="B792" s="3"/>
      <c r="C792" s="3"/>
      <c r="D792" s="3"/>
      <c r="E792" s="5"/>
      <c r="F792" s="5"/>
      <c r="G792" s="3"/>
      <c r="H792" s="3"/>
      <c r="I792" s="3"/>
      <c r="J792" s="3"/>
      <c r="K792" s="3"/>
      <c r="L792" s="3"/>
      <c r="M792" s="3"/>
      <c r="N792" s="3"/>
      <c r="O792" s="6"/>
      <c r="P792" s="6"/>
      <c r="Q792" s="6"/>
      <c r="R792" s="6"/>
      <c r="S792" s="6"/>
      <c r="T792" s="6"/>
      <c r="U792" s="6"/>
      <c r="V792" s="6"/>
      <c r="W792" s="6"/>
      <c r="X792" s="6"/>
      <c r="Y792" s="6"/>
      <c r="Z792" s="6"/>
      <c r="AA792" s="5"/>
      <c r="AB792" s="3"/>
      <c r="AC792" s="3"/>
      <c r="AD792" s="3"/>
      <c r="AE792" s="3"/>
      <c r="AF792" s="5"/>
      <c r="AG792" s="5"/>
      <c r="AH792" s="3"/>
      <c r="AI792" s="3"/>
    </row>
    <row r="793" spans="1:35" x14ac:dyDescent="0.25">
      <c r="A793" s="3"/>
      <c r="B793" s="3"/>
      <c r="C793" s="3"/>
      <c r="D793" s="3"/>
      <c r="E793" s="5"/>
      <c r="F793" s="5"/>
      <c r="G793" s="3"/>
      <c r="H793" s="3"/>
      <c r="I793" s="3"/>
      <c r="J793" s="3"/>
      <c r="K793" s="3"/>
      <c r="L793" s="3"/>
      <c r="M793" s="3"/>
      <c r="N793" s="3"/>
      <c r="O793" s="6"/>
      <c r="P793" s="6"/>
      <c r="Q793" s="6"/>
      <c r="R793" s="6"/>
      <c r="S793" s="6"/>
      <c r="T793" s="6"/>
      <c r="U793" s="6"/>
      <c r="V793" s="6"/>
      <c r="W793" s="6"/>
      <c r="X793" s="6"/>
      <c r="Y793" s="6"/>
      <c r="Z793" s="6"/>
      <c r="AA793" s="5"/>
      <c r="AB793" s="3"/>
      <c r="AC793" s="3"/>
      <c r="AD793" s="3"/>
      <c r="AE793" s="3"/>
      <c r="AF793" s="5"/>
      <c r="AG793" s="5"/>
      <c r="AH793" s="3"/>
      <c r="AI793" s="3"/>
    </row>
    <row r="794" spans="1:35" x14ac:dyDescent="0.25">
      <c r="A794" s="3"/>
      <c r="B794" s="3"/>
      <c r="C794" s="3"/>
      <c r="D794" s="3"/>
      <c r="E794" s="5"/>
      <c r="F794" s="5"/>
      <c r="G794" s="3"/>
      <c r="H794" s="3"/>
      <c r="I794" s="3"/>
      <c r="J794" s="3"/>
      <c r="K794" s="3"/>
      <c r="L794" s="3"/>
      <c r="M794" s="3"/>
      <c r="N794" s="3"/>
      <c r="O794" s="6"/>
      <c r="P794" s="6"/>
      <c r="Q794" s="6"/>
      <c r="R794" s="6"/>
      <c r="S794" s="6"/>
      <c r="T794" s="6"/>
      <c r="U794" s="6"/>
      <c r="V794" s="6"/>
      <c r="W794" s="6"/>
      <c r="X794" s="6"/>
      <c r="Y794" s="6"/>
      <c r="Z794" s="6"/>
      <c r="AA794" s="5"/>
      <c r="AB794" s="3"/>
      <c r="AC794" s="3"/>
      <c r="AD794" s="3"/>
      <c r="AE794" s="3"/>
      <c r="AF794" s="5"/>
      <c r="AG794" s="5"/>
      <c r="AH794" s="3"/>
      <c r="AI794" s="3"/>
    </row>
    <row r="795" spans="1:35" x14ac:dyDescent="0.25">
      <c r="A795" s="3"/>
      <c r="B795" s="3"/>
      <c r="C795" s="3"/>
      <c r="D795" s="3"/>
      <c r="E795" s="5"/>
      <c r="F795" s="5"/>
      <c r="G795" s="3"/>
      <c r="H795" s="3"/>
      <c r="I795" s="3"/>
      <c r="J795" s="3"/>
      <c r="K795" s="3"/>
      <c r="L795" s="3"/>
      <c r="M795" s="3"/>
      <c r="N795" s="3"/>
      <c r="O795" s="6"/>
      <c r="P795" s="6"/>
      <c r="Q795" s="6"/>
      <c r="R795" s="6"/>
      <c r="S795" s="6"/>
      <c r="T795" s="6"/>
      <c r="U795" s="6"/>
      <c r="V795" s="6"/>
      <c r="W795" s="6"/>
      <c r="X795" s="6"/>
      <c r="Y795" s="6"/>
      <c r="Z795" s="6"/>
      <c r="AA795" s="5"/>
      <c r="AB795" s="3"/>
      <c r="AC795" s="3"/>
      <c r="AD795" s="3"/>
      <c r="AE795" s="3"/>
      <c r="AF795" s="5"/>
      <c r="AG795" s="5"/>
      <c r="AH795" s="3"/>
      <c r="AI795" s="3"/>
    </row>
    <row r="796" spans="1:35" x14ac:dyDescent="0.25">
      <c r="A796" s="3"/>
      <c r="B796" s="3"/>
      <c r="C796" s="3"/>
      <c r="D796" s="3"/>
      <c r="E796" s="5"/>
      <c r="F796" s="5"/>
      <c r="G796" s="3"/>
      <c r="H796" s="3"/>
      <c r="I796" s="3"/>
      <c r="J796" s="3"/>
      <c r="K796" s="3"/>
      <c r="L796" s="3"/>
      <c r="M796" s="3"/>
      <c r="N796" s="3"/>
      <c r="O796" s="6"/>
      <c r="P796" s="6"/>
      <c r="Q796" s="6"/>
      <c r="R796" s="6"/>
      <c r="S796" s="6"/>
      <c r="T796" s="6"/>
      <c r="U796" s="6"/>
      <c r="V796" s="6"/>
      <c r="W796" s="6"/>
      <c r="X796" s="6"/>
      <c r="Y796" s="6"/>
      <c r="Z796" s="6"/>
      <c r="AA796" s="5"/>
      <c r="AB796" s="3"/>
      <c r="AC796" s="3"/>
      <c r="AD796" s="3"/>
      <c r="AE796" s="3"/>
      <c r="AF796" s="5"/>
      <c r="AG796" s="5"/>
      <c r="AH796" s="3"/>
      <c r="AI796" s="3"/>
    </row>
    <row r="797" spans="1:35" x14ac:dyDescent="0.25">
      <c r="A797" s="3"/>
      <c r="B797" s="3"/>
      <c r="C797" s="3"/>
      <c r="D797" s="3"/>
      <c r="E797" s="5"/>
      <c r="F797" s="5"/>
      <c r="G797" s="3"/>
      <c r="H797" s="3"/>
      <c r="I797" s="3"/>
      <c r="J797" s="3"/>
      <c r="K797" s="3"/>
      <c r="L797" s="3"/>
      <c r="M797" s="3"/>
      <c r="N797" s="3"/>
      <c r="O797" s="6"/>
      <c r="P797" s="6"/>
      <c r="Q797" s="6"/>
      <c r="R797" s="6"/>
      <c r="S797" s="6"/>
      <c r="T797" s="6"/>
      <c r="U797" s="6"/>
      <c r="V797" s="6"/>
      <c r="W797" s="6"/>
      <c r="X797" s="6"/>
      <c r="Y797" s="6"/>
      <c r="Z797" s="6"/>
      <c r="AA797" s="5"/>
      <c r="AB797" s="3"/>
      <c r="AC797" s="3"/>
      <c r="AD797" s="3"/>
      <c r="AE797" s="3"/>
      <c r="AF797" s="5"/>
      <c r="AG797" s="5"/>
      <c r="AH797" s="3"/>
      <c r="AI797" s="3"/>
    </row>
    <row r="798" spans="1:35" x14ac:dyDescent="0.25">
      <c r="A798" s="3"/>
      <c r="B798" s="3"/>
      <c r="C798" s="3"/>
      <c r="D798" s="3"/>
      <c r="E798" s="5"/>
      <c r="F798" s="5"/>
      <c r="G798" s="3"/>
      <c r="H798" s="3"/>
      <c r="I798" s="3"/>
      <c r="J798" s="3"/>
      <c r="K798" s="3"/>
      <c r="L798" s="3"/>
      <c r="M798" s="3"/>
      <c r="N798" s="3"/>
      <c r="O798" s="6"/>
      <c r="P798" s="6"/>
      <c r="Q798" s="6"/>
      <c r="R798" s="6"/>
      <c r="S798" s="6"/>
      <c r="T798" s="6"/>
      <c r="U798" s="6"/>
      <c r="V798" s="6"/>
      <c r="W798" s="6"/>
      <c r="X798" s="6"/>
      <c r="Y798" s="6"/>
      <c r="Z798" s="6"/>
      <c r="AA798" s="5"/>
      <c r="AB798" s="3"/>
      <c r="AC798" s="3"/>
      <c r="AD798" s="3"/>
      <c r="AE798" s="3"/>
      <c r="AF798" s="5"/>
      <c r="AG798" s="5"/>
      <c r="AH798" s="3"/>
      <c r="AI798" s="3"/>
    </row>
    <row r="799" spans="1:35" x14ac:dyDescent="0.25">
      <c r="A799" s="3"/>
      <c r="B799" s="3"/>
      <c r="C799" s="3"/>
      <c r="D799" s="3"/>
      <c r="E799" s="5"/>
      <c r="F799" s="5"/>
      <c r="G799" s="3"/>
      <c r="H799" s="3"/>
      <c r="I799" s="3"/>
      <c r="J799" s="3"/>
      <c r="K799" s="3"/>
      <c r="L799" s="3"/>
      <c r="M799" s="3"/>
      <c r="N799" s="3"/>
      <c r="O799" s="6"/>
      <c r="P799" s="6"/>
      <c r="Q799" s="6"/>
      <c r="R799" s="6"/>
      <c r="S799" s="6"/>
      <c r="T799" s="6"/>
      <c r="U799" s="6"/>
      <c r="V799" s="6"/>
      <c r="W799" s="6"/>
      <c r="X799" s="6"/>
      <c r="Y799" s="6"/>
      <c r="Z799" s="6"/>
      <c r="AA799" s="5"/>
      <c r="AB799" s="3"/>
      <c r="AC799" s="3"/>
      <c r="AD799" s="3"/>
      <c r="AE799" s="3"/>
      <c r="AF799" s="5"/>
      <c r="AG799" s="5"/>
      <c r="AH799" s="3"/>
      <c r="AI799" s="3"/>
    </row>
    <row r="800" spans="1:35" x14ac:dyDescent="0.25">
      <c r="A800" s="3"/>
      <c r="B800" s="3"/>
      <c r="C800" s="3"/>
      <c r="D800" s="3"/>
      <c r="E800" s="5"/>
      <c r="F800" s="5"/>
      <c r="G800" s="3"/>
      <c r="H800" s="3"/>
      <c r="I800" s="3"/>
      <c r="J800" s="3"/>
      <c r="K800" s="3"/>
      <c r="L800" s="3"/>
      <c r="M800" s="3"/>
      <c r="N800" s="3"/>
      <c r="O800" s="6"/>
      <c r="P800" s="6"/>
      <c r="Q800" s="6"/>
      <c r="R800" s="6"/>
      <c r="S800" s="6"/>
      <c r="T800" s="6"/>
      <c r="U800" s="6"/>
      <c r="V800" s="6"/>
      <c r="W800" s="6"/>
      <c r="X800" s="6"/>
      <c r="Y800" s="6"/>
      <c r="Z800" s="6"/>
      <c r="AA800" s="5"/>
      <c r="AB800" s="3"/>
      <c r="AC800" s="3"/>
      <c r="AD800" s="3"/>
      <c r="AE800" s="3"/>
      <c r="AF800" s="5"/>
      <c r="AG800" s="5"/>
      <c r="AH800" s="3"/>
      <c r="AI800" s="3"/>
    </row>
    <row r="801" spans="1:35" x14ac:dyDescent="0.25">
      <c r="A801" s="3"/>
      <c r="B801" s="3"/>
      <c r="C801" s="3"/>
      <c r="D801" s="3"/>
      <c r="E801" s="5"/>
      <c r="F801" s="5"/>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spans="1:35" x14ac:dyDescent="0.25">
      <c r="A802" s="3"/>
      <c r="B802" s="3"/>
      <c r="C802" s="3"/>
      <c r="D802" s="3"/>
      <c r="E802" s="5"/>
      <c r="F802" s="5"/>
      <c r="G802" s="3"/>
      <c r="H802" s="3"/>
      <c r="I802" s="3"/>
      <c r="J802" s="3"/>
      <c r="K802" s="3"/>
      <c r="L802" s="3"/>
      <c r="M802" s="3"/>
      <c r="N802" s="3"/>
      <c r="O802" s="6"/>
      <c r="P802" s="6"/>
      <c r="Q802" s="6"/>
      <c r="R802" s="6"/>
      <c r="S802" s="6"/>
      <c r="T802" s="6"/>
      <c r="U802" s="6"/>
      <c r="V802" s="6"/>
      <c r="W802" s="6"/>
      <c r="X802" s="6"/>
      <c r="Y802" s="6"/>
      <c r="Z802" s="6"/>
      <c r="AA802" s="5"/>
      <c r="AB802" s="3"/>
      <c r="AC802" s="3"/>
      <c r="AD802" s="3"/>
      <c r="AE802" s="3"/>
      <c r="AF802" s="5"/>
      <c r="AG802" s="5"/>
      <c r="AH802" s="3"/>
      <c r="AI802" s="3"/>
    </row>
    <row r="803" spans="1:35" x14ac:dyDescent="0.25">
      <c r="A803" s="3"/>
      <c r="B803" s="3"/>
      <c r="C803" s="3"/>
      <c r="D803" s="3"/>
      <c r="E803" s="5"/>
      <c r="F803" s="5"/>
      <c r="G803" s="3"/>
      <c r="H803" s="3"/>
      <c r="I803" s="3"/>
      <c r="J803" s="3"/>
      <c r="K803" s="3"/>
      <c r="L803" s="3"/>
      <c r="M803" s="3"/>
      <c r="N803" s="3"/>
      <c r="O803" s="6"/>
      <c r="P803" s="6"/>
      <c r="Q803" s="6"/>
      <c r="R803" s="6"/>
      <c r="S803" s="6"/>
      <c r="T803" s="6"/>
      <c r="U803" s="6"/>
      <c r="V803" s="6"/>
      <c r="W803" s="6"/>
      <c r="X803" s="6"/>
      <c r="Y803" s="6"/>
      <c r="Z803" s="6"/>
      <c r="AA803" s="5"/>
      <c r="AB803" s="3"/>
      <c r="AC803" s="3"/>
      <c r="AD803" s="3"/>
      <c r="AE803" s="3"/>
      <c r="AF803" s="5"/>
      <c r="AG803" s="5"/>
      <c r="AH803" s="3"/>
      <c r="AI803" s="3"/>
    </row>
    <row r="804" spans="1:35" x14ac:dyDescent="0.25">
      <c r="A804" s="3"/>
      <c r="B804" s="3"/>
      <c r="C804" s="3"/>
      <c r="D804" s="3"/>
      <c r="E804" s="5"/>
      <c r="F804" s="5"/>
      <c r="G804" s="3"/>
      <c r="H804" s="3"/>
      <c r="I804" s="3"/>
      <c r="J804" s="3"/>
      <c r="K804" s="3"/>
      <c r="L804" s="3"/>
      <c r="M804" s="3"/>
      <c r="N804" s="3"/>
      <c r="O804" s="6"/>
      <c r="P804" s="6"/>
      <c r="Q804" s="6"/>
      <c r="R804" s="6"/>
      <c r="S804" s="6"/>
      <c r="T804" s="6"/>
      <c r="U804" s="6"/>
      <c r="V804" s="6"/>
      <c r="W804" s="6"/>
      <c r="X804" s="6"/>
      <c r="Y804" s="6"/>
      <c r="Z804" s="6"/>
      <c r="AA804" s="5"/>
      <c r="AB804" s="3"/>
      <c r="AC804" s="3"/>
      <c r="AD804" s="3"/>
      <c r="AE804" s="3"/>
      <c r="AF804" s="5"/>
      <c r="AG804" s="5"/>
      <c r="AH804" s="3"/>
      <c r="AI804" s="3"/>
    </row>
    <row r="805" spans="1:35" x14ac:dyDescent="0.25">
      <c r="A805" s="3"/>
      <c r="B805" s="3"/>
      <c r="C805" s="3"/>
      <c r="D805" s="3"/>
      <c r="E805" s="5"/>
      <c r="F805" s="5"/>
      <c r="G805" s="3"/>
      <c r="H805" s="3"/>
      <c r="I805" s="3"/>
      <c r="J805" s="3"/>
      <c r="K805" s="3"/>
      <c r="L805" s="3"/>
      <c r="M805" s="3"/>
      <c r="N805" s="3"/>
      <c r="O805" s="6"/>
      <c r="P805" s="6"/>
      <c r="Q805" s="6"/>
      <c r="R805" s="6"/>
      <c r="S805" s="6"/>
      <c r="T805" s="6"/>
      <c r="U805" s="6"/>
      <c r="V805" s="6"/>
      <c r="W805" s="6"/>
      <c r="X805" s="6"/>
      <c r="Y805" s="6"/>
      <c r="Z805" s="6"/>
      <c r="AA805" s="5"/>
      <c r="AB805" s="3"/>
      <c r="AC805" s="3"/>
      <c r="AD805" s="3"/>
      <c r="AE805" s="3"/>
      <c r="AF805" s="5"/>
      <c r="AG805" s="5"/>
      <c r="AH805" s="3"/>
      <c r="AI805" s="3"/>
    </row>
    <row r="806" spans="1:35" x14ac:dyDescent="0.25">
      <c r="A806" s="3"/>
      <c r="B806" s="3"/>
      <c r="C806" s="3"/>
      <c r="D806" s="3"/>
      <c r="E806" s="5"/>
      <c r="F806" s="5"/>
      <c r="G806" s="3"/>
      <c r="H806" s="3"/>
      <c r="I806" s="3"/>
      <c r="J806" s="3"/>
      <c r="K806" s="3"/>
      <c r="L806" s="3"/>
      <c r="M806" s="3"/>
      <c r="N806" s="3"/>
      <c r="O806" s="6"/>
      <c r="P806" s="6"/>
      <c r="Q806" s="6"/>
      <c r="R806" s="6"/>
      <c r="S806" s="6"/>
      <c r="T806" s="6"/>
      <c r="U806" s="6"/>
      <c r="V806" s="6"/>
      <c r="W806" s="6"/>
      <c r="X806" s="6"/>
      <c r="Y806" s="6"/>
      <c r="Z806" s="6"/>
      <c r="AA806" s="5"/>
      <c r="AB806" s="3"/>
      <c r="AC806" s="3"/>
      <c r="AD806" s="3"/>
      <c r="AE806" s="3"/>
      <c r="AF806" s="5"/>
      <c r="AG806" s="5"/>
      <c r="AH806" s="3"/>
      <c r="AI806" s="3"/>
    </row>
    <row r="807" spans="1:35" x14ac:dyDescent="0.25">
      <c r="A807" s="3"/>
      <c r="B807" s="3"/>
      <c r="C807" s="3"/>
      <c r="D807" s="3"/>
      <c r="E807" s="5"/>
      <c r="F807" s="5"/>
      <c r="G807" s="3"/>
      <c r="H807" s="3"/>
      <c r="I807" s="3"/>
      <c r="J807" s="3"/>
      <c r="K807" s="3"/>
      <c r="L807" s="3"/>
      <c r="M807" s="3"/>
      <c r="N807" s="3"/>
      <c r="O807" s="6"/>
      <c r="P807" s="6"/>
      <c r="Q807" s="6"/>
      <c r="R807" s="6"/>
      <c r="S807" s="6"/>
      <c r="T807" s="6"/>
      <c r="U807" s="6"/>
      <c r="V807" s="6"/>
      <c r="W807" s="6"/>
      <c r="X807" s="6"/>
      <c r="Y807" s="6"/>
      <c r="Z807" s="6"/>
      <c r="AA807" s="5"/>
      <c r="AB807" s="3"/>
      <c r="AC807" s="3"/>
      <c r="AD807" s="3"/>
      <c r="AE807" s="3"/>
      <c r="AF807" s="5"/>
      <c r="AG807" s="5"/>
      <c r="AH807" s="3"/>
      <c r="AI807" s="3"/>
    </row>
    <row r="808" spans="1:35" x14ac:dyDescent="0.25">
      <c r="A808" s="3"/>
      <c r="B808" s="3"/>
      <c r="C808" s="3"/>
      <c r="D808" s="3"/>
      <c r="E808" s="5"/>
      <c r="F808" s="5"/>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spans="1:35" x14ac:dyDescent="0.25">
      <c r="A809" s="3"/>
      <c r="B809" s="3"/>
      <c r="C809" s="3"/>
      <c r="D809" s="3"/>
      <c r="E809" s="5"/>
      <c r="F809" s="5"/>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spans="1:35" x14ac:dyDescent="0.25">
      <c r="A810" s="3"/>
      <c r="B810" s="3"/>
      <c r="C810" s="3"/>
      <c r="D810" s="3"/>
      <c r="E810" s="5"/>
      <c r="F810" s="5"/>
      <c r="G810" s="3"/>
      <c r="H810" s="3"/>
      <c r="I810" s="3"/>
      <c r="J810" s="3"/>
      <c r="K810" s="3"/>
      <c r="L810" s="3"/>
      <c r="M810" s="3"/>
      <c r="N810" s="3"/>
      <c r="O810" s="6"/>
      <c r="P810" s="6"/>
      <c r="Q810" s="6"/>
      <c r="R810" s="6"/>
      <c r="S810" s="6"/>
      <c r="T810" s="6"/>
      <c r="U810" s="6"/>
      <c r="V810" s="6"/>
      <c r="W810" s="6"/>
      <c r="X810" s="6"/>
      <c r="Y810" s="6"/>
      <c r="Z810" s="6"/>
      <c r="AA810" s="5"/>
      <c r="AB810" s="3"/>
      <c r="AC810" s="3"/>
      <c r="AD810" s="3"/>
      <c r="AE810" s="3"/>
      <c r="AF810" s="5"/>
      <c r="AG810" s="5"/>
      <c r="AH810" s="3"/>
      <c r="AI810" s="3"/>
    </row>
    <row r="811" spans="1:35" x14ac:dyDescent="0.25">
      <c r="A811" s="3"/>
      <c r="B811" s="3"/>
      <c r="C811" s="3"/>
      <c r="D811" s="3"/>
      <c r="E811" s="5"/>
      <c r="F811" s="5"/>
      <c r="G811" s="3"/>
      <c r="H811" s="3"/>
      <c r="I811" s="3"/>
      <c r="J811" s="3"/>
      <c r="K811" s="3"/>
      <c r="L811" s="3"/>
      <c r="M811" s="3"/>
      <c r="N811" s="3"/>
      <c r="O811" s="6"/>
      <c r="P811" s="6"/>
      <c r="Q811" s="6"/>
      <c r="R811" s="6"/>
      <c r="S811" s="6"/>
      <c r="T811" s="6"/>
      <c r="U811" s="6"/>
      <c r="V811" s="6"/>
      <c r="W811" s="6"/>
      <c r="X811" s="6"/>
      <c r="Y811" s="6"/>
      <c r="Z811" s="6"/>
      <c r="AA811" s="5"/>
      <c r="AB811" s="3"/>
      <c r="AC811" s="3"/>
      <c r="AD811" s="3"/>
      <c r="AE811" s="3"/>
      <c r="AF811" s="5"/>
      <c r="AG811" s="5"/>
      <c r="AH811" s="3"/>
      <c r="AI811" s="3"/>
    </row>
    <row r="812" spans="1:35" x14ac:dyDescent="0.25">
      <c r="A812" s="3"/>
      <c r="B812" s="3"/>
      <c r="C812" s="3"/>
      <c r="D812" s="3"/>
      <c r="E812" s="5"/>
      <c r="F812" s="5"/>
      <c r="G812" s="3"/>
      <c r="H812" s="3"/>
      <c r="I812" s="3"/>
      <c r="J812" s="3"/>
      <c r="K812" s="3"/>
      <c r="L812" s="3"/>
      <c r="M812" s="3"/>
      <c r="N812" s="3"/>
      <c r="O812" s="6"/>
      <c r="P812" s="6"/>
      <c r="Q812" s="6"/>
      <c r="R812" s="6"/>
      <c r="S812" s="6"/>
      <c r="T812" s="6"/>
      <c r="U812" s="6"/>
      <c r="V812" s="6"/>
      <c r="W812" s="6"/>
      <c r="X812" s="6"/>
      <c r="Y812" s="6"/>
      <c r="Z812" s="6"/>
      <c r="AA812" s="5"/>
      <c r="AB812" s="3"/>
      <c r="AC812" s="3"/>
      <c r="AD812" s="3"/>
      <c r="AE812" s="3"/>
      <c r="AF812" s="5"/>
      <c r="AG812" s="5"/>
      <c r="AH812" s="3"/>
      <c r="AI812" s="3"/>
    </row>
    <row r="813" spans="1:35" x14ac:dyDescent="0.25">
      <c r="A813" s="3"/>
      <c r="B813" s="3"/>
      <c r="C813" s="3"/>
      <c r="D813" s="3"/>
      <c r="E813" s="5"/>
      <c r="F813" s="5"/>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spans="1:35" x14ac:dyDescent="0.25">
      <c r="A814" s="3"/>
      <c r="B814" s="3"/>
      <c r="C814" s="3"/>
      <c r="D814" s="3"/>
      <c r="E814" s="5"/>
      <c r="F814" s="5"/>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spans="1:35" x14ac:dyDescent="0.25">
      <c r="A815" s="3"/>
      <c r="B815" s="3"/>
      <c r="C815" s="3"/>
      <c r="D815" s="3"/>
      <c r="E815" s="5"/>
      <c r="F815" s="5"/>
      <c r="G815" s="3"/>
      <c r="H815" s="3"/>
      <c r="I815" s="3"/>
      <c r="J815" s="3"/>
      <c r="K815" s="3"/>
      <c r="L815" s="3"/>
      <c r="M815" s="3"/>
      <c r="N815" s="3"/>
      <c r="O815" s="6"/>
      <c r="P815" s="6"/>
      <c r="Q815" s="6"/>
      <c r="R815" s="6"/>
      <c r="S815" s="6"/>
      <c r="T815" s="6"/>
      <c r="U815" s="6"/>
      <c r="V815" s="6"/>
      <c r="W815" s="6"/>
      <c r="X815" s="6"/>
      <c r="Y815" s="6"/>
      <c r="Z815" s="6"/>
      <c r="AA815" s="5"/>
      <c r="AB815" s="3"/>
      <c r="AC815" s="3"/>
      <c r="AD815" s="3"/>
      <c r="AE815" s="3"/>
      <c r="AF815" s="5"/>
      <c r="AG815" s="5"/>
      <c r="AH815" s="3"/>
      <c r="AI815" s="3"/>
    </row>
    <row r="816" spans="1:35" x14ac:dyDescent="0.25">
      <c r="A816" s="3"/>
      <c r="B816" s="3"/>
      <c r="C816" s="3"/>
      <c r="D816" s="3"/>
      <c r="E816" s="5"/>
      <c r="F816" s="5"/>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spans="1:35" x14ac:dyDescent="0.25">
      <c r="A817" s="3"/>
      <c r="B817" s="3"/>
      <c r="C817" s="3"/>
      <c r="D817" s="3"/>
      <c r="E817" s="5"/>
      <c r="F817" s="5"/>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spans="1:35" x14ac:dyDescent="0.25">
      <c r="A818" s="3"/>
      <c r="B818" s="3"/>
      <c r="C818" s="3"/>
      <c r="D818" s="3"/>
      <c r="E818" s="5"/>
      <c r="F818" s="5"/>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spans="1:35" x14ac:dyDescent="0.25">
      <c r="A819" s="3"/>
      <c r="B819" s="3"/>
      <c r="C819" s="3"/>
      <c r="D819" s="3"/>
      <c r="E819" s="5"/>
      <c r="F819" s="5"/>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spans="1:35" x14ac:dyDescent="0.25">
      <c r="A820" s="3"/>
      <c r="B820" s="3"/>
      <c r="C820" s="3"/>
      <c r="D820" s="3"/>
      <c r="E820" s="5"/>
      <c r="F820" s="5"/>
      <c r="G820" s="3"/>
      <c r="H820" s="3"/>
      <c r="I820" s="3"/>
      <c r="J820" s="3"/>
      <c r="K820" s="3"/>
      <c r="L820" s="3"/>
      <c r="M820" s="3"/>
      <c r="Q820" s="3"/>
      <c r="R820" s="3"/>
      <c r="S820" s="3"/>
      <c r="T820" s="3"/>
      <c r="U820" s="3"/>
      <c r="V820" s="3"/>
      <c r="W820" s="3"/>
      <c r="X820" s="3"/>
      <c r="Y820" s="3"/>
      <c r="Z820" s="3"/>
      <c r="AA820" s="3"/>
      <c r="AB820" s="3"/>
      <c r="AC820" s="3"/>
      <c r="AD820" s="3"/>
      <c r="AE820" s="3"/>
      <c r="AF820" s="3"/>
      <c r="AG820" s="3"/>
      <c r="AH820" s="3"/>
      <c r="AI820" s="3"/>
    </row>
    <row r="821" spans="1:35" x14ac:dyDescent="0.25">
      <c r="A821" s="3"/>
      <c r="B821" s="3"/>
      <c r="C821" s="3"/>
      <c r="D821" s="3"/>
      <c r="E821" s="5"/>
      <c r="F821" s="5"/>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spans="1:35" x14ac:dyDescent="0.25">
      <c r="A822" s="3"/>
      <c r="B822" s="3"/>
      <c r="C822" s="3"/>
      <c r="D822" s="3"/>
      <c r="E822" s="5"/>
      <c r="F822" s="5"/>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spans="1:35" x14ac:dyDescent="0.25">
      <c r="A823" s="3"/>
      <c r="B823" s="3"/>
      <c r="C823" s="3"/>
      <c r="D823" s="3"/>
      <c r="E823" s="5"/>
      <c r="F823" s="5"/>
      <c r="G823" s="3"/>
      <c r="H823" s="3"/>
      <c r="I823" s="3"/>
      <c r="J823" s="3"/>
      <c r="K823" s="3"/>
      <c r="L823" s="3"/>
      <c r="M823" s="3"/>
      <c r="N823" s="3"/>
      <c r="O823" s="6"/>
      <c r="P823" s="6"/>
      <c r="Q823" s="6"/>
      <c r="R823" s="6"/>
      <c r="S823" s="6"/>
      <c r="T823" s="6"/>
      <c r="U823" s="6"/>
      <c r="V823" s="6"/>
      <c r="W823" s="6"/>
      <c r="X823" s="6"/>
      <c r="Y823" s="6"/>
      <c r="Z823" s="6"/>
      <c r="AA823" s="5"/>
      <c r="AB823" s="3"/>
      <c r="AC823" s="3"/>
      <c r="AD823" s="5"/>
      <c r="AE823" s="6"/>
      <c r="AF823" s="5"/>
      <c r="AG823" s="5"/>
      <c r="AH823" s="3"/>
      <c r="AI823" s="3"/>
    </row>
    <row r="824" spans="1:35" x14ac:dyDescent="0.25">
      <c r="A824" s="3"/>
      <c r="B824" s="3"/>
      <c r="C824" s="3"/>
      <c r="D824" s="3"/>
      <c r="E824" s="5"/>
      <c r="F824" s="5"/>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spans="1:35" x14ac:dyDescent="0.25">
      <c r="A825" s="3"/>
      <c r="B825" s="3"/>
      <c r="C825" s="3"/>
      <c r="D825" s="3"/>
      <c r="E825" s="5"/>
      <c r="F825" s="5"/>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spans="1:35" x14ac:dyDescent="0.25">
      <c r="A826" s="3"/>
      <c r="B826" s="3"/>
      <c r="C826" s="3"/>
      <c r="D826" s="3"/>
      <c r="E826" s="5"/>
      <c r="F826" s="5"/>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spans="1:35" x14ac:dyDescent="0.25">
      <c r="A827" s="3"/>
      <c r="B827" s="3"/>
      <c r="C827" s="3"/>
      <c r="D827" s="3"/>
      <c r="E827" s="5"/>
      <c r="F827" s="5"/>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spans="1:35" x14ac:dyDescent="0.25">
      <c r="A828" s="3"/>
      <c r="B828" s="3"/>
      <c r="C828" s="3"/>
      <c r="D828" s="3"/>
      <c r="E828" s="5"/>
      <c r="F828" s="5"/>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spans="1:35" x14ac:dyDescent="0.25">
      <c r="A829" s="3"/>
      <c r="B829" s="3"/>
      <c r="C829" s="3"/>
      <c r="D829" s="3"/>
      <c r="E829" s="5"/>
      <c r="F829" s="5"/>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spans="1:35" x14ac:dyDescent="0.25">
      <c r="A830" s="3"/>
      <c r="B830" s="3"/>
      <c r="C830" s="3"/>
      <c r="D830" s="3"/>
      <c r="E830" s="5"/>
      <c r="F830" s="5"/>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spans="1:35" x14ac:dyDescent="0.25">
      <c r="A831" s="3"/>
      <c r="B831" s="3"/>
      <c r="C831" s="3"/>
      <c r="D831" s="3"/>
      <c r="E831" s="5"/>
      <c r="F831" s="5"/>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spans="1:35" x14ac:dyDescent="0.25">
      <c r="A832" s="3"/>
      <c r="B832" s="3"/>
      <c r="C832" s="3"/>
      <c r="D832" s="3"/>
      <c r="E832" s="5"/>
      <c r="F832" s="5"/>
      <c r="G832" s="3"/>
      <c r="H832" s="3"/>
      <c r="I832" s="3"/>
      <c r="J832" s="3"/>
      <c r="K832" s="3"/>
      <c r="L832" s="3"/>
      <c r="M832" s="3"/>
      <c r="Q832" s="3"/>
      <c r="R832" s="3"/>
      <c r="S832" s="3"/>
      <c r="T832" s="3"/>
      <c r="U832" s="3"/>
      <c r="V832" s="3"/>
      <c r="W832" s="3"/>
      <c r="X832" s="3"/>
      <c r="Y832" s="3"/>
      <c r="Z832" s="3"/>
      <c r="AA832" s="3"/>
      <c r="AB832" s="3"/>
      <c r="AC832" s="3"/>
      <c r="AD832" s="3"/>
      <c r="AE832" s="3"/>
      <c r="AF832" s="3"/>
      <c r="AG832" s="3"/>
      <c r="AH832" s="3"/>
      <c r="AI832" s="3"/>
    </row>
    <row r="833" spans="1:35" x14ac:dyDescent="0.25">
      <c r="A833" s="3"/>
      <c r="B833" s="3"/>
      <c r="C833" s="3"/>
      <c r="D833" s="3"/>
      <c r="E833" s="5"/>
      <c r="F833" s="5"/>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spans="1:35" x14ac:dyDescent="0.25">
      <c r="A834" s="3"/>
      <c r="B834" s="3"/>
      <c r="C834" s="3"/>
      <c r="D834" s="3"/>
      <c r="E834" s="5"/>
      <c r="F834" s="5"/>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spans="1:35" x14ac:dyDescent="0.25">
      <c r="A835" s="3"/>
      <c r="B835" s="3"/>
      <c r="C835" s="3"/>
      <c r="D835" s="3"/>
      <c r="E835" s="5"/>
      <c r="F835" s="5"/>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spans="1:35" x14ac:dyDescent="0.25">
      <c r="A836" s="3"/>
      <c r="B836" s="3"/>
      <c r="C836" s="3"/>
      <c r="D836" s="3"/>
      <c r="E836" s="5"/>
      <c r="F836" s="5"/>
      <c r="G836" s="3"/>
      <c r="H836" s="3"/>
      <c r="I836" s="3"/>
      <c r="J836" s="3"/>
      <c r="K836" s="3"/>
      <c r="L836" s="3"/>
      <c r="M836" s="3"/>
      <c r="N836" s="3"/>
      <c r="O836" s="6"/>
      <c r="P836" s="6"/>
      <c r="Q836" s="6"/>
      <c r="R836" s="6"/>
      <c r="S836" s="6"/>
      <c r="T836" s="6"/>
      <c r="U836" s="6"/>
      <c r="V836" s="6"/>
      <c r="W836" s="6"/>
      <c r="X836" s="6"/>
      <c r="Y836" s="6"/>
      <c r="Z836" s="6"/>
      <c r="AA836" s="5"/>
      <c r="AB836" s="3"/>
      <c r="AC836" s="3"/>
      <c r="AD836" s="3"/>
      <c r="AE836" s="3"/>
      <c r="AF836" s="5"/>
      <c r="AG836" s="5"/>
      <c r="AH836" s="3"/>
      <c r="AI836" s="3"/>
    </row>
    <row r="837" spans="1:35" x14ac:dyDescent="0.25">
      <c r="A837" s="3"/>
      <c r="B837" s="3"/>
      <c r="C837" s="3"/>
      <c r="D837" s="3"/>
      <c r="E837" s="5"/>
      <c r="F837" s="5"/>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spans="1:35" x14ac:dyDescent="0.25">
      <c r="A838" s="3"/>
      <c r="B838" s="3"/>
      <c r="C838" s="3"/>
      <c r="D838" s="3"/>
      <c r="E838" s="5"/>
      <c r="F838" s="5"/>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spans="1:35" x14ac:dyDescent="0.25">
      <c r="A839" s="3"/>
      <c r="B839" s="3"/>
      <c r="C839" s="3"/>
      <c r="D839" s="3"/>
      <c r="E839" s="5"/>
      <c r="F839" s="5"/>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spans="1:35" x14ac:dyDescent="0.25">
      <c r="A840" s="3"/>
      <c r="B840" s="3"/>
      <c r="C840" s="3"/>
      <c r="D840" s="3"/>
      <c r="E840" s="5"/>
      <c r="F840" s="5"/>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spans="1:35" x14ac:dyDescent="0.25">
      <c r="A841" s="3"/>
      <c r="B841" s="3"/>
      <c r="C841" s="3"/>
      <c r="D841" s="3"/>
      <c r="E841" s="5"/>
      <c r="F841" s="5"/>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spans="1:35" x14ac:dyDescent="0.25">
      <c r="A842" s="3"/>
      <c r="B842" s="3"/>
      <c r="C842" s="3"/>
      <c r="D842" s="3"/>
      <c r="E842" s="5"/>
      <c r="F842" s="5"/>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spans="1:35" x14ac:dyDescent="0.25">
      <c r="A843" s="3"/>
      <c r="B843" s="3"/>
      <c r="C843" s="3"/>
      <c r="D843" s="3"/>
      <c r="E843" s="5"/>
      <c r="F843" s="5"/>
      <c r="G843" s="3"/>
      <c r="H843" s="3"/>
      <c r="I843" s="3"/>
      <c r="J843" s="3"/>
      <c r="K843" s="3"/>
      <c r="L843" s="3"/>
      <c r="M843" s="3"/>
      <c r="Q843" s="3"/>
      <c r="R843" s="3"/>
      <c r="S843" s="3"/>
      <c r="T843" s="3"/>
      <c r="U843" s="3"/>
      <c r="V843" s="3"/>
      <c r="W843" s="3"/>
      <c r="X843" s="3"/>
      <c r="Y843" s="3"/>
      <c r="Z843" s="3"/>
      <c r="AA843" s="3"/>
      <c r="AB843" s="3"/>
      <c r="AC843" s="3"/>
      <c r="AD843" s="3"/>
      <c r="AE843" s="3"/>
      <c r="AF843" s="3"/>
      <c r="AG843" s="3"/>
      <c r="AH843" s="3"/>
      <c r="AI843" s="3"/>
    </row>
    <row r="844" spans="1:35" x14ac:dyDescent="0.25">
      <c r="A844" s="3"/>
      <c r="B844" s="3"/>
      <c r="C844" s="3"/>
      <c r="D844" s="3"/>
      <c r="E844" s="5"/>
      <c r="F844" s="5"/>
      <c r="G844" s="3"/>
      <c r="H844" s="3"/>
      <c r="I844" s="3"/>
      <c r="J844" s="3"/>
      <c r="K844" s="3"/>
      <c r="L844" s="3"/>
      <c r="M844" s="3"/>
      <c r="Q844" s="3"/>
      <c r="R844" s="3"/>
      <c r="S844" s="3"/>
      <c r="T844" s="3"/>
      <c r="U844" s="3"/>
      <c r="V844" s="3"/>
      <c r="W844" s="3"/>
      <c r="X844" s="3"/>
      <c r="Y844" s="3"/>
      <c r="Z844" s="3"/>
      <c r="AA844" s="3"/>
      <c r="AB844" s="3"/>
      <c r="AC844" s="3"/>
      <c r="AD844" s="3"/>
      <c r="AE844" s="3"/>
      <c r="AF844" s="3"/>
      <c r="AG844" s="3"/>
      <c r="AH844" s="3"/>
      <c r="AI844" s="3"/>
    </row>
    <row r="845" spans="1:35" x14ac:dyDescent="0.25">
      <c r="A845" s="3"/>
      <c r="B845" s="3"/>
      <c r="C845" s="3"/>
      <c r="D845" s="3"/>
      <c r="E845" s="5"/>
      <c r="F845" s="5"/>
      <c r="G845" s="3"/>
      <c r="H845" s="3"/>
      <c r="I845" s="3"/>
      <c r="J845" s="3"/>
      <c r="K845" s="3"/>
      <c r="L845" s="3"/>
      <c r="M845" s="3"/>
      <c r="Q845" s="3"/>
      <c r="R845" s="3"/>
      <c r="S845" s="3"/>
      <c r="T845" s="3"/>
      <c r="U845" s="3"/>
      <c r="V845" s="3"/>
      <c r="W845" s="3"/>
      <c r="X845" s="3"/>
      <c r="Y845" s="3"/>
      <c r="Z845" s="3"/>
      <c r="AA845" s="3"/>
      <c r="AB845" s="3"/>
      <c r="AC845" s="3"/>
      <c r="AD845" s="3"/>
      <c r="AE845" s="3"/>
      <c r="AF845" s="3"/>
      <c r="AG845" s="3"/>
      <c r="AH845" s="3"/>
      <c r="AI845" s="3"/>
    </row>
    <row r="846" spans="1:35" x14ac:dyDescent="0.25">
      <c r="A846" s="3"/>
      <c r="B846" s="3"/>
      <c r="C846" s="3"/>
      <c r="D846" s="3"/>
      <c r="E846" s="5"/>
      <c r="F846" s="5"/>
      <c r="G846" s="3"/>
      <c r="H846" s="3"/>
      <c r="I846" s="3"/>
      <c r="J846" s="3"/>
      <c r="K846" s="3"/>
      <c r="L846" s="3"/>
      <c r="M846" s="3"/>
      <c r="Q846" s="3"/>
      <c r="R846" s="3"/>
      <c r="S846" s="3"/>
      <c r="T846" s="3"/>
      <c r="U846" s="3"/>
      <c r="V846" s="3"/>
      <c r="W846" s="3"/>
      <c r="X846" s="3"/>
      <c r="Y846" s="3"/>
      <c r="Z846" s="3"/>
      <c r="AA846" s="3"/>
      <c r="AB846" s="3"/>
      <c r="AC846" s="3"/>
      <c r="AD846" s="3"/>
      <c r="AE846" s="3"/>
      <c r="AF846" s="3"/>
      <c r="AG846" s="3"/>
      <c r="AH846" s="3"/>
      <c r="AI846" s="3"/>
    </row>
    <row r="847" spans="1:35" x14ac:dyDescent="0.25">
      <c r="A847" s="3"/>
      <c r="B847" s="3"/>
      <c r="C847" s="3"/>
      <c r="D847" s="3"/>
      <c r="E847" s="5"/>
      <c r="F847" s="5"/>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spans="1:35" x14ac:dyDescent="0.25">
      <c r="A848" s="3"/>
      <c r="B848" s="3"/>
      <c r="C848" s="3"/>
      <c r="D848" s="3"/>
      <c r="E848" s="5"/>
      <c r="F848" s="5"/>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spans="1:35" x14ac:dyDescent="0.25">
      <c r="A849" s="3"/>
      <c r="B849" s="3"/>
      <c r="C849" s="3"/>
      <c r="D849" s="3"/>
      <c r="E849" s="5"/>
      <c r="F849" s="5"/>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spans="1:35" x14ac:dyDescent="0.25">
      <c r="A850" s="3"/>
      <c r="B850" s="3"/>
      <c r="C850" s="3"/>
      <c r="D850" s="3"/>
      <c r="E850" s="5"/>
      <c r="F850" s="5"/>
      <c r="G850" s="3"/>
      <c r="H850" s="3"/>
      <c r="I850" s="3"/>
      <c r="J850" s="3"/>
      <c r="K850" s="3"/>
      <c r="L850" s="3"/>
      <c r="M850" s="3"/>
      <c r="N850" s="3"/>
      <c r="O850" s="6"/>
      <c r="P850" s="6"/>
      <c r="Q850" s="6"/>
      <c r="R850" s="6"/>
      <c r="S850" s="6"/>
      <c r="T850" s="6"/>
      <c r="U850" s="6"/>
      <c r="V850" s="6"/>
      <c r="W850" s="6"/>
      <c r="X850" s="6"/>
      <c r="Y850" s="6"/>
      <c r="Z850" s="6"/>
      <c r="AA850" s="5"/>
      <c r="AB850" s="3"/>
      <c r="AC850" s="3"/>
      <c r="AD850" s="5"/>
      <c r="AE850" s="6"/>
      <c r="AF850" s="5"/>
      <c r="AG850" s="5"/>
      <c r="AH850" s="3"/>
      <c r="AI850" s="3"/>
    </row>
    <row r="851" spans="1:35" x14ac:dyDescent="0.25">
      <c r="A851" s="3"/>
      <c r="B851" s="3"/>
      <c r="C851" s="3"/>
      <c r="D851" s="3"/>
      <c r="E851" s="5"/>
      <c r="F851" s="5"/>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spans="1:35" x14ac:dyDescent="0.25">
      <c r="A852" s="3"/>
      <c r="B852" s="3"/>
      <c r="C852" s="3"/>
      <c r="D852" s="3"/>
      <c r="E852" s="5"/>
      <c r="F852" s="5"/>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spans="1:35" x14ac:dyDescent="0.25">
      <c r="A853" s="3"/>
      <c r="B853" s="3"/>
      <c r="C853" s="3"/>
      <c r="D853" s="3"/>
      <c r="E853" s="5"/>
      <c r="F853" s="5"/>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spans="1:35" x14ac:dyDescent="0.25">
      <c r="A854" s="3"/>
      <c r="B854" s="3"/>
      <c r="C854" s="3"/>
      <c r="D854" s="3"/>
      <c r="E854" s="5"/>
      <c r="F854" s="5"/>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spans="1:35" x14ac:dyDescent="0.25">
      <c r="A855" s="3"/>
      <c r="B855" s="3"/>
      <c r="C855" s="3"/>
      <c r="D855" s="3"/>
      <c r="E855" s="5"/>
      <c r="F855" s="5"/>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spans="1:35" x14ac:dyDescent="0.25">
      <c r="A856" s="3"/>
      <c r="B856" s="3"/>
      <c r="C856" s="3"/>
      <c r="D856" s="3"/>
      <c r="E856" s="5"/>
      <c r="F856" s="5"/>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spans="1:35" x14ac:dyDescent="0.25">
      <c r="A857" s="3"/>
      <c r="B857" s="3"/>
      <c r="C857" s="3"/>
      <c r="D857" s="3"/>
      <c r="E857" s="5"/>
      <c r="F857" s="5"/>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spans="1:35" x14ac:dyDescent="0.25">
      <c r="A858" s="3"/>
      <c r="B858" s="3"/>
      <c r="C858" s="3"/>
      <c r="D858" s="3"/>
      <c r="E858" s="5"/>
      <c r="F858" s="5"/>
      <c r="G858" s="3"/>
      <c r="H858" s="3"/>
      <c r="I858" s="3"/>
      <c r="J858" s="3"/>
      <c r="K858" s="3"/>
      <c r="L858" s="3"/>
      <c r="M858" s="3"/>
      <c r="Q858" s="3"/>
      <c r="R858" s="3"/>
      <c r="S858" s="3"/>
      <c r="T858" s="3"/>
      <c r="U858" s="3"/>
      <c r="V858" s="3"/>
      <c r="W858" s="3"/>
      <c r="X858" s="3"/>
      <c r="Y858" s="3"/>
      <c r="Z858" s="3"/>
      <c r="AA858" s="3"/>
      <c r="AB858" s="3"/>
      <c r="AC858" s="3"/>
      <c r="AD858" s="3"/>
      <c r="AE858" s="3"/>
      <c r="AF858" s="3"/>
      <c r="AG858" s="3"/>
      <c r="AH858" s="3"/>
      <c r="AI858" s="3"/>
    </row>
    <row r="859" spans="1:35" x14ac:dyDescent="0.25">
      <c r="A859" s="3"/>
      <c r="B859" s="3"/>
      <c r="C859" s="3"/>
      <c r="D859" s="3"/>
      <c r="E859" s="5"/>
      <c r="F859" s="5"/>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spans="1:35" x14ac:dyDescent="0.25">
      <c r="A860" s="3"/>
      <c r="B860" s="3"/>
      <c r="C860" s="3"/>
      <c r="D860" s="3"/>
      <c r="E860" s="5"/>
      <c r="F860" s="5"/>
      <c r="G860" s="3"/>
      <c r="H860" s="3"/>
      <c r="I860" s="3"/>
      <c r="J860" s="3"/>
      <c r="K860" s="3"/>
      <c r="L860" s="3"/>
      <c r="M860" s="3"/>
      <c r="N860" s="3"/>
      <c r="O860" s="6"/>
      <c r="P860" s="6"/>
      <c r="Q860" s="6"/>
      <c r="R860" s="6"/>
      <c r="S860" s="6"/>
      <c r="T860" s="6"/>
      <c r="U860" s="6"/>
      <c r="V860" s="6"/>
      <c r="W860" s="6"/>
      <c r="X860" s="6"/>
      <c r="Y860" s="6"/>
      <c r="Z860" s="6"/>
      <c r="AA860" s="5"/>
      <c r="AB860" s="3"/>
      <c r="AC860" s="3"/>
      <c r="AD860" s="5"/>
      <c r="AE860" s="6"/>
      <c r="AF860" s="5"/>
      <c r="AG860" s="5"/>
      <c r="AH860" s="3"/>
      <c r="AI860" s="3"/>
    </row>
    <row r="861" spans="1:35" x14ac:dyDescent="0.25">
      <c r="A861" s="3"/>
      <c r="B861" s="3"/>
      <c r="C861" s="3"/>
      <c r="D861" s="3"/>
      <c r="E861" s="5"/>
      <c r="F861" s="5"/>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spans="1:35" x14ac:dyDescent="0.25">
      <c r="A862" s="3"/>
      <c r="B862" s="3"/>
      <c r="C862" s="3"/>
      <c r="D862" s="3"/>
      <c r="E862" s="5"/>
      <c r="F862" s="5"/>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spans="1:35" x14ac:dyDescent="0.25">
      <c r="A863" s="3"/>
      <c r="B863" s="3"/>
      <c r="C863" s="3"/>
      <c r="D863" s="3"/>
      <c r="E863" s="5"/>
      <c r="F863" s="5"/>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spans="1:35" x14ac:dyDescent="0.25">
      <c r="A864" s="3"/>
      <c r="B864" s="3"/>
      <c r="C864" s="3"/>
      <c r="D864" s="3"/>
      <c r="E864" s="5"/>
      <c r="F864" s="5"/>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spans="1:35" x14ac:dyDescent="0.25">
      <c r="A865" s="3"/>
      <c r="B865" s="3"/>
      <c r="C865" s="3"/>
      <c r="D865" s="3"/>
      <c r="E865" s="5"/>
      <c r="F865" s="5"/>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spans="1:35" x14ac:dyDescent="0.25">
      <c r="A866" s="3"/>
      <c r="B866" s="3"/>
      <c r="C866" s="3"/>
      <c r="D866" s="3"/>
      <c r="E866" s="5"/>
      <c r="F866" s="5"/>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spans="1:35" x14ac:dyDescent="0.25">
      <c r="A867" s="3"/>
      <c r="B867" s="3"/>
      <c r="C867" s="3"/>
      <c r="D867" s="3"/>
      <c r="E867" s="5"/>
      <c r="F867" s="5"/>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spans="1:35" x14ac:dyDescent="0.25">
      <c r="A868" s="3"/>
      <c r="B868" s="3"/>
      <c r="C868" s="3"/>
      <c r="D868" s="3"/>
      <c r="E868" s="5"/>
      <c r="F868" s="5"/>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spans="1:35" x14ac:dyDescent="0.25">
      <c r="A869" s="3"/>
      <c r="B869" s="3"/>
      <c r="C869" s="3"/>
      <c r="D869" s="3"/>
      <c r="E869" s="5"/>
      <c r="F869" s="5"/>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spans="1:35" x14ac:dyDescent="0.25">
      <c r="A870" s="3"/>
      <c r="B870" s="3"/>
      <c r="C870" s="3"/>
      <c r="D870" s="3"/>
      <c r="E870" s="5"/>
      <c r="F870" s="5"/>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spans="1:35" x14ac:dyDescent="0.25">
      <c r="A871" s="3"/>
      <c r="B871" s="3"/>
      <c r="C871" s="3"/>
      <c r="D871" s="3"/>
      <c r="E871" s="5"/>
      <c r="F871" s="5"/>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spans="1:35" x14ac:dyDescent="0.25">
      <c r="A872" s="3"/>
      <c r="B872" s="3"/>
      <c r="C872" s="3"/>
      <c r="D872" s="3"/>
      <c r="E872" s="5"/>
      <c r="F872" s="5"/>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spans="1:35" x14ac:dyDescent="0.25">
      <c r="A873" s="3"/>
      <c r="B873" s="3"/>
      <c r="C873" s="3"/>
      <c r="D873" s="3"/>
      <c r="E873" s="5"/>
      <c r="F873" s="5"/>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spans="1:35" x14ac:dyDescent="0.25">
      <c r="A874" s="3"/>
      <c r="B874" s="3"/>
      <c r="C874" s="3"/>
      <c r="D874" s="3"/>
      <c r="E874" s="5"/>
      <c r="F874" s="5"/>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spans="1:35" x14ac:dyDescent="0.25">
      <c r="A875" s="3"/>
      <c r="B875" s="3"/>
      <c r="C875" s="3"/>
      <c r="D875" s="3"/>
      <c r="E875" s="5"/>
      <c r="F875" s="5"/>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spans="1:35" x14ac:dyDescent="0.25">
      <c r="A876" s="3"/>
      <c r="B876" s="3"/>
      <c r="C876" s="3"/>
      <c r="D876" s="3"/>
      <c r="E876" s="5"/>
      <c r="F876" s="5"/>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spans="1:35" x14ac:dyDescent="0.25">
      <c r="A877" s="3"/>
      <c r="B877" s="3"/>
      <c r="C877" s="3"/>
      <c r="D877" s="3"/>
      <c r="E877" s="5"/>
      <c r="F877" s="5"/>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spans="1:35" x14ac:dyDescent="0.25">
      <c r="A878" s="3"/>
      <c r="B878" s="3"/>
      <c r="C878" s="3"/>
      <c r="D878" s="3"/>
      <c r="E878" s="5"/>
      <c r="F878" s="5"/>
      <c r="G878" s="3"/>
      <c r="H878" s="3"/>
      <c r="I878" s="3"/>
      <c r="J878" s="3"/>
      <c r="K878" s="3"/>
      <c r="L878" s="3"/>
      <c r="M878" s="3"/>
      <c r="Q878" s="3"/>
      <c r="R878" s="3"/>
      <c r="S878" s="3"/>
      <c r="T878" s="3"/>
      <c r="U878" s="3"/>
      <c r="V878" s="3"/>
      <c r="W878" s="3"/>
      <c r="X878" s="3"/>
      <c r="Y878" s="3"/>
      <c r="Z878" s="3"/>
      <c r="AA878" s="3"/>
      <c r="AB878" s="3"/>
      <c r="AC878" s="3"/>
      <c r="AD878" s="3"/>
      <c r="AE878" s="3"/>
      <c r="AF878" s="3"/>
      <c r="AG878" s="3"/>
      <c r="AH878" s="3"/>
      <c r="AI878" s="3"/>
    </row>
    <row r="879" spans="1:35" x14ac:dyDescent="0.25">
      <c r="A879" s="3"/>
      <c r="B879" s="3"/>
      <c r="C879" s="3"/>
      <c r="D879" s="3"/>
      <c r="E879" s="5"/>
      <c r="F879" s="5"/>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spans="1:35" x14ac:dyDescent="0.25">
      <c r="A880" s="3"/>
      <c r="B880" s="3"/>
      <c r="C880" s="3"/>
      <c r="D880" s="3"/>
      <c r="E880" s="5"/>
      <c r="F880" s="5"/>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spans="1:35" x14ac:dyDescent="0.25">
      <c r="A881" s="3"/>
      <c r="B881" s="3"/>
      <c r="C881" s="3"/>
      <c r="D881" s="3"/>
      <c r="E881" s="5"/>
      <c r="F881" s="5"/>
      <c r="G881" s="3"/>
      <c r="H881" s="3"/>
      <c r="I881" s="3"/>
      <c r="J881" s="3"/>
      <c r="K881" s="3"/>
      <c r="L881" s="3"/>
      <c r="M881" s="3"/>
      <c r="N881" s="3"/>
      <c r="O881" s="6"/>
      <c r="P881" s="6"/>
      <c r="Q881" s="6"/>
      <c r="R881" s="6"/>
      <c r="S881" s="6"/>
      <c r="T881" s="6"/>
      <c r="U881" s="6"/>
      <c r="V881" s="6"/>
      <c r="W881" s="6"/>
      <c r="X881" s="6"/>
      <c r="Y881" s="6"/>
      <c r="Z881" s="3"/>
      <c r="AA881" s="5"/>
      <c r="AB881" s="3"/>
      <c r="AC881" s="3"/>
      <c r="AD881" s="3"/>
      <c r="AE881" s="3"/>
      <c r="AF881" s="5"/>
      <c r="AG881" s="5"/>
      <c r="AH881" s="3"/>
      <c r="AI881" s="3"/>
    </row>
    <row r="882" spans="1:35" x14ac:dyDescent="0.25">
      <c r="A882" s="3"/>
      <c r="B882" s="3"/>
      <c r="C882" s="3"/>
      <c r="D882" s="3"/>
      <c r="E882" s="5"/>
      <c r="F882" s="5"/>
      <c r="G882" s="3"/>
      <c r="H882" s="3"/>
      <c r="I882" s="3"/>
      <c r="J882" s="3"/>
      <c r="K882" s="3"/>
      <c r="L882" s="3"/>
      <c r="M882" s="3"/>
      <c r="Q882" s="3"/>
      <c r="R882" s="3"/>
      <c r="S882" s="3"/>
      <c r="T882" s="3"/>
      <c r="U882" s="3"/>
      <c r="V882" s="3"/>
      <c r="W882" s="3"/>
      <c r="X882" s="3"/>
      <c r="Y882" s="3"/>
      <c r="Z882" s="3"/>
      <c r="AA882" s="3"/>
      <c r="AB882" s="3"/>
      <c r="AC882" s="3"/>
      <c r="AD882" s="3"/>
      <c r="AE882" s="3"/>
      <c r="AF882" s="3"/>
      <c r="AG882" s="3"/>
      <c r="AH882" s="3"/>
      <c r="AI882" s="3"/>
    </row>
    <row r="883" spans="1:35" x14ac:dyDescent="0.25">
      <c r="A883" s="3"/>
      <c r="B883" s="3"/>
      <c r="C883" s="3"/>
      <c r="D883" s="3"/>
      <c r="E883" s="5"/>
      <c r="F883" s="5"/>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spans="1:35" x14ac:dyDescent="0.25">
      <c r="A884" s="3"/>
      <c r="B884" s="3"/>
      <c r="C884" s="3"/>
      <c r="D884" s="3"/>
      <c r="E884" s="5"/>
      <c r="F884" s="5"/>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spans="1:35" x14ac:dyDescent="0.25">
      <c r="A885" s="3"/>
      <c r="B885" s="3"/>
      <c r="C885" s="3"/>
      <c r="D885" s="3"/>
      <c r="E885" s="5"/>
      <c r="F885" s="5"/>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spans="1:35" x14ac:dyDescent="0.25">
      <c r="A886" s="3"/>
      <c r="B886" s="3"/>
      <c r="C886" s="3"/>
      <c r="D886" s="3"/>
      <c r="E886" s="5"/>
      <c r="F886" s="5"/>
      <c r="G886" s="3"/>
      <c r="H886" s="3"/>
      <c r="I886" s="3"/>
      <c r="J886" s="3"/>
      <c r="K886" s="3"/>
      <c r="L886" s="3"/>
      <c r="M886" s="3"/>
      <c r="N886" s="3"/>
      <c r="O886" s="6"/>
      <c r="P886" s="6"/>
      <c r="Q886" s="6"/>
      <c r="R886" s="6"/>
      <c r="S886" s="6"/>
      <c r="T886" s="6"/>
      <c r="U886" s="6"/>
      <c r="V886" s="6"/>
      <c r="W886" s="6"/>
      <c r="X886" s="6"/>
      <c r="Y886" s="6"/>
      <c r="Z886" s="6"/>
      <c r="AA886" s="5"/>
      <c r="AB886" s="3"/>
      <c r="AC886" s="3"/>
      <c r="AD886" s="5"/>
      <c r="AE886" s="6"/>
      <c r="AF886" s="5"/>
      <c r="AG886" s="5"/>
      <c r="AH886" s="3"/>
      <c r="AI886" s="3"/>
    </row>
    <row r="887" spans="1:35" x14ac:dyDescent="0.25">
      <c r="A887" s="3"/>
      <c r="B887" s="3"/>
      <c r="C887" s="3"/>
      <c r="D887" s="3"/>
      <c r="E887" s="5"/>
      <c r="F887" s="5"/>
      <c r="G887" s="3"/>
      <c r="H887" s="3"/>
      <c r="I887" s="3"/>
      <c r="J887" s="3"/>
      <c r="K887" s="3"/>
      <c r="L887" s="3"/>
      <c r="M887" s="3"/>
      <c r="N887" s="3"/>
      <c r="O887" s="6"/>
      <c r="P887" s="6"/>
      <c r="Q887" s="6"/>
      <c r="R887" s="6"/>
      <c r="S887" s="6"/>
      <c r="T887" s="6"/>
      <c r="U887" s="6"/>
      <c r="V887" s="6"/>
      <c r="W887" s="6"/>
      <c r="X887" s="6"/>
      <c r="Y887" s="6"/>
      <c r="Z887" s="6"/>
      <c r="AA887" s="5"/>
      <c r="AB887" s="3"/>
      <c r="AC887" s="3"/>
      <c r="AD887" s="5"/>
      <c r="AE887" s="6"/>
      <c r="AF887" s="5"/>
      <c r="AG887" s="5"/>
      <c r="AH887" s="3"/>
      <c r="AI887" s="3"/>
    </row>
    <row r="888" spans="1:35" x14ac:dyDescent="0.25">
      <c r="A888" s="3"/>
      <c r="B888" s="3"/>
      <c r="C888" s="3"/>
      <c r="D888" s="3"/>
      <c r="E888" s="5"/>
      <c r="F888" s="5"/>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spans="1:35" x14ac:dyDescent="0.25">
      <c r="A889" s="3"/>
      <c r="B889" s="3"/>
      <c r="C889" s="3"/>
      <c r="D889" s="3"/>
      <c r="E889" s="5"/>
      <c r="F889" s="5"/>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spans="1:35" x14ac:dyDescent="0.25">
      <c r="A890" s="3"/>
      <c r="B890" s="3"/>
      <c r="C890" s="3"/>
      <c r="D890" s="3"/>
      <c r="E890" s="5"/>
      <c r="F890" s="5"/>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spans="1:35" x14ac:dyDescent="0.25">
      <c r="A891" s="3"/>
      <c r="B891" s="3"/>
      <c r="C891" s="3"/>
      <c r="D891" s="3"/>
      <c r="E891" s="5"/>
      <c r="F891" s="5"/>
      <c r="G891" s="3"/>
      <c r="H891" s="3"/>
      <c r="I891" s="3"/>
      <c r="J891" s="3"/>
      <c r="K891" s="3"/>
      <c r="L891" s="3"/>
      <c r="M891" s="3"/>
      <c r="N891" s="3"/>
      <c r="O891" s="6"/>
      <c r="P891" s="6"/>
      <c r="Q891" s="6"/>
      <c r="R891" s="6"/>
      <c r="S891" s="6"/>
      <c r="T891" s="6"/>
      <c r="U891" s="6"/>
      <c r="V891" s="6"/>
      <c r="W891" s="6"/>
      <c r="X891" s="6"/>
      <c r="Y891" s="6"/>
      <c r="Z891" s="3"/>
      <c r="AA891" s="5"/>
      <c r="AB891" s="3"/>
      <c r="AC891" s="3"/>
      <c r="AD891" s="5"/>
      <c r="AE891" s="6"/>
      <c r="AF891" s="5"/>
      <c r="AG891" s="5"/>
      <c r="AH891" s="3"/>
      <c r="AI891" s="3"/>
    </row>
    <row r="892" spans="1:35" x14ac:dyDescent="0.25">
      <c r="A892" s="3"/>
      <c r="B892" s="3"/>
      <c r="C892" s="3"/>
      <c r="D892" s="3"/>
      <c r="E892" s="5"/>
      <c r="F892" s="5"/>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spans="1:35" x14ac:dyDescent="0.25">
      <c r="A893" s="3"/>
      <c r="B893" s="3"/>
      <c r="C893" s="3"/>
      <c r="D893" s="3"/>
      <c r="E893" s="5"/>
      <c r="F893" s="5"/>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spans="1:35" x14ac:dyDescent="0.25">
      <c r="A894" s="3"/>
      <c r="B894" s="3"/>
      <c r="C894" s="3"/>
      <c r="D894" s="3"/>
      <c r="E894" s="5"/>
      <c r="F894" s="5"/>
      <c r="G894" s="3"/>
      <c r="H894" s="3"/>
      <c r="I894" s="3"/>
      <c r="J894" s="3"/>
      <c r="K894" s="3"/>
      <c r="L894" s="3"/>
      <c r="M894" s="3"/>
      <c r="N894" s="3"/>
      <c r="O894" s="6"/>
      <c r="P894" s="6"/>
      <c r="Q894" s="6"/>
      <c r="R894" s="6"/>
      <c r="S894" s="6"/>
      <c r="T894" s="6"/>
      <c r="U894" s="6"/>
      <c r="V894" s="6"/>
      <c r="W894" s="6"/>
      <c r="X894" s="6"/>
      <c r="Y894" s="6"/>
      <c r="Z894" s="6"/>
      <c r="AA894" s="5"/>
      <c r="AB894" s="3"/>
      <c r="AC894" s="3"/>
      <c r="AD894" s="5"/>
      <c r="AE894" s="6"/>
      <c r="AF894" s="5"/>
      <c r="AG894" s="5"/>
      <c r="AH894" s="3"/>
      <c r="AI894" s="3"/>
    </row>
    <row r="895" spans="1:35" x14ac:dyDescent="0.25">
      <c r="A895" s="3"/>
      <c r="B895" s="3"/>
      <c r="C895" s="3"/>
      <c r="D895" s="3"/>
      <c r="E895" s="5"/>
      <c r="F895" s="5"/>
      <c r="G895" s="3"/>
      <c r="H895" s="3"/>
      <c r="I895" s="3"/>
      <c r="J895" s="3"/>
      <c r="K895" s="3"/>
      <c r="L895" s="3"/>
      <c r="M895" s="3"/>
      <c r="N895" s="3"/>
      <c r="O895" s="6"/>
      <c r="P895" s="6"/>
      <c r="Q895" s="6"/>
      <c r="R895" s="6"/>
      <c r="S895" s="6"/>
      <c r="T895" s="6"/>
      <c r="U895" s="6"/>
      <c r="V895" s="6"/>
      <c r="W895" s="6"/>
      <c r="X895" s="6"/>
      <c r="Y895" s="6"/>
      <c r="Z895" s="6"/>
      <c r="AA895" s="5"/>
      <c r="AB895" s="3"/>
      <c r="AC895" s="3"/>
      <c r="AD895" s="5"/>
      <c r="AE895" s="6"/>
      <c r="AF895" s="5"/>
      <c r="AG895" s="5"/>
      <c r="AH895" s="3"/>
      <c r="AI895" s="3"/>
    </row>
    <row r="896" spans="1:35" x14ac:dyDescent="0.25">
      <c r="A896" s="3"/>
      <c r="B896" s="3"/>
      <c r="C896" s="3"/>
      <c r="D896" s="3"/>
      <c r="E896" s="5"/>
      <c r="F896" s="5"/>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spans="1:35" x14ac:dyDescent="0.25">
      <c r="A897" s="3"/>
      <c r="B897" s="3"/>
      <c r="C897" s="3"/>
      <c r="D897" s="3"/>
      <c r="E897" s="5"/>
      <c r="F897" s="5"/>
      <c r="G897" s="3"/>
      <c r="H897" s="3"/>
      <c r="I897" s="3"/>
      <c r="J897" s="3"/>
      <c r="K897" s="3"/>
      <c r="L897" s="3"/>
      <c r="M897" s="3"/>
      <c r="N897" s="3"/>
      <c r="O897" s="6"/>
      <c r="P897" s="6"/>
      <c r="Q897" s="6"/>
      <c r="R897" s="6"/>
      <c r="S897" s="6"/>
      <c r="T897" s="6"/>
      <c r="U897" s="6"/>
      <c r="V897" s="6"/>
      <c r="W897" s="6"/>
      <c r="X897" s="6"/>
      <c r="Y897" s="6"/>
      <c r="Z897" s="6"/>
      <c r="AA897" s="5"/>
      <c r="AB897" s="3"/>
      <c r="AC897" s="3"/>
      <c r="AD897" s="5"/>
      <c r="AE897" s="6"/>
      <c r="AF897" s="5"/>
      <c r="AG897" s="5"/>
      <c r="AH897" s="3"/>
      <c r="AI897" s="3"/>
    </row>
    <row r="898" spans="1:35" x14ac:dyDescent="0.25">
      <c r="A898" s="3"/>
      <c r="B898" s="3"/>
      <c r="C898" s="3"/>
      <c r="D898" s="3"/>
      <c r="E898" s="5"/>
      <c r="F898" s="5"/>
      <c r="G898" s="3"/>
      <c r="H898" s="3"/>
      <c r="I898" s="3"/>
      <c r="J898" s="3"/>
      <c r="K898" s="3"/>
      <c r="L898" s="3"/>
      <c r="M898" s="3"/>
      <c r="N898" s="3"/>
      <c r="O898" s="6"/>
      <c r="P898" s="6"/>
      <c r="Q898" s="6"/>
      <c r="R898" s="6"/>
      <c r="S898" s="6"/>
      <c r="T898" s="6"/>
      <c r="U898" s="6"/>
      <c r="V898" s="6"/>
      <c r="W898" s="6"/>
      <c r="X898" s="6"/>
      <c r="Y898" s="6"/>
      <c r="Z898" s="3"/>
      <c r="AA898" s="5"/>
      <c r="AB898" s="3"/>
      <c r="AC898" s="3"/>
      <c r="AD898" s="5"/>
      <c r="AE898" s="6"/>
      <c r="AF898" s="5"/>
      <c r="AG898" s="5"/>
      <c r="AH898" s="3"/>
      <c r="AI898" s="3"/>
    </row>
    <row r="899" spans="1:35" x14ac:dyDescent="0.25">
      <c r="A899" s="3"/>
      <c r="B899" s="3"/>
      <c r="C899" s="3"/>
      <c r="D899" s="3"/>
      <c r="E899" s="5"/>
      <c r="F899" s="5"/>
      <c r="G899" s="3"/>
      <c r="H899" s="3"/>
      <c r="I899" s="3"/>
      <c r="J899" s="3"/>
      <c r="K899" s="3"/>
      <c r="L899" s="3"/>
      <c r="M899" s="3"/>
      <c r="Q899" s="3"/>
      <c r="R899" s="3"/>
      <c r="S899" s="3"/>
      <c r="T899" s="3"/>
      <c r="U899" s="3"/>
      <c r="V899" s="3"/>
      <c r="W899" s="3"/>
      <c r="X899" s="3"/>
      <c r="Y899" s="3"/>
      <c r="Z899" s="3"/>
      <c r="AA899" s="3"/>
      <c r="AB899" s="3"/>
      <c r="AC899" s="3"/>
      <c r="AD899" s="3"/>
      <c r="AE899" s="3"/>
      <c r="AF899" s="3"/>
      <c r="AG899" s="3"/>
      <c r="AH899" s="3"/>
      <c r="AI899" s="3"/>
    </row>
    <row r="900" spans="1:35" x14ac:dyDescent="0.25">
      <c r="A900" s="3"/>
      <c r="B900" s="3"/>
      <c r="C900" s="3"/>
      <c r="D900" s="3"/>
      <c r="E900" s="5"/>
      <c r="F900" s="5"/>
      <c r="G900" s="3"/>
      <c r="H900" s="3"/>
      <c r="I900" s="3"/>
      <c r="J900" s="3"/>
      <c r="K900" s="3"/>
      <c r="L900" s="3"/>
      <c r="M900" s="3"/>
      <c r="Q900" s="3"/>
      <c r="R900" s="3"/>
      <c r="S900" s="3"/>
      <c r="T900" s="3"/>
      <c r="U900" s="3"/>
      <c r="V900" s="3"/>
      <c r="W900" s="3"/>
      <c r="X900" s="3"/>
      <c r="Y900" s="3"/>
      <c r="Z900" s="3"/>
      <c r="AA900" s="3"/>
      <c r="AB900" s="3"/>
      <c r="AC900" s="3"/>
      <c r="AD900" s="3"/>
      <c r="AE900" s="3"/>
      <c r="AF900" s="3"/>
      <c r="AG900" s="3"/>
      <c r="AH900" s="3"/>
      <c r="AI900" s="3"/>
    </row>
    <row r="901" spans="1:35" x14ac:dyDescent="0.25">
      <c r="A901" s="3"/>
      <c r="B901" s="3"/>
      <c r="C901" s="3"/>
      <c r="D901" s="3"/>
      <c r="E901" s="5"/>
      <c r="F901" s="5"/>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spans="1:35" x14ac:dyDescent="0.25">
      <c r="A902" s="3"/>
      <c r="B902" s="3"/>
      <c r="C902" s="3"/>
      <c r="D902" s="3"/>
      <c r="E902" s="5"/>
      <c r="F902" s="5"/>
      <c r="G902" s="3"/>
      <c r="H902" s="3"/>
      <c r="I902" s="3"/>
      <c r="J902" s="3"/>
      <c r="K902" s="3"/>
      <c r="L902" s="3"/>
      <c r="M902" s="3"/>
      <c r="N902" s="3"/>
      <c r="O902" s="6"/>
      <c r="P902" s="6"/>
      <c r="Q902" s="6"/>
      <c r="R902" s="6"/>
      <c r="S902" s="6"/>
      <c r="T902" s="6"/>
      <c r="U902" s="6"/>
      <c r="V902" s="6"/>
      <c r="W902" s="6"/>
      <c r="X902" s="6"/>
      <c r="Y902" s="6"/>
      <c r="Z902" s="6"/>
      <c r="AA902" s="5"/>
      <c r="AB902" s="3"/>
      <c r="AC902" s="3"/>
      <c r="AD902" s="3"/>
      <c r="AE902" s="3"/>
      <c r="AF902" s="5"/>
      <c r="AG902" s="5"/>
      <c r="AH902" s="3"/>
      <c r="AI902" s="3"/>
    </row>
    <row r="903" spans="1:35" x14ac:dyDescent="0.25">
      <c r="A903" s="3"/>
      <c r="B903" s="3"/>
      <c r="C903" s="3"/>
      <c r="D903" s="3"/>
      <c r="E903" s="5"/>
      <c r="F903" s="5"/>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spans="1:35" x14ac:dyDescent="0.25">
      <c r="A904" s="3"/>
      <c r="B904" s="3"/>
      <c r="C904" s="3"/>
      <c r="D904" s="3"/>
      <c r="E904" s="5"/>
      <c r="F904" s="5"/>
      <c r="G904" s="3"/>
      <c r="H904" s="3"/>
      <c r="I904" s="3"/>
      <c r="J904" s="3"/>
      <c r="K904" s="3"/>
      <c r="L904" s="3"/>
      <c r="M904" s="3"/>
      <c r="N904" s="3"/>
      <c r="O904" s="6"/>
      <c r="P904" s="6"/>
      <c r="Q904" s="6"/>
      <c r="R904" s="6"/>
      <c r="S904" s="6"/>
      <c r="T904" s="6"/>
      <c r="U904" s="6"/>
      <c r="V904" s="6"/>
      <c r="W904" s="6"/>
      <c r="X904" s="6"/>
      <c r="Y904" s="6"/>
      <c r="Z904" s="3"/>
      <c r="AA904" s="5"/>
      <c r="AB904" s="3"/>
      <c r="AC904" s="3"/>
      <c r="AD904" s="3"/>
      <c r="AE904" s="3"/>
      <c r="AF904" s="5"/>
      <c r="AG904" s="5"/>
      <c r="AH904" s="3"/>
      <c r="AI904" s="3"/>
    </row>
    <row r="905" spans="1:35" x14ac:dyDescent="0.25">
      <c r="A905" s="3"/>
      <c r="B905" s="3"/>
      <c r="C905" s="3"/>
      <c r="D905" s="3"/>
      <c r="E905" s="5"/>
      <c r="F905" s="5"/>
      <c r="G905" s="3"/>
      <c r="H905" s="3"/>
      <c r="I905" s="3"/>
      <c r="J905" s="3"/>
      <c r="K905" s="3"/>
      <c r="L905" s="3"/>
      <c r="M905" s="3"/>
      <c r="Q905" s="3"/>
      <c r="R905" s="3"/>
      <c r="S905" s="3"/>
      <c r="T905" s="3"/>
      <c r="U905" s="3"/>
      <c r="V905" s="3"/>
      <c r="W905" s="3"/>
      <c r="X905" s="3"/>
      <c r="Y905" s="3"/>
      <c r="Z905" s="3"/>
      <c r="AA905" s="3"/>
      <c r="AB905" s="3"/>
      <c r="AC905" s="3"/>
      <c r="AD905" s="3"/>
      <c r="AE905" s="3"/>
      <c r="AF905" s="3"/>
      <c r="AG905" s="3"/>
      <c r="AH905" s="3"/>
      <c r="AI905" s="3"/>
    </row>
    <row r="906" spans="1:35" x14ac:dyDescent="0.25">
      <c r="A906" s="3"/>
      <c r="B906" s="3"/>
      <c r="C906" s="3"/>
      <c r="D906" s="3"/>
      <c r="E906" s="5"/>
      <c r="F906" s="5"/>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spans="1:35" x14ac:dyDescent="0.25">
      <c r="A907" s="3"/>
      <c r="B907" s="3"/>
      <c r="C907" s="3"/>
      <c r="D907" s="3"/>
      <c r="E907" s="5"/>
      <c r="F907" s="5"/>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spans="1:35" x14ac:dyDescent="0.25">
      <c r="A908" s="3"/>
      <c r="B908" s="3"/>
      <c r="C908" s="3"/>
      <c r="D908" s="3"/>
      <c r="E908" s="5"/>
      <c r="F908" s="5"/>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spans="1:35" x14ac:dyDescent="0.25">
      <c r="A909" s="3"/>
      <c r="B909" s="3"/>
      <c r="C909" s="3"/>
      <c r="D909" s="3"/>
      <c r="E909" s="5"/>
      <c r="F909" s="5"/>
      <c r="G909" s="3"/>
      <c r="H909" s="3"/>
      <c r="I909" s="3"/>
      <c r="J909" s="3"/>
      <c r="K909" s="3"/>
      <c r="L909" s="3"/>
      <c r="M909" s="3"/>
      <c r="N909" s="3"/>
      <c r="O909" s="6"/>
      <c r="P909" s="6"/>
      <c r="Q909" s="6"/>
      <c r="R909" s="6"/>
      <c r="S909" s="6"/>
      <c r="T909" s="6"/>
      <c r="U909" s="6"/>
      <c r="V909" s="6"/>
      <c r="W909" s="6"/>
      <c r="X909" s="6"/>
      <c r="Y909" s="6"/>
      <c r="Z909" s="6"/>
      <c r="AA909" s="5"/>
      <c r="AB909" s="3"/>
      <c r="AC909" s="3"/>
      <c r="AD909" s="5"/>
      <c r="AE909" s="6"/>
      <c r="AF909" s="5"/>
      <c r="AG909" s="5"/>
      <c r="AH909" s="3"/>
      <c r="AI909" s="3"/>
    </row>
    <row r="910" spans="1:35" x14ac:dyDescent="0.25">
      <c r="A910" s="3"/>
      <c r="B910" s="3"/>
      <c r="C910" s="3"/>
      <c r="D910" s="3"/>
      <c r="E910" s="5"/>
      <c r="F910" s="5"/>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spans="1:35" x14ac:dyDescent="0.25">
      <c r="A911" s="3"/>
      <c r="B911" s="3"/>
      <c r="C911" s="3"/>
      <c r="D911" s="3"/>
      <c r="E911" s="5"/>
      <c r="F911" s="5"/>
      <c r="G911" s="3"/>
      <c r="H911" s="3"/>
      <c r="I911" s="3"/>
      <c r="J911" s="3"/>
      <c r="K911" s="3"/>
      <c r="L911" s="3"/>
      <c r="M911" s="3"/>
      <c r="Q911" s="3"/>
      <c r="R911" s="3"/>
      <c r="S911" s="3"/>
      <c r="T911" s="3"/>
      <c r="U911" s="3"/>
      <c r="V911" s="3"/>
      <c r="W911" s="3"/>
      <c r="X911" s="3"/>
      <c r="Y911" s="3"/>
      <c r="Z911" s="3"/>
      <c r="AA911" s="3"/>
      <c r="AB911" s="3"/>
      <c r="AC911" s="3"/>
      <c r="AD911" s="3"/>
      <c r="AE911" s="3"/>
      <c r="AF911" s="3"/>
      <c r="AG911" s="3"/>
      <c r="AH911" s="3"/>
      <c r="AI911" s="3"/>
    </row>
    <row r="912" spans="1:35" x14ac:dyDescent="0.25">
      <c r="A912" s="3"/>
      <c r="B912" s="3"/>
      <c r="C912" s="3"/>
      <c r="D912" s="3"/>
      <c r="E912" s="5"/>
      <c r="F912" s="5"/>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spans="1:35" x14ac:dyDescent="0.25">
      <c r="A913" s="3"/>
      <c r="B913" s="3"/>
      <c r="C913" s="3"/>
      <c r="D913" s="3"/>
      <c r="E913" s="5"/>
      <c r="F913" s="5"/>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spans="1:35" x14ac:dyDescent="0.25">
      <c r="A914" s="3"/>
      <c r="B914" s="3"/>
      <c r="C914" s="3"/>
      <c r="D914" s="3"/>
      <c r="E914" s="5"/>
      <c r="F914" s="5"/>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spans="1:35" x14ac:dyDescent="0.25">
      <c r="A915" s="3"/>
      <c r="B915" s="3"/>
      <c r="C915" s="3"/>
      <c r="D915" s="3"/>
      <c r="E915" s="5"/>
      <c r="F915" s="5"/>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spans="1:35" x14ac:dyDescent="0.25">
      <c r="A916" s="3"/>
      <c r="B916" s="3"/>
      <c r="C916" s="3"/>
      <c r="D916" s="3"/>
      <c r="E916" s="5"/>
      <c r="F916" s="5"/>
      <c r="G916" s="3"/>
      <c r="H916" s="3"/>
      <c r="I916" s="3"/>
      <c r="J916" s="3"/>
      <c r="K916" s="3"/>
      <c r="L916" s="3"/>
      <c r="M916" s="3"/>
      <c r="N916" s="3"/>
      <c r="O916" s="6"/>
      <c r="P916" s="6"/>
      <c r="Q916" s="6"/>
      <c r="R916" s="6"/>
      <c r="S916" s="6"/>
      <c r="T916" s="6"/>
      <c r="U916" s="6"/>
      <c r="V916" s="6"/>
      <c r="W916" s="6"/>
      <c r="X916" s="6"/>
      <c r="Y916" s="6"/>
      <c r="Z916" s="6"/>
      <c r="AA916" s="5"/>
      <c r="AB916" s="3"/>
      <c r="AC916" s="3"/>
      <c r="AD916" s="5"/>
      <c r="AE916" s="6"/>
      <c r="AF916" s="5"/>
      <c r="AG916" s="5"/>
      <c r="AH916" s="3"/>
      <c r="AI916" s="3"/>
    </row>
    <row r="917" spans="1:35" x14ac:dyDescent="0.25">
      <c r="A917" s="3"/>
      <c r="B917" s="3"/>
      <c r="C917" s="3"/>
      <c r="D917" s="3"/>
      <c r="E917" s="5"/>
      <c r="F917" s="5"/>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spans="1:35" x14ac:dyDescent="0.25">
      <c r="A918" s="3"/>
      <c r="B918" s="3"/>
      <c r="C918" s="3"/>
      <c r="D918" s="3"/>
      <c r="E918" s="5"/>
      <c r="F918" s="5"/>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spans="1:35" x14ac:dyDescent="0.25">
      <c r="A919" s="3"/>
      <c r="B919" s="3"/>
      <c r="C919" s="3"/>
      <c r="D919" s="3"/>
      <c r="E919" s="5"/>
      <c r="F919" s="5"/>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spans="1:35" x14ac:dyDescent="0.25">
      <c r="A920" s="3"/>
      <c r="B920" s="3"/>
      <c r="C920" s="3"/>
      <c r="D920" s="3"/>
      <c r="E920" s="5"/>
      <c r="F920" s="5"/>
      <c r="G920" s="3"/>
      <c r="H920" s="3"/>
      <c r="I920" s="3"/>
      <c r="J920" s="3"/>
      <c r="K920" s="3"/>
      <c r="L920" s="3"/>
      <c r="M920" s="3"/>
      <c r="N920" s="3"/>
      <c r="O920" s="6"/>
      <c r="P920" s="6"/>
      <c r="Q920" s="6"/>
      <c r="R920" s="6"/>
      <c r="S920" s="6"/>
      <c r="T920" s="6"/>
      <c r="U920" s="6"/>
      <c r="V920" s="6"/>
      <c r="W920" s="6"/>
      <c r="X920" s="6"/>
      <c r="Y920" s="6"/>
      <c r="Z920" s="6"/>
      <c r="AA920" s="5"/>
      <c r="AB920" s="3"/>
      <c r="AC920" s="3"/>
      <c r="AD920" s="3"/>
      <c r="AE920" s="3"/>
      <c r="AF920" s="5"/>
      <c r="AG920" s="5"/>
      <c r="AH920" s="3"/>
      <c r="AI920" s="3"/>
    </row>
    <row r="921" spans="1:35" x14ac:dyDescent="0.25">
      <c r="A921" s="3"/>
      <c r="B921" s="3"/>
      <c r="C921" s="3"/>
      <c r="D921" s="3"/>
      <c r="E921" s="5"/>
      <c r="F921" s="5"/>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spans="1:35" x14ac:dyDescent="0.25">
      <c r="A922" s="3"/>
      <c r="B922" s="3"/>
      <c r="C922" s="3"/>
      <c r="D922" s="3"/>
      <c r="E922" s="5"/>
      <c r="F922" s="5"/>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spans="1:35" x14ac:dyDescent="0.25">
      <c r="A923" s="3"/>
      <c r="B923" s="3"/>
      <c r="C923" s="3"/>
      <c r="D923" s="3"/>
      <c r="E923" s="5"/>
      <c r="F923" s="5"/>
      <c r="G923" s="3"/>
      <c r="H923" s="3"/>
      <c r="I923" s="3"/>
      <c r="J923" s="3"/>
      <c r="K923" s="3"/>
      <c r="L923" s="3"/>
      <c r="M923" s="3"/>
      <c r="N923" s="3"/>
      <c r="O923" s="6"/>
      <c r="P923" s="6"/>
      <c r="Q923" s="6"/>
      <c r="R923" s="6"/>
      <c r="S923" s="6"/>
      <c r="T923" s="6"/>
      <c r="U923" s="6"/>
      <c r="V923" s="6"/>
      <c r="W923" s="6"/>
      <c r="X923" s="6"/>
      <c r="Y923" s="6"/>
      <c r="Z923" s="6"/>
      <c r="AA923" s="5"/>
      <c r="AB923" s="3"/>
      <c r="AC923" s="3"/>
      <c r="AD923" s="5"/>
      <c r="AE923" s="6"/>
      <c r="AF923" s="5"/>
      <c r="AG923" s="5"/>
      <c r="AH923" s="3"/>
      <c r="AI923" s="3"/>
    </row>
    <row r="924" spans="1:35" x14ac:dyDescent="0.25">
      <c r="A924" s="3"/>
      <c r="B924" s="3"/>
      <c r="C924" s="3"/>
      <c r="D924" s="3"/>
      <c r="E924" s="5"/>
      <c r="F924" s="5"/>
      <c r="G924" s="3"/>
      <c r="H924" s="3"/>
      <c r="I924" s="3"/>
      <c r="J924" s="3"/>
      <c r="K924" s="3"/>
      <c r="L924" s="3"/>
      <c r="M924" s="3"/>
      <c r="N924" s="3"/>
      <c r="O924" s="6"/>
      <c r="P924" s="6"/>
      <c r="Q924" s="6"/>
      <c r="R924" s="6"/>
      <c r="S924" s="6"/>
      <c r="T924" s="6"/>
      <c r="U924" s="6"/>
      <c r="V924" s="6"/>
      <c r="W924" s="6"/>
      <c r="X924" s="6"/>
      <c r="Y924" s="6"/>
      <c r="Z924" s="6"/>
      <c r="AA924" s="5"/>
      <c r="AB924" s="3"/>
      <c r="AC924" s="3"/>
      <c r="AD924" s="5"/>
      <c r="AE924" s="6"/>
      <c r="AF924" s="5"/>
      <c r="AG924" s="5"/>
      <c r="AH924" s="3"/>
      <c r="AI924" s="3"/>
    </row>
    <row r="925" spans="1:35" x14ac:dyDescent="0.25">
      <c r="A925" s="3"/>
      <c r="B925" s="3"/>
      <c r="C925" s="3"/>
      <c r="D925" s="3"/>
      <c r="E925" s="5"/>
      <c r="F925" s="5"/>
      <c r="G925" s="3"/>
      <c r="H925" s="3"/>
      <c r="I925" s="3"/>
      <c r="J925" s="3"/>
      <c r="K925" s="3"/>
      <c r="L925" s="3"/>
      <c r="M925" s="3"/>
      <c r="N925" s="3"/>
      <c r="O925" s="6"/>
      <c r="P925" s="6"/>
      <c r="Q925" s="6"/>
      <c r="R925" s="6"/>
      <c r="S925" s="6"/>
      <c r="T925" s="6"/>
      <c r="U925" s="6"/>
      <c r="V925" s="6"/>
      <c r="W925" s="6"/>
      <c r="X925" s="6"/>
      <c r="Y925" s="6"/>
      <c r="Z925" s="6"/>
      <c r="AA925" s="5"/>
      <c r="AB925" s="3"/>
      <c r="AC925" s="3"/>
      <c r="AD925" s="5"/>
      <c r="AE925" s="6"/>
      <c r="AF925" s="5"/>
      <c r="AG925" s="5"/>
      <c r="AH925" s="3"/>
      <c r="AI925" s="3"/>
    </row>
    <row r="926" spans="1:35" x14ac:dyDescent="0.25">
      <c r="A926" s="3"/>
      <c r="B926" s="3"/>
      <c r="C926" s="3"/>
      <c r="D926" s="3"/>
      <c r="E926" s="5"/>
      <c r="F926" s="5"/>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spans="1:35" x14ac:dyDescent="0.25">
      <c r="A927" s="3"/>
      <c r="B927" s="3"/>
      <c r="C927" s="3"/>
      <c r="D927" s="3"/>
      <c r="E927" s="5"/>
      <c r="F927" s="5"/>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spans="1:35" x14ac:dyDescent="0.25">
      <c r="A928" s="3"/>
      <c r="B928" s="3"/>
      <c r="C928" s="3"/>
      <c r="D928" s="3"/>
      <c r="E928" s="5"/>
      <c r="F928" s="5"/>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spans="1:35" x14ac:dyDescent="0.25">
      <c r="A929" s="3"/>
      <c r="B929" s="3"/>
      <c r="C929" s="3"/>
      <c r="D929" s="3"/>
      <c r="E929" s="5"/>
      <c r="F929" s="5"/>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spans="1:35" x14ac:dyDescent="0.25">
      <c r="A930" s="3"/>
      <c r="B930" s="3"/>
      <c r="C930" s="3"/>
      <c r="D930" s="3"/>
      <c r="E930" s="5"/>
      <c r="F930" s="5"/>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spans="1:35" x14ac:dyDescent="0.25">
      <c r="A931" s="3"/>
      <c r="B931" s="3"/>
      <c r="C931" s="3"/>
      <c r="D931" s="3"/>
      <c r="E931" s="5"/>
      <c r="F931" s="5"/>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spans="1:35" x14ac:dyDescent="0.25">
      <c r="A932" s="3"/>
      <c r="B932" s="3"/>
      <c r="C932" s="3"/>
      <c r="D932" s="3"/>
      <c r="E932" s="5"/>
      <c r="F932" s="5"/>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spans="1:35" x14ac:dyDescent="0.25">
      <c r="A933" s="3"/>
      <c r="B933" s="3"/>
      <c r="C933" s="3"/>
      <c r="D933" s="3"/>
      <c r="E933" s="5"/>
      <c r="F933" s="5"/>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spans="1:35" x14ac:dyDescent="0.25">
      <c r="A934" s="3"/>
      <c r="B934" s="3"/>
      <c r="C934" s="3"/>
      <c r="D934" s="3"/>
      <c r="E934" s="5"/>
      <c r="F934" s="5"/>
      <c r="G934" s="3"/>
      <c r="H934" s="3"/>
      <c r="I934" s="3"/>
      <c r="J934" s="3"/>
      <c r="K934" s="3"/>
      <c r="L934" s="3"/>
      <c r="M934" s="3"/>
      <c r="Q934" s="3"/>
      <c r="R934" s="3"/>
      <c r="S934" s="3"/>
      <c r="T934" s="3"/>
      <c r="U934" s="3"/>
      <c r="V934" s="3"/>
      <c r="W934" s="3"/>
      <c r="X934" s="3"/>
      <c r="Y934" s="3"/>
      <c r="Z934" s="3"/>
      <c r="AA934" s="3"/>
      <c r="AB934" s="3"/>
      <c r="AC934" s="3"/>
      <c r="AD934" s="3"/>
      <c r="AE934" s="3"/>
      <c r="AF934" s="3"/>
      <c r="AG934" s="3"/>
      <c r="AH934" s="3"/>
      <c r="AI934" s="3"/>
    </row>
    <row r="935" spans="1:35" x14ac:dyDescent="0.25">
      <c r="A935" s="3"/>
      <c r="B935" s="3"/>
      <c r="C935" s="3"/>
      <c r="D935" s="3"/>
      <c r="E935" s="5"/>
      <c r="F935" s="5"/>
      <c r="G935" s="3"/>
      <c r="H935" s="3"/>
      <c r="I935" s="3"/>
      <c r="J935" s="3"/>
      <c r="K935" s="3"/>
      <c r="L935" s="3"/>
      <c r="M935" s="3"/>
      <c r="Q935" s="3"/>
      <c r="R935" s="3"/>
      <c r="S935" s="3"/>
      <c r="T935" s="3"/>
      <c r="U935" s="3"/>
      <c r="V935" s="3"/>
      <c r="W935" s="3"/>
      <c r="X935" s="3"/>
      <c r="Y935" s="3"/>
      <c r="Z935" s="3"/>
      <c r="AA935" s="3"/>
      <c r="AB935" s="3"/>
      <c r="AC935" s="3"/>
      <c r="AD935" s="3"/>
      <c r="AE935" s="3"/>
      <c r="AF935" s="3"/>
      <c r="AG935" s="3"/>
      <c r="AH935" s="3"/>
      <c r="AI935" s="3"/>
    </row>
    <row r="936" spans="1:35" x14ac:dyDescent="0.25">
      <c r="A936" s="3"/>
      <c r="B936" s="3"/>
      <c r="C936" s="3"/>
      <c r="D936" s="3"/>
      <c r="E936" s="5"/>
      <c r="F936" s="5"/>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spans="1:35" x14ac:dyDescent="0.25">
      <c r="A937" s="3"/>
      <c r="B937" s="3"/>
      <c r="C937" s="3"/>
      <c r="D937" s="3"/>
      <c r="E937" s="5"/>
      <c r="F937" s="5"/>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spans="1:35" x14ac:dyDescent="0.25">
      <c r="A938" s="3"/>
      <c r="B938" s="3"/>
      <c r="C938" s="3"/>
      <c r="D938" s="3"/>
      <c r="E938" s="5"/>
      <c r="F938" s="5"/>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spans="1:35" x14ac:dyDescent="0.25">
      <c r="A939" s="3"/>
      <c r="B939" s="3"/>
      <c r="C939" s="3"/>
      <c r="D939" s="3"/>
      <c r="E939" s="5"/>
      <c r="F939" s="5"/>
      <c r="G939" s="3"/>
      <c r="H939" s="3"/>
      <c r="I939" s="3"/>
      <c r="J939" s="3"/>
      <c r="K939" s="3"/>
      <c r="L939" s="3"/>
      <c r="M939" s="3"/>
      <c r="Q939" s="3"/>
      <c r="R939" s="3"/>
      <c r="S939" s="3"/>
      <c r="T939" s="3"/>
      <c r="U939" s="3"/>
      <c r="V939" s="3"/>
      <c r="W939" s="3"/>
      <c r="X939" s="3"/>
      <c r="Y939" s="3"/>
      <c r="Z939" s="3"/>
      <c r="AA939" s="3"/>
      <c r="AB939" s="3"/>
      <c r="AC939" s="3"/>
      <c r="AD939" s="3"/>
      <c r="AE939" s="3"/>
      <c r="AF939" s="3"/>
      <c r="AG939" s="3"/>
      <c r="AH939" s="3"/>
      <c r="AI939" s="3"/>
    </row>
    <row r="940" spans="1:35" x14ac:dyDescent="0.25">
      <c r="A940" s="3"/>
      <c r="B940" s="3"/>
      <c r="C940" s="3"/>
      <c r="D940" s="3"/>
      <c r="E940" s="5"/>
      <c r="F940" s="5"/>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spans="1:35" x14ac:dyDescent="0.25">
      <c r="A941" s="3"/>
      <c r="B941" s="3"/>
      <c r="C941" s="3"/>
      <c r="D941" s="3"/>
      <c r="E941" s="5"/>
      <c r="F941" s="5"/>
      <c r="G941" s="3"/>
      <c r="H941" s="3"/>
      <c r="I941" s="3"/>
      <c r="J941" s="3"/>
      <c r="K941" s="3"/>
      <c r="L941" s="3"/>
      <c r="M941" s="3"/>
      <c r="N941" s="3"/>
      <c r="O941" s="6"/>
      <c r="P941" s="6"/>
      <c r="Q941" s="6"/>
      <c r="R941" s="6"/>
      <c r="S941" s="6"/>
      <c r="T941" s="6"/>
      <c r="U941" s="6"/>
      <c r="V941" s="6"/>
      <c r="W941" s="6"/>
      <c r="X941" s="6"/>
      <c r="Y941" s="6"/>
      <c r="Z941" s="6"/>
      <c r="AA941" s="5"/>
      <c r="AB941" s="3"/>
      <c r="AC941" s="3"/>
      <c r="AD941" s="5"/>
      <c r="AE941" s="6"/>
      <c r="AF941" s="5"/>
      <c r="AG941" s="5"/>
      <c r="AH941" s="3"/>
      <c r="AI941" s="3"/>
    </row>
    <row r="942" spans="1:35" x14ac:dyDescent="0.25">
      <c r="A942" s="3"/>
      <c r="B942" s="3"/>
      <c r="C942" s="3"/>
      <c r="D942" s="3"/>
      <c r="E942" s="5"/>
      <c r="F942" s="5"/>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spans="1:35" x14ac:dyDescent="0.25">
      <c r="A943" s="3"/>
      <c r="B943" s="3"/>
      <c r="C943" s="3"/>
      <c r="D943" s="3"/>
      <c r="E943" s="5"/>
      <c r="F943" s="5"/>
      <c r="G943" s="3"/>
      <c r="H943" s="3"/>
      <c r="I943" s="3"/>
      <c r="J943" s="3"/>
      <c r="K943" s="3"/>
      <c r="L943" s="3"/>
      <c r="M943" s="3"/>
      <c r="N943" s="3"/>
      <c r="O943" s="6"/>
      <c r="P943" s="6"/>
      <c r="Q943" s="6"/>
      <c r="R943" s="6"/>
      <c r="S943" s="6"/>
      <c r="T943" s="6"/>
      <c r="U943" s="6"/>
      <c r="V943" s="6"/>
      <c r="W943" s="6"/>
      <c r="X943" s="6"/>
      <c r="Y943" s="6"/>
      <c r="Z943" s="6"/>
      <c r="AA943" s="5"/>
      <c r="AB943" s="3"/>
      <c r="AC943" s="3"/>
      <c r="AD943" s="3"/>
      <c r="AE943" s="3"/>
      <c r="AF943" s="5"/>
      <c r="AG943" s="5"/>
      <c r="AH943" s="3"/>
      <c r="AI943" s="3"/>
    </row>
    <row r="944" spans="1:35" x14ac:dyDescent="0.25">
      <c r="A944" s="3"/>
      <c r="B944" s="3"/>
      <c r="C944" s="3"/>
      <c r="D944" s="3"/>
      <c r="E944" s="5"/>
      <c r="F944" s="5"/>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spans="1:35" x14ac:dyDescent="0.25">
      <c r="A945" s="3"/>
      <c r="B945" s="3"/>
      <c r="C945" s="3"/>
      <c r="D945" s="3"/>
      <c r="E945" s="5"/>
      <c r="F945" s="5"/>
      <c r="G945" s="3"/>
      <c r="H945" s="3"/>
      <c r="I945" s="3"/>
      <c r="J945" s="3"/>
      <c r="K945" s="3"/>
      <c r="L945" s="3"/>
      <c r="M945" s="3"/>
      <c r="N945" s="3"/>
      <c r="O945" s="6"/>
      <c r="P945" s="6"/>
      <c r="Q945" s="6"/>
      <c r="R945" s="6"/>
      <c r="S945" s="6"/>
      <c r="T945" s="6"/>
      <c r="U945" s="6"/>
      <c r="V945" s="6"/>
      <c r="W945" s="6"/>
      <c r="X945" s="6"/>
      <c r="Y945" s="6"/>
      <c r="Z945" s="6"/>
      <c r="AA945" s="5"/>
      <c r="AB945" s="3"/>
      <c r="AC945" s="3"/>
      <c r="AD945" s="3"/>
      <c r="AE945" s="3"/>
      <c r="AF945" s="5"/>
      <c r="AG945" s="5"/>
      <c r="AH945" s="3"/>
      <c r="AI945" s="3"/>
    </row>
    <row r="946" spans="1:35" x14ac:dyDescent="0.25">
      <c r="A946" s="3"/>
      <c r="B946" s="3"/>
      <c r="C946" s="3"/>
      <c r="D946" s="3"/>
      <c r="E946" s="5"/>
      <c r="F946" s="5"/>
      <c r="G946" s="3"/>
      <c r="H946" s="3"/>
      <c r="I946" s="3"/>
      <c r="J946" s="3"/>
      <c r="K946" s="3"/>
      <c r="L946" s="3"/>
      <c r="M946" s="3"/>
      <c r="N946" s="3"/>
      <c r="O946" s="6"/>
      <c r="P946" s="6"/>
      <c r="Q946" s="6"/>
      <c r="R946" s="6"/>
      <c r="S946" s="6"/>
      <c r="T946" s="6"/>
      <c r="U946" s="6"/>
      <c r="V946" s="6"/>
      <c r="W946" s="6"/>
      <c r="X946" s="6"/>
      <c r="Y946" s="6"/>
      <c r="Z946" s="6"/>
      <c r="AA946" s="5"/>
      <c r="AB946" s="3"/>
      <c r="AC946" s="3"/>
      <c r="AD946" s="3"/>
      <c r="AE946" s="3"/>
      <c r="AF946" s="5"/>
      <c r="AG946" s="5"/>
      <c r="AH946" s="3"/>
      <c r="AI946" s="3"/>
    </row>
    <row r="947" spans="1:35" x14ac:dyDescent="0.25">
      <c r="A947" s="3"/>
      <c r="B947" s="3"/>
      <c r="C947" s="3"/>
      <c r="D947" s="3"/>
      <c r="E947" s="5"/>
      <c r="F947" s="5"/>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spans="1:35" x14ac:dyDescent="0.25">
      <c r="A948" s="3"/>
      <c r="B948" s="3"/>
      <c r="C948" s="3"/>
      <c r="D948" s="3"/>
      <c r="E948" s="5"/>
      <c r="F948" s="5"/>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spans="1:35" x14ac:dyDescent="0.25">
      <c r="A949" s="3"/>
      <c r="B949" s="3"/>
      <c r="C949" s="3"/>
      <c r="D949" s="3"/>
      <c r="E949" s="5"/>
      <c r="F949" s="5"/>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spans="1:35" x14ac:dyDescent="0.25">
      <c r="A950" s="3"/>
      <c r="B950" s="3"/>
      <c r="C950" s="3"/>
      <c r="D950" s="3"/>
      <c r="E950" s="5"/>
      <c r="F950" s="5"/>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spans="1:35" x14ac:dyDescent="0.25">
      <c r="A951" s="3"/>
      <c r="B951" s="3"/>
      <c r="C951" s="3"/>
      <c r="D951" s="3"/>
      <c r="E951" s="5"/>
      <c r="F951" s="5"/>
      <c r="G951" s="3"/>
      <c r="H951" s="3"/>
      <c r="I951" s="3"/>
      <c r="J951" s="3"/>
      <c r="K951" s="3"/>
      <c r="L951" s="3"/>
      <c r="M951" s="3"/>
      <c r="Q951" s="3"/>
      <c r="R951" s="3"/>
      <c r="S951" s="3"/>
      <c r="T951" s="3"/>
      <c r="U951" s="3"/>
      <c r="V951" s="3"/>
      <c r="W951" s="3"/>
      <c r="X951" s="3"/>
      <c r="Y951" s="3"/>
      <c r="Z951" s="3"/>
      <c r="AA951" s="3"/>
      <c r="AB951" s="3"/>
      <c r="AC951" s="3"/>
      <c r="AD951" s="3"/>
      <c r="AE951" s="3"/>
      <c r="AF951" s="3"/>
      <c r="AG951" s="3"/>
      <c r="AH951" s="3"/>
      <c r="AI951" s="3"/>
    </row>
    <row r="952" spans="1:35" x14ac:dyDescent="0.25">
      <c r="A952" s="3"/>
      <c r="B952" s="3"/>
      <c r="C952" s="3"/>
      <c r="D952" s="3"/>
      <c r="E952" s="5"/>
      <c r="F952" s="5"/>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spans="1:35" x14ac:dyDescent="0.25">
      <c r="A953" s="3"/>
      <c r="B953" s="3"/>
      <c r="C953" s="3"/>
      <c r="D953" s="3"/>
      <c r="E953" s="5"/>
      <c r="F953" s="5"/>
      <c r="G953" s="3"/>
      <c r="H953" s="3"/>
      <c r="I953" s="3"/>
      <c r="J953" s="3"/>
      <c r="K953" s="3"/>
      <c r="L953" s="3"/>
      <c r="M953" s="3"/>
      <c r="N953" s="3"/>
      <c r="O953" s="6"/>
      <c r="P953" s="6"/>
      <c r="Q953" s="6"/>
      <c r="R953" s="6"/>
      <c r="S953" s="6"/>
      <c r="T953" s="6"/>
      <c r="U953" s="6"/>
      <c r="V953" s="6"/>
      <c r="W953" s="6"/>
      <c r="X953" s="6"/>
      <c r="Y953" s="6"/>
      <c r="Z953" s="6"/>
      <c r="AA953" s="5"/>
      <c r="AB953" s="3"/>
      <c r="AC953" s="3"/>
      <c r="AD953" s="5"/>
      <c r="AE953" s="6"/>
      <c r="AF953" s="5"/>
      <c r="AG953" s="5"/>
      <c r="AH953" s="3"/>
      <c r="AI953" s="3"/>
    </row>
    <row r="954" spans="1:35" x14ac:dyDescent="0.25">
      <c r="A954" s="3"/>
      <c r="B954" s="3"/>
      <c r="C954" s="3"/>
      <c r="D954" s="3"/>
      <c r="E954" s="5"/>
      <c r="F954" s="5"/>
      <c r="G954" s="3"/>
      <c r="H954" s="3"/>
      <c r="I954" s="3"/>
      <c r="J954" s="3"/>
      <c r="K954" s="3"/>
      <c r="L954" s="3"/>
      <c r="M954" s="3"/>
      <c r="N954" s="3"/>
      <c r="O954" s="6"/>
      <c r="P954" s="6"/>
      <c r="Q954" s="6"/>
      <c r="R954" s="6"/>
      <c r="S954" s="6"/>
      <c r="T954" s="6"/>
      <c r="U954" s="6"/>
      <c r="V954" s="6"/>
      <c r="W954" s="6"/>
      <c r="X954" s="6"/>
      <c r="Y954" s="6"/>
      <c r="Z954" s="6"/>
      <c r="AA954" s="5"/>
      <c r="AB954" s="3"/>
      <c r="AC954" s="3"/>
      <c r="AD954" s="5"/>
      <c r="AE954" s="6"/>
      <c r="AF954" s="5"/>
      <c r="AG954" s="5"/>
      <c r="AH954" s="3"/>
      <c r="AI954" s="3"/>
    </row>
    <row r="955" spans="1:35" x14ac:dyDescent="0.25">
      <c r="A955" s="3"/>
      <c r="B955" s="3"/>
      <c r="C955" s="3"/>
      <c r="D955" s="3"/>
      <c r="E955" s="5"/>
      <c r="F955" s="5"/>
      <c r="G955" s="3"/>
      <c r="H955" s="3"/>
      <c r="I955" s="3"/>
      <c r="J955" s="3"/>
      <c r="K955" s="3"/>
      <c r="L955" s="3"/>
      <c r="M955" s="3"/>
      <c r="N955" s="3"/>
      <c r="O955" s="6"/>
      <c r="P955" s="6"/>
      <c r="Q955" s="6"/>
      <c r="R955" s="6"/>
      <c r="S955" s="6"/>
      <c r="T955" s="6"/>
      <c r="U955" s="6"/>
      <c r="V955" s="6"/>
      <c r="W955" s="6"/>
      <c r="X955" s="6"/>
      <c r="Y955" s="6"/>
      <c r="Z955" s="6"/>
      <c r="AA955" s="5"/>
      <c r="AB955" s="3"/>
      <c r="AC955" s="3"/>
      <c r="AD955" s="5"/>
      <c r="AE955" s="6"/>
      <c r="AF955" s="5"/>
      <c r="AG955" s="5"/>
      <c r="AH955" s="3"/>
      <c r="AI955" s="3"/>
    </row>
    <row r="956" spans="1:35" x14ac:dyDescent="0.25">
      <c r="A956" s="3"/>
      <c r="B956" s="3"/>
      <c r="C956" s="3"/>
      <c r="D956" s="3"/>
      <c r="E956" s="5"/>
      <c r="F956" s="5"/>
      <c r="G956" s="3"/>
      <c r="H956" s="3"/>
      <c r="I956" s="3"/>
      <c r="J956" s="3"/>
      <c r="K956" s="3"/>
      <c r="L956" s="3"/>
      <c r="M956" s="3"/>
      <c r="N956" s="3"/>
      <c r="O956" s="6"/>
      <c r="P956" s="6"/>
      <c r="Q956" s="6"/>
      <c r="R956" s="6"/>
      <c r="S956" s="6"/>
      <c r="T956" s="6"/>
      <c r="U956" s="6"/>
      <c r="V956" s="6"/>
      <c r="W956" s="6"/>
      <c r="X956" s="6"/>
      <c r="Y956" s="6"/>
      <c r="Z956" s="6"/>
      <c r="AA956" s="5"/>
      <c r="AB956" s="3"/>
      <c r="AC956" s="3"/>
      <c r="AD956" s="5"/>
      <c r="AE956" s="6"/>
      <c r="AF956" s="5"/>
      <c r="AG956" s="5"/>
      <c r="AH956" s="3"/>
      <c r="AI956" s="3"/>
    </row>
    <row r="957" spans="1:35" x14ac:dyDescent="0.25">
      <c r="A957" s="3"/>
      <c r="B957" s="3"/>
      <c r="C957" s="3"/>
      <c r="D957" s="3"/>
      <c r="E957" s="5"/>
      <c r="F957" s="5"/>
      <c r="G957" s="3"/>
      <c r="H957" s="3"/>
      <c r="I957" s="3"/>
      <c r="J957" s="3"/>
      <c r="K957" s="3"/>
      <c r="L957" s="3"/>
      <c r="M957" s="3"/>
      <c r="N957" s="3"/>
      <c r="O957" s="6"/>
      <c r="P957" s="6"/>
      <c r="Q957" s="6"/>
      <c r="R957" s="6"/>
      <c r="S957" s="6"/>
      <c r="T957" s="6"/>
      <c r="U957" s="6"/>
      <c r="V957" s="6"/>
      <c r="W957" s="6"/>
      <c r="X957" s="6"/>
      <c r="Y957" s="6"/>
      <c r="Z957" s="6"/>
      <c r="AA957" s="5"/>
      <c r="AB957" s="3"/>
      <c r="AC957" s="3"/>
      <c r="AD957" s="5"/>
      <c r="AE957" s="6"/>
      <c r="AF957" s="5"/>
      <c r="AG957" s="5"/>
      <c r="AH957" s="3"/>
      <c r="AI957" s="3"/>
    </row>
    <row r="958" spans="1:35" x14ac:dyDescent="0.25">
      <c r="A958" s="3"/>
      <c r="B958" s="3"/>
      <c r="C958" s="3"/>
      <c r="D958" s="3"/>
      <c r="E958" s="5"/>
      <c r="F958" s="5"/>
      <c r="G958" s="3"/>
      <c r="H958" s="3"/>
      <c r="I958" s="3"/>
      <c r="J958" s="3"/>
      <c r="K958" s="3"/>
      <c r="L958" s="3"/>
      <c r="M958" s="3"/>
      <c r="N958" s="3"/>
      <c r="O958" s="6"/>
      <c r="P958" s="6"/>
      <c r="Q958" s="6"/>
      <c r="R958" s="6"/>
      <c r="S958" s="6"/>
      <c r="T958" s="6"/>
      <c r="U958" s="6"/>
      <c r="V958" s="6"/>
      <c r="W958" s="6"/>
      <c r="X958" s="6"/>
      <c r="Y958" s="6"/>
      <c r="Z958" s="6"/>
      <c r="AA958" s="5"/>
      <c r="AB958" s="3"/>
      <c r="AC958" s="3"/>
      <c r="AD958" s="5"/>
      <c r="AE958" s="6"/>
      <c r="AF958" s="5"/>
      <c r="AG958" s="5"/>
      <c r="AH958" s="3"/>
      <c r="AI958" s="3"/>
    </row>
    <row r="959" spans="1:35" x14ac:dyDescent="0.25">
      <c r="A959" s="3"/>
      <c r="B959" s="3"/>
      <c r="C959" s="3"/>
      <c r="D959" s="3"/>
      <c r="E959" s="5"/>
      <c r="F959" s="5"/>
      <c r="G959" s="3"/>
      <c r="H959" s="3"/>
      <c r="I959" s="3"/>
      <c r="J959" s="3"/>
      <c r="K959" s="3"/>
      <c r="L959" s="3"/>
      <c r="M959" s="3"/>
      <c r="N959" s="3"/>
      <c r="O959" s="6"/>
      <c r="P959" s="6"/>
      <c r="Q959" s="6"/>
      <c r="R959" s="6"/>
      <c r="S959" s="6"/>
      <c r="T959" s="6"/>
      <c r="U959" s="6"/>
      <c r="V959" s="6"/>
      <c r="W959" s="6"/>
      <c r="X959" s="6"/>
      <c r="Y959" s="6"/>
      <c r="Z959" s="6"/>
      <c r="AA959" s="5"/>
      <c r="AB959" s="3"/>
      <c r="AC959" s="3"/>
      <c r="AD959" s="5"/>
      <c r="AE959" s="6"/>
      <c r="AF959" s="5"/>
      <c r="AG959" s="5"/>
      <c r="AH959" s="3"/>
      <c r="AI959" s="3"/>
    </row>
    <row r="960" spans="1:35" x14ac:dyDescent="0.25">
      <c r="A960" s="3"/>
      <c r="B960" s="3"/>
      <c r="C960" s="3"/>
      <c r="D960" s="3"/>
      <c r="E960" s="5"/>
      <c r="F960" s="5"/>
      <c r="G960" s="3"/>
      <c r="H960" s="3"/>
      <c r="I960" s="3"/>
      <c r="J960" s="3"/>
      <c r="K960" s="3"/>
      <c r="L960" s="3"/>
      <c r="M960" s="3"/>
      <c r="N960" s="3"/>
      <c r="O960" s="6"/>
      <c r="P960" s="6"/>
      <c r="Q960" s="6"/>
      <c r="R960" s="6"/>
      <c r="S960" s="6"/>
      <c r="T960" s="6"/>
      <c r="U960" s="6"/>
      <c r="V960" s="6"/>
      <c r="W960" s="6"/>
      <c r="X960" s="6"/>
      <c r="Y960" s="6"/>
      <c r="Z960" s="6"/>
      <c r="AA960" s="5"/>
      <c r="AB960" s="3"/>
      <c r="AC960" s="3"/>
      <c r="AD960" s="5"/>
      <c r="AE960" s="6"/>
      <c r="AF960" s="5"/>
      <c r="AG960" s="5"/>
      <c r="AH960" s="3"/>
      <c r="AI960" s="3"/>
    </row>
    <row r="961" spans="1:35" x14ac:dyDescent="0.25">
      <c r="A961" s="3"/>
      <c r="B961" s="3"/>
      <c r="C961" s="3"/>
      <c r="D961" s="3"/>
      <c r="E961" s="5"/>
      <c r="F961" s="5"/>
      <c r="G961" s="3"/>
      <c r="H961" s="3"/>
      <c r="I961" s="3"/>
      <c r="J961" s="3"/>
      <c r="K961" s="3"/>
      <c r="L961" s="3"/>
      <c r="M961" s="3"/>
      <c r="N961" s="3"/>
      <c r="O961" s="6"/>
      <c r="P961" s="6"/>
      <c r="Q961" s="6"/>
      <c r="R961" s="6"/>
      <c r="S961" s="6"/>
      <c r="T961" s="6"/>
      <c r="U961" s="6"/>
      <c r="V961" s="6"/>
      <c r="W961" s="6"/>
      <c r="X961" s="6"/>
      <c r="Y961" s="6"/>
      <c r="Z961" s="6"/>
      <c r="AA961" s="5"/>
      <c r="AB961" s="3"/>
      <c r="AC961" s="3"/>
      <c r="AD961" s="5"/>
      <c r="AE961" s="6"/>
      <c r="AF961" s="5"/>
      <c r="AG961" s="5"/>
      <c r="AH961" s="3"/>
      <c r="AI961" s="3"/>
    </row>
    <row r="962" spans="1:35" x14ac:dyDescent="0.25">
      <c r="A962" s="3"/>
      <c r="B962" s="3"/>
      <c r="C962" s="3"/>
      <c r="D962" s="3"/>
      <c r="E962" s="5"/>
      <c r="F962" s="5"/>
      <c r="G962" s="3"/>
      <c r="H962" s="3"/>
      <c r="I962" s="3"/>
      <c r="J962" s="3"/>
      <c r="K962" s="3"/>
      <c r="L962" s="3"/>
      <c r="M962" s="3"/>
      <c r="N962" s="3"/>
      <c r="O962" s="6"/>
      <c r="P962" s="6"/>
      <c r="Q962" s="6"/>
      <c r="R962" s="6"/>
      <c r="S962" s="6"/>
      <c r="T962" s="6"/>
      <c r="U962" s="6"/>
      <c r="V962" s="6"/>
      <c r="W962" s="6"/>
      <c r="X962" s="6"/>
      <c r="Y962" s="6"/>
      <c r="Z962" s="6"/>
      <c r="AA962" s="5"/>
      <c r="AB962" s="3"/>
      <c r="AC962" s="3"/>
      <c r="AD962" s="5"/>
      <c r="AE962" s="6"/>
      <c r="AF962" s="5"/>
      <c r="AG962" s="5"/>
      <c r="AH962" s="3"/>
      <c r="AI962" s="3"/>
    </row>
    <row r="963" spans="1:35" x14ac:dyDescent="0.25">
      <c r="A963" s="3"/>
      <c r="B963" s="3"/>
      <c r="C963" s="3"/>
      <c r="D963" s="3"/>
      <c r="E963" s="5"/>
      <c r="F963" s="5"/>
      <c r="G963" s="3"/>
      <c r="H963" s="3"/>
      <c r="I963" s="3"/>
      <c r="J963" s="3"/>
      <c r="K963" s="3"/>
      <c r="L963" s="3"/>
      <c r="M963" s="3"/>
      <c r="N963" s="3"/>
      <c r="O963" s="6"/>
      <c r="P963" s="6"/>
      <c r="Q963" s="6"/>
      <c r="R963" s="6"/>
      <c r="S963" s="6"/>
      <c r="T963" s="6"/>
      <c r="U963" s="6"/>
      <c r="V963" s="6"/>
      <c r="W963" s="6"/>
      <c r="X963" s="6"/>
      <c r="Y963" s="6"/>
      <c r="Z963" s="6"/>
      <c r="AA963" s="5"/>
      <c r="AB963" s="3"/>
      <c r="AC963" s="3"/>
      <c r="AD963" s="5"/>
      <c r="AE963" s="6"/>
      <c r="AF963" s="5"/>
      <c r="AG963" s="5"/>
      <c r="AH963" s="3"/>
      <c r="AI963" s="3"/>
    </row>
    <row r="964" spans="1:35" x14ac:dyDescent="0.25">
      <c r="A964" s="3"/>
      <c r="B964" s="3"/>
      <c r="C964" s="3"/>
      <c r="D964" s="3"/>
      <c r="E964" s="5"/>
      <c r="F964" s="5"/>
      <c r="G964" s="3"/>
      <c r="H964" s="3"/>
      <c r="I964" s="3"/>
      <c r="J964" s="3"/>
      <c r="K964" s="3"/>
      <c r="L964" s="3"/>
      <c r="M964" s="3"/>
      <c r="N964" s="3"/>
      <c r="O964" s="6"/>
      <c r="P964" s="6"/>
      <c r="Q964" s="6"/>
      <c r="R964" s="6"/>
      <c r="S964" s="6"/>
      <c r="T964" s="6"/>
      <c r="U964" s="6"/>
      <c r="V964" s="6"/>
      <c r="W964" s="6"/>
      <c r="X964" s="6"/>
      <c r="Y964" s="6"/>
      <c r="Z964" s="6"/>
      <c r="AA964" s="5"/>
      <c r="AB964" s="3"/>
      <c r="AC964" s="3"/>
      <c r="AD964" s="5"/>
      <c r="AE964" s="6"/>
      <c r="AF964" s="5"/>
      <c r="AG964" s="5"/>
      <c r="AH964" s="3"/>
      <c r="AI964" s="3"/>
    </row>
    <row r="965" spans="1:35" x14ac:dyDescent="0.25">
      <c r="A965" s="3"/>
      <c r="B965" s="3"/>
      <c r="C965" s="3"/>
      <c r="D965" s="3"/>
      <c r="E965" s="5"/>
      <c r="F965" s="5"/>
      <c r="G965" s="3"/>
      <c r="H965" s="3"/>
      <c r="I965" s="3"/>
      <c r="J965" s="3"/>
      <c r="K965" s="3"/>
      <c r="L965" s="3"/>
      <c r="M965" s="3"/>
      <c r="N965" s="3"/>
      <c r="O965" s="6"/>
      <c r="P965" s="6"/>
      <c r="Q965" s="6"/>
      <c r="R965" s="6"/>
      <c r="S965" s="6"/>
      <c r="T965" s="6"/>
      <c r="U965" s="6"/>
      <c r="V965" s="6"/>
      <c r="W965" s="6"/>
      <c r="X965" s="6"/>
      <c r="Y965" s="6"/>
      <c r="Z965" s="6"/>
      <c r="AA965" s="5"/>
      <c r="AB965" s="3"/>
      <c r="AC965" s="3"/>
      <c r="AD965" s="5"/>
      <c r="AE965" s="6"/>
      <c r="AF965" s="5"/>
      <c r="AG965" s="5"/>
      <c r="AH965" s="3"/>
      <c r="AI965" s="3"/>
    </row>
    <row r="966" spans="1:35" x14ac:dyDescent="0.25">
      <c r="A966" s="3"/>
      <c r="B966" s="3"/>
      <c r="C966" s="3"/>
      <c r="D966" s="3"/>
      <c r="E966" s="5"/>
      <c r="F966" s="5"/>
      <c r="G966" s="3"/>
      <c r="H966" s="3"/>
      <c r="I966" s="3"/>
      <c r="J966" s="3"/>
      <c r="K966" s="3"/>
      <c r="L966" s="3"/>
      <c r="M966" s="3"/>
      <c r="N966" s="3"/>
      <c r="O966" s="6"/>
      <c r="P966" s="6"/>
      <c r="Q966" s="6"/>
      <c r="R966" s="6"/>
      <c r="S966" s="6"/>
      <c r="T966" s="6"/>
      <c r="U966" s="6"/>
      <c r="V966" s="6"/>
      <c r="W966" s="6"/>
      <c r="X966" s="6"/>
      <c r="Y966" s="6"/>
      <c r="Z966" s="6"/>
      <c r="AA966" s="5"/>
      <c r="AB966" s="3"/>
      <c r="AC966" s="3"/>
      <c r="AD966" s="5"/>
      <c r="AE966" s="6"/>
      <c r="AF966" s="5"/>
      <c r="AG966" s="5"/>
      <c r="AH966" s="3"/>
      <c r="AI966" s="3"/>
    </row>
    <row r="967" spans="1:35" x14ac:dyDescent="0.25">
      <c r="A967" s="3"/>
      <c r="B967" s="3"/>
      <c r="C967" s="3"/>
      <c r="D967" s="3"/>
      <c r="E967" s="5"/>
      <c r="F967" s="5"/>
      <c r="G967" s="3"/>
      <c r="H967" s="3"/>
      <c r="I967" s="3"/>
      <c r="J967" s="3"/>
      <c r="K967" s="3"/>
      <c r="L967" s="3"/>
      <c r="M967" s="3"/>
      <c r="N967" s="3"/>
      <c r="O967" s="6"/>
      <c r="P967" s="6"/>
      <c r="Q967" s="6"/>
      <c r="R967" s="6"/>
      <c r="S967" s="6"/>
      <c r="T967" s="6"/>
      <c r="U967" s="6"/>
      <c r="V967" s="6"/>
      <c r="W967" s="6"/>
      <c r="X967" s="6"/>
      <c r="Y967" s="6"/>
      <c r="Z967" s="6"/>
      <c r="AA967" s="5"/>
      <c r="AB967" s="3"/>
      <c r="AC967" s="3"/>
      <c r="AD967" s="5"/>
      <c r="AE967" s="6"/>
      <c r="AF967" s="5"/>
      <c r="AG967" s="5"/>
      <c r="AH967" s="3"/>
      <c r="AI967" s="3"/>
    </row>
    <row r="968" spans="1:35" x14ac:dyDescent="0.25">
      <c r="A968" s="3"/>
      <c r="B968" s="3"/>
      <c r="C968" s="3"/>
      <c r="D968" s="3"/>
      <c r="E968" s="5"/>
      <c r="F968" s="5"/>
      <c r="G968" s="3"/>
      <c r="H968" s="3"/>
      <c r="I968" s="3"/>
      <c r="J968" s="3"/>
      <c r="K968" s="3"/>
      <c r="L968" s="3"/>
      <c r="M968" s="3"/>
      <c r="N968" s="3"/>
      <c r="O968" s="6"/>
      <c r="P968" s="6"/>
      <c r="Q968" s="6"/>
      <c r="R968" s="6"/>
      <c r="S968" s="6"/>
      <c r="T968" s="6"/>
      <c r="U968" s="6"/>
      <c r="V968" s="6"/>
      <c r="W968" s="6"/>
      <c r="X968" s="6"/>
      <c r="Y968" s="6"/>
      <c r="Z968" s="6"/>
      <c r="AA968" s="5"/>
      <c r="AB968" s="3"/>
      <c r="AC968" s="3"/>
      <c r="AD968" s="5"/>
      <c r="AE968" s="6"/>
      <c r="AF968" s="5"/>
      <c r="AG968" s="5"/>
      <c r="AH968" s="3"/>
      <c r="AI968" s="3"/>
    </row>
    <row r="969" spans="1:35" x14ac:dyDescent="0.25">
      <c r="A969" s="3"/>
      <c r="B969" s="3"/>
      <c r="C969" s="3"/>
      <c r="D969" s="3"/>
      <c r="E969" s="5"/>
      <c r="F969" s="5"/>
      <c r="G969" s="3"/>
      <c r="H969" s="3"/>
      <c r="I969" s="3"/>
      <c r="J969" s="3"/>
      <c r="K969" s="3"/>
      <c r="L969" s="3"/>
      <c r="M969" s="3"/>
      <c r="N969" s="3"/>
      <c r="O969" s="6"/>
      <c r="P969" s="6"/>
      <c r="Q969" s="6"/>
      <c r="R969" s="6"/>
      <c r="S969" s="6"/>
      <c r="T969" s="6"/>
      <c r="U969" s="6"/>
      <c r="V969" s="6"/>
      <c r="W969" s="6"/>
      <c r="X969" s="6"/>
      <c r="Y969" s="6"/>
      <c r="Z969" s="6"/>
      <c r="AA969" s="5"/>
      <c r="AB969" s="3"/>
      <c r="AC969" s="3"/>
      <c r="AD969" s="5"/>
      <c r="AE969" s="6"/>
      <c r="AF969" s="5"/>
      <c r="AG969" s="5"/>
      <c r="AH969" s="3"/>
      <c r="AI969" s="3"/>
    </row>
    <row r="970" spans="1:35" x14ac:dyDescent="0.25">
      <c r="A970" s="3"/>
      <c r="B970" s="3"/>
      <c r="C970" s="3"/>
      <c r="D970" s="3"/>
      <c r="E970" s="5"/>
      <c r="F970" s="5"/>
      <c r="G970" s="3"/>
      <c r="H970" s="3"/>
      <c r="I970" s="3"/>
      <c r="J970" s="3"/>
      <c r="K970" s="3"/>
      <c r="L970" s="3"/>
      <c r="M970" s="3"/>
      <c r="N970" s="3"/>
      <c r="O970" s="6"/>
      <c r="P970" s="6"/>
      <c r="Q970" s="6"/>
      <c r="R970" s="6"/>
      <c r="S970" s="6"/>
      <c r="T970" s="6"/>
      <c r="U970" s="6"/>
      <c r="V970" s="6"/>
      <c r="W970" s="6"/>
      <c r="X970" s="6"/>
      <c r="Y970" s="6"/>
      <c r="Z970" s="6"/>
      <c r="AA970" s="5"/>
      <c r="AB970" s="3"/>
      <c r="AC970" s="3"/>
      <c r="AD970" s="5"/>
      <c r="AE970" s="6"/>
      <c r="AF970" s="5"/>
      <c r="AG970" s="5"/>
      <c r="AH970" s="3"/>
      <c r="AI970" s="3"/>
    </row>
    <row r="971" spans="1:35" x14ac:dyDescent="0.25">
      <c r="A971" s="3"/>
      <c r="B971" s="3"/>
      <c r="C971" s="3"/>
      <c r="D971" s="3"/>
      <c r="E971" s="5"/>
      <c r="F971" s="5"/>
      <c r="G971" s="3"/>
      <c r="H971" s="3"/>
      <c r="I971" s="3"/>
      <c r="J971" s="3"/>
      <c r="K971" s="3"/>
      <c r="L971" s="3"/>
      <c r="M971" s="3"/>
      <c r="N971" s="3"/>
      <c r="O971" s="6"/>
      <c r="P971" s="6"/>
      <c r="Q971" s="6"/>
      <c r="R971" s="6"/>
      <c r="S971" s="6"/>
      <c r="T971" s="6"/>
      <c r="U971" s="6"/>
      <c r="V971" s="6"/>
      <c r="W971" s="6"/>
      <c r="X971" s="6"/>
      <c r="Y971" s="6"/>
      <c r="Z971" s="6"/>
      <c r="AA971" s="5"/>
      <c r="AB971" s="3"/>
      <c r="AC971" s="3"/>
      <c r="AD971" s="5"/>
      <c r="AE971" s="6"/>
      <c r="AF971" s="5"/>
      <c r="AG971" s="5"/>
      <c r="AH971" s="3"/>
      <c r="AI971" s="3"/>
    </row>
    <row r="972" spans="1:35" x14ac:dyDescent="0.25">
      <c r="A972" s="3"/>
      <c r="B972" s="3"/>
      <c r="C972" s="3"/>
      <c r="D972" s="3"/>
      <c r="E972" s="5"/>
      <c r="F972" s="5"/>
      <c r="G972" s="3"/>
      <c r="H972" s="3"/>
      <c r="I972" s="3"/>
      <c r="J972" s="3"/>
      <c r="K972" s="3"/>
      <c r="L972" s="3"/>
      <c r="M972" s="3"/>
      <c r="N972" s="3"/>
      <c r="O972" s="6"/>
      <c r="P972" s="6"/>
      <c r="Q972" s="6"/>
      <c r="R972" s="6"/>
      <c r="S972" s="6"/>
      <c r="T972" s="6"/>
      <c r="U972" s="6"/>
      <c r="V972" s="6"/>
      <c r="W972" s="6"/>
      <c r="X972" s="6"/>
      <c r="Y972" s="6"/>
      <c r="Z972" s="6"/>
      <c r="AA972" s="5"/>
      <c r="AB972" s="3"/>
      <c r="AC972" s="3"/>
      <c r="AD972" s="5"/>
      <c r="AE972" s="6"/>
      <c r="AF972" s="5"/>
      <c r="AG972" s="5"/>
      <c r="AH972" s="3"/>
      <c r="AI972" s="3"/>
    </row>
    <row r="973" spans="1:35" x14ac:dyDescent="0.25">
      <c r="A973" s="3"/>
      <c r="B973" s="3"/>
      <c r="C973" s="3"/>
      <c r="D973" s="3"/>
      <c r="E973" s="5"/>
      <c r="F973" s="5"/>
      <c r="G973" s="3"/>
      <c r="H973" s="3"/>
      <c r="I973" s="3"/>
      <c r="J973" s="3"/>
      <c r="K973" s="3"/>
      <c r="L973" s="3"/>
      <c r="M973" s="3"/>
      <c r="N973" s="3"/>
      <c r="O973" s="6"/>
      <c r="P973" s="6"/>
      <c r="Q973" s="6"/>
      <c r="R973" s="6"/>
      <c r="S973" s="6"/>
      <c r="T973" s="6"/>
      <c r="U973" s="6"/>
      <c r="V973" s="6"/>
      <c r="W973" s="6"/>
      <c r="X973" s="6"/>
      <c r="Y973" s="6"/>
      <c r="Z973" s="6"/>
      <c r="AA973" s="5"/>
      <c r="AB973" s="3"/>
      <c r="AC973" s="3"/>
      <c r="AD973" s="5"/>
      <c r="AE973" s="6"/>
      <c r="AF973" s="5"/>
      <c r="AG973" s="5"/>
      <c r="AH973" s="3"/>
      <c r="AI973" s="3"/>
    </row>
    <row r="974" spans="1:35" x14ac:dyDescent="0.25">
      <c r="A974" s="3"/>
      <c r="B974" s="3"/>
      <c r="C974" s="3"/>
      <c r="D974" s="3"/>
      <c r="E974" s="5"/>
      <c r="F974" s="5"/>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spans="1:35" x14ac:dyDescent="0.25">
      <c r="A975" s="3"/>
      <c r="B975" s="3"/>
      <c r="C975" s="3"/>
      <c r="D975" s="3"/>
      <c r="E975" s="5"/>
      <c r="F975" s="5"/>
      <c r="G975" s="3"/>
      <c r="H975" s="3"/>
      <c r="I975" s="3"/>
      <c r="J975" s="3"/>
      <c r="K975" s="3"/>
      <c r="L975" s="3"/>
      <c r="M975" s="3"/>
      <c r="N975" s="3"/>
      <c r="O975" s="6"/>
      <c r="P975" s="6"/>
      <c r="Q975" s="6"/>
      <c r="R975" s="6"/>
      <c r="S975" s="6"/>
      <c r="T975" s="6"/>
      <c r="U975" s="6"/>
      <c r="V975" s="6"/>
      <c r="W975" s="6"/>
      <c r="X975" s="6"/>
      <c r="Y975" s="6"/>
      <c r="Z975" s="6"/>
      <c r="AA975" s="5"/>
      <c r="AB975" s="3"/>
      <c r="AC975" s="3"/>
      <c r="AD975" s="5"/>
      <c r="AE975" s="6"/>
      <c r="AF975" s="5"/>
      <c r="AG975" s="5"/>
      <c r="AH975" s="3"/>
      <c r="AI975" s="3"/>
    </row>
    <row r="976" spans="1:35" x14ac:dyDescent="0.25">
      <c r="A976" s="3"/>
      <c r="B976" s="3"/>
      <c r="C976" s="3"/>
      <c r="D976" s="3"/>
      <c r="E976" s="5"/>
      <c r="F976" s="5"/>
      <c r="G976" s="3"/>
      <c r="H976" s="3"/>
      <c r="I976" s="3"/>
      <c r="J976" s="3"/>
      <c r="K976" s="3"/>
      <c r="L976" s="3"/>
      <c r="M976" s="3"/>
      <c r="N976" s="3"/>
      <c r="O976" s="6"/>
      <c r="P976" s="6"/>
      <c r="Q976" s="6"/>
      <c r="R976" s="6"/>
      <c r="S976" s="6"/>
      <c r="T976" s="6"/>
      <c r="U976" s="6"/>
      <c r="V976" s="6"/>
      <c r="W976" s="6"/>
      <c r="X976" s="6"/>
      <c r="Y976" s="6"/>
      <c r="Z976" s="6"/>
      <c r="AA976" s="5"/>
      <c r="AB976" s="3"/>
      <c r="AC976" s="3"/>
      <c r="AD976" s="5"/>
      <c r="AE976" s="6"/>
      <c r="AF976" s="5"/>
      <c r="AG976" s="5"/>
      <c r="AH976" s="3"/>
      <c r="AI976" s="3"/>
    </row>
    <row r="977" spans="1:35" x14ac:dyDescent="0.25">
      <c r="A977" s="3"/>
      <c r="B977" s="3"/>
      <c r="C977" s="3"/>
      <c r="D977" s="3"/>
      <c r="E977" s="5"/>
      <c r="F977" s="5"/>
      <c r="G977" s="3"/>
      <c r="H977" s="3"/>
      <c r="I977" s="3"/>
      <c r="J977" s="3"/>
      <c r="K977" s="3"/>
      <c r="L977" s="3"/>
      <c r="M977" s="3"/>
      <c r="N977" s="3"/>
      <c r="O977" s="6"/>
      <c r="P977" s="6"/>
      <c r="Q977" s="6"/>
      <c r="R977" s="6"/>
      <c r="S977" s="6"/>
      <c r="T977" s="6"/>
      <c r="U977" s="6"/>
      <c r="V977" s="6"/>
      <c r="W977" s="6"/>
      <c r="X977" s="6"/>
      <c r="Y977" s="6"/>
      <c r="Z977" s="6"/>
      <c r="AA977" s="5"/>
      <c r="AB977" s="3"/>
      <c r="AC977" s="3"/>
      <c r="AD977" s="5"/>
      <c r="AE977" s="6"/>
      <c r="AF977" s="5"/>
      <c r="AG977" s="5"/>
      <c r="AH977" s="3"/>
      <c r="AI977" s="3"/>
    </row>
    <row r="978" spans="1:35" x14ac:dyDescent="0.25">
      <c r="A978" s="3"/>
      <c r="B978" s="3"/>
      <c r="C978" s="3"/>
      <c r="D978" s="3"/>
      <c r="E978" s="5"/>
      <c r="F978" s="5"/>
      <c r="G978" s="3"/>
      <c r="H978" s="3"/>
      <c r="I978" s="3"/>
      <c r="J978" s="3"/>
      <c r="K978" s="3"/>
      <c r="L978" s="3"/>
      <c r="M978" s="3"/>
      <c r="N978" s="3"/>
      <c r="O978" s="6"/>
      <c r="P978" s="6"/>
      <c r="Q978" s="6"/>
      <c r="R978" s="6"/>
      <c r="S978" s="6"/>
      <c r="T978" s="6"/>
      <c r="U978" s="6"/>
      <c r="V978" s="6"/>
      <c r="W978" s="6"/>
      <c r="X978" s="6"/>
      <c r="Y978" s="6"/>
      <c r="Z978" s="6"/>
      <c r="AA978" s="5"/>
      <c r="AB978" s="3"/>
      <c r="AC978" s="3"/>
      <c r="AD978" s="5"/>
      <c r="AE978" s="6"/>
      <c r="AF978" s="5"/>
      <c r="AG978" s="5"/>
      <c r="AH978" s="3"/>
      <c r="AI978" s="3"/>
    </row>
    <row r="979" spans="1:35" x14ac:dyDescent="0.25">
      <c r="A979" s="3"/>
      <c r="B979" s="3"/>
      <c r="C979" s="3"/>
      <c r="D979" s="3"/>
      <c r="E979" s="5"/>
      <c r="F979" s="5"/>
      <c r="G979" s="3"/>
      <c r="H979" s="3"/>
      <c r="I979" s="3"/>
      <c r="J979" s="3"/>
      <c r="K979" s="3"/>
      <c r="L979" s="3"/>
      <c r="M979" s="3"/>
      <c r="N979" s="3"/>
      <c r="O979" s="6"/>
      <c r="P979" s="6"/>
      <c r="Q979" s="6"/>
      <c r="R979" s="6"/>
      <c r="S979" s="6"/>
      <c r="T979" s="6"/>
      <c r="U979" s="6"/>
      <c r="V979" s="6"/>
      <c r="W979" s="6"/>
      <c r="X979" s="6"/>
      <c r="Y979" s="6"/>
      <c r="Z979" s="6"/>
      <c r="AA979" s="5"/>
      <c r="AB979" s="3"/>
      <c r="AC979" s="3"/>
      <c r="AD979" s="5"/>
      <c r="AE979" s="6"/>
      <c r="AF979" s="5"/>
      <c r="AG979" s="5"/>
      <c r="AH979" s="3"/>
      <c r="AI979" s="3"/>
    </row>
    <row r="980" spans="1:35" x14ac:dyDescent="0.25">
      <c r="A980" s="3"/>
      <c r="B980" s="3"/>
      <c r="C980" s="3"/>
      <c r="D980" s="3"/>
      <c r="E980" s="5"/>
      <c r="F980" s="5"/>
      <c r="G980" s="3"/>
      <c r="H980" s="3"/>
      <c r="I980" s="3"/>
      <c r="J980" s="3"/>
      <c r="K980" s="3"/>
      <c r="L980" s="3"/>
      <c r="M980" s="3"/>
      <c r="N980" s="3"/>
      <c r="O980" s="6"/>
      <c r="P980" s="6"/>
      <c r="Q980" s="6"/>
      <c r="R980" s="6"/>
      <c r="S980" s="6"/>
      <c r="T980" s="6"/>
      <c r="U980" s="6"/>
      <c r="V980" s="6"/>
      <c r="W980" s="6"/>
      <c r="X980" s="6"/>
      <c r="Y980" s="6"/>
      <c r="Z980" s="6"/>
      <c r="AA980" s="5"/>
      <c r="AB980" s="3"/>
      <c r="AC980" s="3"/>
      <c r="AD980" s="5"/>
      <c r="AE980" s="6"/>
      <c r="AF980" s="5"/>
      <c r="AG980" s="5"/>
      <c r="AH980" s="3"/>
      <c r="AI980" s="3"/>
    </row>
    <row r="981" spans="1:35" x14ac:dyDescent="0.25">
      <c r="A981" s="3"/>
      <c r="B981" s="3"/>
      <c r="C981" s="3"/>
      <c r="D981" s="3"/>
      <c r="E981" s="5"/>
      <c r="F981" s="5"/>
      <c r="G981" s="3"/>
      <c r="H981" s="3"/>
      <c r="I981" s="3"/>
      <c r="J981" s="3"/>
      <c r="K981" s="3"/>
      <c r="L981" s="3"/>
      <c r="M981" s="3"/>
      <c r="N981" s="3"/>
      <c r="O981" s="6"/>
      <c r="P981" s="6"/>
      <c r="Q981" s="6"/>
      <c r="R981" s="6"/>
      <c r="S981" s="6"/>
      <c r="T981" s="6"/>
      <c r="U981" s="6"/>
      <c r="V981" s="6"/>
      <c r="W981" s="6"/>
      <c r="X981" s="6"/>
      <c r="Y981" s="6"/>
      <c r="Z981" s="6"/>
      <c r="AA981" s="5"/>
      <c r="AB981" s="3"/>
      <c r="AC981" s="3"/>
      <c r="AD981" s="5"/>
      <c r="AE981" s="6"/>
      <c r="AF981" s="5"/>
      <c r="AG981" s="5"/>
      <c r="AH981" s="3"/>
      <c r="AI981" s="3"/>
    </row>
    <row r="982" spans="1:35" x14ac:dyDescent="0.25">
      <c r="A982" s="3"/>
      <c r="B982" s="3"/>
      <c r="C982" s="3"/>
      <c r="D982" s="3"/>
      <c r="E982" s="5"/>
      <c r="F982" s="5"/>
      <c r="G982" s="3"/>
      <c r="H982" s="3"/>
      <c r="I982" s="3"/>
      <c r="J982" s="3"/>
      <c r="K982" s="3"/>
      <c r="L982" s="3"/>
      <c r="M982" s="3"/>
      <c r="N982" s="3"/>
      <c r="O982" s="6"/>
      <c r="P982" s="6"/>
      <c r="Q982" s="6"/>
      <c r="R982" s="6"/>
      <c r="S982" s="6"/>
      <c r="T982" s="6"/>
      <c r="U982" s="6"/>
      <c r="V982" s="6"/>
      <c r="W982" s="6"/>
      <c r="X982" s="6"/>
      <c r="Y982" s="6"/>
      <c r="Z982" s="6"/>
      <c r="AA982" s="5"/>
      <c r="AB982" s="3"/>
      <c r="AC982" s="3"/>
      <c r="AD982" s="5"/>
      <c r="AE982" s="6"/>
      <c r="AF982" s="5"/>
      <c r="AG982" s="5"/>
      <c r="AH982" s="3"/>
      <c r="AI982" s="3"/>
    </row>
    <row r="983" spans="1:35" x14ac:dyDescent="0.25">
      <c r="A983" s="3"/>
      <c r="B983" s="3"/>
      <c r="C983" s="3"/>
      <c r="D983" s="3"/>
      <c r="E983" s="5"/>
      <c r="F983" s="5"/>
      <c r="G983" s="3"/>
      <c r="H983" s="3"/>
      <c r="I983" s="3"/>
      <c r="J983" s="3"/>
      <c r="K983" s="3"/>
      <c r="L983" s="3"/>
      <c r="M983" s="3"/>
      <c r="N983" s="3"/>
      <c r="O983" s="6"/>
      <c r="P983" s="6"/>
      <c r="Q983" s="6"/>
      <c r="R983" s="6"/>
      <c r="S983" s="6"/>
      <c r="T983" s="6"/>
      <c r="U983" s="6"/>
      <c r="V983" s="6"/>
      <c r="W983" s="6"/>
      <c r="X983" s="6"/>
      <c r="Y983" s="6"/>
      <c r="Z983" s="6"/>
      <c r="AA983" s="5"/>
      <c r="AB983" s="3"/>
      <c r="AC983" s="3"/>
      <c r="AD983" s="5"/>
      <c r="AE983" s="6"/>
      <c r="AF983" s="5"/>
      <c r="AG983" s="5"/>
      <c r="AH983" s="3"/>
      <c r="AI983" s="3"/>
    </row>
    <row r="984" spans="1:35" x14ac:dyDescent="0.25">
      <c r="A984" s="3"/>
      <c r="B984" s="3"/>
      <c r="C984" s="3"/>
      <c r="D984" s="3"/>
      <c r="E984" s="5"/>
      <c r="F984" s="5"/>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spans="1:35" x14ac:dyDescent="0.25">
      <c r="A985" s="3"/>
      <c r="B985" s="3"/>
      <c r="C985" s="3"/>
      <c r="D985" s="3"/>
      <c r="E985" s="5"/>
      <c r="F985" s="5"/>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spans="1:35" x14ac:dyDescent="0.25">
      <c r="A986" s="3"/>
      <c r="B986" s="3"/>
      <c r="C986" s="3"/>
      <c r="D986" s="3"/>
      <c r="E986" s="5"/>
      <c r="F986" s="5"/>
      <c r="G986" s="3"/>
      <c r="H986" s="3"/>
      <c r="I986" s="3"/>
      <c r="J986" s="3"/>
      <c r="K986" s="3"/>
      <c r="L986" s="3"/>
      <c r="M986" s="3"/>
      <c r="N986" s="3"/>
      <c r="O986" s="6"/>
      <c r="P986" s="6"/>
      <c r="Q986" s="6"/>
      <c r="R986" s="6"/>
      <c r="S986" s="6"/>
      <c r="T986" s="6"/>
      <c r="U986" s="6"/>
      <c r="V986" s="6"/>
      <c r="W986" s="6"/>
      <c r="X986" s="6"/>
      <c r="Y986" s="6"/>
      <c r="Z986" s="6"/>
      <c r="AA986" s="5"/>
      <c r="AB986" s="3"/>
      <c r="AC986" s="3"/>
      <c r="AD986" s="5"/>
      <c r="AE986" s="6"/>
      <c r="AF986" s="5"/>
      <c r="AG986" s="5"/>
      <c r="AH986" s="3"/>
      <c r="AI986" s="3"/>
    </row>
    <row r="987" spans="1:35" x14ac:dyDescent="0.25">
      <c r="A987" s="3"/>
      <c r="B987" s="3"/>
      <c r="C987" s="3"/>
      <c r="D987" s="3"/>
      <c r="E987" s="5"/>
      <c r="F987" s="5"/>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spans="1:35" x14ac:dyDescent="0.25">
      <c r="A988" s="3"/>
      <c r="B988" s="3"/>
      <c r="C988" s="3"/>
      <c r="D988" s="3"/>
      <c r="E988" s="5"/>
      <c r="F988" s="5"/>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spans="1:35" x14ac:dyDescent="0.25">
      <c r="A989" s="3"/>
      <c r="B989" s="3"/>
      <c r="C989" s="3"/>
      <c r="D989" s="3"/>
      <c r="E989" s="5"/>
      <c r="F989" s="5"/>
      <c r="G989" s="3"/>
      <c r="H989" s="3"/>
      <c r="I989" s="3"/>
      <c r="J989" s="3"/>
      <c r="K989" s="3"/>
      <c r="L989" s="3"/>
      <c r="M989" s="3"/>
      <c r="Q989" s="3"/>
      <c r="R989" s="3"/>
      <c r="S989" s="3"/>
      <c r="T989" s="3"/>
      <c r="U989" s="3"/>
      <c r="V989" s="3"/>
      <c r="W989" s="3"/>
      <c r="X989" s="3"/>
      <c r="Y989" s="3"/>
      <c r="Z989" s="3"/>
      <c r="AA989" s="3"/>
      <c r="AB989" s="3"/>
      <c r="AC989" s="3"/>
      <c r="AD989" s="3"/>
      <c r="AE989" s="3"/>
      <c r="AF989" s="3"/>
      <c r="AG989" s="3"/>
      <c r="AH989" s="3"/>
      <c r="AI989" s="3"/>
    </row>
    <row r="990" spans="1:35" x14ac:dyDescent="0.25">
      <c r="A990" s="3"/>
      <c r="B990" s="3"/>
      <c r="C990" s="3"/>
      <c r="D990" s="3"/>
      <c r="E990" s="5"/>
      <c r="F990" s="5"/>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spans="1:35" x14ac:dyDescent="0.25">
      <c r="A991" s="3"/>
      <c r="B991" s="3"/>
      <c r="C991" s="3"/>
      <c r="D991" s="3"/>
      <c r="E991" s="5"/>
      <c r="F991" s="5"/>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spans="1:35" x14ac:dyDescent="0.25">
      <c r="A992" s="3"/>
      <c r="B992" s="3"/>
      <c r="C992" s="3"/>
      <c r="D992" s="3"/>
      <c r="E992" s="5"/>
      <c r="F992" s="5"/>
      <c r="G992" s="3"/>
      <c r="H992" s="3"/>
      <c r="I992" s="3"/>
      <c r="J992" s="3"/>
      <c r="K992" s="3"/>
      <c r="L992" s="3"/>
      <c r="M992" s="3"/>
      <c r="N992" s="3"/>
      <c r="O992" s="6"/>
      <c r="P992" s="6"/>
      <c r="Q992" s="6"/>
      <c r="R992" s="6"/>
      <c r="S992" s="6"/>
      <c r="T992" s="6"/>
      <c r="U992" s="6"/>
      <c r="V992" s="6"/>
      <c r="W992" s="6"/>
      <c r="X992" s="6"/>
      <c r="Y992" s="6"/>
      <c r="Z992" s="6"/>
      <c r="AA992" s="5"/>
      <c r="AB992" s="3"/>
      <c r="AC992" s="3"/>
      <c r="AD992" s="5"/>
      <c r="AE992" s="6"/>
      <c r="AF992" s="5"/>
      <c r="AG992" s="5"/>
      <c r="AH992" s="3"/>
      <c r="AI992" s="3"/>
    </row>
    <row r="993" spans="1:35" x14ac:dyDescent="0.25">
      <c r="A993" s="3"/>
      <c r="B993" s="3"/>
      <c r="C993" s="3"/>
      <c r="D993" s="3"/>
      <c r="E993" s="5"/>
      <c r="F993" s="5"/>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spans="1:35" x14ac:dyDescent="0.25">
      <c r="A994" s="3"/>
      <c r="B994" s="3"/>
      <c r="C994" s="3"/>
      <c r="D994" s="3"/>
      <c r="E994" s="5"/>
      <c r="F994" s="5"/>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spans="1:35" x14ac:dyDescent="0.25">
      <c r="A995" s="3"/>
      <c r="B995" s="3"/>
      <c r="C995" s="3"/>
      <c r="D995" s="3"/>
      <c r="E995" s="5"/>
      <c r="F995" s="5"/>
      <c r="G995" s="3"/>
      <c r="H995" s="3"/>
      <c r="I995" s="3"/>
      <c r="J995" s="3"/>
      <c r="K995" s="3"/>
      <c r="L995" s="3"/>
      <c r="M995" s="3"/>
      <c r="N995" s="3"/>
      <c r="O995" s="6"/>
      <c r="P995" s="6"/>
      <c r="Q995" s="6"/>
      <c r="R995" s="6"/>
      <c r="S995" s="6"/>
      <c r="T995" s="6"/>
      <c r="U995" s="6"/>
      <c r="V995" s="6"/>
      <c r="W995" s="6"/>
      <c r="X995" s="6"/>
      <c r="Y995" s="6"/>
      <c r="Z995" s="6"/>
      <c r="AA995" s="5"/>
      <c r="AB995" s="3"/>
      <c r="AC995" s="3"/>
      <c r="AD995" s="3"/>
      <c r="AE995" s="3"/>
      <c r="AF995" s="5"/>
      <c r="AG995" s="5"/>
      <c r="AH995" s="3"/>
      <c r="AI995" s="3"/>
    </row>
    <row r="996" spans="1:35" x14ac:dyDescent="0.25">
      <c r="A996" s="3"/>
      <c r="B996" s="3"/>
      <c r="C996" s="3"/>
      <c r="D996" s="3"/>
      <c r="E996" s="5"/>
      <c r="F996" s="5"/>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spans="1:35" x14ac:dyDescent="0.25">
      <c r="A997" s="3"/>
      <c r="B997" s="3"/>
      <c r="C997" s="3"/>
      <c r="D997" s="3"/>
      <c r="E997" s="5"/>
      <c r="F997" s="5"/>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spans="1:35" x14ac:dyDescent="0.25">
      <c r="A998" s="3"/>
      <c r="B998" s="3"/>
      <c r="C998" s="3"/>
      <c r="D998" s="3"/>
      <c r="E998" s="5"/>
      <c r="F998" s="5"/>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spans="1:35" x14ac:dyDescent="0.25">
      <c r="A999" s="3"/>
      <c r="B999" s="3"/>
      <c r="C999" s="3"/>
      <c r="D999" s="3"/>
      <c r="E999" s="5"/>
      <c r="F999" s="5"/>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spans="1:35" x14ac:dyDescent="0.25">
      <c r="A1000" s="3"/>
      <c r="B1000" s="3"/>
      <c r="C1000" s="3"/>
      <c r="D1000" s="3"/>
      <c r="E1000" s="5"/>
      <c r="F1000" s="5"/>
      <c r="G1000" s="3"/>
      <c r="H1000" s="3"/>
      <c r="I1000" s="3"/>
      <c r="J1000" s="3"/>
      <c r="K1000" s="3"/>
      <c r="L1000" s="3"/>
      <c r="M1000" s="3"/>
      <c r="Q1000" s="3"/>
      <c r="R1000" s="3"/>
      <c r="S1000" s="3"/>
      <c r="T1000" s="3"/>
      <c r="U1000" s="3"/>
      <c r="V1000" s="3"/>
      <c r="W1000" s="3"/>
      <c r="X1000" s="3"/>
      <c r="Y1000" s="3"/>
      <c r="Z1000" s="3"/>
      <c r="AA1000" s="3"/>
      <c r="AB1000" s="3"/>
      <c r="AC1000" s="3"/>
      <c r="AD1000" s="3"/>
      <c r="AE1000" s="3"/>
      <c r="AF1000" s="3"/>
      <c r="AG1000" s="3"/>
      <c r="AH1000" s="3"/>
      <c r="AI1000" s="3"/>
    </row>
    <row r="1001" spans="1:35" x14ac:dyDescent="0.25">
      <c r="A1001" s="3"/>
      <c r="B1001" s="3"/>
      <c r="C1001" s="3"/>
      <c r="D1001" s="3"/>
      <c r="E1001" s="5"/>
      <c r="F1001" s="5"/>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row>
    <row r="1002" spans="1:35" x14ac:dyDescent="0.25">
      <c r="A1002" s="3"/>
      <c r="B1002" s="3"/>
      <c r="C1002" s="3"/>
      <c r="D1002" s="3"/>
      <c r="E1002" s="5"/>
      <c r="F1002" s="5"/>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row>
    <row r="1003" spans="1:35" x14ac:dyDescent="0.25">
      <c r="A1003" s="3"/>
      <c r="B1003" s="3"/>
      <c r="C1003" s="3"/>
      <c r="D1003" s="3"/>
      <c r="E1003" s="5"/>
      <c r="F1003" s="5"/>
      <c r="G1003" s="3"/>
      <c r="H1003" s="3"/>
      <c r="I1003" s="3"/>
      <c r="J1003" s="3"/>
      <c r="K1003" s="3"/>
      <c r="L1003" s="3"/>
      <c r="M1003" s="3"/>
      <c r="Q1003" s="3"/>
      <c r="R1003" s="3"/>
      <c r="S1003" s="3"/>
      <c r="T1003" s="3"/>
      <c r="U1003" s="3"/>
      <c r="V1003" s="3"/>
      <c r="W1003" s="3"/>
      <c r="X1003" s="3"/>
      <c r="Y1003" s="3"/>
      <c r="Z1003" s="3"/>
      <c r="AA1003" s="3"/>
      <c r="AB1003" s="3"/>
      <c r="AC1003" s="3"/>
      <c r="AD1003" s="3"/>
      <c r="AE1003" s="3"/>
      <c r="AF1003" s="3"/>
      <c r="AG1003" s="3"/>
      <c r="AH1003" s="3"/>
      <c r="AI1003" s="3"/>
    </row>
    <row r="1004" spans="1:35" x14ac:dyDescent="0.25">
      <c r="A1004" s="3"/>
      <c r="B1004" s="3"/>
      <c r="C1004" s="3"/>
      <c r="D1004" s="3"/>
      <c r="E1004" s="5"/>
      <c r="F1004" s="5"/>
      <c r="G1004" s="3"/>
      <c r="H1004" s="3"/>
      <c r="I1004" s="3"/>
      <c r="J1004" s="3"/>
      <c r="K1004" s="3"/>
      <c r="L1004" s="3"/>
      <c r="M1004" s="3"/>
      <c r="N1004" s="3"/>
      <c r="O1004" s="6"/>
      <c r="P1004" s="6"/>
      <c r="Q1004" s="6"/>
      <c r="R1004" s="6"/>
      <c r="S1004" s="6"/>
      <c r="T1004" s="6"/>
      <c r="U1004" s="6"/>
      <c r="V1004" s="6"/>
      <c r="W1004" s="6"/>
      <c r="X1004" s="6"/>
      <c r="Y1004" s="6"/>
      <c r="Z1004" s="3"/>
      <c r="AA1004" s="5"/>
      <c r="AB1004" s="3"/>
      <c r="AC1004" s="3"/>
      <c r="AD1004" s="5"/>
      <c r="AE1004" s="6"/>
      <c r="AF1004" s="5"/>
      <c r="AG1004" s="5"/>
      <c r="AH1004" s="3"/>
      <c r="AI1004" s="3"/>
    </row>
    <row r="1005" spans="1:35" x14ac:dyDescent="0.25">
      <c r="A1005" s="3"/>
      <c r="B1005" s="3"/>
      <c r="C1005" s="3"/>
      <c r="D1005" s="3"/>
      <c r="E1005" s="5"/>
      <c r="F1005" s="5"/>
      <c r="G1005" s="3"/>
      <c r="H1005" s="3"/>
      <c r="I1005" s="3"/>
      <c r="J1005" s="3"/>
      <c r="K1005" s="3"/>
      <c r="L1005" s="3"/>
      <c r="M1005" s="3"/>
      <c r="Q1005" s="3"/>
      <c r="R1005" s="3"/>
      <c r="S1005" s="3"/>
      <c r="T1005" s="3"/>
      <c r="U1005" s="3"/>
      <c r="V1005" s="3"/>
      <c r="W1005" s="3"/>
      <c r="X1005" s="3"/>
      <c r="Y1005" s="3"/>
      <c r="Z1005" s="3"/>
      <c r="AA1005" s="3"/>
      <c r="AB1005" s="3"/>
      <c r="AC1005" s="3"/>
      <c r="AD1005" s="3"/>
      <c r="AE1005" s="3"/>
      <c r="AF1005" s="3"/>
      <c r="AG1005" s="3"/>
      <c r="AH1005" s="3"/>
      <c r="AI1005" s="3"/>
    </row>
    <row r="1006" spans="1:35" x14ac:dyDescent="0.25">
      <c r="A1006" s="3"/>
      <c r="B1006" s="3"/>
      <c r="C1006" s="3"/>
      <c r="D1006" s="3"/>
      <c r="E1006" s="5"/>
      <c r="F1006" s="5"/>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x14ac:dyDescent="0.25">
      <c r="A1007" s="3"/>
      <c r="B1007" s="3"/>
      <c r="C1007" s="3"/>
      <c r="D1007" s="3"/>
      <c r="E1007" s="5"/>
      <c r="F1007" s="5"/>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x14ac:dyDescent="0.25">
      <c r="A1008" s="3"/>
      <c r="B1008" s="3"/>
      <c r="C1008" s="3"/>
      <c r="D1008" s="3"/>
      <c r="E1008" s="5"/>
      <c r="F1008" s="5"/>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x14ac:dyDescent="0.25">
      <c r="A1009" s="3"/>
      <c r="B1009" s="3"/>
      <c r="C1009" s="3"/>
      <c r="D1009" s="3"/>
      <c r="E1009" s="5"/>
      <c r="F1009" s="5"/>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x14ac:dyDescent="0.25">
      <c r="A1010" s="3"/>
      <c r="B1010" s="3"/>
      <c r="C1010" s="3"/>
      <c r="D1010" s="3"/>
      <c r="E1010" s="5"/>
      <c r="F1010" s="5"/>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x14ac:dyDescent="0.25">
      <c r="A1011" s="3"/>
      <c r="B1011" s="3"/>
      <c r="C1011" s="3"/>
      <c r="D1011" s="3"/>
      <c r="E1011" s="5"/>
      <c r="F1011" s="5"/>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x14ac:dyDescent="0.25">
      <c r="A1012" s="3"/>
      <c r="B1012" s="3"/>
      <c r="C1012" s="3"/>
      <c r="D1012" s="3"/>
      <c r="E1012" s="5"/>
      <c r="F1012" s="5"/>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x14ac:dyDescent="0.25">
      <c r="A1013" s="3"/>
      <c r="B1013" s="3"/>
      <c r="C1013" s="3"/>
      <c r="D1013" s="3"/>
      <c r="E1013" s="5"/>
      <c r="F1013" s="5"/>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x14ac:dyDescent="0.25">
      <c r="A1014" s="3"/>
      <c r="B1014" s="3"/>
      <c r="C1014" s="3"/>
      <c r="D1014" s="3"/>
      <c r="E1014" s="5"/>
      <c r="F1014" s="5"/>
      <c r="G1014" s="3"/>
      <c r="H1014" s="3"/>
      <c r="I1014" s="3"/>
      <c r="J1014" s="3"/>
      <c r="K1014" s="3"/>
      <c r="L1014" s="3"/>
      <c r="M1014" s="3"/>
      <c r="Q1014" s="3"/>
      <c r="R1014" s="3"/>
      <c r="S1014" s="3"/>
      <c r="T1014" s="3"/>
      <c r="U1014" s="3"/>
      <c r="V1014" s="3"/>
      <c r="W1014" s="3"/>
      <c r="X1014" s="3"/>
      <c r="Y1014" s="3"/>
      <c r="Z1014" s="3"/>
      <c r="AA1014" s="3"/>
      <c r="AB1014" s="3"/>
      <c r="AC1014" s="3"/>
      <c r="AD1014" s="3"/>
      <c r="AE1014" s="3"/>
      <c r="AF1014" s="3"/>
      <c r="AG1014" s="3"/>
      <c r="AH1014" s="3"/>
      <c r="AI1014" s="3"/>
    </row>
    <row r="1015" spans="1:35" x14ac:dyDescent="0.25">
      <c r="A1015" s="3"/>
      <c r="B1015" s="3"/>
      <c r="C1015" s="3"/>
      <c r="D1015" s="3"/>
      <c r="E1015" s="5"/>
      <c r="F1015" s="5"/>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x14ac:dyDescent="0.25">
      <c r="A1016" s="3"/>
      <c r="B1016" s="3"/>
      <c r="C1016" s="3"/>
      <c r="D1016" s="3"/>
      <c r="E1016" s="5"/>
      <c r="F1016" s="5"/>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x14ac:dyDescent="0.25">
      <c r="A1017" s="3"/>
      <c r="B1017" s="3"/>
      <c r="C1017" s="3"/>
      <c r="D1017" s="3"/>
      <c r="E1017" s="5"/>
      <c r="F1017" s="5"/>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x14ac:dyDescent="0.25">
      <c r="A1018" s="3"/>
      <c r="B1018" s="3"/>
      <c r="C1018" s="3"/>
      <c r="D1018" s="3"/>
      <c r="E1018" s="5"/>
      <c r="F1018" s="5"/>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x14ac:dyDescent="0.25">
      <c r="A1019" s="3"/>
      <c r="B1019" s="3"/>
      <c r="C1019" s="3"/>
      <c r="D1019" s="3"/>
      <c r="E1019" s="5"/>
      <c r="F1019" s="5"/>
      <c r="G1019" s="3"/>
      <c r="H1019" s="3"/>
      <c r="I1019" s="3"/>
      <c r="J1019" s="3"/>
      <c r="K1019" s="3"/>
      <c r="L1019" s="3"/>
      <c r="M1019" s="3"/>
      <c r="Q1019" s="3"/>
      <c r="R1019" s="3"/>
      <c r="S1019" s="3"/>
      <c r="T1019" s="3"/>
      <c r="U1019" s="3"/>
      <c r="V1019" s="3"/>
      <c r="W1019" s="3"/>
      <c r="X1019" s="3"/>
      <c r="Y1019" s="3"/>
      <c r="Z1019" s="3"/>
      <c r="AA1019" s="3"/>
      <c r="AB1019" s="3"/>
      <c r="AC1019" s="3"/>
      <c r="AD1019" s="3"/>
      <c r="AE1019" s="3"/>
      <c r="AF1019" s="3"/>
      <c r="AG1019" s="3"/>
      <c r="AH1019" s="3"/>
      <c r="AI1019" s="3"/>
    </row>
    <row r="1020" spans="1:35" x14ac:dyDescent="0.25">
      <c r="A1020" s="3"/>
      <c r="B1020" s="3"/>
      <c r="C1020" s="3"/>
      <c r="D1020" s="3"/>
      <c r="E1020" s="5"/>
      <c r="F1020" s="5"/>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x14ac:dyDescent="0.25">
      <c r="A1021" s="3"/>
      <c r="B1021" s="3"/>
      <c r="C1021" s="3"/>
      <c r="D1021" s="3"/>
      <c r="E1021" s="5"/>
      <c r="F1021" s="5"/>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x14ac:dyDescent="0.25">
      <c r="A1022" s="3"/>
      <c r="B1022" s="3"/>
      <c r="C1022" s="3"/>
      <c r="D1022" s="3"/>
      <c r="E1022" s="5"/>
      <c r="F1022" s="5"/>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x14ac:dyDescent="0.25">
      <c r="A1023" s="3"/>
      <c r="B1023" s="3"/>
      <c r="C1023" s="3"/>
      <c r="D1023" s="3"/>
      <c r="E1023" s="5"/>
      <c r="F1023" s="5"/>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x14ac:dyDescent="0.25">
      <c r="A1024" s="3"/>
      <c r="B1024" s="3"/>
      <c r="C1024" s="3"/>
      <c r="D1024" s="3"/>
      <c r="E1024" s="5"/>
      <c r="F1024" s="5"/>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x14ac:dyDescent="0.25">
      <c r="A1025" s="3"/>
      <c r="B1025" s="3"/>
      <c r="C1025" s="3"/>
      <c r="D1025" s="3"/>
      <c r="E1025" s="5"/>
      <c r="F1025" s="5"/>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x14ac:dyDescent="0.25">
      <c r="A1026" s="3"/>
      <c r="B1026" s="3"/>
      <c r="C1026" s="3"/>
      <c r="D1026" s="3"/>
      <c r="E1026" s="5"/>
      <c r="F1026" s="5"/>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x14ac:dyDescent="0.25">
      <c r="A1027" s="3"/>
      <c r="B1027" s="3"/>
      <c r="C1027" s="3"/>
      <c r="D1027" s="3"/>
      <c r="E1027" s="5"/>
      <c r="F1027" s="5"/>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x14ac:dyDescent="0.25">
      <c r="A1028" s="3"/>
      <c r="B1028" s="3"/>
      <c r="C1028" s="3"/>
      <c r="D1028" s="3"/>
      <c r="E1028" s="5"/>
      <c r="F1028" s="5"/>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x14ac:dyDescent="0.25">
      <c r="A1029" s="3"/>
      <c r="B1029" s="3"/>
      <c r="C1029" s="3"/>
      <c r="D1029" s="3"/>
      <c r="E1029" s="5"/>
      <c r="F1029" s="5"/>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x14ac:dyDescent="0.25">
      <c r="A1030" s="3"/>
      <c r="B1030" s="3"/>
      <c r="C1030" s="3"/>
      <c r="D1030" s="3"/>
      <c r="E1030" s="5"/>
      <c r="F1030" s="5"/>
      <c r="G1030" s="3"/>
      <c r="H1030" s="3"/>
      <c r="I1030" s="3"/>
      <c r="J1030" s="3"/>
      <c r="K1030" s="3"/>
      <c r="L1030" s="3"/>
      <c r="M1030" s="3"/>
      <c r="Q1030" s="3"/>
      <c r="R1030" s="3"/>
      <c r="S1030" s="3"/>
      <c r="T1030" s="3"/>
      <c r="U1030" s="3"/>
      <c r="V1030" s="3"/>
      <c r="W1030" s="3"/>
      <c r="X1030" s="3"/>
      <c r="Y1030" s="3"/>
      <c r="Z1030" s="3"/>
      <c r="AA1030" s="3"/>
      <c r="AB1030" s="3"/>
      <c r="AC1030" s="3"/>
      <c r="AD1030" s="3"/>
      <c r="AE1030" s="3"/>
      <c r="AF1030" s="3"/>
      <c r="AG1030" s="3"/>
      <c r="AH1030" s="3"/>
      <c r="AI1030" s="3"/>
    </row>
    <row r="1031" spans="1:35" x14ac:dyDescent="0.25">
      <c r="A1031" s="3"/>
      <c r="B1031" s="3"/>
      <c r="C1031" s="3"/>
      <c r="D1031" s="3"/>
      <c r="E1031" s="5"/>
      <c r="F1031" s="5"/>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x14ac:dyDescent="0.25">
      <c r="A1032" s="3"/>
      <c r="B1032" s="3"/>
      <c r="C1032" s="3"/>
      <c r="D1032" s="3"/>
      <c r="E1032" s="5"/>
      <c r="F1032" s="5"/>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x14ac:dyDescent="0.25">
      <c r="A1033" s="3"/>
      <c r="B1033" s="3"/>
      <c r="C1033" s="3"/>
      <c r="D1033" s="3"/>
      <c r="E1033" s="5"/>
      <c r="F1033" s="5"/>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x14ac:dyDescent="0.25">
      <c r="A1034" s="3"/>
      <c r="B1034" s="3"/>
      <c r="C1034" s="3"/>
      <c r="D1034" s="3"/>
      <c r="E1034" s="5"/>
      <c r="F1034" s="5"/>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x14ac:dyDescent="0.25">
      <c r="A1035" s="3"/>
      <c r="B1035" s="3"/>
      <c r="C1035" s="3"/>
      <c r="D1035" s="3"/>
      <c r="E1035" s="5"/>
      <c r="F1035" s="5"/>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x14ac:dyDescent="0.25">
      <c r="A1036" s="3"/>
      <c r="B1036" s="3"/>
      <c r="C1036" s="3"/>
      <c r="D1036" s="3"/>
      <c r="E1036" s="5"/>
      <c r="F1036" s="5"/>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x14ac:dyDescent="0.25">
      <c r="A1037" s="3"/>
      <c r="B1037" s="3"/>
      <c r="C1037" s="3"/>
      <c r="D1037" s="3"/>
      <c r="E1037" s="5"/>
      <c r="F1037" s="5"/>
      <c r="G1037" s="3"/>
      <c r="H1037" s="3"/>
      <c r="I1037" s="3"/>
      <c r="J1037" s="3"/>
      <c r="K1037" s="3"/>
      <c r="L1037" s="3"/>
      <c r="M1037" s="3"/>
      <c r="Q1037" s="3"/>
      <c r="R1037" s="3"/>
      <c r="S1037" s="3"/>
      <c r="T1037" s="3"/>
      <c r="U1037" s="3"/>
      <c r="V1037" s="3"/>
      <c r="W1037" s="3"/>
      <c r="X1037" s="3"/>
      <c r="Y1037" s="3"/>
      <c r="Z1037" s="3"/>
      <c r="AA1037" s="3"/>
      <c r="AB1037" s="3"/>
      <c r="AC1037" s="3"/>
      <c r="AD1037" s="3"/>
      <c r="AE1037" s="3"/>
      <c r="AF1037" s="3"/>
      <c r="AG1037" s="3"/>
      <c r="AH1037" s="3"/>
      <c r="AI1037" s="3"/>
    </row>
    <row r="1038" spans="1:35" x14ac:dyDescent="0.25">
      <c r="A1038" s="3"/>
      <c r="B1038" s="3"/>
      <c r="C1038" s="3"/>
      <c r="D1038" s="3"/>
      <c r="E1038" s="5"/>
      <c r="F1038" s="5"/>
      <c r="G1038" s="3"/>
      <c r="H1038" s="3"/>
      <c r="I1038" s="3"/>
      <c r="J1038" s="3"/>
      <c r="K1038" s="3"/>
      <c r="L1038" s="3"/>
      <c r="M1038" s="3"/>
      <c r="N1038" s="3"/>
      <c r="O1038" s="6"/>
      <c r="P1038" s="6"/>
      <c r="Q1038" s="6"/>
      <c r="R1038" s="6"/>
      <c r="S1038" s="6"/>
      <c r="T1038" s="6"/>
      <c r="U1038" s="6"/>
      <c r="V1038" s="6"/>
      <c r="W1038" s="6"/>
      <c r="X1038" s="6"/>
      <c r="Y1038" s="6"/>
      <c r="Z1038" s="6"/>
      <c r="AA1038" s="5"/>
      <c r="AB1038" s="3"/>
      <c r="AC1038" s="3"/>
      <c r="AD1038" s="5"/>
      <c r="AE1038" s="6"/>
      <c r="AF1038" s="5"/>
      <c r="AG1038" s="5"/>
      <c r="AH1038" s="3"/>
      <c r="AI1038" s="3"/>
    </row>
    <row r="1039" spans="1:35" x14ac:dyDescent="0.25">
      <c r="A1039" s="3"/>
      <c r="B1039" s="3"/>
      <c r="C1039" s="3"/>
      <c r="D1039" s="3"/>
      <c r="E1039" s="5"/>
      <c r="F1039" s="5"/>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x14ac:dyDescent="0.25">
      <c r="A1040" s="3"/>
      <c r="B1040" s="3"/>
      <c r="C1040" s="3"/>
      <c r="D1040" s="3"/>
      <c r="E1040" s="5"/>
      <c r="F1040" s="5"/>
      <c r="G1040" s="3"/>
      <c r="H1040" s="3"/>
      <c r="I1040" s="3"/>
      <c r="J1040" s="3"/>
      <c r="K1040" s="3"/>
      <c r="L1040" s="3"/>
      <c r="M1040" s="3"/>
      <c r="Q1040" s="3"/>
      <c r="R1040" s="3"/>
      <c r="S1040" s="3"/>
      <c r="T1040" s="3"/>
      <c r="U1040" s="3"/>
      <c r="V1040" s="3"/>
      <c r="W1040" s="3"/>
      <c r="X1040" s="3"/>
      <c r="Y1040" s="3"/>
      <c r="Z1040" s="3"/>
      <c r="AA1040" s="3"/>
      <c r="AB1040" s="3"/>
      <c r="AC1040" s="3"/>
      <c r="AD1040" s="3"/>
      <c r="AE1040" s="3"/>
      <c r="AF1040" s="3"/>
      <c r="AG1040" s="3"/>
      <c r="AH1040" s="3"/>
      <c r="AI1040" s="3"/>
    </row>
    <row r="1041" spans="1:35" x14ac:dyDescent="0.25">
      <c r="A1041" s="3"/>
      <c r="B1041" s="3"/>
      <c r="C1041" s="3"/>
      <c r="D1041" s="3"/>
      <c r="E1041" s="5"/>
      <c r="F1041" s="5"/>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x14ac:dyDescent="0.25">
      <c r="A1042" s="3"/>
      <c r="B1042" s="3"/>
      <c r="C1042" s="3"/>
      <c r="D1042" s="3"/>
      <c r="E1042" s="5"/>
      <c r="F1042" s="5"/>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x14ac:dyDescent="0.25">
      <c r="A1043" s="3"/>
      <c r="B1043" s="3"/>
      <c r="C1043" s="3"/>
      <c r="D1043" s="3"/>
      <c r="E1043" s="5"/>
      <c r="F1043" s="5"/>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x14ac:dyDescent="0.25">
      <c r="A1044" s="3"/>
      <c r="B1044" s="3"/>
      <c r="C1044" s="3"/>
      <c r="D1044" s="3"/>
      <c r="E1044" s="5"/>
      <c r="F1044" s="5"/>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x14ac:dyDescent="0.25">
      <c r="A1045" s="3"/>
      <c r="B1045" s="3"/>
      <c r="C1045" s="3"/>
      <c r="D1045" s="3"/>
      <c r="E1045" s="5"/>
      <c r="F1045" s="5"/>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x14ac:dyDescent="0.25">
      <c r="A1046" s="3"/>
      <c r="B1046" s="3"/>
      <c r="C1046" s="3"/>
      <c r="D1046" s="3"/>
      <c r="E1046" s="5"/>
      <c r="F1046" s="5"/>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x14ac:dyDescent="0.25">
      <c r="A1047" s="3"/>
      <c r="B1047" s="3"/>
      <c r="C1047" s="3"/>
      <c r="D1047" s="3"/>
      <c r="E1047" s="5"/>
      <c r="F1047" s="5"/>
      <c r="G1047" s="3"/>
      <c r="H1047" s="3"/>
      <c r="I1047" s="3"/>
      <c r="J1047" s="3"/>
      <c r="K1047" s="3"/>
      <c r="L1047" s="3"/>
      <c r="M1047" s="3"/>
      <c r="N1047" s="3"/>
      <c r="O1047" s="6"/>
      <c r="P1047" s="6"/>
      <c r="Q1047" s="6"/>
      <c r="R1047" s="6"/>
      <c r="S1047" s="6"/>
      <c r="T1047" s="6"/>
      <c r="U1047" s="6"/>
      <c r="V1047" s="6"/>
      <c r="W1047" s="6"/>
      <c r="X1047" s="6"/>
      <c r="Y1047" s="6"/>
      <c r="Z1047" s="6"/>
      <c r="AA1047" s="5"/>
      <c r="AB1047" s="3"/>
      <c r="AC1047" s="3"/>
      <c r="AD1047" s="3"/>
      <c r="AE1047" s="3"/>
      <c r="AF1047" s="5"/>
      <c r="AG1047" s="5"/>
      <c r="AH1047" s="3"/>
      <c r="AI1047" s="3"/>
    </row>
    <row r="1048" spans="1:35" x14ac:dyDescent="0.25">
      <c r="A1048" s="3"/>
      <c r="B1048" s="3"/>
      <c r="C1048" s="3"/>
      <c r="D1048" s="3"/>
      <c r="E1048" s="5"/>
      <c r="F1048" s="5"/>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x14ac:dyDescent="0.25">
      <c r="A1049" s="3"/>
      <c r="B1049" s="3"/>
      <c r="C1049" s="3"/>
      <c r="D1049" s="3"/>
      <c r="E1049" s="5"/>
      <c r="F1049" s="5"/>
      <c r="G1049" s="3"/>
      <c r="H1049" s="3"/>
      <c r="I1049" s="3"/>
      <c r="J1049" s="3"/>
      <c r="K1049" s="3"/>
      <c r="L1049" s="3"/>
      <c r="M1049" s="3"/>
      <c r="N1049" s="3"/>
      <c r="O1049" s="6"/>
      <c r="P1049" s="6"/>
      <c r="Q1049" s="6"/>
      <c r="R1049" s="6"/>
      <c r="S1049" s="6"/>
      <c r="T1049" s="6"/>
      <c r="U1049" s="6"/>
      <c r="V1049" s="6"/>
      <c r="W1049" s="6"/>
      <c r="X1049" s="6"/>
      <c r="Y1049" s="6"/>
      <c r="Z1049" s="6"/>
      <c r="AA1049" s="5"/>
      <c r="AB1049" s="3"/>
      <c r="AC1049" s="3"/>
      <c r="AD1049" s="3"/>
      <c r="AE1049" s="3"/>
      <c r="AF1049" s="5"/>
      <c r="AG1049" s="5"/>
      <c r="AH1049" s="3"/>
      <c r="AI1049" s="3"/>
    </row>
    <row r="1050" spans="1:35" x14ac:dyDescent="0.25">
      <c r="A1050" s="3"/>
      <c r="B1050" s="3"/>
      <c r="C1050" s="3"/>
      <c r="D1050" s="3"/>
      <c r="E1050" s="5"/>
      <c r="F1050" s="5"/>
      <c r="G1050" s="3"/>
      <c r="H1050" s="3"/>
      <c r="I1050" s="3"/>
      <c r="J1050" s="3"/>
      <c r="K1050" s="3"/>
      <c r="L1050" s="3"/>
      <c r="M1050" s="3"/>
      <c r="N1050" s="3"/>
      <c r="O1050" s="6"/>
      <c r="P1050" s="6"/>
      <c r="Q1050" s="6"/>
      <c r="R1050" s="6"/>
      <c r="S1050" s="6"/>
      <c r="T1050" s="6"/>
      <c r="U1050" s="6"/>
      <c r="V1050" s="6"/>
      <c r="W1050" s="6"/>
      <c r="X1050" s="6"/>
      <c r="Y1050" s="6"/>
      <c r="Z1050" s="3"/>
      <c r="AA1050" s="5"/>
      <c r="AB1050" s="3"/>
      <c r="AC1050" s="3"/>
      <c r="AD1050" s="5"/>
      <c r="AE1050" s="6"/>
      <c r="AF1050" s="5"/>
      <c r="AG1050" s="5"/>
      <c r="AH1050" s="3"/>
      <c r="AI1050" s="3"/>
    </row>
    <row r="1051" spans="1:35" x14ac:dyDescent="0.25">
      <c r="A1051" s="3"/>
      <c r="B1051" s="3"/>
      <c r="C1051" s="3"/>
      <c r="D1051" s="3"/>
      <c r="E1051" s="5"/>
      <c r="F1051" s="5"/>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x14ac:dyDescent="0.25">
      <c r="A1052" s="3"/>
      <c r="B1052" s="3"/>
      <c r="C1052" s="3"/>
      <c r="D1052" s="3"/>
      <c r="E1052" s="5"/>
      <c r="F1052" s="5"/>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x14ac:dyDescent="0.25">
      <c r="A1053" s="3"/>
      <c r="B1053" s="3"/>
      <c r="C1053" s="3"/>
      <c r="D1053" s="3"/>
      <c r="E1053" s="5"/>
      <c r="F1053" s="5"/>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x14ac:dyDescent="0.25">
      <c r="A1054" s="3"/>
      <c r="B1054" s="3"/>
      <c r="C1054" s="3"/>
      <c r="D1054" s="3"/>
      <c r="E1054" s="5"/>
      <c r="F1054" s="5"/>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x14ac:dyDescent="0.25">
      <c r="A1055" s="3"/>
      <c r="B1055" s="3"/>
      <c r="C1055" s="3"/>
      <c r="D1055" s="3"/>
      <c r="E1055" s="5"/>
      <c r="F1055" s="5"/>
      <c r="G1055" s="3"/>
      <c r="H1055" s="3"/>
      <c r="I1055" s="3"/>
      <c r="J1055" s="3"/>
      <c r="K1055" s="3"/>
      <c r="L1055" s="3"/>
      <c r="M1055" s="3"/>
      <c r="N1055" s="3"/>
      <c r="O1055" s="6"/>
      <c r="P1055" s="6"/>
      <c r="Q1055" s="6"/>
      <c r="R1055" s="6"/>
      <c r="S1055" s="6"/>
      <c r="T1055" s="6"/>
      <c r="U1055" s="6"/>
      <c r="V1055" s="6"/>
      <c r="W1055" s="6"/>
      <c r="X1055" s="6"/>
      <c r="Y1055" s="6"/>
      <c r="Z1055" s="3"/>
      <c r="AA1055" s="5"/>
      <c r="AB1055" s="3"/>
      <c r="AC1055" s="3"/>
      <c r="AD1055" s="3"/>
      <c r="AE1055" s="3"/>
      <c r="AF1055" s="5"/>
      <c r="AG1055" s="5"/>
      <c r="AH1055" s="3"/>
      <c r="AI1055" s="3"/>
    </row>
    <row r="1056" spans="1:35" x14ac:dyDescent="0.25">
      <c r="A1056" s="3"/>
      <c r="B1056" s="3"/>
      <c r="C1056" s="3"/>
      <c r="D1056" s="3"/>
      <c r="E1056" s="5"/>
      <c r="F1056" s="5"/>
      <c r="G1056" s="3"/>
      <c r="H1056" s="3"/>
      <c r="I1056" s="3"/>
      <c r="J1056" s="3"/>
      <c r="K1056" s="3"/>
      <c r="L1056" s="3"/>
      <c r="M1056" s="3"/>
      <c r="N1056" s="3"/>
      <c r="O1056" s="6"/>
      <c r="P1056" s="6"/>
      <c r="Q1056" s="6"/>
      <c r="R1056" s="6"/>
      <c r="S1056" s="6"/>
      <c r="T1056" s="6"/>
      <c r="U1056" s="6"/>
      <c r="V1056" s="6"/>
      <c r="W1056" s="6"/>
      <c r="X1056" s="6"/>
      <c r="Y1056" s="6"/>
      <c r="Z1056" s="6"/>
      <c r="AA1056" s="5"/>
      <c r="AB1056" s="3"/>
      <c r="AC1056" s="3"/>
      <c r="AD1056" s="5"/>
      <c r="AE1056" s="6"/>
      <c r="AF1056" s="5"/>
      <c r="AG1056" s="5"/>
      <c r="AH1056" s="3"/>
      <c r="AI1056" s="3"/>
    </row>
    <row r="1057" spans="1:35" x14ac:dyDescent="0.25">
      <c r="A1057" s="3"/>
      <c r="B1057" s="3"/>
      <c r="C1057" s="3"/>
      <c r="D1057" s="3"/>
      <c r="E1057" s="5"/>
      <c r="F1057" s="5"/>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x14ac:dyDescent="0.25">
      <c r="A1058" s="3"/>
      <c r="B1058" s="3"/>
      <c r="C1058" s="3"/>
      <c r="D1058" s="3"/>
      <c r="E1058" s="5"/>
      <c r="F1058" s="5"/>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x14ac:dyDescent="0.25">
      <c r="A1059" s="3"/>
      <c r="B1059" s="3"/>
      <c r="C1059" s="3"/>
      <c r="D1059" s="3"/>
      <c r="E1059" s="5"/>
      <c r="F1059" s="5"/>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x14ac:dyDescent="0.25">
      <c r="A1060" s="3"/>
      <c r="B1060" s="3"/>
      <c r="C1060" s="3"/>
      <c r="D1060" s="3"/>
      <c r="E1060" s="5"/>
      <c r="F1060" s="5"/>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x14ac:dyDescent="0.25">
      <c r="A1061" s="3"/>
      <c r="B1061" s="3"/>
      <c r="C1061" s="3"/>
      <c r="D1061" s="3"/>
      <c r="E1061" s="5"/>
      <c r="F1061" s="5"/>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x14ac:dyDescent="0.25">
      <c r="A1062" s="3"/>
      <c r="B1062" s="3"/>
      <c r="C1062" s="3"/>
      <c r="D1062" s="3"/>
      <c r="E1062" s="5"/>
      <c r="F1062" s="5"/>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x14ac:dyDescent="0.25">
      <c r="A1063" s="3"/>
      <c r="B1063" s="3"/>
      <c r="C1063" s="3"/>
      <c r="D1063" s="3"/>
      <c r="E1063" s="5"/>
      <c r="F1063" s="5"/>
      <c r="G1063" s="3"/>
      <c r="H1063" s="3"/>
      <c r="I1063" s="3"/>
      <c r="J1063" s="3"/>
      <c r="K1063" s="3"/>
      <c r="L1063" s="3"/>
      <c r="M1063" s="3"/>
      <c r="Q1063" s="3"/>
      <c r="R1063" s="3"/>
      <c r="S1063" s="3"/>
      <c r="T1063" s="3"/>
      <c r="U1063" s="3"/>
      <c r="V1063" s="3"/>
      <c r="W1063" s="3"/>
      <c r="X1063" s="3"/>
      <c r="Y1063" s="3"/>
      <c r="Z1063" s="3"/>
      <c r="AA1063" s="3"/>
      <c r="AB1063" s="3"/>
      <c r="AC1063" s="3"/>
      <c r="AD1063" s="3"/>
      <c r="AE1063" s="3"/>
      <c r="AF1063" s="3"/>
      <c r="AG1063" s="3"/>
      <c r="AH1063" s="3"/>
      <c r="AI1063" s="3"/>
    </row>
    <row r="1064" spans="1:35" x14ac:dyDescent="0.25">
      <c r="A1064" s="3"/>
      <c r="B1064" s="3"/>
      <c r="C1064" s="3"/>
      <c r="D1064" s="3"/>
      <c r="E1064" s="5"/>
      <c r="F1064" s="5"/>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x14ac:dyDescent="0.25">
      <c r="A1065" s="3"/>
      <c r="B1065" s="3"/>
      <c r="C1065" s="3"/>
      <c r="D1065" s="3"/>
      <c r="E1065" s="5"/>
      <c r="F1065" s="5"/>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x14ac:dyDescent="0.25">
      <c r="A1066" s="3"/>
      <c r="B1066" s="3"/>
      <c r="C1066" s="3"/>
      <c r="D1066" s="3"/>
      <c r="E1066" s="5"/>
      <c r="F1066" s="5"/>
      <c r="G1066" s="3"/>
      <c r="H1066" s="3"/>
      <c r="I1066" s="3"/>
      <c r="J1066" s="3"/>
      <c r="K1066" s="3"/>
      <c r="L1066" s="3"/>
      <c r="M1066" s="3"/>
      <c r="Q1066" s="3"/>
      <c r="R1066" s="3"/>
      <c r="S1066" s="3"/>
      <c r="T1066" s="3"/>
      <c r="U1066" s="3"/>
      <c r="V1066" s="3"/>
      <c r="W1066" s="3"/>
      <c r="X1066" s="3"/>
      <c r="Y1066" s="3"/>
      <c r="Z1066" s="3"/>
      <c r="AA1066" s="3"/>
      <c r="AB1066" s="3"/>
      <c r="AC1066" s="3"/>
      <c r="AD1066" s="3"/>
      <c r="AE1066" s="3"/>
      <c r="AF1066" s="3"/>
      <c r="AG1066" s="3"/>
      <c r="AH1066" s="3"/>
      <c r="AI1066" s="3"/>
    </row>
    <row r="1067" spans="1:35" x14ac:dyDescent="0.25">
      <c r="A1067" s="3"/>
      <c r="B1067" s="3"/>
      <c r="C1067" s="3"/>
      <c r="D1067" s="3"/>
      <c r="E1067" s="5"/>
      <c r="F1067" s="5"/>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x14ac:dyDescent="0.25">
      <c r="A1068" s="3"/>
      <c r="B1068" s="3"/>
      <c r="C1068" s="3"/>
      <c r="D1068" s="3"/>
      <c r="E1068" s="5"/>
      <c r="F1068" s="5"/>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x14ac:dyDescent="0.25">
      <c r="A1069" s="3"/>
      <c r="B1069" s="3"/>
      <c r="C1069" s="3"/>
      <c r="D1069" s="3"/>
      <c r="E1069" s="5"/>
      <c r="F1069" s="5"/>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x14ac:dyDescent="0.25">
      <c r="A1070" s="3"/>
      <c r="B1070" s="3"/>
      <c r="C1070" s="3"/>
      <c r="D1070" s="3"/>
      <c r="E1070" s="5"/>
      <c r="F1070" s="5"/>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x14ac:dyDescent="0.25">
      <c r="A1071" s="3"/>
      <c r="B1071" s="3"/>
      <c r="C1071" s="3"/>
      <c r="D1071" s="3"/>
      <c r="E1071" s="5"/>
      <c r="F1071" s="5"/>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x14ac:dyDescent="0.25">
      <c r="A1072" s="3"/>
      <c r="B1072" s="3"/>
      <c r="C1072" s="3"/>
      <c r="D1072" s="3"/>
      <c r="E1072" s="5"/>
      <c r="F1072" s="5"/>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x14ac:dyDescent="0.25">
      <c r="A1073" s="3"/>
      <c r="B1073" s="3"/>
      <c r="C1073" s="3"/>
      <c r="D1073" s="3"/>
      <c r="E1073" s="5"/>
      <c r="F1073" s="5"/>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x14ac:dyDescent="0.25">
      <c r="A1074" s="3"/>
      <c r="B1074" s="3"/>
      <c r="C1074" s="3"/>
      <c r="D1074" s="3"/>
      <c r="E1074" s="5"/>
      <c r="F1074" s="5"/>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x14ac:dyDescent="0.25">
      <c r="A1075" s="3"/>
      <c r="B1075" s="3"/>
      <c r="C1075" s="3"/>
      <c r="D1075" s="3"/>
      <c r="E1075" s="5"/>
      <c r="F1075" s="5"/>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x14ac:dyDescent="0.25">
      <c r="A1076" s="3"/>
      <c r="B1076" s="3"/>
      <c r="C1076" s="3"/>
      <c r="D1076" s="3"/>
      <c r="E1076" s="5"/>
      <c r="F1076" s="5"/>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x14ac:dyDescent="0.25">
      <c r="A1077" s="3"/>
      <c r="B1077" s="3"/>
      <c r="C1077" s="3"/>
      <c r="D1077" s="3"/>
      <c r="E1077" s="5"/>
      <c r="F1077" s="5"/>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x14ac:dyDescent="0.25">
      <c r="A1078" s="3"/>
      <c r="B1078" s="3"/>
      <c r="C1078" s="3"/>
      <c r="D1078" s="3"/>
      <c r="E1078" s="5"/>
      <c r="F1078" s="5"/>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x14ac:dyDescent="0.25">
      <c r="A1079" s="3"/>
      <c r="B1079" s="3"/>
      <c r="C1079" s="3"/>
      <c r="D1079" s="3"/>
      <c r="E1079" s="5"/>
      <c r="F1079" s="5"/>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x14ac:dyDescent="0.25">
      <c r="A1080" s="3"/>
      <c r="B1080" s="3"/>
      <c r="C1080" s="3"/>
      <c r="D1080" s="3"/>
      <c r="E1080" s="5"/>
      <c r="F1080" s="5"/>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x14ac:dyDescent="0.25">
      <c r="A1081" s="3"/>
      <c r="B1081" s="3"/>
      <c r="C1081" s="3"/>
      <c r="D1081" s="3"/>
      <c r="E1081" s="5"/>
      <c r="F1081" s="5"/>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x14ac:dyDescent="0.25">
      <c r="A1082" s="3"/>
      <c r="B1082" s="3"/>
      <c r="C1082" s="3"/>
      <c r="D1082" s="3"/>
      <c r="E1082" s="5"/>
      <c r="F1082" s="5"/>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x14ac:dyDescent="0.25">
      <c r="A1083" s="3"/>
      <c r="B1083" s="3"/>
      <c r="C1083" s="3"/>
      <c r="D1083" s="3"/>
      <c r="E1083" s="5"/>
      <c r="F1083" s="5"/>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x14ac:dyDescent="0.25">
      <c r="A1084" s="3"/>
      <c r="B1084" s="3"/>
      <c r="C1084" s="3"/>
      <c r="D1084" s="3"/>
      <c r="E1084" s="5"/>
      <c r="F1084" s="5"/>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x14ac:dyDescent="0.25">
      <c r="A1085" s="3"/>
      <c r="B1085" s="3"/>
      <c r="C1085" s="3"/>
      <c r="D1085" s="3"/>
      <c r="E1085" s="5"/>
      <c r="F1085" s="5"/>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x14ac:dyDescent="0.25">
      <c r="A1086" s="3"/>
      <c r="B1086" s="3"/>
      <c r="C1086" s="3"/>
      <c r="D1086" s="3"/>
      <c r="E1086" s="5"/>
      <c r="F1086" s="5"/>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x14ac:dyDescent="0.25">
      <c r="A1087" s="3"/>
      <c r="B1087" s="3"/>
      <c r="C1087" s="3"/>
      <c r="D1087" s="3"/>
      <c r="E1087" s="5"/>
      <c r="F1087" s="5"/>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x14ac:dyDescent="0.25">
      <c r="A1088" s="3"/>
      <c r="B1088" s="3"/>
      <c r="C1088" s="3"/>
      <c r="D1088" s="3"/>
      <c r="E1088" s="5"/>
      <c r="F1088" s="5"/>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x14ac:dyDescent="0.25">
      <c r="A1089" s="3"/>
      <c r="B1089" s="3"/>
      <c r="C1089" s="3"/>
      <c r="D1089" s="3"/>
      <c r="E1089" s="5"/>
      <c r="F1089" s="5"/>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x14ac:dyDescent="0.25">
      <c r="A1090" s="3"/>
      <c r="B1090" s="3"/>
      <c r="C1090" s="3"/>
      <c r="D1090" s="3"/>
      <c r="E1090" s="5"/>
      <c r="F1090" s="5"/>
      <c r="G1090" s="3"/>
      <c r="H1090" s="3"/>
      <c r="I1090" s="3"/>
      <c r="J1090" s="3"/>
      <c r="K1090" s="3"/>
      <c r="L1090" s="3"/>
      <c r="M1090" s="3"/>
      <c r="N1090" s="3"/>
      <c r="O1090" s="6"/>
      <c r="P1090" s="6"/>
      <c r="Q1090" s="6"/>
      <c r="R1090" s="6"/>
      <c r="S1090" s="6"/>
      <c r="T1090" s="6"/>
      <c r="U1090" s="6"/>
      <c r="V1090" s="6"/>
      <c r="W1090" s="6"/>
      <c r="X1090" s="6"/>
      <c r="Y1090" s="6"/>
      <c r="Z1090" s="6"/>
      <c r="AA1090" s="5"/>
      <c r="AB1090" s="3"/>
      <c r="AC1090" s="3"/>
      <c r="AD1090" s="3"/>
      <c r="AE1090" s="3"/>
      <c r="AF1090" s="5"/>
      <c r="AG1090" s="5"/>
      <c r="AH1090" s="3"/>
      <c r="AI1090" s="3"/>
    </row>
    <row r="1091" spans="1:35" x14ac:dyDescent="0.25">
      <c r="A1091" s="3"/>
      <c r="B1091" s="3"/>
      <c r="C1091" s="3"/>
      <c r="D1091" s="3"/>
      <c r="E1091" s="5"/>
      <c r="F1091" s="5"/>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x14ac:dyDescent="0.25">
      <c r="A1092" s="3"/>
      <c r="B1092" s="3"/>
      <c r="C1092" s="3"/>
      <c r="D1092" s="3"/>
      <c r="E1092" s="5"/>
      <c r="F1092" s="5"/>
      <c r="G1092" s="3"/>
      <c r="H1092" s="3"/>
      <c r="I1092" s="3"/>
      <c r="J1092" s="3"/>
      <c r="K1092" s="3"/>
      <c r="L1092" s="3"/>
      <c r="M1092" s="3"/>
      <c r="N1092" s="3"/>
      <c r="O1092" s="6"/>
      <c r="P1092" s="6"/>
      <c r="Q1092" s="6"/>
      <c r="R1092" s="6"/>
      <c r="S1092" s="6"/>
      <c r="T1092" s="6"/>
      <c r="U1092" s="6"/>
      <c r="V1092" s="6"/>
      <c r="W1092" s="6"/>
      <c r="X1092" s="6"/>
      <c r="Y1092" s="6"/>
      <c r="Z1092" s="6"/>
      <c r="AA1092" s="5"/>
      <c r="AB1092" s="3"/>
      <c r="AC1092" s="3"/>
      <c r="AD1092" s="3"/>
      <c r="AE1092" s="3"/>
      <c r="AF1092" s="5"/>
      <c r="AG1092" s="5"/>
      <c r="AH1092" s="3"/>
      <c r="AI1092" s="3"/>
    </row>
    <row r="1093" spans="1:35" x14ac:dyDescent="0.25">
      <c r="A1093" s="3"/>
      <c r="B1093" s="3"/>
      <c r="C1093" s="3"/>
      <c r="D1093" s="3"/>
      <c r="E1093" s="5"/>
      <c r="F1093" s="5"/>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x14ac:dyDescent="0.25">
      <c r="A1094" s="3"/>
      <c r="B1094" s="3"/>
      <c r="C1094" s="3"/>
      <c r="D1094" s="3"/>
      <c r="E1094" s="5"/>
      <c r="F1094" s="5"/>
      <c r="G1094" s="3"/>
      <c r="H1094" s="3"/>
      <c r="I1094" s="3"/>
      <c r="J1094" s="3"/>
      <c r="K1094" s="3"/>
      <c r="L1094" s="3"/>
      <c r="M1094" s="3"/>
      <c r="Q1094" s="3"/>
      <c r="R1094" s="3"/>
      <c r="S1094" s="3"/>
      <c r="T1094" s="3"/>
      <c r="U1094" s="3"/>
      <c r="V1094" s="3"/>
      <c r="W1094" s="3"/>
      <c r="X1094" s="3"/>
      <c r="Y1094" s="3"/>
      <c r="Z1094" s="3"/>
      <c r="AA1094" s="3"/>
      <c r="AB1094" s="3"/>
      <c r="AC1094" s="3"/>
      <c r="AD1094" s="3"/>
      <c r="AE1094" s="3"/>
      <c r="AF1094" s="3"/>
      <c r="AG1094" s="3"/>
      <c r="AH1094" s="3"/>
      <c r="AI1094" s="3"/>
    </row>
    <row r="1095" spans="1:35" x14ac:dyDescent="0.25">
      <c r="A1095" s="3"/>
      <c r="B1095" s="3"/>
      <c r="C1095" s="3"/>
      <c r="D1095" s="3"/>
      <c r="E1095" s="5"/>
      <c r="F1095" s="5"/>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x14ac:dyDescent="0.25">
      <c r="A1096" s="3"/>
      <c r="B1096" s="3"/>
      <c r="C1096" s="3"/>
      <c r="D1096" s="3"/>
      <c r="E1096" s="5"/>
      <c r="F1096" s="5"/>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x14ac:dyDescent="0.25">
      <c r="A1097" s="3"/>
      <c r="B1097" s="3"/>
      <c r="C1097" s="3"/>
      <c r="D1097" s="3"/>
      <c r="E1097" s="5"/>
      <c r="F1097" s="5"/>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x14ac:dyDescent="0.25">
      <c r="A1098" s="3"/>
      <c r="B1098" s="3"/>
      <c r="C1098" s="3"/>
      <c r="D1098" s="3"/>
      <c r="E1098" s="5"/>
      <c r="F1098" s="5"/>
      <c r="G1098" s="3"/>
      <c r="H1098" s="3"/>
      <c r="I1098" s="3"/>
      <c r="J1098" s="3"/>
      <c r="K1098" s="3"/>
      <c r="L1098" s="3"/>
      <c r="M1098" s="3"/>
      <c r="N1098" s="3"/>
      <c r="O1098" s="6"/>
      <c r="P1098" s="6"/>
      <c r="Q1098" s="6"/>
      <c r="R1098" s="6"/>
      <c r="S1098" s="6"/>
      <c r="T1098" s="6"/>
      <c r="U1098" s="6"/>
      <c r="V1098" s="6"/>
      <c r="W1098" s="6"/>
      <c r="X1098" s="6"/>
      <c r="Y1098" s="6"/>
      <c r="Z1098" s="6"/>
      <c r="AA1098" s="5"/>
      <c r="AB1098" s="3"/>
      <c r="AC1098" s="3"/>
      <c r="AD1098" s="5"/>
      <c r="AE1098" s="6"/>
      <c r="AF1098" s="5"/>
      <c r="AG1098" s="5"/>
      <c r="AH1098" s="3"/>
      <c r="AI1098" s="3"/>
    </row>
    <row r="1099" spans="1:35" x14ac:dyDescent="0.25">
      <c r="A1099" s="3"/>
      <c r="B1099" s="3"/>
      <c r="C1099" s="3"/>
      <c r="D1099" s="3"/>
      <c r="E1099" s="5"/>
      <c r="F1099" s="5"/>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x14ac:dyDescent="0.25">
      <c r="A1100" s="3"/>
      <c r="B1100" s="3"/>
      <c r="C1100" s="3"/>
      <c r="D1100" s="3"/>
      <c r="E1100" s="5"/>
      <c r="F1100" s="5"/>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x14ac:dyDescent="0.25">
      <c r="A1101" s="3"/>
      <c r="B1101" s="3"/>
      <c r="C1101" s="3"/>
      <c r="D1101" s="3"/>
      <c r="E1101" s="5"/>
      <c r="F1101" s="5"/>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x14ac:dyDescent="0.25">
      <c r="A1102" s="3"/>
      <c r="B1102" s="3"/>
      <c r="C1102" s="3"/>
      <c r="D1102" s="3"/>
      <c r="E1102" s="5"/>
      <c r="F1102" s="5"/>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x14ac:dyDescent="0.25">
      <c r="A1103" s="3"/>
      <c r="B1103" s="3"/>
      <c r="C1103" s="3"/>
      <c r="D1103" s="3"/>
      <c r="E1103" s="5"/>
      <c r="F1103" s="5"/>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x14ac:dyDescent="0.25">
      <c r="A1104" s="3"/>
      <c r="B1104" s="3"/>
      <c r="C1104" s="3"/>
      <c r="D1104" s="3"/>
      <c r="E1104" s="5"/>
      <c r="F1104" s="5"/>
      <c r="G1104" s="3"/>
      <c r="H1104" s="3"/>
      <c r="I1104" s="3"/>
      <c r="J1104" s="3"/>
      <c r="K1104" s="3"/>
      <c r="L1104" s="3"/>
      <c r="M1104" s="3"/>
      <c r="N1104" s="3"/>
      <c r="O1104" s="6"/>
      <c r="P1104" s="6"/>
      <c r="Q1104" s="6"/>
      <c r="R1104" s="6"/>
      <c r="S1104" s="6"/>
      <c r="T1104" s="6"/>
      <c r="U1104" s="6"/>
      <c r="V1104" s="6"/>
      <c r="W1104" s="6"/>
      <c r="X1104" s="6"/>
      <c r="Y1104" s="6"/>
      <c r="Z1104" s="6"/>
      <c r="AA1104" s="5"/>
      <c r="AB1104" s="3"/>
      <c r="AC1104" s="3"/>
      <c r="AD1104" s="3"/>
      <c r="AE1104" s="3"/>
      <c r="AF1104" s="5"/>
      <c r="AG1104" s="5"/>
      <c r="AH1104" s="3"/>
      <c r="AI1104" s="3"/>
    </row>
    <row r="1105" spans="1:35" x14ac:dyDescent="0.25">
      <c r="A1105" s="3"/>
      <c r="B1105" s="3"/>
      <c r="C1105" s="3"/>
      <c r="D1105" s="3"/>
      <c r="E1105" s="5"/>
      <c r="F1105" s="5"/>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x14ac:dyDescent="0.25">
      <c r="A1106" s="3"/>
      <c r="B1106" s="3"/>
      <c r="C1106" s="3"/>
      <c r="D1106" s="3"/>
      <c r="E1106" s="5"/>
      <c r="F1106" s="5"/>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x14ac:dyDescent="0.25">
      <c r="A1107" s="3"/>
      <c r="B1107" s="3"/>
      <c r="C1107" s="3"/>
      <c r="D1107" s="3"/>
      <c r="E1107" s="5"/>
      <c r="F1107" s="5"/>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x14ac:dyDescent="0.25">
      <c r="A1108" s="3"/>
      <c r="B1108" s="3"/>
      <c r="C1108" s="3"/>
      <c r="D1108" s="3"/>
      <c r="E1108" s="5"/>
      <c r="F1108" s="5"/>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x14ac:dyDescent="0.25">
      <c r="A1109" s="3"/>
      <c r="B1109" s="3"/>
      <c r="C1109" s="3"/>
      <c r="D1109" s="3"/>
      <c r="E1109" s="5"/>
      <c r="F1109" s="5"/>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x14ac:dyDescent="0.25">
      <c r="A1110" s="3"/>
      <c r="B1110" s="3"/>
      <c r="C1110" s="3"/>
      <c r="D1110" s="3"/>
      <c r="E1110" s="5"/>
      <c r="F1110" s="5"/>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x14ac:dyDescent="0.25">
      <c r="A1111" s="3"/>
      <c r="B1111" s="3"/>
      <c r="C1111" s="3"/>
      <c r="D1111" s="3"/>
      <c r="E1111" s="5"/>
      <c r="F1111" s="5"/>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x14ac:dyDescent="0.25">
      <c r="A1112" s="3"/>
      <c r="B1112" s="3"/>
      <c r="C1112" s="3"/>
      <c r="D1112" s="3"/>
      <c r="E1112" s="5"/>
      <c r="F1112" s="5"/>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x14ac:dyDescent="0.25">
      <c r="A1113" s="3"/>
      <c r="B1113" s="3"/>
      <c r="C1113" s="3"/>
      <c r="D1113" s="3"/>
      <c r="E1113" s="5"/>
      <c r="F1113" s="5"/>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x14ac:dyDescent="0.25">
      <c r="A1114" s="3"/>
      <c r="B1114" s="3"/>
      <c r="C1114" s="3"/>
      <c r="D1114" s="3"/>
      <c r="E1114" s="5"/>
      <c r="F1114" s="5"/>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x14ac:dyDescent="0.25">
      <c r="A1115" s="3"/>
      <c r="B1115" s="3"/>
      <c r="C1115" s="3"/>
      <c r="D1115" s="3"/>
      <c r="E1115" s="5"/>
      <c r="F1115" s="5"/>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x14ac:dyDescent="0.25">
      <c r="A1116" s="3"/>
      <c r="B1116" s="3"/>
      <c r="C1116" s="3"/>
      <c r="D1116" s="3"/>
      <c r="E1116" s="5"/>
      <c r="F1116" s="5"/>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x14ac:dyDescent="0.25">
      <c r="A1117" s="3"/>
      <c r="B1117" s="3"/>
      <c r="C1117" s="3"/>
      <c r="D1117" s="3"/>
      <c r="E1117" s="5"/>
      <c r="F1117" s="5"/>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x14ac:dyDescent="0.25">
      <c r="A1118" s="3"/>
      <c r="B1118" s="3"/>
      <c r="C1118" s="3"/>
      <c r="D1118" s="3"/>
      <c r="E1118" s="5"/>
      <c r="F1118" s="5"/>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x14ac:dyDescent="0.25">
      <c r="A1119" s="3"/>
      <c r="B1119" s="3"/>
      <c r="C1119" s="3"/>
      <c r="D1119" s="3"/>
      <c r="E1119" s="5"/>
      <c r="F1119" s="5"/>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x14ac:dyDescent="0.25">
      <c r="A1120" s="3"/>
      <c r="B1120" s="3"/>
      <c r="C1120" s="3"/>
      <c r="D1120" s="3"/>
      <c r="E1120" s="5"/>
      <c r="F1120" s="5"/>
      <c r="G1120" s="3"/>
      <c r="H1120" s="3"/>
      <c r="I1120" s="3"/>
      <c r="J1120" s="3"/>
      <c r="K1120" s="3"/>
      <c r="L1120" s="3"/>
      <c r="M1120" s="3"/>
      <c r="N1120" s="3"/>
      <c r="O1120" s="6"/>
      <c r="P1120" s="6"/>
      <c r="Q1120" s="6"/>
      <c r="R1120" s="6"/>
      <c r="S1120" s="6"/>
      <c r="T1120" s="6"/>
      <c r="U1120" s="6"/>
      <c r="V1120" s="6"/>
      <c r="W1120" s="6"/>
      <c r="X1120" s="6"/>
      <c r="Y1120" s="6"/>
      <c r="Z1120" s="6"/>
      <c r="AA1120" s="5"/>
      <c r="AB1120" s="3"/>
      <c r="AC1120" s="3"/>
      <c r="AD1120" s="3"/>
      <c r="AE1120" s="3"/>
      <c r="AF1120" s="5"/>
      <c r="AG1120" s="5"/>
      <c r="AH1120" s="3"/>
      <c r="AI1120" s="3"/>
    </row>
    <row r="1121" spans="1:35" x14ac:dyDescent="0.25">
      <c r="A1121" s="3"/>
      <c r="B1121" s="3"/>
      <c r="C1121" s="3"/>
      <c r="D1121" s="3"/>
      <c r="E1121" s="5"/>
      <c r="F1121" s="5"/>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x14ac:dyDescent="0.25">
      <c r="A1122" s="3"/>
      <c r="B1122" s="3"/>
      <c r="C1122" s="3"/>
      <c r="D1122" s="3"/>
      <c r="E1122" s="5"/>
      <c r="F1122" s="5"/>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x14ac:dyDescent="0.25">
      <c r="A1123" s="3"/>
      <c r="B1123" s="3"/>
      <c r="C1123" s="3"/>
      <c r="D1123" s="3"/>
      <c r="E1123" s="5"/>
      <c r="F1123" s="5"/>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x14ac:dyDescent="0.25">
      <c r="A1124" s="3"/>
      <c r="B1124" s="3"/>
      <c r="C1124" s="3"/>
      <c r="D1124" s="3"/>
      <c r="E1124" s="5"/>
      <c r="F1124" s="5"/>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x14ac:dyDescent="0.25">
      <c r="A1125" s="3"/>
      <c r="B1125" s="3"/>
      <c r="C1125" s="3"/>
      <c r="D1125" s="3"/>
      <c r="E1125" s="5"/>
      <c r="F1125" s="5"/>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x14ac:dyDescent="0.25">
      <c r="A1126" s="3"/>
      <c r="B1126" s="3"/>
      <c r="C1126" s="3"/>
      <c r="D1126" s="3"/>
      <c r="E1126" s="5"/>
      <c r="F1126" s="5"/>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x14ac:dyDescent="0.25">
      <c r="A1127" s="3"/>
      <c r="B1127" s="3"/>
      <c r="C1127" s="3"/>
      <c r="D1127" s="3"/>
      <c r="E1127" s="5"/>
      <c r="F1127" s="5"/>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x14ac:dyDescent="0.25">
      <c r="A1128" s="3"/>
      <c r="B1128" s="3"/>
      <c r="C1128" s="3"/>
      <c r="D1128" s="3"/>
      <c r="E1128" s="5"/>
      <c r="F1128" s="5"/>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x14ac:dyDescent="0.25">
      <c r="A1129" s="3"/>
      <c r="B1129" s="3"/>
      <c r="C1129" s="3"/>
      <c r="D1129" s="3"/>
      <c r="E1129" s="5"/>
      <c r="F1129" s="5"/>
      <c r="G1129" s="3"/>
      <c r="H1129" s="3"/>
      <c r="I1129" s="3"/>
      <c r="J1129" s="3"/>
      <c r="K1129" s="3"/>
      <c r="L1129" s="3"/>
      <c r="M1129" s="3"/>
      <c r="N1129" s="3"/>
      <c r="O1129" s="6"/>
      <c r="P1129" s="6"/>
      <c r="Q1129" s="6"/>
      <c r="R1129" s="6"/>
      <c r="S1129" s="6"/>
      <c r="T1129" s="6"/>
      <c r="U1129" s="6"/>
      <c r="V1129" s="6"/>
      <c r="W1129" s="6"/>
      <c r="X1129" s="6"/>
      <c r="Y1129" s="6"/>
      <c r="Z1129" s="6"/>
      <c r="AA1129" s="5"/>
      <c r="AB1129" s="3"/>
      <c r="AC1129" s="3"/>
      <c r="AD1129" s="3"/>
      <c r="AE1129" s="3"/>
      <c r="AF1129" s="5"/>
      <c r="AG1129" s="5"/>
      <c r="AH1129" s="3"/>
      <c r="AI1129" s="3"/>
    </row>
    <row r="1130" spans="1:35" x14ac:dyDescent="0.25">
      <c r="A1130" s="3"/>
      <c r="B1130" s="3"/>
      <c r="C1130" s="3"/>
      <c r="D1130" s="3"/>
      <c r="E1130" s="5"/>
      <c r="F1130" s="5"/>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x14ac:dyDescent="0.25">
      <c r="A1131" s="3"/>
      <c r="B1131" s="3"/>
      <c r="C1131" s="3"/>
      <c r="D1131" s="3"/>
      <c r="E1131" s="5"/>
      <c r="F1131" s="5"/>
      <c r="G1131" s="3"/>
      <c r="H1131" s="3"/>
      <c r="I1131" s="3"/>
      <c r="J1131" s="3"/>
      <c r="K1131" s="3"/>
      <c r="L1131" s="3"/>
      <c r="M1131" s="3"/>
      <c r="Q1131" s="3"/>
      <c r="R1131" s="3"/>
      <c r="S1131" s="3"/>
      <c r="T1131" s="3"/>
      <c r="U1131" s="3"/>
      <c r="V1131" s="3"/>
      <c r="W1131" s="3"/>
      <c r="X1131" s="3"/>
      <c r="Y1131" s="3"/>
      <c r="Z1131" s="3"/>
      <c r="AA1131" s="3"/>
      <c r="AB1131" s="3"/>
      <c r="AC1131" s="3"/>
      <c r="AD1131" s="3"/>
      <c r="AE1131" s="3"/>
      <c r="AF1131" s="3"/>
      <c r="AG1131" s="3"/>
      <c r="AH1131" s="3"/>
      <c r="AI1131" s="3"/>
    </row>
    <row r="1132" spans="1:35" x14ac:dyDescent="0.25">
      <c r="A1132" s="3"/>
      <c r="B1132" s="3"/>
      <c r="C1132" s="3"/>
      <c r="D1132" s="3"/>
      <c r="E1132" s="5"/>
      <c r="F1132" s="5"/>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x14ac:dyDescent="0.25">
      <c r="A1133" s="3"/>
      <c r="B1133" s="3"/>
      <c r="C1133" s="3"/>
      <c r="D1133" s="3"/>
      <c r="E1133" s="5"/>
      <c r="F1133" s="5"/>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sheetData>
  <sortState ref="A2:AI1161">
    <sortCondition ref="E1"/>
  </sortState>
  <phoneticPr fontId="6" type="noConversion"/>
  <hyperlinks>
    <hyperlink ref="B34" r:id="rId1"/>
    <hyperlink ref="C34" r:id="rId2"/>
    <hyperlink ref="H34" r:id="rId3"/>
    <hyperlink ref="B62" r:id="rId4"/>
    <hyperlink ref="H62" r:id="rId5"/>
    <hyperlink ref="B74" r:id="rId6"/>
    <hyperlink ref="H74" r:id="rId7"/>
    <hyperlink ref="B58" r:id="rId8"/>
    <hyperlink ref="H58" r:id="rId9"/>
    <hyperlink ref="B84" r:id="rId10"/>
    <hyperlink ref="H84" r:id="rId11"/>
    <hyperlink ref="B23" r:id="rId12"/>
    <hyperlink ref="H23" r:id="rId13"/>
    <hyperlink ref="B49" r:id="rId14"/>
    <hyperlink ref="H49" r:id="rId15"/>
    <hyperlink ref="B67" r:id="rId16"/>
    <hyperlink ref="H67" r:id="rId17"/>
    <hyperlink ref="B47" r:id="rId18"/>
    <hyperlink ref="H47" r:id="rId19"/>
    <hyperlink ref="B42" r:id="rId20"/>
    <hyperlink ref="H42" r:id="rId21"/>
    <hyperlink ref="B48" r:id="rId22"/>
    <hyperlink ref="C48" r:id="rId23"/>
    <hyperlink ref="D48" r:id="rId24"/>
    <hyperlink ref="H48" r:id="rId25"/>
    <hyperlink ref="K48" r:id="rId26"/>
    <hyperlink ref="B79" r:id="rId27"/>
    <hyperlink ref="C79" r:id="rId28"/>
    <hyperlink ref="D79" r:id="rId29"/>
    <hyperlink ref="H79" r:id="rId30"/>
    <hyperlink ref="K79" r:id="rId31"/>
    <hyperlink ref="B14" r:id="rId32"/>
    <hyperlink ref="H14" r:id="rId33"/>
    <hyperlink ref="B35" r:id="rId34"/>
    <hyperlink ref="H35" r:id="rId35"/>
    <hyperlink ref="B69" r:id="rId36"/>
    <hyperlink ref="H69" r:id="rId37"/>
    <hyperlink ref="B17" r:id="rId38"/>
    <hyperlink ref="H17" r:id="rId39"/>
    <hyperlink ref="B15" r:id="rId40"/>
    <hyperlink ref="H15" r:id="rId41"/>
    <hyperlink ref="B41" r:id="rId42"/>
    <hyperlink ref="H41" r:id="rId43"/>
    <hyperlink ref="K41" r:id="rId44"/>
    <hyperlink ref="B7" r:id="rId45"/>
    <hyperlink ref="H7" r:id="rId46"/>
    <hyperlink ref="B37" r:id="rId47"/>
    <hyperlink ref="H37" r:id="rId48"/>
    <hyperlink ref="B16" r:id="rId49"/>
    <hyperlink ref="H16" r:id="rId50"/>
    <hyperlink ref="B56" r:id="rId51"/>
    <hyperlink ref="H56" r:id="rId52"/>
    <hyperlink ref="B4" r:id="rId53"/>
    <hyperlink ref="H4" r:id="rId54"/>
    <hyperlink ref="B31" r:id="rId55"/>
    <hyperlink ref="H31" r:id="rId56"/>
    <hyperlink ref="B32" r:id="rId57"/>
    <hyperlink ref="C32" r:id="rId58"/>
    <hyperlink ref="H32" r:id="rId59"/>
    <hyperlink ref="B9" r:id="rId60"/>
    <hyperlink ref="H9" r:id="rId61"/>
    <hyperlink ref="B10" r:id="rId62"/>
    <hyperlink ref="C10" r:id="rId63"/>
    <hyperlink ref="H10" r:id="rId64"/>
    <hyperlink ref="B38" r:id="rId65"/>
    <hyperlink ref="H38" r:id="rId66"/>
    <hyperlink ref="B11" r:id="rId67"/>
    <hyperlink ref="C11" r:id="rId68"/>
    <hyperlink ref="H11" r:id="rId69"/>
    <hyperlink ref="B5" r:id="rId70"/>
    <hyperlink ref="H5" r:id="rId71"/>
    <hyperlink ref="B2" r:id="rId72"/>
    <hyperlink ref="H2" r:id="rId73"/>
    <hyperlink ref="B6" r:id="rId74"/>
    <hyperlink ref="C6" r:id="rId75"/>
    <hyperlink ref="H6" r:id="rId76"/>
    <hyperlink ref="B30" r:id="rId77"/>
    <hyperlink ref="H30" r:id="rId78"/>
    <hyperlink ref="B76" r:id="rId79"/>
    <hyperlink ref="C76" r:id="rId80"/>
    <hyperlink ref="H76" r:id="rId81"/>
    <hyperlink ref="B26" r:id="rId82"/>
    <hyperlink ref="H26" r:id="rId83"/>
    <hyperlink ref="B70" r:id="rId84"/>
    <hyperlink ref="H70" r:id="rId85"/>
    <hyperlink ref="B63" r:id="rId86"/>
    <hyperlink ref="H63" r:id="rId87"/>
    <hyperlink ref="B8" r:id="rId88"/>
    <hyperlink ref="H8" r:id="rId89"/>
    <hyperlink ref="B39" r:id="rId90"/>
    <hyperlink ref="H39" r:id="rId91"/>
    <hyperlink ref="B22" r:id="rId92"/>
    <hyperlink ref="H22" r:id="rId93"/>
    <hyperlink ref="B19" r:id="rId94"/>
    <hyperlink ref="H19" r:id="rId95"/>
    <hyperlink ref="B64" r:id="rId96"/>
    <hyperlink ref="H64" r:id="rId97"/>
    <hyperlink ref="B72" r:id="rId98"/>
    <hyperlink ref="C72" r:id="rId99"/>
    <hyperlink ref="D72" r:id="rId100"/>
    <hyperlink ref="H72" r:id="rId101"/>
    <hyperlink ref="K72" r:id="rId102"/>
    <hyperlink ref="B40" r:id="rId103"/>
    <hyperlink ref="H40" r:id="rId104"/>
    <hyperlink ref="B86" r:id="rId105"/>
    <hyperlink ref="H86" r:id="rId106"/>
    <hyperlink ref="B24" r:id="rId107"/>
    <hyperlink ref="C24" r:id="rId108"/>
    <hyperlink ref="H24" r:id="rId109"/>
    <hyperlink ref="B78" r:id="rId110"/>
    <hyperlink ref="C78" r:id="rId111"/>
    <hyperlink ref="D78" r:id="rId112"/>
    <hyperlink ref="H78" r:id="rId113"/>
    <hyperlink ref="K78" r:id="rId114"/>
    <hyperlink ref="B66" r:id="rId115"/>
    <hyperlink ref="C66" r:id="rId116"/>
    <hyperlink ref="H66" r:id="rId117"/>
    <hyperlink ref="B98" r:id="rId118"/>
    <hyperlink ref="C98" r:id="rId119"/>
    <hyperlink ref="H98" r:id="rId120"/>
    <hyperlink ref="B71" r:id="rId121"/>
    <hyperlink ref="C71" r:id="rId122"/>
    <hyperlink ref="H71" r:id="rId123"/>
    <hyperlink ref="B94" r:id="rId124"/>
    <hyperlink ref="C94" r:id="rId125"/>
    <hyperlink ref="H94" r:id="rId126"/>
    <hyperlink ref="B81" r:id="rId127"/>
    <hyperlink ref="C81" r:id="rId128"/>
    <hyperlink ref="H81" r:id="rId129"/>
    <hyperlink ref="B91" r:id="rId130"/>
    <hyperlink ref="C91" r:id="rId131"/>
    <hyperlink ref="H91" r:id="rId132"/>
    <hyperlink ref="B50" r:id="rId133"/>
    <hyperlink ref="C50" r:id="rId134"/>
    <hyperlink ref="D50" r:id="rId135"/>
    <hyperlink ref="H50" r:id="rId136"/>
    <hyperlink ref="K50" r:id="rId137"/>
    <hyperlink ref="B59" r:id="rId138"/>
    <hyperlink ref="C59" r:id="rId139"/>
    <hyperlink ref="D59" r:id="rId140"/>
    <hyperlink ref="H59" r:id="rId141"/>
    <hyperlink ref="K59" r:id="rId142"/>
    <hyperlink ref="B89" r:id="rId143"/>
    <hyperlink ref="H89" r:id="rId144"/>
    <hyperlink ref="B97" r:id="rId145"/>
    <hyperlink ref="C97" r:id="rId146"/>
    <hyperlink ref="D97" r:id="rId147"/>
    <hyperlink ref="H97" r:id="rId148"/>
    <hyperlink ref="K97" r:id="rId149"/>
    <hyperlink ref="B60" r:id="rId150"/>
    <hyperlink ref="C60" r:id="rId151"/>
    <hyperlink ref="H60" r:id="rId152"/>
    <hyperlink ref="B27" r:id="rId153"/>
    <hyperlink ref="C27" r:id="rId154"/>
    <hyperlink ref="D27" r:id="rId155"/>
    <hyperlink ref="H27" r:id="rId156"/>
    <hyperlink ref="K27" r:id="rId157"/>
    <hyperlink ref="B3" r:id="rId158"/>
    <hyperlink ref="H3" r:id="rId159"/>
    <hyperlink ref="K3" r:id="rId160"/>
    <hyperlink ref="B53" r:id="rId161"/>
    <hyperlink ref="H53" r:id="rId162"/>
    <hyperlink ref="K53" r:id="rId163"/>
    <hyperlink ref="B36" r:id="rId164"/>
    <hyperlink ref="C36" r:id="rId165"/>
    <hyperlink ref="H36" r:id="rId166"/>
    <hyperlink ref="B55" r:id="rId167"/>
    <hyperlink ref="C55" r:id="rId168"/>
    <hyperlink ref="D55" r:id="rId169"/>
    <hyperlink ref="H55" r:id="rId170"/>
    <hyperlink ref="K55" r:id="rId171"/>
    <hyperlink ref="B46" r:id="rId172"/>
    <hyperlink ref="H46" r:id="rId173"/>
    <hyperlink ref="B43" r:id="rId174"/>
    <hyperlink ref="H43" r:id="rId175"/>
    <hyperlink ref="B45" r:id="rId176"/>
    <hyperlink ref="H45" r:id="rId177"/>
    <hyperlink ref="B61" r:id="rId178"/>
    <hyperlink ref="C61" r:id="rId179"/>
    <hyperlink ref="D61" r:id="rId180"/>
    <hyperlink ref="H61" r:id="rId181"/>
    <hyperlink ref="K61" r:id="rId182"/>
    <hyperlink ref="B88" r:id="rId183"/>
    <hyperlink ref="H88" r:id="rId184"/>
    <hyperlink ref="B75" r:id="rId185"/>
    <hyperlink ref="C75" r:id="rId186"/>
    <hyperlink ref="H75" r:id="rId187"/>
    <hyperlink ref="B95" r:id="rId188"/>
    <hyperlink ref="C95" r:id="rId189"/>
    <hyperlink ref="H95" r:id="rId190"/>
    <hyperlink ref="A90" r:id="rId191"/>
    <hyperlink ref="B90" r:id="rId192"/>
    <hyperlink ref="C90" r:id="rId193"/>
    <hyperlink ref="H90" r:id="rId194"/>
    <hyperlink ref="B18" r:id="rId195"/>
    <hyperlink ref="C18" r:id="rId196"/>
    <hyperlink ref="D18" r:id="rId197"/>
    <hyperlink ref="H18" r:id="rId198"/>
    <hyperlink ref="K18" r:id="rId199"/>
    <hyperlink ref="B29" r:id="rId200"/>
    <hyperlink ref="C29" r:id="rId201"/>
    <hyperlink ref="H29" r:id="rId202"/>
    <hyperlink ref="B87" r:id="rId203"/>
    <hyperlink ref="C87" r:id="rId204"/>
    <hyperlink ref="H87" r:id="rId205"/>
    <hyperlink ref="B20" r:id="rId206"/>
    <hyperlink ref="C20" r:id="rId207"/>
    <hyperlink ref="D20" r:id="rId208"/>
    <hyperlink ref="H20" r:id="rId209"/>
    <hyperlink ref="K20" r:id="rId210"/>
    <hyperlink ref="A57" r:id="rId211"/>
    <hyperlink ref="B57" r:id="rId212"/>
    <hyperlink ref="C57" r:id="rId213"/>
    <hyperlink ref="H57" r:id="rId214"/>
    <hyperlink ref="B101" r:id="rId215"/>
    <hyperlink ref="C101" r:id="rId216"/>
    <hyperlink ref="H101" r:id="rId217"/>
    <hyperlink ref="B54" r:id="rId218"/>
    <hyperlink ref="C54" r:id="rId219"/>
    <hyperlink ref="H54" r:id="rId220"/>
    <hyperlink ref="B51" r:id="rId221"/>
    <hyperlink ref="C51" r:id="rId222"/>
    <hyperlink ref="D51" r:id="rId223"/>
    <hyperlink ref="H51" r:id="rId224"/>
    <hyperlink ref="K51" r:id="rId225"/>
    <hyperlink ref="B65" r:id="rId226"/>
    <hyperlink ref="C65" r:id="rId227"/>
    <hyperlink ref="D65" r:id="rId228"/>
    <hyperlink ref="H65" r:id="rId229"/>
    <hyperlink ref="K65" r:id="rId230"/>
    <hyperlink ref="B28" r:id="rId231"/>
    <hyperlink ref="C28" r:id="rId232"/>
    <hyperlink ref="H28" r:id="rId233"/>
    <hyperlink ref="B77" r:id="rId234"/>
    <hyperlink ref="C77" r:id="rId235"/>
    <hyperlink ref="D77" r:id="rId236"/>
    <hyperlink ref="H77" r:id="rId237"/>
    <hyperlink ref="K77" r:id="rId238"/>
    <hyperlink ref="A13" r:id="rId239"/>
    <hyperlink ref="B13" r:id="rId240"/>
    <hyperlink ref="C13" r:id="rId241"/>
    <hyperlink ref="H13" r:id="rId242"/>
    <hyperlink ref="B52" r:id="rId243"/>
    <hyperlink ref="C52" r:id="rId244"/>
    <hyperlink ref="H52" r:id="rId245"/>
    <hyperlink ref="B12" r:id="rId246"/>
    <hyperlink ref="C12" r:id="rId247"/>
    <hyperlink ref="D12" r:id="rId248"/>
    <hyperlink ref="H12" r:id="rId249"/>
    <hyperlink ref="K12" r:id="rId250"/>
    <hyperlink ref="B85" r:id="rId251"/>
    <hyperlink ref="C85" r:id="rId252"/>
    <hyperlink ref="H85" r:id="rId253"/>
    <hyperlink ref="B93" r:id="rId254"/>
    <hyperlink ref="C93" r:id="rId255"/>
    <hyperlink ref="H93" r:id="rId256"/>
    <hyperlink ref="B96" r:id="rId257"/>
    <hyperlink ref="C96" r:id="rId258"/>
    <hyperlink ref="H96" r:id="rId259"/>
    <hyperlink ref="B100" r:id="rId260"/>
    <hyperlink ref="C100" r:id="rId261"/>
    <hyperlink ref="D100" r:id="rId262"/>
    <hyperlink ref="H100" r:id="rId263"/>
    <hyperlink ref="K100" r:id="rId264"/>
    <hyperlink ref="B83" r:id="rId265"/>
    <hyperlink ref="C83" r:id="rId266"/>
    <hyperlink ref="H83" r:id="rId267"/>
    <hyperlink ref="B82" r:id="rId268"/>
    <hyperlink ref="C82" r:id="rId269"/>
    <hyperlink ref="H82" r:id="rId270"/>
    <hyperlink ref="B92" r:id="rId271"/>
    <hyperlink ref="C92" r:id="rId272"/>
    <hyperlink ref="D92" r:id="rId273"/>
    <hyperlink ref="H92" r:id="rId274"/>
    <hyperlink ref="K92" r:id="rId275"/>
    <hyperlink ref="A68" r:id="rId276"/>
    <hyperlink ref="B68" r:id="rId277"/>
    <hyperlink ref="C68" r:id="rId278"/>
    <hyperlink ref="D68" r:id="rId279"/>
    <hyperlink ref="H68" r:id="rId280"/>
    <hyperlink ref="K68" r:id="rId281"/>
    <hyperlink ref="B99" r:id="rId282"/>
    <hyperlink ref="C99" r:id="rId283"/>
    <hyperlink ref="H99" r:id="rId284"/>
    <hyperlink ref="B33" r:id="rId285"/>
    <hyperlink ref="C33" r:id="rId286"/>
    <hyperlink ref="H33" r:id="rId287"/>
    <hyperlink ref="B80" r:id="rId288"/>
    <hyperlink ref="C80" r:id="rId289"/>
    <hyperlink ref="D80" r:id="rId290"/>
    <hyperlink ref="H80" r:id="rId291"/>
    <hyperlink ref="K80" r:id="rId292"/>
    <hyperlink ref="B44" r:id="rId293"/>
    <hyperlink ref="C44" r:id="rId294"/>
    <hyperlink ref="D44" r:id="rId295"/>
    <hyperlink ref="H44" r:id="rId296"/>
    <hyperlink ref="K44" r:id="rId297"/>
    <hyperlink ref="B73" r:id="rId298"/>
    <hyperlink ref="C73" r:id="rId299"/>
    <hyperlink ref="D73" r:id="rId300"/>
    <hyperlink ref="H73" r:id="rId301"/>
    <hyperlink ref="K73" r:id="rId302"/>
    <hyperlink ref="B25" r:id="rId303"/>
    <hyperlink ref="C25" r:id="rId304"/>
    <hyperlink ref="H25" r:id="rId305"/>
    <hyperlink ref="B21" r:id="rId306"/>
    <hyperlink ref="C21" r:id="rId307"/>
    <hyperlink ref="D21" r:id="rId308"/>
    <hyperlink ref="H21" r:id="rId309"/>
    <hyperlink ref="K21" r:id="rId31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2"/>
  <sheetViews>
    <sheetView tabSelected="1" topLeftCell="I1" workbookViewId="0">
      <pane ySplit="1" topLeftCell="A80" activePane="bottomLeft" state="frozen"/>
      <selection pane="bottomLeft" activeCell="J110" sqref="J110"/>
    </sheetView>
  </sheetViews>
  <sheetFormatPr defaultColWidth="14.42578125" defaultRowHeight="15.75" customHeight="1" x14ac:dyDescent="0.2"/>
  <cols>
    <col min="1" max="2" width="20.28515625" customWidth="1"/>
    <col min="3" max="3" width="35.28515625" customWidth="1"/>
    <col min="4" max="4" width="37.42578125" customWidth="1"/>
    <col min="5" max="5" width="18.7109375" customWidth="1"/>
    <col min="6" max="6" width="18.140625" customWidth="1"/>
    <col min="7" max="7" width="21.7109375" customWidth="1"/>
    <col min="9" max="9" width="23.140625" customWidth="1"/>
    <col min="10" max="10" width="30.28515625" customWidth="1"/>
    <col min="11" max="11" width="26.28515625" customWidth="1"/>
  </cols>
  <sheetData>
    <row r="1" spans="1:35" x14ac:dyDescent="0.25">
      <c r="A1" s="2"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25">
      <c r="A2" s="4" t="s">
        <v>1013</v>
      </c>
      <c r="B2" s="4" t="s">
        <v>1014</v>
      </c>
      <c r="C2" s="4" t="s">
        <v>1014</v>
      </c>
      <c r="D2" s="3" t="s">
        <v>37</v>
      </c>
      <c r="E2" s="5">
        <v>544</v>
      </c>
      <c r="F2" s="5">
        <v>10</v>
      </c>
      <c r="G2" s="3" t="s">
        <v>45</v>
      </c>
      <c r="H2" s="3" t="s">
        <v>40</v>
      </c>
      <c r="I2" s="3" t="s">
        <v>1015</v>
      </c>
      <c r="J2" s="3" t="s">
        <v>37</v>
      </c>
      <c r="K2" s="3"/>
      <c r="L2" s="3"/>
      <c r="M2" s="3"/>
      <c r="N2" s="3"/>
      <c r="O2" s="3"/>
      <c r="P2" s="3"/>
      <c r="Q2" s="3"/>
      <c r="R2" s="3"/>
      <c r="S2" s="3"/>
      <c r="T2" s="3"/>
      <c r="U2" s="3"/>
      <c r="V2" s="3"/>
      <c r="W2" s="3"/>
      <c r="X2" s="3"/>
      <c r="Y2" s="3"/>
      <c r="Z2" s="3"/>
      <c r="AA2" s="3"/>
      <c r="AB2" s="3"/>
      <c r="AC2" s="3"/>
      <c r="AD2" s="3"/>
      <c r="AE2" s="3"/>
      <c r="AF2" s="3"/>
      <c r="AG2" s="3"/>
      <c r="AH2" s="3"/>
      <c r="AI2" s="3"/>
    </row>
    <row r="3" spans="1:35" x14ac:dyDescent="0.25">
      <c r="A3" s="3" t="s">
        <v>891</v>
      </c>
      <c r="B3" s="4" t="s">
        <v>892</v>
      </c>
      <c r="C3" s="4" t="s">
        <v>892</v>
      </c>
      <c r="D3" s="4" t="s">
        <v>895</v>
      </c>
      <c r="E3" s="5">
        <v>1605</v>
      </c>
      <c r="F3" s="5">
        <v>36</v>
      </c>
      <c r="G3" s="3" t="s">
        <v>896</v>
      </c>
      <c r="H3" s="3" t="s">
        <v>40</v>
      </c>
      <c r="I3" s="3" t="s">
        <v>897</v>
      </c>
      <c r="J3" s="3" t="s">
        <v>37</v>
      </c>
      <c r="K3" s="4" t="s">
        <v>895</v>
      </c>
      <c r="L3" s="3" t="s">
        <v>853</v>
      </c>
      <c r="M3" s="3" t="s">
        <v>46</v>
      </c>
      <c r="N3" s="3" t="s">
        <v>108</v>
      </c>
      <c r="O3" s="6" t="b">
        <v>1</v>
      </c>
      <c r="P3" s="6" t="b">
        <v>0</v>
      </c>
      <c r="Q3" s="6" t="b">
        <v>0</v>
      </c>
      <c r="R3" s="6" t="b">
        <v>0</v>
      </c>
      <c r="S3" s="6" t="b">
        <v>0</v>
      </c>
      <c r="T3" s="6" t="b">
        <v>0</v>
      </c>
      <c r="U3" s="6" t="b">
        <v>1</v>
      </c>
      <c r="V3" s="6" t="b">
        <v>0</v>
      </c>
      <c r="W3" s="6" t="b">
        <v>0</v>
      </c>
      <c r="X3" s="6" t="b">
        <v>0</v>
      </c>
      <c r="Y3" s="6" t="b">
        <v>0</v>
      </c>
      <c r="Z3" s="6" t="b">
        <v>1</v>
      </c>
      <c r="AA3" s="5">
        <v>2</v>
      </c>
      <c r="AB3" s="3" t="s">
        <v>54</v>
      </c>
      <c r="AC3" s="3" t="s">
        <v>54</v>
      </c>
      <c r="AD3" s="3" t="s">
        <v>56</v>
      </c>
      <c r="AE3" s="3" t="s">
        <v>56</v>
      </c>
      <c r="AF3" s="5">
        <v>0</v>
      </c>
      <c r="AG3" s="5">
        <v>0</v>
      </c>
      <c r="AH3" s="3" t="s">
        <v>403</v>
      </c>
      <c r="AI3" s="3" t="s">
        <v>854</v>
      </c>
    </row>
    <row r="4" spans="1:35" x14ac:dyDescent="0.25">
      <c r="A4" s="3" t="s">
        <v>855</v>
      </c>
      <c r="B4" s="4" t="s">
        <v>856</v>
      </c>
      <c r="C4" s="4" t="s">
        <v>857</v>
      </c>
      <c r="D4" s="3" t="s">
        <v>37</v>
      </c>
      <c r="E4" s="5">
        <v>2551</v>
      </c>
      <c r="F4" s="5">
        <v>59</v>
      </c>
      <c r="G4" s="3" t="s">
        <v>858</v>
      </c>
      <c r="H4" s="3" t="s">
        <v>40</v>
      </c>
      <c r="I4" s="3" t="s">
        <v>859</v>
      </c>
      <c r="J4" s="3" t="s">
        <v>37</v>
      </c>
      <c r="K4" s="3"/>
      <c r="L4" s="3"/>
      <c r="M4" s="3"/>
      <c r="N4" s="3"/>
      <c r="O4" s="3"/>
      <c r="P4" s="3"/>
      <c r="Q4" s="3"/>
      <c r="R4" s="3"/>
      <c r="S4" s="3"/>
      <c r="T4" s="3"/>
      <c r="U4" s="3"/>
      <c r="V4" s="3"/>
      <c r="W4" s="3"/>
      <c r="X4" s="3"/>
      <c r="Y4" s="3"/>
      <c r="Z4" s="3"/>
      <c r="AA4" s="3"/>
      <c r="AB4" s="3"/>
      <c r="AC4" s="3"/>
      <c r="AD4" s="3"/>
      <c r="AE4" s="3"/>
      <c r="AF4" s="3"/>
      <c r="AG4" s="3"/>
      <c r="AH4" s="3"/>
      <c r="AI4" s="3"/>
    </row>
    <row r="5" spans="1:35" x14ac:dyDescent="0.25">
      <c r="A5" s="3" t="s">
        <v>1053</v>
      </c>
      <c r="B5" s="4" t="s">
        <v>1054</v>
      </c>
      <c r="C5" s="4" t="s">
        <v>1054</v>
      </c>
      <c r="D5" s="3" t="s">
        <v>37</v>
      </c>
      <c r="E5" s="5">
        <v>2566</v>
      </c>
      <c r="F5" s="5">
        <v>61</v>
      </c>
      <c r="G5" s="3" t="s">
        <v>858</v>
      </c>
      <c r="H5" s="3" t="s">
        <v>40</v>
      </c>
      <c r="I5" s="3" t="s">
        <v>1055</v>
      </c>
      <c r="J5" s="3" t="s">
        <v>37</v>
      </c>
      <c r="K5" s="3"/>
      <c r="L5" s="3"/>
      <c r="M5" s="3"/>
      <c r="N5" s="3"/>
      <c r="O5" s="3"/>
      <c r="P5" s="3"/>
      <c r="Q5" s="3"/>
      <c r="R5" s="3"/>
      <c r="S5" s="3"/>
      <c r="T5" s="3"/>
      <c r="U5" s="3"/>
      <c r="V5" s="3"/>
      <c r="W5" s="3"/>
      <c r="X5" s="3"/>
      <c r="Y5" s="3"/>
      <c r="Z5" s="3"/>
      <c r="AA5" s="3"/>
      <c r="AB5" s="3"/>
      <c r="AC5" s="3"/>
      <c r="AD5" s="3"/>
      <c r="AE5" s="3"/>
      <c r="AF5" s="3"/>
      <c r="AG5" s="3"/>
      <c r="AH5" s="3"/>
      <c r="AI5" s="3"/>
    </row>
    <row r="6" spans="1:35" x14ac:dyDescent="0.25">
      <c r="A6" s="3" t="s">
        <v>381</v>
      </c>
      <c r="B6" s="4" t="s">
        <v>383</v>
      </c>
      <c r="C6" s="4" t="s">
        <v>383</v>
      </c>
      <c r="D6" s="4" t="s">
        <v>385</v>
      </c>
      <c r="E6" s="5">
        <v>3408</v>
      </c>
      <c r="F6" s="5">
        <v>92</v>
      </c>
      <c r="G6" s="3" t="s">
        <v>386</v>
      </c>
      <c r="H6" s="3" t="s">
        <v>40</v>
      </c>
      <c r="I6" s="3" t="s">
        <v>387</v>
      </c>
      <c r="J6" s="3" t="s">
        <v>37</v>
      </c>
      <c r="K6" s="4" t="s">
        <v>385</v>
      </c>
      <c r="L6" s="3" t="s">
        <v>388</v>
      </c>
      <c r="M6" s="3" t="s">
        <v>46</v>
      </c>
      <c r="N6" s="3" t="s">
        <v>67</v>
      </c>
      <c r="O6" s="6" t="b">
        <v>1</v>
      </c>
      <c r="P6" s="6" t="b">
        <v>0</v>
      </c>
      <c r="Q6" s="6" t="b">
        <v>0</v>
      </c>
      <c r="R6" s="6" t="b">
        <v>0</v>
      </c>
      <c r="S6" s="6" t="b">
        <v>0</v>
      </c>
      <c r="T6" s="6" t="b">
        <v>0</v>
      </c>
      <c r="U6" s="6" t="b">
        <v>1</v>
      </c>
      <c r="V6" s="6" t="b">
        <v>0</v>
      </c>
      <c r="W6" s="6" t="b">
        <v>0</v>
      </c>
      <c r="X6" s="6" t="b">
        <v>0</v>
      </c>
      <c r="Y6" s="6" t="b">
        <v>0</v>
      </c>
      <c r="Z6" s="6" t="b">
        <v>1</v>
      </c>
      <c r="AA6" s="5">
        <v>1</v>
      </c>
      <c r="AB6" s="3" t="s">
        <v>53</v>
      </c>
      <c r="AC6" s="3" t="s">
        <v>54</v>
      </c>
      <c r="AD6" s="3" t="s">
        <v>56</v>
      </c>
      <c r="AE6" s="3" t="s">
        <v>56</v>
      </c>
      <c r="AF6" s="5">
        <v>0</v>
      </c>
      <c r="AG6" s="5">
        <v>0</v>
      </c>
      <c r="AH6" s="3" t="s">
        <v>91</v>
      </c>
      <c r="AI6" s="3" t="s">
        <v>92</v>
      </c>
    </row>
    <row r="7" spans="1:35" x14ac:dyDescent="0.25">
      <c r="A7" s="3" t="s">
        <v>1000</v>
      </c>
      <c r="B7" s="4" t="s">
        <v>1001</v>
      </c>
      <c r="C7" s="4" t="s">
        <v>1001</v>
      </c>
      <c r="D7" s="3" t="s">
        <v>37</v>
      </c>
      <c r="E7" s="5">
        <v>3447</v>
      </c>
      <c r="F7" s="5">
        <v>97</v>
      </c>
      <c r="G7" s="3" t="s">
        <v>1002</v>
      </c>
      <c r="H7" s="3" t="s">
        <v>40</v>
      </c>
      <c r="I7" s="3" t="s">
        <v>1003</v>
      </c>
      <c r="J7" s="3" t="s">
        <v>37</v>
      </c>
      <c r="K7" s="3"/>
      <c r="L7" s="3"/>
      <c r="M7" s="3"/>
      <c r="N7" s="3"/>
      <c r="O7" s="3"/>
      <c r="P7" s="3"/>
      <c r="Q7" s="3"/>
      <c r="R7" s="3"/>
      <c r="S7" s="3"/>
      <c r="T7" s="3"/>
      <c r="U7" s="3"/>
      <c r="V7" s="3"/>
      <c r="W7" s="3"/>
      <c r="X7" s="3"/>
      <c r="Y7" s="3"/>
      <c r="Z7" s="3"/>
      <c r="AA7" s="3"/>
      <c r="AB7" s="3"/>
      <c r="AC7" s="3"/>
      <c r="AD7" s="3"/>
      <c r="AE7" s="3"/>
      <c r="AF7" s="3"/>
      <c r="AG7" s="3"/>
      <c r="AH7" s="3"/>
      <c r="AI7" s="3"/>
    </row>
    <row r="8" spans="1:35" x14ac:dyDescent="0.25">
      <c r="A8" s="3" t="s">
        <v>530</v>
      </c>
      <c r="B8" s="4" t="s">
        <v>531</v>
      </c>
      <c r="C8" s="4" t="s">
        <v>531</v>
      </c>
      <c r="D8" s="4" t="s">
        <v>532</v>
      </c>
      <c r="E8" s="5">
        <v>4388</v>
      </c>
      <c r="F8" s="5">
        <v>123</v>
      </c>
      <c r="G8" s="3" t="s">
        <v>533</v>
      </c>
      <c r="H8" s="3" t="s">
        <v>40</v>
      </c>
      <c r="I8" s="3" t="s">
        <v>534</v>
      </c>
      <c r="J8" s="3" t="s">
        <v>37</v>
      </c>
      <c r="K8" s="4" t="s">
        <v>532</v>
      </c>
      <c r="L8" s="3" t="s">
        <v>535</v>
      </c>
      <c r="M8" s="3" t="s">
        <v>75</v>
      </c>
      <c r="Q8" s="3"/>
      <c r="R8" s="3"/>
      <c r="S8" s="3"/>
      <c r="T8" s="3"/>
      <c r="U8" s="3"/>
      <c r="V8" s="3"/>
      <c r="W8" s="3"/>
      <c r="X8" s="3"/>
      <c r="Y8" s="3"/>
      <c r="Z8" s="3"/>
      <c r="AA8" s="3"/>
      <c r="AB8" s="3"/>
      <c r="AC8" s="3"/>
      <c r="AD8" s="3"/>
      <c r="AE8" s="3"/>
      <c r="AF8" s="3"/>
      <c r="AG8" s="3"/>
      <c r="AH8" s="3"/>
      <c r="AI8" s="3"/>
    </row>
    <row r="9" spans="1:35" x14ac:dyDescent="0.25">
      <c r="A9" s="3" t="s">
        <v>1087</v>
      </c>
      <c r="B9" s="4" t="s">
        <v>1088</v>
      </c>
      <c r="C9" s="4" t="s">
        <v>1088</v>
      </c>
      <c r="D9" s="3" t="s">
        <v>37</v>
      </c>
      <c r="E9" s="5">
        <v>9692</v>
      </c>
      <c r="F9" s="5">
        <v>225</v>
      </c>
      <c r="G9" s="3" t="s">
        <v>1004</v>
      </c>
      <c r="H9" s="3" t="s">
        <v>40</v>
      </c>
      <c r="I9" s="3" t="s">
        <v>1089</v>
      </c>
      <c r="J9" s="3" t="s">
        <v>37</v>
      </c>
      <c r="K9" s="3"/>
      <c r="L9" s="3"/>
      <c r="M9" s="3"/>
      <c r="N9" s="3"/>
      <c r="O9" s="3"/>
      <c r="P9" s="3"/>
      <c r="Q9" s="3"/>
      <c r="R9" s="3"/>
      <c r="S9" s="3"/>
      <c r="T9" s="3"/>
      <c r="U9" s="3"/>
      <c r="V9" s="3"/>
      <c r="W9" s="3"/>
      <c r="X9" s="3"/>
      <c r="Y9" s="3"/>
      <c r="Z9" s="3"/>
      <c r="AA9" s="3"/>
      <c r="AB9" s="3"/>
      <c r="AC9" s="3"/>
      <c r="AD9" s="3"/>
      <c r="AE9" s="3"/>
      <c r="AF9" s="3"/>
      <c r="AG9" s="3"/>
      <c r="AH9" s="3"/>
      <c r="AI9" s="3"/>
    </row>
    <row r="10" spans="1:35" x14ac:dyDescent="0.25">
      <c r="A10" s="3" t="s">
        <v>1134</v>
      </c>
      <c r="B10" s="4" t="s">
        <v>1135</v>
      </c>
      <c r="C10" s="4" t="s">
        <v>1135</v>
      </c>
      <c r="D10" s="4" t="s">
        <v>1136</v>
      </c>
      <c r="E10" s="5">
        <v>11250</v>
      </c>
      <c r="F10" s="5">
        <v>269</v>
      </c>
      <c r="G10" s="3" t="s">
        <v>1138</v>
      </c>
      <c r="H10" s="3" t="s">
        <v>40</v>
      </c>
      <c r="I10" s="3" t="s">
        <v>1140</v>
      </c>
      <c r="J10" s="3" t="s">
        <v>37</v>
      </c>
      <c r="K10" s="4" t="s">
        <v>1136</v>
      </c>
      <c r="L10" s="3" t="s">
        <v>316</v>
      </c>
      <c r="M10" s="3" t="s">
        <v>46</v>
      </c>
      <c r="N10" s="3" t="s">
        <v>108</v>
      </c>
      <c r="O10" s="6" t="b">
        <v>1</v>
      </c>
      <c r="P10" s="6" t="b">
        <v>0</v>
      </c>
      <c r="Q10" s="6" t="b">
        <v>0</v>
      </c>
      <c r="R10" s="6" t="b">
        <v>0</v>
      </c>
      <c r="S10" s="6" t="b">
        <v>0</v>
      </c>
      <c r="T10" s="6" t="b">
        <v>0</v>
      </c>
      <c r="U10" s="6" t="b">
        <v>0</v>
      </c>
      <c r="V10" s="6" t="b">
        <v>0</v>
      </c>
      <c r="W10" s="6" t="b">
        <v>0</v>
      </c>
      <c r="X10" s="6" t="b">
        <v>0</v>
      </c>
      <c r="Y10" s="6" t="b">
        <v>0</v>
      </c>
      <c r="Z10" s="6" t="b">
        <v>1</v>
      </c>
      <c r="AA10" s="5">
        <v>2</v>
      </c>
      <c r="AB10" s="3" t="s">
        <v>54</v>
      </c>
      <c r="AC10" s="3" t="s">
        <v>54</v>
      </c>
      <c r="AD10" s="5">
        <v>0</v>
      </c>
      <c r="AE10" s="6" t="b">
        <v>0</v>
      </c>
      <c r="AF10" s="5">
        <v>0</v>
      </c>
      <c r="AG10" s="5">
        <v>16</v>
      </c>
      <c r="AH10" s="3" t="s">
        <v>212</v>
      </c>
      <c r="AI10" s="3" t="s">
        <v>417</v>
      </c>
    </row>
    <row r="11" spans="1:35" x14ac:dyDescent="0.25">
      <c r="A11" s="3" t="s">
        <v>281</v>
      </c>
      <c r="B11" s="4" t="s">
        <v>282</v>
      </c>
      <c r="C11" s="4" t="s">
        <v>282</v>
      </c>
      <c r="D11" s="3" t="s">
        <v>37</v>
      </c>
      <c r="E11" s="5">
        <v>14063</v>
      </c>
      <c r="F11" s="5">
        <v>1348</v>
      </c>
      <c r="G11" s="3" t="s">
        <v>284</v>
      </c>
      <c r="H11" s="3" t="s">
        <v>40</v>
      </c>
      <c r="I11" s="3" t="s">
        <v>285</v>
      </c>
      <c r="J11" s="3" t="s">
        <v>37</v>
      </c>
      <c r="K11" s="3"/>
      <c r="L11" s="3"/>
      <c r="M11" s="3"/>
      <c r="N11" s="3"/>
      <c r="O11" s="3"/>
      <c r="P11" s="3"/>
      <c r="Q11" s="3"/>
      <c r="R11" s="3"/>
      <c r="S11" s="3"/>
      <c r="T11" s="3"/>
      <c r="U11" s="3"/>
      <c r="V11" s="3"/>
      <c r="W11" s="3"/>
      <c r="X11" s="3"/>
      <c r="Y11" s="3"/>
      <c r="Z11" s="3"/>
      <c r="AA11" s="3"/>
      <c r="AB11" s="3"/>
      <c r="AC11" s="3"/>
      <c r="AD11" s="3"/>
      <c r="AE11" s="3"/>
      <c r="AF11" s="3"/>
      <c r="AG11" s="3"/>
      <c r="AH11" s="3"/>
      <c r="AI11" s="3"/>
    </row>
    <row r="12" spans="1:35" x14ac:dyDescent="0.25">
      <c r="A12" s="3" t="s">
        <v>360</v>
      </c>
      <c r="B12" s="4" t="s">
        <v>361</v>
      </c>
      <c r="C12" s="4" t="s">
        <v>361</v>
      </c>
      <c r="D12" s="3" t="s">
        <v>37</v>
      </c>
      <c r="E12" s="5">
        <v>17942</v>
      </c>
      <c r="F12" s="5">
        <v>479</v>
      </c>
      <c r="G12" s="3" t="s">
        <v>362</v>
      </c>
      <c r="H12" s="3" t="s">
        <v>40</v>
      </c>
      <c r="I12" s="3" t="s">
        <v>363</v>
      </c>
      <c r="J12" s="3" t="s">
        <v>37</v>
      </c>
      <c r="K12" s="3"/>
      <c r="L12" s="3"/>
      <c r="M12" s="3"/>
      <c r="N12" s="3"/>
      <c r="O12" s="3"/>
      <c r="P12" s="3"/>
      <c r="Q12" s="3"/>
      <c r="R12" s="3"/>
      <c r="S12" s="3"/>
      <c r="T12" s="3"/>
      <c r="U12" s="3"/>
      <c r="V12" s="3"/>
      <c r="W12" s="3"/>
      <c r="X12" s="3"/>
      <c r="Y12" s="3"/>
      <c r="Z12" s="3"/>
      <c r="AA12" s="3"/>
      <c r="AB12" s="3"/>
      <c r="AC12" s="3"/>
      <c r="AD12" s="3"/>
      <c r="AE12" s="3"/>
      <c r="AF12" s="3"/>
      <c r="AG12" s="3"/>
      <c r="AH12" s="3"/>
      <c r="AI12" s="3"/>
    </row>
    <row r="13" spans="1:35" x14ac:dyDescent="0.25">
      <c r="A13" s="3" t="s">
        <v>364</v>
      </c>
      <c r="B13" s="4" t="s">
        <v>366</v>
      </c>
      <c r="C13" s="4" t="s">
        <v>366</v>
      </c>
      <c r="D13" s="3" t="s">
        <v>37</v>
      </c>
      <c r="E13" s="5">
        <v>17942</v>
      </c>
      <c r="F13" s="5">
        <v>479</v>
      </c>
      <c r="G13" s="3" t="s">
        <v>362</v>
      </c>
      <c r="H13" s="3" t="s">
        <v>40</v>
      </c>
      <c r="I13" s="3" t="s">
        <v>369</v>
      </c>
      <c r="J13" s="3" t="s">
        <v>37</v>
      </c>
      <c r="K13" s="3"/>
      <c r="L13" s="3"/>
      <c r="M13" s="3"/>
      <c r="N13" s="3"/>
      <c r="O13" s="3"/>
      <c r="P13" s="3"/>
      <c r="Q13" s="3"/>
      <c r="R13" s="3"/>
      <c r="S13" s="3"/>
      <c r="T13" s="3"/>
      <c r="U13" s="3"/>
      <c r="V13" s="3"/>
      <c r="W13" s="3"/>
      <c r="X13" s="3"/>
      <c r="Y13" s="3"/>
      <c r="Z13" s="3"/>
      <c r="AA13" s="3"/>
      <c r="AB13" s="3"/>
      <c r="AC13" s="3"/>
      <c r="AD13" s="3"/>
      <c r="AE13" s="3"/>
      <c r="AF13" s="3"/>
      <c r="AG13" s="3"/>
      <c r="AH13" s="3"/>
      <c r="AI13" s="3"/>
    </row>
    <row r="14" spans="1:35" x14ac:dyDescent="0.25">
      <c r="A14" s="3" t="s">
        <v>126</v>
      </c>
      <c r="B14" s="4" t="s">
        <v>127</v>
      </c>
      <c r="C14" s="4" t="s">
        <v>127</v>
      </c>
      <c r="D14" s="4" t="s">
        <v>129</v>
      </c>
      <c r="E14" s="5">
        <v>22680</v>
      </c>
      <c r="F14" s="5">
        <v>660</v>
      </c>
      <c r="G14" s="3" t="s">
        <v>130</v>
      </c>
      <c r="H14" s="3" t="s">
        <v>40</v>
      </c>
      <c r="I14" s="3" t="s">
        <v>131</v>
      </c>
      <c r="J14" s="3" t="s">
        <v>37</v>
      </c>
      <c r="K14" s="4" t="s">
        <v>129</v>
      </c>
      <c r="L14" s="3" t="s">
        <v>132</v>
      </c>
      <c r="M14" s="3" t="s">
        <v>75</v>
      </c>
      <c r="Q14" s="3"/>
      <c r="R14" s="3"/>
      <c r="S14" s="3"/>
      <c r="T14" s="3"/>
      <c r="U14" s="3"/>
      <c r="V14" s="3"/>
      <c r="W14" s="3"/>
      <c r="X14" s="3"/>
      <c r="Y14" s="3"/>
      <c r="Z14" s="3"/>
      <c r="AA14" s="3"/>
      <c r="AB14" s="3"/>
      <c r="AC14" s="3"/>
      <c r="AD14" s="3"/>
      <c r="AE14" s="3"/>
      <c r="AF14" s="3"/>
      <c r="AG14" s="3"/>
      <c r="AH14" s="3"/>
      <c r="AI14" s="3"/>
    </row>
    <row r="15" spans="1:35" x14ac:dyDescent="0.25">
      <c r="A15" s="3" t="s">
        <v>133</v>
      </c>
      <c r="B15" s="4" t="s">
        <v>134</v>
      </c>
      <c r="C15" s="4" t="s">
        <v>134</v>
      </c>
      <c r="D15" s="3" t="s">
        <v>37</v>
      </c>
      <c r="E15" s="5">
        <v>22680</v>
      </c>
      <c r="F15" s="5">
        <v>660</v>
      </c>
      <c r="G15" s="3" t="s">
        <v>130</v>
      </c>
      <c r="H15" s="3" t="s">
        <v>40</v>
      </c>
      <c r="I15" s="3" t="s">
        <v>137</v>
      </c>
      <c r="J15" s="3" t="s">
        <v>37</v>
      </c>
      <c r="K15" s="3"/>
      <c r="L15" s="3"/>
      <c r="M15" s="3"/>
      <c r="N15" s="3"/>
      <c r="O15" s="3"/>
      <c r="P15" s="3"/>
      <c r="Q15" s="3"/>
      <c r="R15" s="3"/>
      <c r="S15" s="3"/>
      <c r="T15" s="3"/>
      <c r="U15" s="3"/>
      <c r="V15" s="3"/>
      <c r="W15" s="3"/>
      <c r="X15" s="3"/>
      <c r="Y15" s="3"/>
      <c r="Z15" s="3"/>
      <c r="AA15" s="3"/>
      <c r="AB15" s="3"/>
      <c r="AC15" s="3"/>
      <c r="AD15" s="3"/>
      <c r="AE15" s="3"/>
      <c r="AF15" s="3"/>
      <c r="AG15" s="3"/>
      <c r="AH15" s="3"/>
      <c r="AI15" s="3"/>
    </row>
    <row r="16" spans="1:35" x14ac:dyDescent="0.25">
      <c r="A16" s="3" t="s">
        <v>146</v>
      </c>
      <c r="B16" s="4" t="s">
        <v>148</v>
      </c>
      <c r="C16" s="4" t="s">
        <v>148</v>
      </c>
      <c r="D16" s="3" t="s">
        <v>37</v>
      </c>
      <c r="E16" s="5">
        <v>22680</v>
      </c>
      <c r="F16" s="5">
        <v>660</v>
      </c>
      <c r="G16" s="3" t="s">
        <v>130</v>
      </c>
      <c r="H16" s="3" t="s">
        <v>40</v>
      </c>
      <c r="I16" s="3" t="s">
        <v>154</v>
      </c>
      <c r="J16" s="3" t="s">
        <v>37</v>
      </c>
      <c r="K16" s="3"/>
      <c r="L16" s="3"/>
      <c r="M16" s="3"/>
      <c r="N16" s="3"/>
      <c r="O16" s="3"/>
      <c r="P16" s="3"/>
      <c r="Q16" s="3"/>
      <c r="R16" s="3"/>
      <c r="S16" s="3"/>
      <c r="T16" s="3"/>
      <c r="U16" s="3"/>
      <c r="V16" s="3"/>
      <c r="W16" s="3"/>
      <c r="X16" s="3"/>
      <c r="Y16" s="3"/>
      <c r="Z16" s="3"/>
      <c r="AA16" s="3"/>
      <c r="AB16" s="3"/>
      <c r="AC16" s="3"/>
      <c r="AD16" s="3"/>
      <c r="AE16" s="3"/>
      <c r="AF16" s="3"/>
      <c r="AG16" s="3"/>
      <c r="AH16" s="3"/>
      <c r="AI16" s="3"/>
    </row>
    <row r="17" spans="1:35" x14ac:dyDescent="0.25">
      <c r="A17" s="3" t="s">
        <v>161</v>
      </c>
      <c r="B17" s="4" t="s">
        <v>162</v>
      </c>
      <c r="C17" s="4" t="s">
        <v>162</v>
      </c>
      <c r="D17" s="3" t="s">
        <v>37</v>
      </c>
      <c r="E17" s="5">
        <v>22680</v>
      </c>
      <c r="F17" s="5">
        <v>660</v>
      </c>
      <c r="G17" s="3" t="s">
        <v>130</v>
      </c>
      <c r="H17" s="3" t="s">
        <v>40</v>
      </c>
      <c r="I17" s="3" t="s">
        <v>163</v>
      </c>
      <c r="J17" s="3" t="s">
        <v>37</v>
      </c>
      <c r="K17" s="3"/>
      <c r="L17" s="3"/>
      <c r="M17" s="3"/>
      <c r="N17" s="3"/>
      <c r="O17" s="3"/>
      <c r="P17" s="3"/>
      <c r="Q17" s="3"/>
      <c r="R17" s="3"/>
      <c r="S17" s="3"/>
      <c r="T17" s="3"/>
      <c r="U17" s="3"/>
      <c r="V17" s="3"/>
      <c r="W17" s="3"/>
      <c r="X17" s="3"/>
      <c r="Y17" s="3"/>
      <c r="Z17" s="3"/>
      <c r="AA17" s="3"/>
      <c r="AB17" s="3"/>
      <c r="AC17" s="3"/>
      <c r="AD17" s="3"/>
      <c r="AE17" s="3"/>
      <c r="AF17" s="3"/>
      <c r="AG17" s="3"/>
      <c r="AH17" s="3"/>
      <c r="AI17" s="3"/>
    </row>
    <row r="18" spans="1:35" x14ac:dyDescent="0.25">
      <c r="A18" s="3" t="s">
        <v>164</v>
      </c>
      <c r="B18" s="4" t="s">
        <v>165</v>
      </c>
      <c r="C18" s="4" t="s">
        <v>165</v>
      </c>
      <c r="D18" s="3" t="s">
        <v>37</v>
      </c>
      <c r="E18" s="5">
        <v>22680</v>
      </c>
      <c r="F18" s="5">
        <v>660</v>
      </c>
      <c r="G18" s="3" t="s">
        <v>130</v>
      </c>
      <c r="H18" s="3" t="s">
        <v>40</v>
      </c>
      <c r="I18" s="3" t="s">
        <v>167</v>
      </c>
      <c r="J18" s="3" t="s">
        <v>37</v>
      </c>
      <c r="K18" s="3"/>
      <c r="L18" s="3"/>
      <c r="M18" s="3"/>
      <c r="N18" s="3"/>
      <c r="O18" s="3"/>
      <c r="P18" s="3"/>
      <c r="Q18" s="3"/>
      <c r="R18" s="3"/>
      <c r="S18" s="3"/>
      <c r="T18" s="3"/>
      <c r="U18" s="3"/>
      <c r="V18" s="3"/>
      <c r="W18" s="3"/>
      <c r="X18" s="3"/>
      <c r="Y18" s="3"/>
      <c r="Z18" s="3"/>
      <c r="AA18" s="3"/>
      <c r="AB18" s="3"/>
      <c r="AC18" s="3"/>
      <c r="AD18" s="3"/>
      <c r="AE18" s="3"/>
      <c r="AF18" s="3"/>
      <c r="AG18" s="3"/>
      <c r="AH18" s="3"/>
      <c r="AI18" s="3"/>
    </row>
    <row r="19" spans="1:35" x14ac:dyDescent="0.25">
      <c r="A19" s="3" t="s">
        <v>170</v>
      </c>
      <c r="B19" s="4" t="s">
        <v>171</v>
      </c>
      <c r="C19" s="4" t="s">
        <v>171</v>
      </c>
      <c r="D19" s="3" t="s">
        <v>37</v>
      </c>
      <c r="E19" s="5">
        <v>22680</v>
      </c>
      <c r="F19" s="5">
        <v>660</v>
      </c>
      <c r="G19" s="3" t="s">
        <v>130</v>
      </c>
      <c r="H19" s="3" t="s">
        <v>40</v>
      </c>
      <c r="I19" s="3" t="s">
        <v>176</v>
      </c>
      <c r="J19" s="3" t="s">
        <v>37</v>
      </c>
      <c r="K19" s="3"/>
      <c r="L19" s="3"/>
      <c r="M19" s="3"/>
      <c r="N19" s="3"/>
      <c r="O19" s="3"/>
      <c r="P19" s="3"/>
      <c r="Q19" s="3"/>
      <c r="R19" s="3"/>
      <c r="S19" s="3"/>
      <c r="T19" s="3"/>
      <c r="U19" s="3"/>
      <c r="V19" s="3"/>
      <c r="W19" s="3"/>
      <c r="X19" s="3"/>
      <c r="Y19" s="3"/>
      <c r="Z19" s="3"/>
      <c r="AA19" s="3"/>
      <c r="AB19" s="3"/>
      <c r="AC19" s="3"/>
      <c r="AD19" s="3"/>
      <c r="AE19" s="3"/>
      <c r="AF19" s="3"/>
      <c r="AG19" s="3"/>
      <c r="AH19" s="3"/>
      <c r="AI19" s="3"/>
    </row>
    <row r="20" spans="1:35" x14ac:dyDescent="0.25">
      <c r="A20" s="3" t="s">
        <v>180</v>
      </c>
      <c r="B20" s="4" t="s">
        <v>181</v>
      </c>
      <c r="C20" s="4" t="s">
        <v>181</v>
      </c>
      <c r="D20" s="3" t="s">
        <v>37</v>
      </c>
      <c r="E20" s="5">
        <v>22680</v>
      </c>
      <c r="F20" s="5">
        <v>660</v>
      </c>
      <c r="G20" s="3" t="s">
        <v>130</v>
      </c>
      <c r="H20" s="3" t="s">
        <v>40</v>
      </c>
      <c r="I20" s="3" t="s">
        <v>187</v>
      </c>
      <c r="J20" s="3" t="s">
        <v>37</v>
      </c>
      <c r="K20" s="3"/>
      <c r="L20" s="3"/>
      <c r="M20" s="3"/>
      <c r="N20" s="3"/>
      <c r="O20" s="3"/>
      <c r="P20" s="3"/>
      <c r="Q20" s="3"/>
      <c r="R20" s="3"/>
      <c r="S20" s="3"/>
      <c r="T20" s="3"/>
      <c r="U20" s="3"/>
      <c r="V20" s="3"/>
      <c r="W20" s="3"/>
      <c r="X20" s="3"/>
      <c r="Y20" s="3"/>
      <c r="Z20" s="3"/>
      <c r="AA20" s="3"/>
      <c r="AB20" s="3"/>
      <c r="AC20" s="3"/>
      <c r="AD20" s="3"/>
      <c r="AE20" s="3"/>
      <c r="AF20" s="3"/>
      <c r="AG20" s="3"/>
      <c r="AH20" s="3"/>
      <c r="AI20" s="3"/>
    </row>
    <row r="21" spans="1:35" x14ac:dyDescent="0.25">
      <c r="A21" s="3" t="s">
        <v>190</v>
      </c>
      <c r="B21" s="4" t="s">
        <v>191</v>
      </c>
      <c r="C21" s="4" t="s">
        <v>191</v>
      </c>
      <c r="D21" s="3" t="s">
        <v>37</v>
      </c>
      <c r="E21" s="5">
        <v>22680</v>
      </c>
      <c r="F21" s="5">
        <v>660</v>
      </c>
      <c r="G21" s="3" t="s">
        <v>130</v>
      </c>
      <c r="H21" s="3" t="s">
        <v>40</v>
      </c>
      <c r="I21" s="3" t="s">
        <v>192</v>
      </c>
      <c r="J21" s="3" t="s">
        <v>37</v>
      </c>
      <c r="K21" s="3"/>
      <c r="L21" s="3"/>
      <c r="M21" s="3"/>
      <c r="N21" s="3"/>
      <c r="O21" s="3"/>
      <c r="P21" s="3"/>
      <c r="Q21" s="3"/>
      <c r="R21" s="3"/>
      <c r="S21" s="3"/>
      <c r="T21" s="3"/>
      <c r="U21" s="3"/>
      <c r="V21" s="3"/>
      <c r="W21" s="3"/>
      <c r="X21" s="3"/>
      <c r="Y21" s="3"/>
      <c r="Z21" s="3"/>
      <c r="AA21" s="3"/>
      <c r="AB21" s="3"/>
      <c r="AC21" s="3"/>
      <c r="AD21" s="3"/>
      <c r="AE21" s="3"/>
      <c r="AF21" s="3"/>
      <c r="AG21" s="3"/>
      <c r="AH21" s="3"/>
      <c r="AI21" s="3"/>
    </row>
    <row r="22" spans="1:35" x14ac:dyDescent="0.25">
      <c r="A22" s="3" t="s">
        <v>197</v>
      </c>
      <c r="B22" s="4" t="s">
        <v>199</v>
      </c>
      <c r="C22" s="4" t="s">
        <v>199</v>
      </c>
      <c r="D22" s="3" t="s">
        <v>37</v>
      </c>
      <c r="E22" s="5">
        <v>22680</v>
      </c>
      <c r="F22" s="5">
        <v>660</v>
      </c>
      <c r="G22" s="3" t="s">
        <v>130</v>
      </c>
      <c r="H22" s="3" t="s">
        <v>40</v>
      </c>
      <c r="I22" s="3" t="s">
        <v>201</v>
      </c>
      <c r="J22" s="3" t="s">
        <v>37</v>
      </c>
      <c r="K22" s="3"/>
      <c r="L22" s="3"/>
      <c r="M22" s="3"/>
      <c r="N22" s="3"/>
      <c r="O22" s="3"/>
      <c r="P22" s="3"/>
      <c r="Q22" s="3"/>
      <c r="R22" s="3"/>
      <c r="S22" s="3"/>
      <c r="T22" s="3"/>
      <c r="U22" s="3"/>
      <c r="V22" s="3"/>
      <c r="W22" s="3"/>
      <c r="X22" s="3"/>
      <c r="Y22" s="3"/>
      <c r="Z22" s="3"/>
      <c r="AA22" s="3"/>
      <c r="AB22" s="3"/>
      <c r="AC22" s="3"/>
      <c r="AD22" s="3"/>
      <c r="AE22" s="3"/>
      <c r="AF22" s="3"/>
      <c r="AG22" s="3"/>
      <c r="AH22" s="3"/>
      <c r="AI22" s="3"/>
    </row>
    <row r="23" spans="1:35" x14ac:dyDescent="0.25">
      <c r="A23" s="3" t="s">
        <v>202</v>
      </c>
      <c r="B23" s="4" t="s">
        <v>203</v>
      </c>
      <c r="C23" s="4" t="s">
        <v>203</v>
      </c>
      <c r="D23" s="3" t="s">
        <v>37</v>
      </c>
      <c r="E23" s="5">
        <v>22680</v>
      </c>
      <c r="F23" s="5">
        <v>660</v>
      </c>
      <c r="G23" s="3" t="s">
        <v>130</v>
      </c>
      <c r="H23" s="3" t="s">
        <v>40</v>
      </c>
      <c r="I23" s="3" t="s">
        <v>204</v>
      </c>
      <c r="J23" s="3" t="s">
        <v>37</v>
      </c>
      <c r="K23" s="3"/>
      <c r="L23" s="3"/>
      <c r="M23" s="3"/>
      <c r="N23" s="3"/>
      <c r="O23" s="3"/>
      <c r="P23" s="3"/>
      <c r="Q23" s="3"/>
      <c r="R23" s="3"/>
      <c r="S23" s="3"/>
      <c r="T23" s="3"/>
      <c r="U23" s="3"/>
      <c r="V23" s="3"/>
      <c r="W23" s="3"/>
      <c r="X23" s="3"/>
      <c r="Y23" s="3"/>
      <c r="Z23" s="3"/>
      <c r="AA23" s="3"/>
      <c r="AB23" s="3"/>
      <c r="AC23" s="3"/>
      <c r="AD23" s="3"/>
      <c r="AE23" s="3"/>
      <c r="AF23" s="3"/>
      <c r="AG23" s="3"/>
      <c r="AH23" s="3"/>
      <c r="AI23" s="3"/>
    </row>
    <row r="24" spans="1:35" x14ac:dyDescent="0.25">
      <c r="A24" s="3" t="s">
        <v>604</v>
      </c>
      <c r="B24" s="4" t="s">
        <v>605</v>
      </c>
      <c r="C24" s="4" t="s">
        <v>605</v>
      </c>
      <c r="D24" s="3" t="s">
        <v>37</v>
      </c>
      <c r="E24" s="5">
        <v>25497</v>
      </c>
      <c r="F24" s="5">
        <v>569</v>
      </c>
      <c r="G24" s="3" t="s">
        <v>607</v>
      </c>
      <c r="H24" s="3" t="s">
        <v>40</v>
      </c>
      <c r="I24" s="3" t="s">
        <v>608</v>
      </c>
      <c r="J24" s="3" t="s">
        <v>37</v>
      </c>
      <c r="K24" s="3"/>
      <c r="L24" s="3"/>
      <c r="M24" s="3"/>
      <c r="N24" s="3"/>
      <c r="O24" s="3"/>
      <c r="P24" s="3"/>
      <c r="Q24" s="3"/>
      <c r="R24" s="3"/>
      <c r="S24" s="3"/>
      <c r="T24" s="3"/>
      <c r="U24" s="3"/>
      <c r="V24" s="3"/>
      <c r="W24" s="3"/>
      <c r="X24" s="3"/>
      <c r="Y24" s="3"/>
      <c r="Z24" s="3"/>
      <c r="AA24" s="3"/>
      <c r="AB24" s="3"/>
      <c r="AC24" s="3"/>
      <c r="AD24" s="3"/>
      <c r="AE24" s="3"/>
      <c r="AF24" s="3"/>
      <c r="AG24" s="3"/>
      <c r="AH24" s="3"/>
      <c r="AI24" s="3"/>
    </row>
    <row r="25" spans="1:35" x14ac:dyDescent="0.25">
      <c r="A25" s="3" t="s">
        <v>109</v>
      </c>
      <c r="B25" s="4" t="s">
        <v>110</v>
      </c>
      <c r="C25" s="4" t="s">
        <v>111</v>
      </c>
      <c r="D25" s="3" t="s">
        <v>37</v>
      </c>
      <c r="E25" s="5">
        <v>25894</v>
      </c>
      <c r="F25" s="5">
        <v>576</v>
      </c>
      <c r="G25" s="3" t="s">
        <v>45</v>
      </c>
      <c r="H25" s="3" t="s">
        <v>40</v>
      </c>
      <c r="I25" s="3" t="s">
        <v>112</v>
      </c>
      <c r="J25" s="3" t="s">
        <v>37</v>
      </c>
      <c r="K25" s="3"/>
      <c r="L25" s="3"/>
      <c r="M25" s="3"/>
      <c r="N25" s="3"/>
      <c r="O25" s="3"/>
      <c r="P25" s="3"/>
      <c r="Q25" s="3"/>
      <c r="R25" s="3"/>
      <c r="S25" s="3"/>
      <c r="T25" s="3"/>
      <c r="U25" s="3"/>
      <c r="V25" s="3"/>
      <c r="W25" s="3"/>
      <c r="X25" s="3"/>
      <c r="Y25" s="3"/>
      <c r="Z25" s="3"/>
      <c r="AA25" s="3"/>
      <c r="AB25" s="3"/>
      <c r="AC25" s="3"/>
      <c r="AD25" s="3"/>
      <c r="AE25" s="3"/>
      <c r="AF25" s="3"/>
      <c r="AG25" s="3"/>
      <c r="AH25" s="3"/>
      <c r="AI25" s="3"/>
    </row>
    <row r="26" spans="1:35" x14ac:dyDescent="0.25">
      <c r="A26" s="3" t="s">
        <v>879</v>
      </c>
      <c r="B26" s="4" t="s">
        <v>880</v>
      </c>
      <c r="C26" s="4" t="s">
        <v>880</v>
      </c>
      <c r="D26" s="4" t="s">
        <v>881</v>
      </c>
      <c r="E26" s="5">
        <v>25943</v>
      </c>
      <c r="F26" s="5">
        <v>731</v>
      </c>
      <c r="G26" s="3" t="s">
        <v>882</v>
      </c>
      <c r="H26" s="3" t="s">
        <v>40</v>
      </c>
      <c r="I26" s="3" t="s">
        <v>883</v>
      </c>
      <c r="J26" s="3" t="s">
        <v>37</v>
      </c>
      <c r="K26" s="4" t="s">
        <v>881</v>
      </c>
      <c r="L26" s="3" t="s">
        <v>884</v>
      </c>
      <c r="M26" s="3" t="s">
        <v>46</v>
      </c>
      <c r="N26" s="3" t="s">
        <v>108</v>
      </c>
      <c r="O26" s="6" t="b">
        <v>1</v>
      </c>
      <c r="P26" s="6" t="b">
        <v>0</v>
      </c>
      <c r="Q26" s="6" t="b">
        <v>0</v>
      </c>
      <c r="R26" s="6" t="b">
        <v>0</v>
      </c>
      <c r="S26" s="6" t="b">
        <v>0</v>
      </c>
      <c r="T26" s="6" t="b">
        <v>0</v>
      </c>
      <c r="U26" s="6" t="b">
        <v>1</v>
      </c>
      <c r="V26" s="6" t="b">
        <v>1</v>
      </c>
      <c r="W26" s="6" t="b">
        <v>0</v>
      </c>
      <c r="X26" s="6" t="b">
        <v>0</v>
      </c>
      <c r="Y26" s="6" t="b">
        <v>0</v>
      </c>
      <c r="Z26" s="6" t="b">
        <v>1</v>
      </c>
      <c r="AA26" s="5">
        <v>2</v>
      </c>
      <c r="AB26" s="3" t="s">
        <v>54</v>
      </c>
      <c r="AC26" s="3" t="s">
        <v>54</v>
      </c>
      <c r="AD26" s="3" t="s">
        <v>56</v>
      </c>
      <c r="AE26" s="3" t="s">
        <v>56</v>
      </c>
      <c r="AF26" s="5">
        <v>0</v>
      </c>
      <c r="AG26" s="5">
        <v>16</v>
      </c>
      <c r="AH26" s="3" t="s">
        <v>313</v>
      </c>
      <c r="AI26" s="3" t="s">
        <v>402</v>
      </c>
    </row>
    <row r="27" spans="1:35" x14ac:dyDescent="0.25">
      <c r="A27" s="3" t="s">
        <v>1023</v>
      </c>
      <c r="B27" s="4" t="s">
        <v>1024</v>
      </c>
      <c r="C27" s="4" t="s">
        <v>1024</v>
      </c>
      <c r="D27" s="4" t="s">
        <v>1025</v>
      </c>
      <c r="E27" s="5">
        <v>26162</v>
      </c>
      <c r="F27" s="5">
        <v>770</v>
      </c>
      <c r="G27" s="3" t="s">
        <v>1026</v>
      </c>
      <c r="H27" s="3" t="s">
        <v>40</v>
      </c>
      <c r="I27" s="3" t="s">
        <v>1027</v>
      </c>
      <c r="J27" s="3" t="s">
        <v>37</v>
      </c>
      <c r="K27" s="4" t="s">
        <v>1025</v>
      </c>
      <c r="L27" s="3" t="s">
        <v>1028</v>
      </c>
      <c r="M27" s="3" t="s">
        <v>75</v>
      </c>
      <c r="Q27" s="3"/>
      <c r="R27" s="3"/>
      <c r="S27" s="3"/>
      <c r="T27" s="3"/>
      <c r="U27" s="3"/>
      <c r="V27" s="3"/>
      <c r="W27" s="3"/>
      <c r="X27" s="3"/>
      <c r="Y27" s="3"/>
      <c r="Z27" s="3"/>
      <c r="AA27" s="3"/>
      <c r="AB27" s="3"/>
      <c r="AC27" s="3"/>
      <c r="AD27" s="3"/>
      <c r="AE27" s="3"/>
      <c r="AF27" s="3"/>
      <c r="AG27" s="3"/>
      <c r="AH27" s="3"/>
      <c r="AI27" s="3"/>
    </row>
    <row r="28" spans="1:35" x14ac:dyDescent="0.25">
      <c r="A28" s="3" t="s">
        <v>457</v>
      </c>
      <c r="B28" s="4" t="s">
        <v>458</v>
      </c>
      <c r="C28" s="4" t="s">
        <v>458</v>
      </c>
      <c r="D28" s="4" t="s">
        <v>459</v>
      </c>
      <c r="E28" s="5">
        <v>26948</v>
      </c>
      <c r="F28" s="5">
        <v>917</v>
      </c>
      <c r="G28" s="3" t="s">
        <v>306</v>
      </c>
      <c r="H28" s="3" t="s">
        <v>40</v>
      </c>
      <c r="I28" s="3" t="s">
        <v>460</v>
      </c>
      <c r="J28" s="3" t="s">
        <v>37</v>
      </c>
      <c r="K28" s="4" t="s">
        <v>459</v>
      </c>
      <c r="L28" s="3" t="s">
        <v>461</v>
      </c>
      <c r="M28" s="3" t="s">
        <v>46</v>
      </c>
      <c r="N28" s="3" t="s">
        <v>186</v>
      </c>
      <c r="O28" s="6" t="b">
        <v>1</v>
      </c>
      <c r="P28" s="6" t="b">
        <v>0</v>
      </c>
      <c r="Q28" s="6" t="b">
        <v>0</v>
      </c>
      <c r="R28" s="6" t="b">
        <v>1</v>
      </c>
      <c r="S28" s="6" t="b">
        <v>1</v>
      </c>
      <c r="T28" s="6" t="b">
        <v>0</v>
      </c>
      <c r="U28" s="6" t="b">
        <v>1</v>
      </c>
      <c r="V28" s="6" t="b">
        <v>0</v>
      </c>
      <c r="W28" s="6" t="b">
        <v>1</v>
      </c>
      <c r="X28" s="6" t="b">
        <v>0</v>
      </c>
      <c r="Y28" s="6" t="b">
        <v>0</v>
      </c>
      <c r="Z28" s="6" t="b">
        <v>1</v>
      </c>
      <c r="AA28" s="5">
        <v>1</v>
      </c>
      <c r="AB28" s="3" t="s">
        <v>54</v>
      </c>
      <c r="AC28" s="3" t="s">
        <v>54</v>
      </c>
      <c r="AD28" s="5">
        <v>2</v>
      </c>
      <c r="AE28" s="6" t="b">
        <v>0</v>
      </c>
      <c r="AF28" s="5">
        <v>0</v>
      </c>
      <c r="AG28" s="5">
        <v>0</v>
      </c>
      <c r="AH28" s="3" t="s">
        <v>82</v>
      </c>
      <c r="AI28" s="3" t="s">
        <v>83</v>
      </c>
    </row>
    <row r="29" spans="1:35" x14ac:dyDescent="0.25">
      <c r="A29" s="3" t="s">
        <v>802</v>
      </c>
      <c r="B29" s="4" t="s">
        <v>803</v>
      </c>
      <c r="C29" s="4" t="s">
        <v>803</v>
      </c>
      <c r="D29" s="3" t="s">
        <v>37</v>
      </c>
      <c r="E29" s="5">
        <v>26948</v>
      </c>
      <c r="F29" s="5">
        <v>917</v>
      </c>
      <c r="G29" s="3" t="s">
        <v>306</v>
      </c>
      <c r="H29" s="3" t="s">
        <v>40</v>
      </c>
      <c r="I29" s="3" t="s">
        <v>805</v>
      </c>
      <c r="J29" s="3" t="s">
        <v>37</v>
      </c>
      <c r="K29" s="3"/>
      <c r="L29" s="3"/>
      <c r="M29" s="3"/>
      <c r="N29" s="3"/>
      <c r="O29" s="3"/>
      <c r="P29" s="3"/>
      <c r="Q29" s="3"/>
      <c r="R29" s="3"/>
      <c r="S29" s="3"/>
      <c r="T29" s="3"/>
      <c r="U29" s="3"/>
      <c r="V29" s="3"/>
      <c r="W29" s="3"/>
      <c r="X29" s="3"/>
      <c r="Y29" s="3"/>
      <c r="Z29" s="3"/>
      <c r="AA29" s="3"/>
      <c r="AB29" s="3"/>
      <c r="AC29" s="3"/>
      <c r="AD29" s="3"/>
      <c r="AE29" s="3"/>
      <c r="AF29" s="3"/>
      <c r="AG29" s="3"/>
      <c r="AH29" s="3"/>
      <c r="AI29" s="3"/>
    </row>
    <row r="30" spans="1:35" x14ac:dyDescent="0.25">
      <c r="A30" s="3" t="s">
        <v>789</v>
      </c>
      <c r="B30" s="4" t="s">
        <v>790</v>
      </c>
      <c r="C30" s="3" t="s">
        <v>791</v>
      </c>
      <c r="D30" s="3" t="s">
        <v>792</v>
      </c>
      <c r="E30" s="5">
        <v>28739</v>
      </c>
      <c r="F30" s="5">
        <v>14887</v>
      </c>
      <c r="G30" s="3" t="s">
        <v>793</v>
      </c>
      <c r="H30" s="3" t="s">
        <v>40</v>
      </c>
      <c r="I30" s="3" t="s">
        <v>794</v>
      </c>
      <c r="J30" s="3" t="s">
        <v>37</v>
      </c>
      <c r="K30" s="3" t="s">
        <v>792</v>
      </c>
      <c r="L30" s="3" t="s">
        <v>795</v>
      </c>
      <c r="M30" s="3" t="s">
        <v>46</v>
      </c>
      <c r="N30" s="3" t="s">
        <v>108</v>
      </c>
      <c r="O30" s="6" t="b">
        <v>1</v>
      </c>
      <c r="P30" s="6" t="b">
        <v>0</v>
      </c>
      <c r="Q30" s="6" t="b">
        <v>0</v>
      </c>
      <c r="R30" s="6" t="b">
        <v>0</v>
      </c>
      <c r="S30" s="6" t="b">
        <v>0</v>
      </c>
      <c r="T30" s="6" t="b">
        <v>0</v>
      </c>
      <c r="U30" s="6" t="b">
        <v>0</v>
      </c>
      <c r="V30" s="6" t="b">
        <v>0</v>
      </c>
      <c r="W30" s="6" t="b">
        <v>0</v>
      </c>
      <c r="X30" s="6" t="b">
        <v>0</v>
      </c>
      <c r="Y30" s="6" t="b">
        <v>0</v>
      </c>
      <c r="Z30" s="6" t="b">
        <v>0</v>
      </c>
      <c r="AA30" s="5">
        <v>2</v>
      </c>
      <c r="AB30" s="3" t="s">
        <v>54</v>
      </c>
      <c r="AC30" s="3" t="s">
        <v>54</v>
      </c>
      <c r="AD30" s="3" t="s">
        <v>56</v>
      </c>
      <c r="AE30" s="3" t="s">
        <v>56</v>
      </c>
      <c r="AF30" s="5">
        <v>0</v>
      </c>
      <c r="AG30" s="5">
        <v>0</v>
      </c>
      <c r="AH30" s="3" t="s">
        <v>796</v>
      </c>
      <c r="AI30" s="3" t="s">
        <v>797</v>
      </c>
    </row>
    <row r="31" spans="1:35" x14ac:dyDescent="0.25">
      <c r="A31" s="3" t="s">
        <v>798</v>
      </c>
      <c r="B31" s="4" t="s">
        <v>799</v>
      </c>
      <c r="C31" s="4" t="s">
        <v>800</v>
      </c>
      <c r="D31" s="3" t="s">
        <v>37</v>
      </c>
      <c r="E31" s="5">
        <v>28739</v>
      </c>
      <c r="F31" s="5">
        <v>14887</v>
      </c>
      <c r="G31" s="3" t="s">
        <v>793</v>
      </c>
      <c r="H31" s="3" t="s">
        <v>40</v>
      </c>
      <c r="I31" s="3" t="s">
        <v>801</v>
      </c>
      <c r="J31" s="3" t="s">
        <v>37</v>
      </c>
      <c r="K31" s="3"/>
      <c r="L31" s="3"/>
      <c r="M31" s="3"/>
      <c r="N31" s="3"/>
      <c r="O31" s="3"/>
      <c r="P31" s="3"/>
      <c r="Q31" s="3"/>
      <c r="R31" s="3"/>
      <c r="S31" s="3"/>
      <c r="T31" s="3"/>
      <c r="U31" s="3"/>
      <c r="V31" s="3"/>
      <c r="W31" s="3"/>
      <c r="X31" s="3"/>
      <c r="Y31" s="3"/>
      <c r="Z31" s="3"/>
      <c r="AA31" s="3"/>
      <c r="AB31" s="3"/>
      <c r="AC31" s="3"/>
      <c r="AD31" s="3"/>
      <c r="AE31" s="3"/>
      <c r="AF31" s="3"/>
      <c r="AG31" s="3"/>
      <c r="AH31" s="3"/>
      <c r="AI31" s="3"/>
    </row>
    <row r="32" spans="1:35" x14ac:dyDescent="0.25">
      <c r="A32" s="3" t="s">
        <v>829</v>
      </c>
      <c r="B32" s="4" t="s">
        <v>830</v>
      </c>
      <c r="C32" s="3" t="s">
        <v>831</v>
      </c>
      <c r="D32" s="3" t="s">
        <v>60</v>
      </c>
      <c r="E32" s="5">
        <v>28739</v>
      </c>
      <c r="F32" s="5">
        <v>14887</v>
      </c>
      <c r="G32" s="3" t="s">
        <v>793</v>
      </c>
      <c r="H32" s="3" t="s">
        <v>40</v>
      </c>
      <c r="I32" s="3" t="s">
        <v>832</v>
      </c>
      <c r="J32" s="3" t="s">
        <v>37</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1:35" x14ac:dyDescent="0.25">
      <c r="A33" s="3" t="s">
        <v>755</v>
      </c>
      <c r="B33" s="4" t="s">
        <v>756</v>
      </c>
      <c r="C33" s="4" t="s">
        <v>756</v>
      </c>
      <c r="D33" s="3" t="s">
        <v>37</v>
      </c>
      <c r="E33" s="5">
        <v>29531</v>
      </c>
      <c r="F33" s="5">
        <v>810</v>
      </c>
      <c r="G33" s="3" t="s">
        <v>757</v>
      </c>
      <c r="H33" s="3" t="s">
        <v>40</v>
      </c>
      <c r="I33" s="3" t="s">
        <v>758</v>
      </c>
      <c r="J33" s="3" t="s">
        <v>37</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1:35" x14ac:dyDescent="0.25">
      <c r="A34" s="3" t="s">
        <v>205</v>
      </c>
      <c r="B34" s="4" t="s">
        <v>206</v>
      </c>
      <c r="C34" s="4" t="s">
        <v>206</v>
      </c>
      <c r="D34" s="3" t="s">
        <v>37</v>
      </c>
      <c r="E34" s="5">
        <v>34888</v>
      </c>
      <c r="F34" s="5">
        <v>976</v>
      </c>
      <c r="G34" s="3" t="s">
        <v>207</v>
      </c>
      <c r="H34" s="3" t="s">
        <v>40</v>
      </c>
      <c r="I34" s="3" t="s">
        <v>208</v>
      </c>
      <c r="J34" s="3" t="s">
        <v>37</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1:35" x14ac:dyDescent="0.25">
      <c r="A35" s="3" t="s">
        <v>210</v>
      </c>
      <c r="B35" s="4" t="s">
        <v>211</v>
      </c>
      <c r="C35" s="4" t="s">
        <v>211</v>
      </c>
      <c r="D35" s="3" t="s">
        <v>37</v>
      </c>
      <c r="E35" s="5">
        <v>34888</v>
      </c>
      <c r="F35" s="5">
        <v>976</v>
      </c>
      <c r="G35" s="3" t="s">
        <v>207</v>
      </c>
      <c r="H35" s="3" t="s">
        <v>40</v>
      </c>
      <c r="I35" s="3" t="s">
        <v>213</v>
      </c>
      <c r="J35" s="3" t="s">
        <v>37</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1:35" x14ac:dyDescent="0.25">
      <c r="A36" s="3" t="s">
        <v>214</v>
      </c>
      <c r="B36" s="4" t="s">
        <v>215</v>
      </c>
      <c r="C36" s="4" t="s">
        <v>215</v>
      </c>
      <c r="D36" s="4" t="s">
        <v>216</v>
      </c>
      <c r="E36" s="5">
        <v>34888</v>
      </c>
      <c r="F36" s="5">
        <v>976</v>
      </c>
      <c r="G36" s="3" t="s">
        <v>207</v>
      </c>
      <c r="H36" s="3" t="s">
        <v>40</v>
      </c>
      <c r="I36" s="3" t="s">
        <v>217</v>
      </c>
      <c r="J36" s="3" t="s">
        <v>37</v>
      </c>
      <c r="K36" s="4" t="s">
        <v>216</v>
      </c>
      <c r="L36" s="3" t="s">
        <v>218</v>
      </c>
      <c r="M36" s="3" t="s">
        <v>75</v>
      </c>
      <c r="Q36" s="3"/>
      <c r="R36" s="3"/>
      <c r="S36" s="3"/>
      <c r="T36" s="3"/>
      <c r="U36" s="3"/>
      <c r="V36" s="3"/>
      <c r="W36" s="3"/>
      <c r="X36" s="3"/>
      <c r="Y36" s="3"/>
      <c r="Z36" s="3"/>
      <c r="AA36" s="3"/>
      <c r="AB36" s="3"/>
      <c r="AC36" s="3"/>
      <c r="AD36" s="3"/>
      <c r="AE36" s="3"/>
      <c r="AF36" s="3"/>
      <c r="AG36" s="3"/>
      <c r="AH36" s="3"/>
      <c r="AI36" s="3"/>
    </row>
    <row r="37" spans="1:35" x14ac:dyDescent="0.25">
      <c r="A37" s="3" t="s">
        <v>221</v>
      </c>
      <c r="B37" s="4" t="s">
        <v>222</v>
      </c>
      <c r="C37" s="4" t="s">
        <v>222</v>
      </c>
      <c r="D37" s="4" t="s">
        <v>223</v>
      </c>
      <c r="E37" s="5">
        <v>34888</v>
      </c>
      <c r="F37" s="5">
        <v>976</v>
      </c>
      <c r="G37" s="3" t="s">
        <v>207</v>
      </c>
      <c r="H37" s="3" t="s">
        <v>40</v>
      </c>
      <c r="I37" s="3" t="s">
        <v>224</v>
      </c>
      <c r="J37" s="3" t="s">
        <v>37</v>
      </c>
      <c r="K37" s="4" t="s">
        <v>223</v>
      </c>
      <c r="L37" s="3" t="s">
        <v>218</v>
      </c>
      <c r="M37" s="3" t="s">
        <v>75</v>
      </c>
      <c r="Q37" s="3"/>
      <c r="R37" s="3"/>
      <c r="S37" s="3"/>
      <c r="T37" s="3"/>
      <c r="U37" s="3"/>
      <c r="V37" s="3"/>
      <c r="W37" s="3"/>
      <c r="X37" s="3"/>
      <c r="Y37" s="3"/>
      <c r="Z37" s="3"/>
      <c r="AA37" s="3"/>
      <c r="AB37" s="3"/>
      <c r="AC37" s="3"/>
      <c r="AD37" s="3"/>
      <c r="AE37" s="3"/>
      <c r="AF37" s="3"/>
      <c r="AG37" s="3"/>
      <c r="AH37" s="3"/>
      <c r="AI37" s="3"/>
    </row>
    <row r="38" spans="1:35" x14ac:dyDescent="0.25">
      <c r="A38" s="3" t="s">
        <v>225</v>
      </c>
      <c r="B38" s="4" t="s">
        <v>226</v>
      </c>
      <c r="C38" s="4" t="s">
        <v>226</v>
      </c>
      <c r="D38" s="3" t="s">
        <v>37</v>
      </c>
      <c r="E38" s="5">
        <v>34888</v>
      </c>
      <c r="F38" s="5">
        <v>976</v>
      </c>
      <c r="G38" s="3" t="s">
        <v>207</v>
      </c>
      <c r="H38" s="3" t="s">
        <v>40</v>
      </c>
      <c r="I38" s="3" t="s">
        <v>229</v>
      </c>
      <c r="J38" s="3" t="s">
        <v>37</v>
      </c>
      <c r="K38" s="3"/>
      <c r="L38" s="3"/>
      <c r="M38" s="3"/>
      <c r="N38" s="3"/>
      <c r="O38" s="3"/>
      <c r="P38" s="3"/>
      <c r="Q38" s="3"/>
      <c r="R38" s="3"/>
      <c r="S38" s="3"/>
      <c r="T38" s="3"/>
      <c r="U38" s="3"/>
      <c r="V38" s="3"/>
      <c r="W38" s="3"/>
      <c r="X38" s="3"/>
      <c r="Y38" s="3"/>
      <c r="Z38" s="3"/>
      <c r="AA38" s="3"/>
      <c r="AB38" s="3"/>
      <c r="AC38" s="3"/>
      <c r="AD38" s="3"/>
      <c r="AE38" s="3"/>
      <c r="AF38" s="3"/>
      <c r="AG38" s="3"/>
      <c r="AH38" s="3"/>
      <c r="AI38" s="3"/>
    </row>
    <row r="39" spans="1:35" x14ac:dyDescent="0.25">
      <c r="A39" s="3" t="s">
        <v>240</v>
      </c>
      <c r="B39" s="4" t="s">
        <v>241</v>
      </c>
      <c r="C39" s="3" t="s">
        <v>242</v>
      </c>
      <c r="D39" s="3" t="s">
        <v>60</v>
      </c>
      <c r="E39" s="5">
        <v>34888</v>
      </c>
      <c r="F39" s="5">
        <v>976</v>
      </c>
      <c r="G39" s="3" t="s">
        <v>207</v>
      </c>
      <c r="H39" s="3" t="s">
        <v>40</v>
      </c>
      <c r="I39" s="3" t="s">
        <v>243</v>
      </c>
      <c r="J39" s="3" t="s">
        <v>37</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1:35" x14ac:dyDescent="0.25">
      <c r="A40" s="3" t="s">
        <v>245</v>
      </c>
      <c r="B40" s="4" t="s">
        <v>246</v>
      </c>
      <c r="C40" s="4" t="s">
        <v>246</v>
      </c>
      <c r="D40" s="3" t="s">
        <v>37</v>
      </c>
      <c r="E40" s="5">
        <v>34888</v>
      </c>
      <c r="F40" s="5">
        <v>976</v>
      </c>
      <c r="G40" s="3" t="s">
        <v>207</v>
      </c>
      <c r="H40" s="3" t="s">
        <v>40</v>
      </c>
      <c r="I40" s="3" t="s">
        <v>247</v>
      </c>
      <c r="J40" s="3" t="s">
        <v>37</v>
      </c>
      <c r="K40" s="3"/>
      <c r="L40" s="3"/>
      <c r="M40" s="3"/>
      <c r="N40" s="3"/>
      <c r="O40" s="3"/>
      <c r="P40" s="3"/>
      <c r="Q40" s="3"/>
      <c r="R40" s="3"/>
      <c r="S40" s="3"/>
      <c r="T40" s="3"/>
      <c r="U40" s="3"/>
      <c r="V40" s="3"/>
      <c r="W40" s="3"/>
      <c r="X40" s="3"/>
      <c r="Y40" s="3"/>
      <c r="Z40" s="3"/>
      <c r="AA40" s="3"/>
      <c r="AB40" s="3"/>
      <c r="AC40" s="3"/>
      <c r="AD40" s="3"/>
      <c r="AE40" s="3"/>
      <c r="AF40" s="3"/>
      <c r="AG40" s="3"/>
      <c r="AH40" s="3"/>
      <c r="AI40" s="3"/>
    </row>
    <row r="41" spans="1:35" x14ac:dyDescent="0.25">
      <c r="A41" s="3" t="s">
        <v>1154</v>
      </c>
      <c r="B41" s="4" t="s">
        <v>1155</v>
      </c>
      <c r="C41" s="4" t="s">
        <v>1155</v>
      </c>
      <c r="D41" s="3" t="s">
        <v>37</v>
      </c>
      <c r="E41" s="5">
        <v>35473</v>
      </c>
      <c r="F41" s="5">
        <v>903</v>
      </c>
      <c r="G41" s="3" t="s">
        <v>1156</v>
      </c>
      <c r="H41" s="3" t="s">
        <v>40</v>
      </c>
      <c r="I41" s="3" t="s">
        <v>1157</v>
      </c>
      <c r="J41" s="3" t="s">
        <v>37</v>
      </c>
      <c r="K41" s="3"/>
      <c r="L41" s="3"/>
      <c r="M41" s="3"/>
      <c r="N41" s="3"/>
      <c r="O41" s="3"/>
      <c r="P41" s="3"/>
      <c r="Q41" s="3"/>
      <c r="R41" s="3"/>
      <c r="S41" s="3"/>
      <c r="T41" s="3"/>
      <c r="U41" s="3"/>
      <c r="V41" s="3"/>
      <c r="W41" s="3"/>
      <c r="X41" s="3"/>
      <c r="Y41" s="3"/>
      <c r="Z41" s="3"/>
      <c r="AA41" s="3"/>
      <c r="AB41" s="3"/>
      <c r="AC41" s="3"/>
      <c r="AD41" s="3"/>
      <c r="AE41" s="3"/>
      <c r="AF41" s="3"/>
      <c r="AG41" s="3"/>
      <c r="AH41" s="3"/>
      <c r="AI41" s="3"/>
    </row>
    <row r="42" spans="1:35" x14ac:dyDescent="0.25">
      <c r="A42" s="3" t="s">
        <v>471</v>
      </c>
      <c r="B42" s="4" t="s">
        <v>472</v>
      </c>
      <c r="C42" s="4" t="s">
        <v>472</v>
      </c>
      <c r="D42" s="3" t="s">
        <v>37</v>
      </c>
      <c r="E42" s="5">
        <v>39156</v>
      </c>
      <c r="F42" s="5">
        <v>1315</v>
      </c>
      <c r="G42" s="3" t="s">
        <v>473</v>
      </c>
      <c r="H42" s="3" t="s">
        <v>40</v>
      </c>
      <c r="I42" s="3" t="s">
        <v>474</v>
      </c>
      <c r="J42" s="3" t="s">
        <v>37</v>
      </c>
      <c r="K42" s="3"/>
      <c r="L42" s="3"/>
      <c r="M42" s="3"/>
      <c r="N42" s="3"/>
      <c r="O42" s="3"/>
      <c r="P42" s="3"/>
      <c r="Q42" s="3"/>
      <c r="R42" s="3"/>
      <c r="S42" s="3"/>
      <c r="T42" s="3"/>
      <c r="U42" s="3"/>
      <c r="V42" s="3"/>
      <c r="W42" s="3"/>
      <c r="X42" s="3"/>
      <c r="Y42" s="3"/>
      <c r="Z42" s="3"/>
      <c r="AA42" s="3"/>
      <c r="AB42" s="3"/>
      <c r="AC42" s="3"/>
      <c r="AD42" s="3"/>
      <c r="AE42" s="3"/>
      <c r="AF42" s="3"/>
      <c r="AG42" s="3"/>
      <c r="AH42" s="3"/>
      <c r="AI42" s="3"/>
    </row>
    <row r="43" spans="1:35" x14ac:dyDescent="0.25">
      <c r="A43" s="3" t="s">
        <v>570</v>
      </c>
      <c r="B43" s="4" t="s">
        <v>571</v>
      </c>
      <c r="C43" s="4" t="s">
        <v>571</v>
      </c>
      <c r="D43" s="3" t="s">
        <v>37</v>
      </c>
      <c r="E43" s="5">
        <v>39609</v>
      </c>
      <c r="F43" s="5">
        <v>999</v>
      </c>
      <c r="G43" s="3" t="s">
        <v>572</v>
      </c>
      <c r="H43" s="3" t="s">
        <v>40</v>
      </c>
      <c r="I43" s="3" t="s">
        <v>574</v>
      </c>
      <c r="J43" s="3" t="s">
        <v>37</v>
      </c>
      <c r="K43" s="3"/>
      <c r="L43" s="3"/>
      <c r="M43" s="3"/>
      <c r="N43" s="3"/>
      <c r="O43" s="3"/>
      <c r="P43" s="3"/>
      <c r="Q43" s="3"/>
      <c r="R43" s="3"/>
      <c r="S43" s="3"/>
      <c r="T43" s="3"/>
      <c r="U43" s="3"/>
      <c r="V43" s="3"/>
      <c r="W43" s="3"/>
      <c r="X43" s="3"/>
      <c r="Y43" s="3"/>
      <c r="Z43" s="3"/>
      <c r="AA43" s="3"/>
      <c r="AB43" s="3"/>
      <c r="AC43" s="3"/>
      <c r="AD43" s="3"/>
      <c r="AE43" s="3"/>
      <c r="AF43" s="3"/>
      <c r="AG43" s="3"/>
      <c r="AH43" s="3"/>
      <c r="AI43" s="3"/>
    </row>
    <row r="44" spans="1:35" x14ac:dyDescent="0.25">
      <c r="A44" s="3" t="s">
        <v>653</v>
      </c>
      <c r="B44" s="4" t="s">
        <v>654</v>
      </c>
      <c r="C44" s="4" t="s">
        <v>654</v>
      </c>
      <c r="D44" s="4" t="s">
        <v>655</v>
      </c>
      <c r="E44" s="5">
        <v>41191</v>
      </c>
      <c r="F44" s="5">
        <v>1047</v>
      </c>
      <c r="G44" s="3" t="s">
        <v>656</v>
      </c>
      <c r="H44" s="3" t="s">
        <v>40</v>
      </c>
      <c r="I44" s="3" t="s">
        <v>657</v>
      </c>
      <c r="J44" s="3" t="s">
        <v>37</v>
      </c>
      <c r="K44" s="4" t="s">
        <v>655</v>
      </c>
      <c r="L44" s="3" t="s">
        <v>658</v>
      </c>
      <c r="M44" s="3" t="s">
        <v>46</v>
      </c>
      <c r="N44" s="3" t="s">
        <v>67</v>
      </c>
      <c r="O44" s="6" t="b">
        <v>1</v>
      </c>
      <c r="P44" s="6" t="b">
        <v>0</v>
      </c>
      <c r="Q44" s="6" t="b">
        <v>0</v>
      </c>
      <c r="R44" s="6" t="b">
        <v>0</v>
      </c>
      <c r="S44" s="6" t="b">
        <v>0</v>
      </c>
      <c r="T44" s="6" t="b">
        <v>0</v>
      </c>
      <c r="U44" s="6" t="b">
        <v>0</v>
      </c>
      <c r="V44" s="6" t="b">
        <v>0</v>
      </c>
      <c r="W44" s="6" t="b">
        <v>1</v>
      </c>
      <c r="X44" s="6" t="b">
        <v>0</v>
      </c>
      <c r="Y44" s="6" t="b">
        <v>0</v>
      </c>
      <c r="Z44" s="3" t="s">
        <v>56</v>
      </c>
      <c r="AA44" s="5">
        <v>0</v>
      </c>
      <c r="AB44" s="3" t="s">
        <v>54</v>
      </c>
      <c r="AC44" s="3" t="s">
        <v>54</v>
      </c>
      <c r="AD44" s="3" t="s">
        <v>56</v>
      </c>
      <c r="AE44" s="3" t="s">
        <v>56</v>
      </c>
      <c r="AF44" s="5">
        <v>0</v>
      </c>
      <c r="AG44" s="5">
        <v>16</v>
      </c>
      <c r="AH44" s="3" t="s">
        <v>491</v>
      </c>
      <c r="AI44" s="3" t="s">
        <v>659</v>
      </c>
    </row>
    <row r="45" spans="1:35" x14ac:dyDescent="0.25">
      <c r="A45" s="3" t="s">
        <v>342</v>
      </c>
      <c r="B45" s="4" t="s">
        <v>344</v>
      </c>
      <c r="C45" s="3" t="s">
        <v>347</v>
      </c>
      <c r="D45" s="3" t="s">
        <v>60</v>
      </c>
      <c r="E45" s="5">
        <v>43200</v>
      </c>
      <c r="F45" s="5">
        <v>1137</v>
      </c>
      <c r="G45" s="3" t="s">
        <v>351</v>
      </c>
      <c r="H45" s="3" t="s">
        <v>40</v>
      </c>
      <c r="I45" s="3" t="s">
        <v>352</v>
      </c>
      <c r="J45" s="3" t="s">
        <v>37</v>
      </c>
      <c r="K45" s="3"/>
      <c r="L45" s="3"/>
      <c r="M45" s="3"/>
      <c r="N45" s="3"/>
      <c r="O45" s="3"/>
      <c r="P45" s="3"/>
      <c r="Q45" s="3"/>
      <c r="R45" s="3"/>
      <c r="S45" s="3"/>
      <c r="T45" s="3"/>
      <c r="U45" s="3"/>
      <c r="V45" s="3"/>
      <c r="W45" s="3"/>
      <c r="X45" s="3"/>
      <c r="Y45" s="3"/>
      <c r="Z45" s="3"/>
      <c r="AA45" s="3"/>
      <c r="AB45" s="3"/>
      <c r="AC45" s="3"/>
      <c r="AD45" s="3"/>
      <c r="AE45" s="3"/>
      <c r="AF45" s="3"/>
      <c r="AG45" s="3"/>
      <c r="AH45" s="3"/>
      <c r="AI45" s="3"/>
    </row>
    <row r="46" spans="1:35" x14ac:dyDescent="0.25">
      <c r="A46" s="3" t="s">
        <v>867</v>
      </c>
      <c r="B46" s="4" t="s">
        <v>868</v>
      </c>
      <c r="C46" s="4" t="s">
        <v>868</v>
      </c>
      <c r="D46" s="3" t="s">
        <v>37</v>
      </c>
      <c r="E46" s="5">
        <v>45066</v>
      </c>
      <c r="F46" s="5">
        <v>1371</v>
      </c>
      <c r="G46" s="3" t="s">
        <v>45</v>
      </c>
      <c r="H46" s="3" t="s">
        <v>40</v>
      </c>
      <c r="I46" s="3" t="s">
        <v>871</v>
      </c>
      <c r="J46" s="3" t="s">
        <v>37</v>
      </c>
      <c r="K46" s="3"/>
      <c r="L46" s="3"/>
      <c r="M46" s="3"/>
      <c r="N46" s="3"/>
      <c r="O46" s="3"/>
      <c r="P46" s="3"/>
      <c r="Q46" s="3"/>
      <c r="R46" s="3"/>
      <c r="S46" s="3"/>
      <c r="T46" s="3"/>
      <c r="U46" s="3"/>
      <c r="V46" s="3"/>
      <c r="W46" s="3"/>
      <c r="X46" s="3"/>
      <c r="Y46" s="3"/>
      <c r="Z46" s="3"/>
      <c r="AA46" s="3"/>
      <c r="AB46" s="3"/>
      <c r="AC46" s="3"/>
      <c r="AD46" s="3"/>
      <c r="AE46" s="3"/>
      <c r="AF46" s="3"/>
      <c r="AG46" s="3"/>
      <c r="AH46" s="3"/>
      <c r="AI46" s="3"/>
    </row>
    <row r="47" spans="1:35" x14ac:dyDescent="0.25">
      <c r="A47" s="3" t="s">
        <v>1039</v>
      </c>
      <c r="B47" s="4" t="s">
        <v>1040</v>
      </c>
      <c r="C47" s="4" t="s">
        <v>1040</v>
      </c>
      <c r="D47" s="4" t="s">
        <v>1041</v>
      </c>
      <c r="E47" s="5">
        <v>45236</v>
      </c>
      <c r="F47" s="5">
        <v>1108</v>
      </c>
      <c r="G47" s="3" t="s">
        <v>1042</v>
      </c>
      <c r="H47" s="3" t="s">
        <v>40</v>
      </c>
      <c r="I47" s="3" t="s">
        <v>1043</v>
      </c>
      <c r="J47" s="3" t="s">
        <v>37</v>
      </c>
      <c r="K47" s="4" t="s">
        <v>1041</v>
      </c>
      <c r="L47" s="3" t="s">
        <v>293</v>
      </c>
      <c r="M47" s="3" t="s">
        <v>46</v>
      </c>
      <c r="N47" s="3" t="s">
        <v>661</v>
      </c>
      <c r="O47" s="6" t="b">
        <v>0</v>
      </c>
      <c r="P47" s="6" t="b">
        <v>0</v>
      </c>
      <c r="Q47" s="6" t="b">
        <v>0</v>
      </c>
      <c r="R47" s="6" t="b">
        <v>0</v>
      </c>
      <c r="S47" s="6" t="b">
        <v>0</v>
      </c>
      <c r="T47" s="6" t="b">
        <v>0</v>
      </c>
      <c r="U47" s="6" t="b">
        <v>0</v>
      </c>
      <c r="V47" s="6" t="b">
        <v>0</v>
      </c>
      <c r="W47" s="6" t="b">
        <v>0</v>
      </c>
      <c r="X47" s="6" t="b">
        <v>0</v>
      </c>
      <c r="Y47" s="6" t="b">
        <v>0</v>
      </c>
      <c r="Z47" s="6" t="b">
        <v>1</v>
      </c>
      <c r="AA47" s="5">
        <v>4</v>
      </c>
      <c r="AB47" s="3" t="s">
        <v>54</v>
      </c>
      <c r="AC47" s="3" t="s">
        <v>54</v>
      </c>
      <c r="AD47" s="3" t="s">
        <v>56</v>
      </c>
      <c r="AE47" s="3" t="s">
        <v>56</v>
      </c>
      <c r="AF47" s="5">
        <v>5</v>
      </c>
      <c r="AG47" s="5">
        <v>16</v>
      </c>
      <c r="AH47" s="3" t="s">
        <v>91</v>
      </c>
      <c r="AI47" s="3" t="s">
        <v>1044</v>
      </c>
    </row>
    <row r="48" spans="1:35" x14ac:dyDescent="0.25">
      <c r="A48" s="3" t="s">
        <v>389</v>
      </c>
      <c r="B48" s="4" t="s">
        <v>390</v>
      </c>
      <c r="C48" s="4" t="s">
        <v>390</v>
      </c>
      <c r="D48" s="4" t="s">
        <v>392</v>
      </c>
      <c r="E48" s="5">
        <v>45267</v>
      </c>
      <c r="F48" s="5">
        <v>1492</v>
      </c>
      <c r="G48" s="3" t="s">
        <v>395</v>
      </c>
      <c r="H48" s="3" t="s">
        <v>40</v>
      </c>
      <c r="I48" s="3" t="s">
        <v>397</v>
      </c>
      <c r="J48" s="3" t="s">
        <v>37</v>
      </c>
      <c r="K48" s="4" t="s">
        <v>392</v>
      </c>
      <c r="L48" s="3" t="s">
        <v>399</v>
      </c>
      <c r="M48" s="3" t="s">
        <v>46</v>
      </c>
      <c r="N48" s="3" t="s">
        <v>209</v>
      </c>
      <c r="O48" s="6" t="b">
        <v>0</v>
      </c>
      <c r="P48" s="6" t="b">
        <v>0</v>
      </c>
      <c r="Q48" s="6" t="b">
        <v>0</v>
      </c>
      <c r="R48" s="6" t="b">
        <v>0</v>
      </c>
      <c r="S48" s="6" t="b">
        <v>0</v>
      </c>
      <c r="T48" s="6" t="b">
        <v>0</v>
      </c>
      <c r="U48" s="6" t="b">
        <v>0</v>
      </c>
      <c r="V48" s="6" t="b">
        <v>0</v>
      </c>
      <c r="W48" s="6" t="b">
        <v>0</v>
      </c>
      <c r="X48" s="6" t="b">
        <v>0</v>
      </c>
      <c r="Y48" s="6" t="b">
        <v>0</v>
      </c>
      <c r="Z48" s="3" t="s">
        <v>56</v>
      </c>
      <c r="AA48" s="5">
        <v>0</v>
      </c>
      <c r="AB48" s="3" t="s">
        <v>53</v>
      </c>
      <c r="AC48" s="3" t="s">
        <v>54</v>
      </c>
      <c r="AD48" s="3" t="s">
        <v>56</v>
      </c>
      <c r="AE48" s="3" t="s">
        <v>56</v>
      </c>
      <c r="AF48" s="5">
        <v>0</v>
      </c>
      <c r="AG48" s="5">
        <v>16</v>
      </c>
      <c r="AH48" s="3" t="s">
        <v>313</v>
      </c>
      <c r="AI48" s="3" t="s">
        <v>402</v>
      </c>
    </row>
    <row r="49" spans="1:35" x14ac:dyDescent="0.25">
      <c r="A49" s="3" t="s">
        <v>50</v>
      </c>
      <c r="B49" s="4" t="s">
        <v>51</v>
      </c>
      <c r="C49" s="4" t="s">
        <v>51</v>
      </c>
      <c r="D49" s="3" t="s">
        <v>37</v>
      </c>
      <c r="E49" s="5">
        <v>48033</v>
      </c>
      <c r="F49" s="5">
        <v>1825</v>
      </c>
      <c r="G49" s="3" t="s">
        <v>52</v>
      </c>
      <c r="H49" s="3" t="s">
        <v>40</v>
      </c>
      <c r="I49" s="3" t="s">
        <v>55</v>
      </c>
      <c r="J49" s="3" t="s">
        <v>37</v>
      </c>
      <c r="K49" s="3"/>
      <c r="L49" s="3"/>
      <c r="M49" s="3"/>
      <c r="N49" s="3"/>
      <c r="O49" s="3"/>
      <c r="P49" s="3"/>
      <c r="Q49" s="3"/>
      <c r="R49" s="3"/>
      <c r="S49" s="3"/>
      <c r="T49" s="3"/>
      <c r="U49" s="3"/>
      <c r="V49" s="3"/>
      <c r="W49" s="3"/>
      <c r="X49" s="3"/>
      <c r="Y49" s="3"/>
      <c r="Z49" s="3"/>
      <c r="AA49" s="3"/>
      <c r="AB49" s="3"/>
      <c r="AC49" s="3"/>
      <c r="AD49" s="3"/>
      <c r="AE49" s="3"/>
      <c r="AF49" s="3"/>
      <c r="AG49" s="3"/>
      <c r="AH49" s="3"/>
      <c r="AI49" s="3"/>
    </row>
    <row r="50" spans="1:35" x14ac:dyDescent="0.25">
      <c r="A50" s="3" t="s">
        <v>640</v>
      </c>
      <c r="B50" s="4" t="s">
        <v>641</v>
      </c>
      <c r="C50" s="4" t="s">
        <v>641</v>
      </c>
      <c r="D50" s="3" t="s">
        <v>37</v>
      </c>
      <c r="E50" s="5">
        <v>48471</v>
      </c>
      <c r="F50" s="5">
        <v>1211</v>
      </c>
      <c r="G50" s="3" t="s">
        <v>642</v>
      </c>
      <c r="H50" s="3" t="s">
        <v>40</v>
      </c>
      <c r="I50" s="3" t="s">
        <v>643</v>
      </c>
      <c r="J50" s="3" t="s">
        <v>37</v>
      </c>
      <c r="K50" s="3"/>
      <c r="L50" s="3"/>
      <c r="M50" s="3"/>
      <c r="N50" s="3"/>
      <c r="O50" s="3"/>
      <c r="P50" s="3"/>
      <c r="Q50" s="3"/>
      <c r="R50" s="3"/>
      <c r="S50" s="3"/>
      <c r="T50" s="3"/>
      <c r="U50" s="3"/>
      <c r="V50" s="3"/>
      <c r="W50" s="3"/>
      <c r="X50" s="3"/>
      <c r="Y50" s="3"/>
      <c r="Z50" s="3"/>
      <c r="AA50" s="3"/>
      <c r="AB50" s="3"/>
      <c r="AC50" s="3"/>
      <c r="AD50" s="3"/>
      <c r="AE50" s="3"/>
      <c r="AF50" s="3"/>
      <c r="AG50" s="3"/>
      <c r="AH50" s="3"/>
      <c r="AI50" s="3"/>
    </row>
    <row r="51" spans="1:35" x14ac:dyDescent="0.25">
      <c r="A51" s="3" t="s">
        <v>76</v>
      </c>
      <c r="B51" s="4" t="s">
        <v>77</v>
      </c>
      <c r="C51" s="4" t="s">
        <v>77</v>
      </c>
      <c r="D51" s="4" t="s">
        <v>78</v>
      </c>
      <c r="E51" s="5">
        <v>48949</v>
      </c>
      <c r="F51" s="5">
        <v>1363</v>
      </c>
      <c r="G51" s="3" t="s">
        <v>79</v>
      </c>
      <c r="H51" s="3" t="s">
        <v>40</v>
      </c>
      <c r="I51" s="3" t="s">
        <v>80</v>
      </c>
      <c r="J51" s="3" t="s">
        <v>37</v>
      </c>
      <c r="K51" s="4" t="s">
        <v>78</v>
      </c>
      <c r="L51" s="3" t="s">
        <v>81</v>
      </c>
      <c r="M51" s="3" t="s">
        <v>46</v>
      </c>
      <c r="N51" s="3" t="s">
        <v>67</v>
      </c>
      <c r="O51" s="6" t="b">
        <v>1</v>
      </c>
      <c r="P51" s="6" t="b">
        <v>0</v>
      </c>
      <c r="Q51" s="6" t="b">
        <v>1</v>
      </c>
      <c r="R51" s="6" t="b">
        <v>0</v>
      </c>
      <c r="S51" s="6" t="b">
        <v>0</v>
      </c>
      <c r="T51" s="6" t="b">
        <v>0</v>
      </c>
      <c r="U51" s="6" t="b">
        <v>1</v>
      </c>
      <c r="V51" s="6" t="b">
        <v>1</v>
      </c>
      <c r="W51" s="6" t="b">
        <v>1</v>
      </c>
      <c r="X51" s="6" t="b">
        <v>0</v>
      </c>
      <c r="Y51" s="6" t="b">
        <v>0</v>
      </c>
      <c r="Z51" s="6" t="b">
        <v>1</v>
      </c>
      <c r="AA51" s="5">
        <v>1</v>
      </c>
      <c r="AB51" s="3" t="s">
        <v>54</v>
      </c>
      <c r="AC51" s="3" t="s">
        <v>54</v>
      </c>
      <c r="AD51" s="3" t="s">
        <v>56</v>
      </c>
      <c r="AE51" s="3" t="s">
        <v>56</v>
      </c>
      <c r="AF51" s="5">
        <v>0</v>
      </c>
      <c r="AG51" s="5">
        <v>0</v>
      </c>
      <c r="AH51" s="3" t="s">
        <v>82</v>
      </c>
      <c r="AI51" s="3" t="s">
        <v>83</v>
      </c>
    </row>
    <row r="52" spans="1:35" x14ac:dyDescent="0.25">
      <c r="A52" s="3" t="s">
        <v>1078</v>
      </c>
      <c r="B52" s="4" t="s">
        <v>1079</v>
      </c>
      <c r="C52" s="4" t="s">
        <v>1079</v>
      </c>
      <c r="D52" s="3" t="s">
        <v>37</v>
      </c>
      <c r="E52" s="5">
        <v>49012</v>
      </c>
      <c r="F52" s="5">
        <v>1219</v>
      </c>
      <c r="G52" s="3" t="s">
        <v>607</v>
      </c>
      <c r="H52" s="3" t="s">
        <v>40</v>
      </c>
      <c r="I52" s="3" t="s">
        <v>1080</v>
      </c>
      <c r="J52" s="3" t="s">
        <v>37</v>
      </c>
      <c r="K52" s="3"/>
      <c r="L52" s="3"/>
      <c r="M52" s="3"/>
      <c r="N52" s="3"/>
      <c r="O52" s="3"/>
      <c r="P52" s="3"/>
      <c r="Q52" s="3"/>
      <c r="R52" s="3"/>
      <c r="S52" s="3"/>
      <c r="T52" s="3"/>
      <c r="U52" s="3"/>
      <c r="V52" s="3"/>
      <c r="W52" s="3"/>
      <c r="X52" s="3"/>
      <c r="Y52" s="3"/>
      <c r="Z52" s="3"/>
      <c r="AA52" s="3"/>
      <c r="AB52" s="3"/>
      <c r="AC52" s="3"/>
      <c r="AD52" s="3"/>
      <c r="AE52" s="3"/>
      <c r="AF52" s="3"/>
      <c r="AG52" s="3"/>
      <c r="AH52" s="3"/>
      <c r="AI52" s="3"/>
    </row>
    <row r="53" spans="1:35" x14ac:dyDescent="0.25">
      <c r="A53" s="3" t="s">
        <v>584</v>
      </c>
      <c r="B53" s="4" t="s">
        <v>585</v>
      </c>
      <c r="C53" s="4" t="s">
        <v>585</v>
      </c>
      <c r="D53" s="4" t="s">
        <v>586</v>
      </c>
      <c r="E53" s="5">
        <v>49094</v>
      </c>
      <c r="F53" s="5">
        <v>1258</v>
      </c>
      <c r="G53" s="3" t="s">
        <v>587</v>
      </c>
      <c r="H53" s="3" t="s">
        <v>40</v>
      </c>
      <c r="I53" s="3" t="s">
        <v>588</v>
      </c>
      <c r="J53" s="3" t="s">
        <v>37</v>
      </c>
      <c r="K53" s="4" t="s">
        <v>586</v>
      </c>
      <c r="L53" s="3" t="s">
        <v>589</v>
      </c>
      <c r="M53" s="3" t="s">
        <v>46</v>
      </c>
      <c r="N53" s="3" t="s">
        <v>47</v>
      </c>
      <c r="O53" s="6" t="b">
        <v>1</v>
      </c>
      <c r="P53" s="6" t="b">
        <v>0</v>
      </c>
      <c r="Q53" s="6" t="b">
        <v>0</v>
      </c>
      <c r="R53" s="6" t="b">
        <v>0</v>
      </c>
      <c r="S53" s="6" t="b">
        <v>0</v>
      </c>
      <c r="T53" s="6" t="b">
        <v>0</v>
      </c>
      <c r="U53" s="6" t="b">
        <v>1</v>
      </c>
      <c r="V53" s="6" t="b">
        <v>0</v>
      </c>
      <c r="W53" s="6" t="b">
        <v>1</v>
      </c>
      <c r="X53" s="6" t="b">
        <v>0</v>
      </c>
      <c r="Y53" s="6" t="b">
        <v>0</v>
      </c>
      <c r="Z53" s="6" t="b">
        <v>1</v>
      </c>
      <c r="AA53" s="5">
        <v>1</v>
      </c>
      <c r="AB53" s="3" t="s">
        <v>54</v>
      </c>
      <c r="AC53" s="3" t="s">
        <v>54</v>
      </c>
      <c r="AD53" s="5">
        <v>0</v>
      </c>
      <c r="AE53" s="6" t="b">
        <v>0</v>
      </c>
      <c r="AF53" s="5">
        <v>0</v>
      </c>
      <c r="AG53" s="5">
        <v>0</v>
      </c>
      <c r="AH53" s="3" t="s">
        <v>590</v>
      </c>
      <c r="AI53" s="3" t="s">
        <v>591</v>
      </c>
    </row>
    <row r="54" spans="1:35" x14ac:dyDescent="0.25">
      <c r="A54" s="3" t="s">
        <v>453</v>
      </c>
      <c r="B54" s="4" t="s">
        <v>454</v>
      </c>
      <c r="C54" s="4" t="s">
        <v>454</v>
      </c>
      <c r="D54" s="3" t="s">
        <v>37</v>
      </c>
      <c r="E54" s="5">
        <v>49748</v>
      </c>
      <c r="F54" s="5">
        <v>1706</v>
      </c>
      <c r="G54" s="3" t="s">
        <v>455</v>
      </c>
      <c r="H54" s="3" t="s">
        <v>40</v>
      </c>
      <c r="I54" s="3" t="s">
        <v>456</v>
      </c>
      <c r="J54" s="3" t="s">
        <v>37</v>
      </c>
      <c r="K54" s="3"/>
      <c r="L54" s="3"/>
      <c r="M54" s="3"/>
      <c r="N54" s="3"/>
      <c r="O54" s="3"/>
      <c r="P54" s="3"/>
      <c r="Q54" s="3"/>
      <c r="R54" s="3"/>
      <c r="S54" s="3"/>
      <c r="T54" s="3"/>
      <c r="U54" s="3"/>
      <c r="V54" s="3"/>
      <c r="W54" s="3"/>
      <c r="X54" s="3"/>
      <c r="Y54" s="3"/>
      <c r="Z54" s="3"/>
      <c r="AA54" s="3"/>
      <c r="AB54" s="3"/>
      <c r="AC54" s="3"/>
      <c r="AD54" s="3"/>
      <c r="AE54" s="3"/>
      <c r="AF54" s="3"/>
      <c r="AG54" s="3"/>
      <c r="AH54" s="3"/>
      <c r="AI54" s="3"/>
    </row>
    <row r="55" spans="1:35" x14ac:dyDescent="0.25">
      <c r="A55" s="3" t="s">
        <v>630</v>
      </c>
      <c r="B55" s="4" t="s">
        <v>631</v>
      </c>
      <c r="C55" s="4" t="s">
        <v>631</v>
      </c>
      <c r="D55" s="4" t="s">
        <v>632</v>
      </c>
      <c r="E55" s="5">
        <v>52536</v>
      </c>
      <c r="F55" s="5">
        <v>1555</v>
      </c>
      <c r="G55" s="3" t="s">
        <v>633</v>
      </c>
      <c r="H55" s="3" t="s">
        <v>40</v>
      </c>
      <c r="I55" s="3" t="s">
        <v>634</v>
      </c>
      <c r="J55" s="3" t="s">
        <v>37</v>
      </c>
      <c r="K55" s="4" t="s">
        <v>632</v>
      </c>
      <c r="L55" s="3" t="s">
        <v>635</v>
      </c>
      <c r="M55" s="3" t="s">
        <v>46</v>
      </c>
      <c r="N55" s="3" t="s">
        <v>186</v>
      </c>
      <c r="O55" s="6" t="b">
        <v>1</v>
      </c>
      <c r="P55" s="6" t="b">
        <v>0</v>
      </c>
      <c r="Q55" s="6" t="b">
        <v>0</v>
      </c>
      <c r="R55" s="6" t="b">
        <v>0</v>
      </c>
      <c r="S55" s="6" t="b">
        <v>0</v>
      </c>
      <c r="T55" s="6" t="b">
        <v>1</v>
      </c>
      <c r="U55" s="6" t="b">
        <v>1</v>
      </c>
      <c r="V55" s="6" t="b">
        <v>0</v>
      </c>
      <c r="W55" s="6" t="b">
        <v>0</v>
      </c>
      <c r="X55" s="6" t="b">
        <v>0</v>
      </c>
      <c r="Y55" s="6" t="b">
        <v>0</v>
      </c>
      <c r="Z55" s="6" t="b">
        <v>1</v>
      </c>
      <c r="AA55" s="5">
        <v>4</v>
      </c>
      <c r="AB55" s="3" t="s">
        <v>54</v>
      </c>
      <c r="AC55" s="3" t="s">
        <v>54</v>
      </c>
      <c r="AD55" s="5">
        <v>0</v>
      </c>
      <c r="AE55" s="6" t="b">
        <v>0</v>
      </c>
      <c r="AF55" s="5">
        <v>0</v>
      </c>
      <c r="AG55" s="5">
        <v>0</v>
      </c>
      <c r="AH55" s="3" t="s">
        <v>462</v>
      </c>
      <c r="AI55" s="3" t="s">
        <v>520</v>
      </c>
    </row>
    <row r="56" spans="1:35" x14ac:dyDescent="0.25">
      <c r="A56" s="3" t="s">
        <v>304</v>
      </c>
      <c r="B56" s="4" t="s">
        <v>305</v>
      </c>
      <c r="C56" s="4" t="s">
        <v>305</v>
      </c>
      <c r="D56" s="3" t="s">
        <v>37</v>
      </c>
      <c r="E56" s="5">
        <v>54586</v>
      </c>
      <c r="F56" s="5">
        <v>2102</v>
      </c>
      <c r="G56" s="3" t="s">
        <v>306</v>
      </c>
      <c r="H56" s="3" t="s">
        <v>40</v>
      </c>
      <c r="I56" s="3" t="s">
        <v>307</v>
      </c>
      <c r="J56" s="3" t="s">
        <v>37</v>
      </c>
      <c r="K56" s="3"/>
      <c r="L56" s="3"/>
      <c r="M56" s="3"/>
      <c r="N56" s="3"/>
      <c r="O56" s="3"/>
      <c r="P56" s="3"/>
      <c r="Q56" s="3"/>
      <c r="R56" s="3"/>
      <c r="S56" s="3"/>
      <c r="T56" s="3"/>
      <c r="U56" s="3"/>
      <c r="V56" s="3"/>
      <c r="W56" s="3"/>
      <c r="X56" s="3"/>
      <c r="Y56" s="3"/>
      <c r="Z56" s="3"/>
      <c r="AA56" s="3"/>
      <c r="AB56" s="3"/>
      <c r="AC56" s="3"/>
      <c r="AD56" s="3"/>
      <c r="AE56" s="3"/>
      <c r="AF56" s="3"/>
      <c r="AG56" s="3"/>
      <c r="AH56" s="3"/>
      <c r="AI56" s="3"/>
    </row>
    <row r="57" spans="1:35" x14ac:dyDescent="0.25">
      <c r="A57" s="3" t="s">
        <v>418</v>
      </c>
      <c r="B57" s="4" t="s">
        <v>420</v>
      </c>
      <c r="C57" s="3" t="s">
        <v>421</v>
      </c>
      <c r="D57" s="3" t="s">
        <v>422</v>
      </c>
      <c r="E57" s="5">
        <v>55195</v>
      </c>
      <c r="F57" s="5">
        <v>1445</v>
      </c>
      <c r="G57" s="3" t="s">
        <v>424</v>
      </c>
      <c r="H57" s="3" t="s">
        <v>40</v>
      </c>
      <c r="I57" s="3" t="s">
        <v>425</v>
      </c>
      <c r="J57" s="3" t="s">
        <v>37</v>
      </c>
      <c r="K57" s="4" t="s">
        <v>426</v>
      </c>
      <c r="L57" s="3" t="s">
        <v>427</v>
      </c>
      <c r="M57" s="3" t="s">
        <v>46</v>
      </c>
      <c r="N57" s="3" t="s">
        <v>108</v>
      </c>
      <c r="O57" s="6" t="b">
        <v>1</v>
      </c>
      <c r="P57" s="6" t="b">
        <v>0</v>
      </c>
      <c r="Q57" s="6" t="b">
        <v>0</v>
      </c>
      <c r="R57" s="6" t="b">
        <v>0</v>
      </c>
      <c r="S57" s="6" t="b">
        <v>0</v>
      </c>
      <c r="T57" s="6" t="b">
        <v>0</v>
      </c>
      <c r="U57" s="6" t="b">
        <v>0</v>
      </c>
      <c r="V57" s="6" t="b">
        <v>0</v>
      </c>
      <c r="W57" s="6" t="b">
        <v>0</v>
      </c>
      <c r="X57" s="6" t="b">
        <v>0</v>
      </c>
      <c r="Y57" s="6" t="b">
        <v>0</v>
      </c>
      <c r="Z57" s="6" t="b">
        <v>1</v>
      </c>
      <c r="AA57" s="5">
        <v>4</v>
      </c>
      <c r="AB57" s="3" t="s">
        <v>54</v>
      </c>
      <c r="AC57" s="3" t="s">
        <v>54</v>
      </c>
      <c r="AD57" s="5">
        <v>0</v>
      </c>
      <c r="AE57" s="6" t="b">
        <v>0</v>
      </c>
      <c r="AF57" s="5">
        <v>0</v>
      </c>
      <c r="AG57" s="5">
        <v>16</v>
      </c>
      <c r="AH57" s="3" t="s">
        <v>253</v>
      </c>
      <c r="AI57" s="3" t="s">
        <v>433</v>
      </c>
    </row>
    <row r="58" spans="1:35" x14ac:dyDescent="0.25">
      <c r="A58" s="3" t="s">
        <v>526</v>
      </c>
      <c r="B58" s="4" t="s">
        <v>527</v>
      </c>
      <c r="C58" s="4" t="s">
        <v>527</v>
      </c>
      <c r="D58" s="3" t="s">
        <v>37</v>
      </c>
      <c r="E58" s="5">
        <v>58697</v>
      </c>
      <c r="F58" s="5">
        <v>2400</v>
      </c>
      <c r="G58" s="3" t="s">
        <v>528</v>
      </c>
      <c r="H58" s="3" t="s">
        <v>40</v>
      </c>
      <c r="I58" s="3" t="s">
        <v>529</v>
      </c>
      <c r="J58" s="3" t="s">
        <v>37</v>
      </c>
      <c r="K58" s="3"/>
      <c r="L58" s="3"/>
      <c r="M58" s="3"/>
      <c r="N58" s="3"/>
      <c r="O58" s="3"/>
      <c r="P58" s="3"/>
      <c r="Q58" s="3"/>
      <c r="R58" s="3"/>
      <c r="S58" s="3"/>
      <c r="T58" s="3"/>
      <c r="U58" s="3"/>
      <c r="V58" s="3"/>
      <c r="W58" s="3"/>
      <c r="X58" s="3"/>
      <c r="Y58" s="3"/>
      <c r="Z58" s="3"/>
      <c r="AA58" s="3"/>
      <c r="AB58" s="3"/>
      <c r="AC58" s="3"/>
      <c r="AD58" s="3"/>
      <c r="AE58" s="3"/>
      <c r="AF58" s="3"/>
      <c r="AG58" s="3"/>
      <c r="AH58" s="3"/>
      <c r="AI58" s="3"/>
    </row>
    <row r="59" spans="1:35" x14ac:dyDescent="0.25">
      <c r="A59" s="3" t="s">
        <v>259</v>
      </c>
      <c r="B59" s="4" t="s">
        <v>260</v>
      </c>
      <c r="C59" s="4" t="s">
        <v>260</v>
      </c>
      <c r="D59" s="3" t="s">
        <v>37</v>
      </c>
      <c r="E59" s="5">
        <v>60861</v>
      </c>
      <c r="F59" s="5">
        <v>2100</v>
      </c>
      <c r="G59" s="3" t="s">
        <v>264</v>
      </c>
      <c r="H59" s="3" t="s">
        <v>40</v>
      </c>
      <c r="I59" s="3" t="s">
        <v>266</v>
      </c>
      <c r="J59" s="3" t="s">
        <v>37</v>
      </c>
      <c r="K59" s="3"/>
      <c r="L59" s="3"/>
      <c r="M59" s="3"/>
      <c r="N59" s="3"/>
      <c r="O59" s="3"/>
      <c r="P59" s="3"/>
      <c r="Q59" s="3"/>
      <c r="R59" s="3"/>
      <c r="S59" s="3"/>
      <c r="T59" s="3"/>
      <c r="U59" s="3"/>
      <c r="V59" s="3"/>
      <c r="W59" s="3"/>
      <c r="X59" s="3"/>
      <c r="Y59" s="3"/>
      <c r="Z59" s="3"/>
      <c r="AA59" s="3"/>
      <c r="AB59" s="3"/>
      <c r="AC59" s="3"/>
      <c r="AD59" s="3"/>
      <c r="AE59" s="3"/>
      <c r="AF59" s="3"/>
      <c r="AG59" s="3"/>
      <c r="AH59" s="3"/>
      <c r="AI59" s="3"/>
    </row>
    <row r="60" spans="1:35" x14ac:dyDescent="0.25">
      <c r="A60" s="3" t="s">
        <v>618</v>
      </c>
      <c r="B60" s="4" t="s">
        <v>619</v>
      </c>
      <c r="C60" s="4" t="s">
        <v>619</v>
      </c>
      <c r="D60" s="3" t="s">
        <v>37</v>
      </c>
      <c r="E60" s="5">
        <v>64109</v>
      </c>
      <c r="F60" s="5">
        <v>1561</v>
      </c>
      <c r="G60" s="3" t="s">
        <v>623</v>
      </c>
      <c r="H60" s="3" t="s">
        <v>40</v>
      </c>
      <c r="I60" s="3" t="s">
        <v>624</v>
      </c>
      <c r="J60" s="3" t="s">
        <v>37</v>
      </c>
      <c r="K60" s="3"/>
      <c r="L60" s="3"/>
      <c r="M60" s="3"/>
      <c r="N60" s="3"/>
      <c r="O60" s="3"/>
      <c r="P60" s="3"/>
      <c r="Q60" s="3"/>
      <c r="R60" s="3"/>
      <c r="S60" s="3"/>
      <c r="T60" s="3"/>
      <c r="U60" s="3"/>
      <c r="V60" s="3"/>
      <c r="W60" s="3"/>
      <c r="X60" s="3"/>
      <c r="Y60" s="3"/>
      <c r="Z60" s="3"/>
      <c r="AA60" s="3"/>
      <c r="AB60" s="3"/>
      <c r="AC60" s="3"/>
      <c r="AD60" s="3"/>
      <c r="AE60" s="3"/>
      <c r="AF60" s="3"/>
      <c r="AG60" s="3"/>
      <c r="AH60" s="3"/>
      <c r="AI60" s="3"/>
    </row>
    <row r="61" spans="1:35" x14ac:dyDescent="0.25">
      <c r="A61" s="3" t="s">
        <v>575</v>
      </c>
      <c r="B61" s="4" t="s">
        <v>576</v>
      </c>
      <c r="C61" s="4" t="s">
        <v>576</v>
      </c>
      <c r="D61" s="3" t="s">
        <v>37</v>
      </c>
      <c r="E61" s="5">
        <v>66374</v>
      </c>
      <c r="F61" s="5">
        <v>1679</v>
      </c>
      <c r="G61" s="3" t="s">
        <v>579</v>
      </c>
      <c r="H61" s="3" t="s">
        <v>40</v>
      </c>
      <c r="I61" s="3" t="s">
        <v>580</v>
      </c>
      <c r="J61" s="3" t="s">
        <v>37</v>
      </c>
      <c r="K61" s="3"/>
      <c r="L61" s="3"/>
      <c r="M61" s="3"/>
      <c r="N61" s="3"/>
      <c r="O61" s="3"/>
      <c r="P61" s="3"/>
      <c r="Q61" s="3"/>
      <c r="R61" s="3"/>
      <c r="S61" s="3"/>
      <c r="T61" s="3"/>
      <c r="U61" s="3"/>
      <c r="V61" s="3"/>
      <c r="W61" s="3"/>
      <c r="X61" s="3"/>
      <c r="Y61" s="3"/>
      <c r="Z61" s="3"/>
      <c r="AA61" s="3"/>
      <c r="AB61" s="3"/>
      <c r="AC61" s="3"/>
      <c r="AD61" s="3"/>
      <c r="AE61" s="3"/>
      <c r="AF61" s="3"/>
      <c r="AG61" s="3"/>
      <c r="AH61" s="3"/>
      <c r="AI61" s="3"/>
    </row>
    <row r="62" spans="1:35" x14ac:dyDescent="0.25">
      <c r="A62" s="3" t="s">
        <v>442</v>
      </c>
      <c r="B62" s="4" t="s">
        <v>444</v>
      </c>
      <c r="C62" s="4" t="s">
        <v>446</v>
      </c>
      <c r="D62" s="3" t="s">
        <v>37</v>
      </c>
      <c r="E62" s="5">
        <v>66531</v>
      </c>
      <c r="F62" s="5">
        <v>1893</v>
      </c>
      <c r="G62" s="3" t="s">
        <v>447</v>
      </c>
      <c r="H62" s="3" t="s">
        <v>40</v>
      </c>
      <c r="I62" s="3" t="s">
        <v>448</v>
      </c>
      <c r="J62" s="3" t="s">
        <v>37</v>
      </c>
      <c r="K62" s="3"/>
      <c r="L62" s="3"/>
      <c r="M62" s="3"/>
      <c r="N62" s="3"/>
      <c r="O62" s="3"/>
      <c r="P62" s="3"/>
      <c r="Q62" s="3"/>
      <c r="R62" s="3"/>
      <c r="S62" s="3"/>
      <c r="T62" s="3"/>
      <c r="U62" s="3"/>
      <c r="V62" s="3"/>
      <c r="W62" s="3"/>
      <c r="X62" s="3"/>
      <c r="Y62" s="3"/>
      <c r="Z62" s="3"/>
      <c r="AA62" s="3"/>
      <c r="AB62" s="3"/>
      <c r="AC62" s="3"/>
      <c r="AD62" s="3"/>
      <c r="AE62" s="3"/>
      <c r="AF62" s="3"/>
      <c r="AG62" s="3"/>
      <c r="AH62" s="3"/>
      <c r="AI62" s="3"/>
    </row>
    <row r="63" spans="1:35" x14ac:dyDescent="0.25">
      <c r="A63" s="3" t="s">
        <v>592</v>
      </c>
      <c r="B63" s="4" t="s">
        <v>593</v>
      </c>
      <c r="C63" s="4" t="s">
        <v>593</v>
      </c>
      <c r="D63" s="4" t="s">
        <v>594</v>
      </c>
      <c r="E63" s="5">
        <v>66531</v>
      </c>
      <c r="F63" s="5">
        <v>1893</v>
      </c>
      <c r="G63" s="3" t="s">
        <v>447</v>
      </c>
      <c r="H63" s="3" t="s">
        <v>40</v>
      </c>
      <c r="I63" s="3" t="s">
        <v>595</v>
      </c>
      <c r="J63" s="3" t="s">
        <v>37</v>
      </c>
      <c r="K63" s="4" t="s">
        <v>594</v>
      </c>
      <c r="L63" s="3" t="s">
        <v>596</v>
      </c>
      <c r="M63" s="3" t="s">
        <v>46</v>
      </c>
      <c r="N63" s="3" t="s">
        <v>47</v>
      </c>
      <c r="O63" s="6" t="b">
        <v>1</v>
      </c>
      <c r="P63" s="6" t="b">
        <v>0</v>
      </c>
      <c r="Q63" s="6" t="b">
        <v>0</v>
      </c>
      <c r="R63" s="6" t="b">
        <v>0</v>
      </c>
      <c r="S63" s="6" t="b">
        <v>0</v>
      </c>
      <c r="T63" s="6" t="b">
        <v>0</v>
      </c>
      <c r="U63" s="6" t="b">
        <v>1</v>
      </c>
      <c r="V63" s="6" t="b">
        <v>0</v>
      </c>
      <c r="W63" s="6" t="b">
        <v>1</v>
      </c>
      <c r="X63" s="6" t="b">
        <v>0</v>
      </c>
      <c r="Y63" s="6" t="b">
        <v>0</v>
      </c>
      <c r="Z63" s="6" t="b">
        <v>1</v>
      </c>
      <c r="AA63" s="5">
        <v>1</v>
      </c>
      <c r="AB63" s="3" t="s">
        <v>54</v>
      </c>
      <c r="AC63" s="3" t="s">
        <v>54</v>
      </c>
      <c r="AD63" s="5">
        <v>0</v>
      </c>
      <c r="AE63" s="6" t="b">
        <v>0</v>
      </c>
      <c r="AF63" s="5">
        <v>0</v>
      </c>
      <c r="AG63" s="5">
        <v>24</v>
      </c>
      <c r="AH63" s="3" t="s">
        <v>313</v>
      </c>
      <c r="AI63" s="3" t="s">
        <v>603</v>
      </c>
    </row>
    <row r="64" spans="1:35" x14ac:dyDescent="0.25">
      <c r="A64" s="3" t="s">
        <v>405</v>
      </c>
      <c r="B64" s="4" t="s">
        <v>406</v>
      </c>
      <c r="C64" s="3" t="s">
        <v>407</v>
      </c>
      <c r="D64" s="3" t="s">
        <v>408</v>
      </c>
      <c r="E64" s="5">
        <v>68648</v>
      </c>
      <c r="F64" s="5">
        <v>2037</v>
      </c>
      <c r="G64" s="3" t="s">
        <v>409</v>
      </c>
      <c r="H64" s="3" t="s">
        <v>40</v>
      </c>
      <c r="I64" s="3" t="s">
        <v>411</v>
      </c>
      <c r="J64" s="3" t="s">
        <v>37</v>
      </c>
      <c r="K64" s="3" t="s">
        <v>408</v>
      </c>
      <c r="L64" s="3" t="s">
        <v>324</v>
      </c>
      <c r="M64" s="3" t="s">
        <v>46</v>
      </c>
      <c r="N64" s="3" t="s">
        <v>186</v>
      </c>
      <c r="O64" s="6" t="b">
        <v>1</v>
      </c>
      <c r="P64" s="6" t="b">
        <v>0</v>
      </c>
      <c r="Q64" s="6" t="b">
        <v>0</v>
      </c>
      <c r="R64" s="6" t="b">
        <v>0</v>
      </c>
      <c r="S64" s="6" t="b">
        <v>0</v>
      </c>
      <c r="T64" s="6" t="b">
        <v>1</v>
      </c>
      <c r="U64" s="6" t="b">
        <v>1</v>
      </c>
      <c r="V64" s="6" t="b">
        <v>0</v>
      </c>
      <c r="W64" s="6" t="b">
        <v>1</v>
      </c>
      <c r="X64" s="6" t="b">
        <v>0</v>
      </c>
      <c r="Y64" s="6" t="b">
        <v>0</v>
      </c>
      <c r="Z64" s="3" t="s">
        <v>56</v>
      </c>
      <c r="AA64" s="5">
        <v>1</v>
      </c>
      <c r="AB64" s="3" t="s">
        <v>54</v>
      </c>
      <c r="AC64" s="3" t="s">
        <v>54</v>
      </c>
      <c r="AD64" s="5">
        <v>2</v>
      </c>
      <c r="AE64" s="6" t="b">
        <v>0</v>
      </c>
      <c r="AF64" s="5">
        <v>0</v>
      </c>
      <c r="AG64" s="5">
        <v>16</v>
      </c>
      <c r="AH64" s="3" t="s">
        <v>212</v>
      </c>
      <c r="AI64" s="3" t="s">
        <v>417</v>
      </c>
    </row>
    <row r="65" spans="1:35" x14ac:dyDescent="0.25">
      <c r="A65" s="3" t="s">
        <v>744</v>
      </c>
      <c r="B65" s="4" t="s">
        <v>745</v>
      </c>
      <c r="C65" s="4" t="s">
        <v>746</v>
      </c>
      <c r="D65" s="4" t="s">
        <v>747</v>
      </c>
      <c r="E65" s="5">
        <v>68648</v>
      </c>
      <c r="F65" s="5">
        <v>2037</v>
      </c>
      <c r="G65" s="3" t="s">
        <v>409</v>
      </c>
      <c r="H65" s="3" t="s">
        <v>40</v>
      </c>
      <c r="I65" s="3" t="s">
        <v>748</v>
      </c>
      <c r="J65" s="3" t="s">
        <v>37</v>
      </c>
      <c r="K65" s="4" t="s">
        <v>747</v>
      </c>
      <c r="L65" s="3" t="s">
        <v>324</v>
      </c>
      <c r="M65" s="3" t="s">
        <v>46</v>
      </c>
      <c r="N65" s="3" t="s">
        <v>186</v>
      </c>
      <c r="O65" s="6" t="b">
        <v>1</v>
      </c>
      <c r="P65" s="6" t="b">
        <v>0</v>
      </c>
      <c r="Q65" s="6" t="b">
        <v>0</v>
      </c>
      <c r="R65" s="6" t="b">
        <v>0</v>
      </c>
      <c r="S65" s="6" t="b">
        <v>0</v>
      </c>
      <c r="T65" s="6" t="b">
        <v>1</v>
      </c>
      <c r="U65" s="6" t="b">
        <v>1</v>
      </c>
      <c r="V65" s="6" t="b">
        <v>0</v>
      </c>
      <c r="W65" s="6" t="b">
        <v>1</v>
      </c>
      <c r="X65" s="6" t="b">
        <v>0</v>
      </c>
      <c r="Y65" s="6" t="b">
        <v>0</v>
      </c>
      <c r="Z65" s="3" t="s">
        <v>56</v>
      </c>
      <c r="AA65" s="5">
        <v>1</v>
      </c>
      <c r="AB65" s="3" t="s">
        <v>54</v>
      </c>
      <c r="AC65" s="3" t="s">
        <v>54</v>
      </c>
      <c r="AD65" s="5">
        <v>2</v>
      </c>
      <c r="AE65" s="6" t="b">
        <v>0</v>
      </c>
      <c r="AF65" s="5">
        <v>0</v>
      </c>
      <c r="AG65" s="5">
        <v>16</v>
      </c>
      <c r="AH65" s="3" t="s">
        <v>212</v>
      </c>
      <c r="AI65" s="3" t="s">
        <v>417</v>
      </c>
    </row>
    <row r="66" spans="1:35" x14ac:dyDescent="0.25">
      <c r="A66" s="3" t="s">
        <v>232</v>
      </c>
      <c r="B66" s="4" t="s">
        <v>233</v>
      </c>
      <c r="C66" s="4" t="s">
        <v>233</v>
      </c>
      <c r="D66" s="3" t="s">
        <v>37</v>
      </c>
      <c r="E66" s="5">
        <v>69963</v>
      </c>
      <c r="F66" s="5">
        <v>2369</v>
      </c>
      <c r="G66" s="3" t="s">
        <v>234</v>
      </c>
      <c r="H66" s="3" t="s">
        <v>40</v>
      </c>
      <c r="I66" s="3" t="s">
        <v>235</v>
      </c>
      <c r="J66" s="3" t="s">
        <v>37</v>
      </c>
      <c r="K66" s="3"/>
      <c r="L66" s="3"/>
      <c r="M66" s="3"/>
      <c r="N66" s="3"/>
      <c r="O66" s="3"/>
      <c r="P66" s="3"/>
      <c r="Q66" s="3"/>
      <c r="R66" s="3"/>
      <c r="S66" s="3"/>
      <c r="T66" s="3"/>
      <c r="U66" s="3"/>
      <c r="V66" s="3"/>
      <c r="W66" s="3"/>
      <c r="X66" s="3"/>
      <c r="Y66" s="3"/>
      <c r="Z66" s="3"/>
      <c r="AA66" s="3"/>
      <c r="AB66" s="3"/>
      <c r="AC66" s="3"/>
      <c r="AD66" s="3"/>
      <c r="AE66" s="3"/>
      <c r="AF66" s="3"/>
      <c r="AG66" s="3"/>
      <c r="AH66" s="3"/>
      <c r="AI66" s="3"/>
    </row>
    <row r="67" spans="1:35" x14ac:dyDescent="0.25">
      <c r="A67" s="3" t="s">
        <v>1192</v>
      </c>
      <c r="B67" s="4" t="s">
        <v>1193</v>
      </c>
      <c r="C67" s="4" t="s">
        <v>1193</v>
      </c>
      <c r="D67" s="3" t="s">
        <v>37</v>
      </c>
      <c r="E67" s="5">
        <v>70418</v>
      </c>
      <c r="F67" s="5">
        <v>2208</v>
      </c>
      <c r="G67" s="3" t="s">
        <v>525</v>
      </c>
      <c r="H67" s="3" t="s">
        <v>40</v>
      </c>
      <c r="I67" s="3" t="s">
        <v>1202</v>
      </c>
      <c r="J67" s="3" t="s">
        <v>37</v>
      </c>
      <c r="K67" s="3"/>
      <c r="L67" s="3"/>
      <c r="M67" s="3"/>
      <c r="N67" s="3"/>
      <c r="O67" s="3"/>
      <c r="P67" s="3"/>
      <c r="Q67" s="3"/>
      <c r="R67" s="3"/>
      <c r="S67" s="3"/>
      <c r="T67" s="3"/>
      <c r="U67" s="3"/>
      <c r="V67" s="3"/>
      <c r="W67" s="3"/>
      <c r="X67" s="3"/>
      <c r="Y67" s="3"/>
      <c r="Z67" s="3"/>
      <c r="AA67" s="3"/>
      <c r="AB67" s="3"/>
      <c r="AC67" s="3"/>
      <c r="AD67" s="3"/>
      <c r="AE67" s="3"/>
      <c r="AF67" s="3"/>
      <c r="AG67" s="3"/>
      <c r="AH67" s="3"/>
      <c r="AI67" s="3"/>
    </row>
    <row r="68" spans="1:35" x14ac:dyDescent="0.25">
      <c r="A68" s="3" t="s">
        <v>156</v>
      </c>
      <c r="B68" s="4" t="s">
        <v>157</v>
      </c>
      <c r="C68" s="4" t="s">
        <v>157</v>
      </c>
      <c r="D68" s="4" t="s">
        <v>158</v>
      </c>
      <c r="E68" s="5">
        <v>71560</v>
      </c>
      <c r="F68" s="5">
        <v>2324</v>
      </c>
      <c r="G68" s="3" t="s">
        <v>45</v>
      </c>
      <c r="H68" s="3" t="s">
        <v>40</v>
      </c>
      <c r="I68" s="3" t="s">
        <v>159</v>
      </c>
      <c r="J68" s="3" t="s">
        <v>37</v>
      </c>
      <c r="K68" s="4" t="s">
        <v>158</v>
      </c>
      <c r="L68" s="3" t="s">
        <v>160</v>
      </c>
      <c r="M68" s="3" t="s">
        <v>75</v>
      </c>
      <c r="Q68" s="3"/>
      <c r="R68" s="3"/>
      <c r="S68" s="3"/>
      <c r="T68" s="3"/>
      <c r="U68" s="3"/>
      <c r="V68" s="3"/>
      <c r="W68" s="3"/>
      <c r="X68" s="3"/>
      <c r="Y68" s="3"/>
      <c r="Z68" s="3"/>
      <c r="AA68" s="3"/>
      <c r="AB68" s="3"/>
      <c r="AC68" s="3"/>
      <c r="AD68" s="3"/>
      <c r="AE68" s="3"/>
      <c r="AF68" s="3"/>
      <c r="AG68" s="3"/>
      <c r="AH68" s="3"/>
      <c r="AI68" s="3"/>
    </row>
    <row r="69" spans="1:35" x14ac:dyDescent="0.25">
      <c r="A69" s="3" t="s">
        <v>1045</v>
      </c>
      <c r="B69" s="4" t="s">
        <v>1046</v>
      </c>
      <c r="C69" s="4" t="s">
        <v>1046</v>
      </c>
      <c r="D69" s="3" t="s">
        <v>37</v>
      </c>
      <c r="E69" s="5">
        <v>71581</v>
      </c>
      <c r="F69" s="5">
        <v>2402</v>
      </c>
      <c r="G69" s="3" t="s">
        <v>1004</v>
      </c>
      <c r="H69" s="3" t="s">
        <v>40</v>
      </c>
      <c r="I69" s="3" t="s">
        <v>1047</v>
      </c>
      <c r="J69" s="3" t="s">
        <v>37</v>
      </c>
      <c r="K69" s="3"/>
      <c r="L69" s="3"/>
      <c r="M69" s="3"/>
      <c r="N69" s="3"/>
      <c r="O69" s="3"/>
      <c r="P69" s="3"/>
      <c r="Q69" s="3"/>
      <c r="R69" s="3"/>
      <c r="S69" s="3"/>
      <c r="T69" s="3"/>
      <c r="U69" s="3"/>
      <c r="V69" s="3"/>
      <c r="W69" s="3"/>
      <c r="X69" s="3"/>
      <c r="Y69" s="3"/>
      <c r="Z69" s="3"/>
      <c r="AA69" s="3"/>
      <c r="AB69" s="3"/>
      <c r="AC69" s="3"/>
      <c r="AD69" s="3"/>
      <c r="AE69" s="3"/>
      <c r="AF69" s="3"/>
      <c r="AG69" s="3"/>
      <c r="AH69" s="3"/>
      <c r="AI69" s="3"/>
    </row>
    <row r="70" spans="1:35" x14ac:dyDescent="0.25">
      <c r="A70" s="3" t="s">
        <v>298</v>
      </c>
      <c r="B70" s="4" t="s">
        <v>299</v>
      </c>
      <c r="C70" s="4" t="s">
        <v>299</v>
      </c>
      <c r="D70" s="3" t="s">
        <v>37</v>
      </c>
      <c r="E70" s="5">
        <v>75218</v>
      </c>
      <c r="F70" s="5">
        <v>2189</v>
      </c>
      <c r="G70" s="3" t="s">
        <v>300</v>
      </c>
      <c r="H70" s="3" t="s">
        <v>40</v>
      </c>
      <c r="I70" s="3" t="s">
        <v>301</v>
      </c>
      <c r="J70" s="3" t="s">
        <v>37</v>
      </c>
      <c r="K70" s="3"/>
      <c r="L70" s="3"/>
      <c r="M70" s="3"/>
      <c r="N70" s="3"/>
      <c r="O70" s="3"/>
      <c r="P70" s="3"/>
      <c r="Q70" s="3"/>
      <c r="R70" s="3"/>
      <c r="S70" s="3"/>
      <c r="T70" s="3"/>
      <c r="U70" s="3"/>
      <c r="V70" s="3"/>
      <c r="W70" s="3"/>
      <c r="X70" s="3"/>
      <c r="Y70" s="3"/>
      <c r="Z70" s="3"/>
      <c r="AA70" s="3"/>
      <c r="AB70" s="3"/>
      <c r="AC70" s="3"/>
      <c r="AD70" s="3"/>
      <c r="AE70" s="3"/>
      <c r="AF70" s="3"/>
      <c r="AG70" s="3"/>
      <c r="AH70" s="3"/>
      <c r="AI70" s="3"/>
    </row>
    <row r="71" spans="1:35" x14ac:dyDescent="0.25">
      <c r="A71" s="3" t="s">
        <v>566</v>
      </c>
      <c r="B71" s="4" t="s">
        <v>567</v>
      </c>
      <c r="C71" s="4" t="s">
        <v>567</v>
      </c>
      <c r="D71" s="3" t="s">
        <v>37</v>
      </c>
      <c r="E71" s="5">
        <v>76409</v>
      </c>
      <c r="F71" s="5">
        <v>2163</v>
      </c>
      <c r="G71" s="3" t="s">
        <v>568</v>
      </c>
      <c r="H71" s="3" t="s">
        <v>40</v>
      </c>
      <c r="I71" s="3" t="s">
        <v>569</v>
      </c>
      <c r="J71" s="3" t="s">
        <v>37</v>
      </c>
      <c r="K71" s="3"/>
      <c r="L71" s="3"/>
      <c r="M71" s="3"/>
      <c r="N71" s="3"/>
      <c r="O71" s="3"/>
      <c r="P71" s="3"/>
      <c r="Q71" s="3"/>
      <c r="R71" s="3"/>
      <c r="S71" s="3"/>
      <c r="T71" s="3"/>
      <c r="U71" s="3"/>
      <c r="V71" s="3"/>
      <c r="W71" s="3"/>
      <c r="X71" s="3"/>
      <c r="Y71" s="3"/>
      <c r="Z71" s="3"/>
      <c r="AA71" s="3"/>
      <c r="AB71" s="3"/>
      <c r="AC71" s="3"/>
      <c r="AD71" s="3"/>
      <c r="AE71" s="3"/>
      <c r="AF71" s="3"/>
      <c r="AG71" s="3"/>
      <c r="AH71" s="3"/>
      <c r="AI71" s="3"/>
    </row>
    <row r="72" spans="1:35" x14ac:dyDescent="0.25">
      <c r="A72" s="3" t="s">
        <v>59</v>
      </c>
      <c r="B72" s="4" t="s">
        <v>61</v>
      </c>
      <c r="C72" s="3" t="s">
        <v>62</v>
      </c>
      <c r="D72" s="3" t="s">
        <v>63</v>
      </c>
      <c r="E72" s="5">
        <v>82217</v>
      </c>
      <c r="F72" s="5">
        <v>3475</v>
      </c>
      <c r="G72" s="3" t="s">
        <v>45</v>
      </c>
      <c r="H72" s="3" t="s">
        <v>40</v>
      </c>
      <c r="I72" s="3" t="s">
        <v>64</v>
      </c>
      <c r="J72" s="3" t="s">
        <v>37</v>
      </c>
      <c r="K72" s="3" t="s">
        <v>65</v>
      </c>
      <c r="L72" s="3"/>
      <c r="M72" s="3"/>
      <c r="N72" s="3"/>
      <c r="O72" s="3"/>
      <c r="P72" s="3"/>
      <c r="Q72" s="3"/>
      <c r="R72" s="3"/>
      <c r="S72" s="3"/>
      <c r="T72" s="3"/>
      <c r="U72" s="3"/>
      <c r="V72" s="3"/>
      <c r="W72" s="3"/>
      <c r="X72" s="3"/>
      <c r="Y72" s="3"/>
      <c r="Z72" s="3"/>
      <c r="AA72" s="3"/>
      <c r="AB72" s="3"/>
      <c r="AC72" s="3"/>
      <c r="AD72" s="3"/>
      <c r="AE72" s="3"/>
      <c r="AF72" s="3"/>
      <c r="AG72" s="3"/>
      <c r="AH72" s="3"/>
      <c r="AI72" s="3"/>
    </row>
    <row r="73" spans="1:35" x14ac:dyDescent="0.25">
      <c r="A73" s="3" t="s">
        <v>1048</v>
      </c>
      <c r="B73" s="4" t="s">
        <v>1049</v>
      </c>
      <c r="C73" s="4" t="s">
        <v>1049</v>
      </c>
      <c r="D73" s="4" t="s">
        <v>1050</v>
      </c>
      <c r="E73" s="5">
        <v>83010</v>
      </c>
      <c r="F73" s="5">
        <v>2547</v>
      </c>
      <c r="G73" s="3" t="s">
        <v>45</v>
      </c>
      <c r="H73" s="3" t="s">
        <v>40</v>
      </c>
      <c r="I73" s="3" t="s">
        <v>1051</v>
      </c>
      <c r="J73" s="3" t="s">
        <v>37</v>
      </c>
      <c r="K73" s="4" t="s">
        <v>1050</v>
      </c>
      <c r="L73" s="3" t="s">
        <v>1052</v>
      </c>
      <c r="M73" s="3" t="s">
        <v>46</v>
      </c>
      <c r="N73" s="3" t="s">
        <v>108</v>
      </c>
      <c r="O73" s="6" t="b">
        <v>1</v>
      </c>
      <c r="P73" s="6" t="b">
        <v>0</v>
      </c>
      <c r="Q73" s="6" t="b">
        <v>0</v>
      </c>
      <c r="R73" s="6" t="b">
        <v>0</v>
      </c>
      <c r="S73" s="6" t="b">
        <v>0</v>
      </c>
      <c r="T73" s="6" t="b">
        <v>0</v>
      </c>
      <c r="U73" s="6" t="b">
        <v>1</v>
      </c>
      <c r="V73" s="6" t="b">
        <v>0</v>
      </c>
      <c r="W73" s="6" t="b">
        <v>0</v>
      </c>
      <c r="X73" s="6" t="b">
        <v>0</v>
      </c>
      <c r="Y73" s="6" t="b">
        <v>0</v>
      </c>
      <c r="Z73" s="6" t="b">
        <v>1</v>
      </c>
      <c r="AA73" s="5">
        <v>2</v>
      </c>
      <c r="AB73" s="3" t="s">
        <v>54</v>
      </c>
      <c r="AC73" s="3" t="s">
        <v>54</v>
      </c>
      <c r="AD73" s="3" t="s">
        <v>56</v>
      </c>
      <c r="AE73" s="3" t="s">
        <v>56</v>
      </c>
      <c r="AF73" s="5">
        <v>0</v>
      </c>
      <c r="AG73" s="5">
        <v>0</v>
      </c>
      <c r="AH73" s="3" t="s">
        <v>57</v>
      </c>
      <c r="AI73" s="3" t="s">
        <v>58</v>
      </c>
    </row>
    <row r="74" spans="1:35" x14ac:dyDescent="0.25">
      <c r="A74" s="3" t="s">
        <v>1005</v>
      </c>
      <c r="B74" s="4" t="s">
        <v>1006</v>
      </c>
      <c r="C74" s="4" t="s">
        <v>1006</v>
      </c>
      <c r="D74" s="4" t="s">
        <v>1007</v>
      </c>
      <c r="E74" s="5">
        <v>87450</v>
      </c>
      <c r="F74" s="5">
        <v>2567</v>
      </c>
      <c r="G74" s="3" t="s">
        <v>882</v>
      </c>
      <c r="H74" s="3" t="s">
        <v>40</v>
      </c>
      <c r="I74" s="3" t="s">
        <v>1008</v>
      </c>
      <c r="J74" s="3" t="s">
        <v>37</v>
      </c>
      <c r="K74" s="4" t="s">
        <v>1007</v>
      </c>
      <c r="L74" s="3" t="s">
        <v>942</v>
      </c>
      <c r="M74" s="3" t="s">
        <v>75</v>
      </c>
      <c r="Q74" s="3"/>
      <c r="R74" s="3"/>
      <c r="S74" s="3"/>
      <c r="T74" s="3"/>
      <c r="U74" s="3"/>
      <c r="V74" s="3"/>
      <c r="W74" s="3"/>
      <c r="X74" s="3"/>
      <c r="Y74" s="3"/>
      <c r="Z74" s="3"/>
      <c r="AA74" s="3"/>
      <c r="AB74" s="3"/>
      <c r="AC74" s="3"/>
      <c r="AD74" s="3"/>
      <c r="AE74" s="3"/>
      <c r="AF74" s="3"/>
      <c r="AG74" s="3"/>
      <c r="AH74" s="3"/>
      <c r="AI74" s="3"/>
    </row>
    <row r="75" spans="1:35" x14ac:dyDescent="0.25">
      <c r="A75" s="3" t="s">
        <v>1005</v>
      </c>
      <c r="B75" s="4" t="s">
        <v>1009</v>
      </c>
      <c r="C75" s="4" t="s">
        <v>1009</v>
      </c>
      <c r="D75" s="4" t="s">
        <v>1010</v>
      </c>
      <c r="E75" s="5">
        <v>87450</v>
      </c>
      <c r="F75" s="5">
        <v>2567</v>
      </c>
      <c r="G75" s="3" t="s">
        <v>882</v>
      </c>
      <c r="H75" s="3" t="s">
        <v>40</v>
      </c>
      <c r="I75" s="3" t="s">
        <v>1011</v>
      </c>
      <c r="J75" s="3" t="s">
        <v>37</v>
      </c>
      <c r="K75" s="4" t="s">
        <v>1010</v>
      </c>
      <c r="L75" s="3" t="s">
        <v>1012</v>
      </c>
      <c r="M75" s="3" t="s">
        <v>75</v>
      </c>
      <c r="Q75" s="3"/>
      <c r="R75" s="3"/>
      <c r="S75" s="3"/>
      <c r="T75" s="3"/>
      <c r="U75" s="3"/>
      <c r="V75" s="3"/>
      <c r="W75" s="3"/>
      <c r="X75" s="3"/>
      <c r="Y75" s="3"/>
      <c r="Z75" s="3"/>
      <c r="AA75" s="3"/>
      <c r="AB75" s="3"/>
      <c r="AC75" s="3"/>
      <c r="AD75" s="3"/>
      <c r="AE75" s="3"/>
      <c r="AF75" s="3"/>
      <c r="AG75" s="3"/>
      <c r="AH75" s="3"/>
      <c r="AI75" s="3"/>
    </row>
    <row r="76" spans="1:35" x14ac:dyDescent="0.25">
      <c r="A76" s="3" t="s">
        <v>1068</v>
      </c>
      <c r="B76" s="4" t="s">
        <v>1069</v>
      </c>
      <c r="C76" s="4" t="s">
        <v>1069</v>
      </c>
      <c r="D76" s="3" t="s">
        <v>37</v>
      </c>
      <c r="E76" s="5">
        <v>87533</v>
      </c>
      <c r="F76" s="5">
        <v>2635</v>
      </c>
      <c r="G76" s="3" t="s">
        <v>923</v>
      </c>
      <c r="H76" s="3" t="s">
        <v>40</v>
      </c>
      <c r="I76" s="3" t="s">
        <v>1070</v>
      </c>
      <c r="J76" s="3" t="s">
        <v>37</v>
      </c>
      <c r="K76" s="3"/>
      <c r="L76" s="3"/>
      <c r="M76" s="3"/>
      <c r="N76" s="3"/>
      <c r="O76" s="3"/>
      <c r="P76" s="3"/>
      <c r="Q76" s="3"/>
      <c r="R76" s="3"/>
      <c r="S76" s="3"/>
      <c r="T76" s="3"/>
      <c r="U76" s="3"/>
      <c r="V76" s="3"/>
      <c r="W76" s="3"/>
      <c r="X76" s="3"/>
      <c r="Y76" s="3"/>
      <c r="Z76" s="3"/>
      <c r="AA76" s="3"/>
      <c r="AB76" s="3"/>
      <c r="AC76" s="3"/>
      <c r="AD76" s="3"/>
      <c r="AE76" s="3"/>
      <c r="AF76" s="3"/>
      <c r="AG76" s="3"/>
      <c r="AH76" s="3"/>
      <c r="AI76" s="3"/>
    </row>
    <row r="77" spans="1:35" x14ac:dyDescent="0.25">
      <c r="A77" s="3" t="s">
        <v>372</v>
      </c>
      <c r="B77" s="4" t="s">
        <v>373</v>
      </c>
      <c r="C77" s="3" t="s">
        <v>374</v>
      </c>
      <c r="D77" s="3" t="s">
        <v>60</v>
      </c>
      <c r="E77" s="5">
        <v>89868</v>
      </c>
      <c r="F77" s="5">
        <v>3335</v>
      </c>
      <c r="G77" s="3" t="s">
        <v>375</v>
      </c>
      <c r="H77" s="3" t="s">
        <v>40</v>
      </c>
      <c r="I77" s="3" t="s">
        <v>376</v>
      </c>
      <c r="J77" s="3" t="s">
        <v>37</v>
      </c>
      <c r="K77" s="3"/>
      <c r="L77" s="3"/>
      <c r="M77" s="3"/>
      <c r="N77" s="3"/>
      <c r="O77" s="3"/>
      <c r="P77" s="3"/>
      <c r="Q77" s="3"/>
      <c r="R77" s="3"/>
      <c r="S77" s="3"/>
      <c r="T77" s="3"/>
      <c r="U77" s="3"/>
      <c r="V77" s="3"/>
      <c r="W77" s="3"/>
      <c r="X77" s="3"/>
      <c r="Y77" s="3"/>
      <c r="Z77" s="3"/>
      <c r="AA77" s="3"/>
      <c r="AB77" s="3"/>
      <c r="AC77" s="3"/>
      <c r="AD77" s="3"/>
      <c r="AE77" s="3"/>
      <c r="AF77" s="3"/>
      <c r="AG77" s="3"/>
      <c r="AH77" s="3"/>
      <c r="AI77" s="3"/>
    </row>
    <row r="78" spans="1:35" x14ac:dyDescent="0.25">
      <c r="A78" s="3" t="s">
        <v>1064</v>
      </c>
      <c r="B78" s="4" t="s">
        <v>1065</v>
      </c>
      <c r="C78" s="4" t="s">
        <v>1065</v>
      </c>
      <c r="D78" s="4" t="s">
        <v>489</v>
      </c>
      <c r="E78" s="5">
        <v>90213</v>
      </c>
      <c r="F78" s="5">
        <v>2761</v>
      </c>
      <c r="G78" s="3" t="s">
        <v>1066</v>
      </c>
      <c r="H78" s="3" t="s">
        <v>40</v>
      </c>
      <c r="I78" s="3" t="s">
        <v>1067</v>
      </c>
      <c r="J78" s="3" t="s">
        <v>37</v>
      </c>
      <c r="K78" s="4" t="s">
        <v>489</v>
      </c>
      <c r="L78" s="3" t="s">
        <v>490</v>
      </c>
      <c r="M78" s="3" t="s">
        <v>46</v>
      </c>
      <c r="N78" s="3" t="s">
        <v>209</v>
      </c>
      <c r="O78" s="6" t="b">
        <v>1</v>
      </c>
      <c r="P78" s="6" t="b">
        <v>0</v>
      </c>
      <c r="Q78" s="6" t="b">
        <v>0</v>
      </c>
      <c r="R78" s="6" t="b">
        <v>0</v>
      </c>
      <c r="S78" s="6" t="b">
        <v>0</v>
      </c>
      <c r="T78" s="6" t="b">
        <v>0</v>
      </c>
      <c r="U78" s="6" t="b">
        <v>0</v>
      </c>
      <c r="V78" s="6" t="b">
        <v>0</v>
      </c>
      <c r="W78" s="6" t="b">
        <v>0</v>
      </c>
      <c r="X78" s="6" t="b">
        <v>0</v>
      </c>
      <c r="Y78" s="6" t="b">
        <v>0</v>
      </c>
      <c r="Z78" s="6" t="b">
        <v>0</v>
      </c>
      <c r="AA78" s="5">
        <v>1</v>
      </c>
      <c r="AB78" s="3" t="s">
        <v>54</v>
      </c>
      <c r="AC78" s="3" t="s">
        <v>54</v>
      </c>
      <c r="AD78" s="5">
        <v>0</v>
      </c>
      <c r="AE78" s="6" t="b">
        <v>0</v>
      </c>
      <c r="AF78" s="5">
        <v>0</v>
      </c>
      <c r="AG78" s="5">
        <v>0</v>
      </c>
      <c r="AH78" s="3" t="s">
        <v>491</v>
      </c>
      <c r="AI78" s="3" t="s">
        <v>492</v>
      </c>
    </row>
    <row r="79" spans="1:35" x14ac:dyDescent="0.25">
      <c r="A79" s="3" t="s">
        <v>562</v>
      </c>
      <c r="B79" s="4" t="s">
        <v>563</v>
      </c>
      <c r="C79" s="4" t="s">
        <v>563</v>
      </c>
      <c r="D79" s="3" t="s">
        <v>37</v>
      </c>
      <c r="E79" s="5">
        <v>95438</v>
      </c>
      <c r="F79" s="5">
        <v>2792</v>
      </c>
      <c r="G79" s="3" t="s">
        <v>564</v>
      </c>
      <c r="H79" s="3" t="s">
        <v>40</v>
      </c>
      <c r="I79" s="3" t="s">
        <v>565</v>
      </c>
      <c r="J79" s="3" t="s">
        <v>37</v>
      </c>
      <c r="K79" s="3"/>
      <c r="L79" s="3"/>
      <c r="M79" s="3"/>
      <c r="N79" s="3"/>
      <c r="O79" s="3"/>
      <c r="P79" s="3"/>
      <c r="Q79" s="3"/>
      <c r="R79" s="3"/>
      <c r="S79" s="3"/>
      <c r="T79" s="3"/>
      <c r="U79" s="3"/>
      <c r="V79" s="3"/>
      <c r="W79" s="3"/>
      <c r="X79" s="3"/>
      <c r="Y79" s="3"/>
      <c r="Z79" s="3"/>
      <c r="AA79" s="3"/>
      <c r="AB79" s="3"/>
      <c r="AC79" s="3"/>
      <c r="AD79" s="3"/>
      <c r="AE79" s="3"/>
      <c r="AF79" s="3"/>
      <c r="AG79" s="3"/>
      <c r="AH79" s="3"/>
      <c r="AI79" s="3"/>
    </row>
    <row r="80" spans="1:35" x14ac:dyDescent="0.25">
      <c r="A80" s="3" t="s">
        <v>1071</v>
      </c>
      <c r="B80" s="4" t="s">
        <v>1072</v>
      </c>
      <c r="C80" s="4" t="s">
        <v>1072</v>
      </c>
      <c r="D80" s="3" t="s">
        <v>37</v>
      </c>
      <c r="E80" s="5">
        <v>95687</v>
      </c>
      <c r="F80" s="5">
        <v>2993</v>
      </c>
      <c r="G80" s="3" t="s">
        <v>1073</v>
      </c>
      <c r="H80" s="3" t="s">
        <v>40</v>
      </c>
      <c r="I80" s="3" t="s">
        <v>1074</v>
      </c>
      <c r="J80" s="3" t="s">
        <v>37</v>
      </c>
      <c r="K80" s="3"/>
      <c r="L80" s="3"/>
      <c r="M80" s="3"/>
      <c r="N80" s="3"/>
      <c r="O80" s="3"/>
      <c r="P80" s="3"/>
      <c r="Q80" s="3"/>
      <c r="R80" s="3"/>
      <c r="S80" s="3"/>
      <c r="T80" s="3"/>
      <c r="U80" s="3"/>
      <c r="V80" s="3"/>
      <c r="W80" s="3"/>
      <c r="X80" s="3"/>
      <c r="Y80" s="3"/>
      <c r="Z80" s="3"/>
      <c r="AA80" s="3"/>
      <c r="AB80" s="3"/>
      <c r="AC80" s="3"/>
      <c r="AD80" s="3"/>
      <c r="AE80" s="3"/>
      <c r="AF80" s="3"/>
      <c r="AG80" s="3"/>
      <c r="AH80" s="3"/>
      <c r="AI80" s="3"/>
    </row>
    <row r="81" spans="1:35" x14ac:dyDescent="0.25">
      <c r="A81" s="3" t="s">
        <v>626</v>
      </c>
      <c r="B81" s="4" t="s">
        <v>627</v>
      </c>
      <c r="C81" s="4" t="s">
        <v>627</v>
      </c>
      <c r="D81" s="3" t="s">
        <v>37</v>
      </c>
      <c r="E81" s="5">
        <v>96252</v>
      </c>
      <c r="F81" s="5">
        <v>2807</v>
      </c>
      <c r="G81" s="3" t="s">
        <v>628</v>
      </c>
      <c r="H81" s="3" t="s">
        <v>40</v>
      </c>
      <c r="I81" s="3" t="s">
        <v>629</v>
      </c>
      <c r="J81" s="3" t="s">
        <v>37</v>
      </c>
      <c r="K81" s="3"/>
      <c r="L81" s="3"/>
      <c r="M81" s="3"/>
      <c r="N81" s="3"/>
      <c r="O81" s="3"/>
      <c r="P81" s="3"/>
      <c r="Q81" s="3"/>
      <c r="R81" s="3"/>
      <c r="S81" s="3"/>
      <c r="T81" s="3"/>
      <c r="U81" s="3"/>
      <c r="V81" s="3"/>
      <c r="W81" s="3"/>
      <c r="X81" s="3"/>
      <c r="Y81" s="3"/>
      <c r="Z81" s="3"/>
      <c r="AA81" s="3"/>
      <c r="AB81" s="3"/>
      <c r="AC81" s="3"/>
      <c r="AD81" s="3"/>
      <c r="AE81" s="3"/>
      <c r="AF81" s="3"/>
      <c r="AG81" s="3"/>
      <c r="AH81" s="3"/>
      <c r="AI81" s="3"/>
    </row>
    <row r="82" spans="1:35" x14ac:dyDescent="0.25">
      <c r="A82" s="3" t="s">
        <v>947</v>
      </c>
      <c r="B82" s="4" t="s">
        <v>948</v>
      </c>
      <c r="C82" s="4" t="s">
        <v>948</v>
      </c>
      <c r="D82" s="3" t="s">
        <v>37</v>
      </c>
      <c r="E82" s="5">
        <v>99242</v>
      </c>
      <c r="F82" s="5">
        <v>3044</v>
      </c>
      <c r="G82" s="3" t="s">
        <v>950</v>
      </c>
      <c r="H82" s="3" t="s">
        <v>40</v>
      </c>
      <c r="I82" s="3" t="s">
        <v>951</v>
      </c>
      <c r="J82" s="3" t="s">
        <v>37</v>
      </c>
      <c r="K82" s="3"/>
      <c r="L82" s="3"/>
      <c r="M82" s="3"/>
      <c r="N82" s="3"/>
      <c r="O82" s="3"/>
      <c r="P82" s="3"/>
      <c r="Q82" s="3"/>
      <c r="R82" s="3"/>
      <c r="S82" s="3"/>
      <c r="T82" s="3"/>
      <c r="U82" s="3"/>
      <c r="V82" s="3"/>
      <c r="W82" s="3"/>
      <c r="X82" s="3"/>
      <c r="Y82" s="3"/>
      <c r="Z82" s="3"/>
      <c r="AA82" s="3"/>
      <c r="AB82" s="3"/>
      <c r="AC82" s="3"/>
      <c r="AD82" s="3"/>
      <c r="AE82" s="3"/>
      <c r="AF82" s="3"/>
      <c r="AG82" s="3"/>
      <c r="AH82" s="3"/>
      <c r="AI82" s="3"/>
    </row>
    <row r="83" spans="1:35" x14ac:dyDescent="0.25">
      <c r="A83" s="3" t="s">
        <v>609</v>
      </c>
      <c r="B83" s="4" t="s">
        <v>610</v>
      </c>
      <c r="C83" s="4" t="s">
        <v>610</v>
      </c>
      <c r="D83" s="4" t="s">
        <v>611</v>
      </c>
      <c r="E83" s="5">
        <v>99623</v>
      </c>
      <c r="F83" s="5">
        <v>3155</v>
      </c>
      <c r="G83" s="3" t="s">
        <v>612</v>
      </c>
      <c r="H83" s="3" t="s">
        <v>40</v>
      </c>
      <c r="I83" s="3" t="s">
        <v>613</v>
      </c>
      <c r="J83" s="3" t="s">
        <v>37</v>
      </c>
      <c r="K83" s="4" t="s">
        <v>611</v>
      </c>
      <c r="L83" s="3" t="s">
        <v>614</v>
      </c>
      <c r="M83" s="3" t="s">
        <v>46</v>
      </c>
      <c r="N83" s="3" t="s">
        <v>186</v>
      </c>
      <c r="O83" s="6" t="b">
        <v>1</v>
      </c>
      <c r="P83" s="6" t="b">
        <v>0</v>
      </c>
      <c r="Q83" s="6" t="b">
        <v>1</v>
      </c>
      <c r="R83" s="6" t="b">
        <v>0</v>
      </c>
      <c r="S83" s="6" t="b">
        <v>0</v>
      </c>
      <c r="T83" s="6" t="b">
        <v>1</v>
      </c>
      <c r="U83" s="6" t="b">
        <v>1</v>
      </c>
      <c r="V83" s="6" t="b">
        <v>0</v>
      </c>
      <c r="W83" s="6" t="b">
        <v>1</v>
      </c>
      <c r="X83" s="6" t="b">
        <v>0</v>
      </c>
      <c r="Y83" s="6" t="b">
        <v>0</v>
      </c>
      <c r="Z83" s="6" t="b">
        <v>0</v>
      </c>
      <c r="AA83" s="5">
        <v>4</v>
      </c>
      <c r="AB83" s="3" t="s">
        <v>54</v>
      </c>
      <c r="AC83" s="3" t="s">
        <v>54</v>
      </c>
      <c r="AD83" s="5">
        <v>2</v>
      </c>
      <c r="AE83" s="6" t="b">
        <v>1</v>
      </c>
      <c r="AF83" s="5">
        <v>0</v>
      </c>
      <c r="AG83" s="5">
        <v>0</v>
      </c>
      <c r="AH83" s="3" t="s">
        <v>253</v>
      </c>
      <c r="AI83" s="3" t="s">
        <v>254</v>
      </c>
    </row>
    <row r="84" spans="1:35" x14ac:dyDescent="0.25">
      <c r="A84" s="3" t="s">
        <v>1036</v>
      </c>
      <c r="B84" s="4" t="s">
        <v>1037</v>
      </c>
      <c r="C84" s="4" t="s">
        <v>1037</v>
      </c>
      <c r="D84" s="3" t="s">
        <v>37</v>
      </c>
      <c r="E84" s="5">
        <v>101915</v>
      </c>
      <c r="F84" s="5">
        <v>3020</v>
      </c>
      <c r="G84" s="3" t="s">
        <v>38</v>
      </c>
      <c r="H84" s="3" t="s">
        <v>40</v>
      </c>
      <c r="I84" s="3" t="s">
        <v>1038</v>
      </c>
      <c r="J84" s="3" t="s">
        <v>37</v>
      </c>
      <c r="K84" s="3"/>
      <c r="L84" s="3"/>
      <c r="M84" s="3"/>
      <c r="N84" s="3"/>
      <c r="O84" s="3"/>
      <c r="P84" s="3"/>
      <c r="Q84" s="3"/>
      <c r="R84" s="3"/>
      <c r="S84" s="3"/>
      <c r="T84" s="3"/>
      <c r="U84" s="3"/>
      <c r="V84" s="3"/>
      <c r="W84" s="3"/>
      <c r="X84" s="3"/>
      <c r="Y84" s="3"/>
      <c r="Z84" s="3"/>
      <c r="AA84" s="3"/>
      <c r="AB84" s="3"/>
      <c r="AC84" s="3"/>
      <c r="AD84" s="3"/>
      <c r="AE84" s="3"/>
      <c r="AF84" s="3"/>
      <c r="AG84" s="3"/>
      <c r="AH84" s="3"/>
      <c r="AI84" s="3"/>
    </row>
    <row r="85" spans="1:35" x14ac:dyDescent="0.25">
      <c r="A85" s="3" t="s">
        <v>759</v>
      </c>
      <c r="B85" s="4" t="s">
        <v>760</v>
      </c>
      <c r="C85" s="4" t="s">
        <v>760</v>
      </c>
      <c r="D85" s="4" t="s">
        <v>761</v>
      </c>
      <c r="E85" s="5">
        <v>102923</v>
      </c>
      <c r="F85" s="5">
        <v>3153</v>
      </c>
      <c r="G85" s="3" t="s">
        <v>762</v>
      </c>
      <c r="H85" s="3" t="s">
        <v>40</v>
      </c>
      <c r="I85" s="3" t="s">
        <v>763</v>
      </c>
      <c r="J85" s="3" t="s">
        <v>37</v>
      </c>
      <c r="K85" s="4" t="s">
        <v>761</v>
      </c>
      <c r="L85" s="3" t="s">
        <v>764</v>
      </c>
      <c r="M85" s="3" t="s">
        <v>46</v>
      </c>
      <c r="N85" s="3" t="s">
        <v>186</v>
      </c>
      <c r="O85" s="6" t="b">
        <v>1</v>
      </c>
      <c r="P85" s="6" t="b">
        <v>0</v>
      </c>
      <c r="Q85" s="6" t="b">
        <v>0</v>
      </c>
      <c r="R85" s="6" t="b">
        <v>0</v>
      </c>
      <c r="S85" s="6" t="b">
        <v>0</v>
      </c>
      <c r="T85" s="6" t="b">
        <v>1</v>
      </c>
      <c r="U85" s="6" t="b">
        <v>1</v>
      </c>
      <c r="V85" s="6" t="b">
        <v>0</v>
      </c>
      <c r="W85" s="6" t="b">
        <v>0</v>
      </c>
      <c r="X85" s="6" t="b">
        <v>0</v>
      </c>
      <c r="Y85" s="6" t="b">
        <v>0</v>
      </c>
      <c r="Z85" s="6" t="b">
        <v>1</v>
      </c>
      <c r="AA85" s="5">
        <v>4</v>
      </c>
      <c r="AB85" s="3" t="s">
        <v>54</v>
      </c>
      <c r="AC85" s="3" t="s">
        <v>54</v>
      </c>
      <c r="AD85" s="5">
        <v>0</v>
      </c>
      <c r="AE85" s="6" t="b">
        <v>0</v>
      </c>
      <c r="AF85" s="5">
        <v>0</v>
      </c>
      <c r="AG85" s="5">
        <v>0</v>
      </c>
      <c r="AH85" s="3" t="s">
        <v>57</v>
      </c>
      <c r="AI85" s="3" t="s">
        <v>754</v>
      </c>
    </row>
    <row r="86" spans="1:35" x14ac:dyDescent="0.25">
      <c r="A86" s="3" t="s">
        <v>1056</v>
      </c>
      <c r="B86" s="4" t="s">
        <v>1057</v>
      </c>
      <c r="C86" s="4" t="s">
        <v>1057</v>
      </c>
      <c r="D86" s="4" t="s">
        <v>1058</v>
      </c>
      <c r="E86" s="5">
        <v>109662</v>
      </c>
      <c r="F86" s="5">
        <v>2910</v>
      </c>
      <c r="G86" s="3" t="s">
        <v>1059</v>
      </c>
      <c r="H86" s="3" t="s">
        <v>40</v>
      </c>
      <c r="I86" s="3" t="s">
        <v>1060</v>
      </c>
      <c r="J86" s="3" t="s">
        <v>37</v>
      </c>
      <c r="K86" s="4" t="s">
        <v>1058</v>
      </c>
      <c r="L86" s="3" t="s">
        <v>1061</v>
      </c>
      <c r="M86" s="3" t="s">
        <v>46</v>
      </c>
      <c r="N86" s="3" t="s">
        <v>186</v>
      </c>
      <c r="O86" s="6" t="b">
        <v>1</v>
      </c>
      <c r="P86" s="6" t="b">
        <v>0</v>
      </c>
      <c r="Q86" s="6" t="b">
        <v>1</v>
      </c>
      <c r="R86" s="6" t="b">
        <v>1</v>
      </c>
      <c r="S86" s="6" t="b">
        <v>0</v>
      </c>
      <c r="T86" s="6" t="b">
        <v>0</v>
      </c>
      <c r="U86" s="6" t="b">
        <v>1</v>
      </c>
      <c r="V86" s="6" t="b">
        <v>0</v>
      </c>
      <c r="W86" s="6" t="b">
        <v>1</v>
      </c>
      <c r="X86" s="6" t="b">
        <v>0</v>
      </c>
      <c r="Y86" s="6" t="b">
        <v>0</v>
      </c>
      <c r="Z86" s="6" t="b">
        <v>0</v>
      </c>
      <c r="AA86" s="5">
        <v>0</v>
      </c>
      <c r="AB86" s="3" t="s">
        <v>54</v>
      </c>
      <c r="AC86" s="3" t="s">
        <v>54</v>
      </c>
      <c r="AD86" s="3" t="s">
        <v>56</v>
      </c>
      <c r="AE86" s="3" t="s">
        <v>56</v>
      </c>
      <c r="AF86" s="5">
        <v>0</v>
      </c>
      <c r="AG86" s="5">
        <v>16</v>
      </c>
      <c r="AH86" s="3" t="s">
        <v>1062</v>
      </c>
      <c r="AI86" s="3" t="s">
        <v>1063</v>
      </c>
    </row>
    <row r="87" spans="1:35" x14ac:dyDescent="0.25">
      <c r="A87" s="3" t="s">
        <v>1075</v>
      </c>
      <c r="B87" s="4" t="s">
        <v>1076</v>
      </c>
      <c r="C87" s="4" t="s">
        <v>1076</v>
      </c>
      <c r="D87" s="3" t="s">
        <v>37</v>
      </c>
      <c r="E87" s="5">
        <v>109960</v>
      </c>
      <c r="F87" s="5">
        <v>3147</v>
      </c>
      <c r="G87" s="3" t="s">
        <v>983</v>
      </c>
      <c r="H87" s="3" t="s">
        <v>40</v>
      </c>
      <c r="I87" s="3" t="s">
        <v>1077</v>
      </c>
      <c r="J87" s="3" t="s">
        <v>37</v>
      </c>
      <c r="K87" s="3"/>
      <c r="L87" s="3"/>
      <c r="M87" s="3"/>
      <c r="N87" s="3"/>
      <c r="O87" s="3"/>
      <c r="P87" s="3"/>
      <c r="Q87" s="3"/>
      <c r="R87" s="3"/>
      <c r="S87" s="3"/>
      <c r="T87" s="3"/>
      <c r="U87" s="3"/>
      <c r="V87" s="3"/>
      <c r="W87" s="3"/>
      <c r="X87" s="3"/>
      <c r="Y87" s="3"/>
      <c r="Z87" s="3"/>
      <c r="AA87" s="3"/>
      <c r="AB87" s="3"/>
      <c r="AC87" s="3"/>
      <c r="AD87" s="3"/>
      <c r="AE87" s="3"/>
      <c r="AF87" s="3"/>
      <c r="AG87" s="3"/>
      <c r="AH87" s="3"/>
      <c r="AI87" s="3"/>
    </row>
    <row r="88" spans="1:35" x14ac:dyDescent="0.25">
      <c r="A88" s="3" t="s">
        <v>920</v>
      </c>
      <c r="B88" s="4" t="s">
        <v>921</v>
      </c>
      <c r="C88" s="4" t="s">
        <v>921</v>
      </c>
      <c r="D88" s="4" t="s">
        <v>922</v>
      </c>
      <c r="E88" s="5">
        <v>115431</v>
      </c>
      <c r="F88" s="5">
        <v>4247</v>
      </c>
      <c r="G88" s="3" t="s">
        <v>923</v>
      </c>
      <c r="H88" s="3" t="s">
        <v>40</v>
      </c>
      <c r="I88" s="3" t="s">
        <v>924</v>
      </c>
      <c r="J88" s="3" t="s">
        <v>37</v>
      </c>
      <c r="K88" s="4" t="s">
        <v>922</v>
      </c>
      <c r="L88" s="3" t="s">
        <v>925</v>
      </c>
      <c r="M88" s="3" t="s">
        <v>46</v>
      </c>
      <c r="N88" s="3" t="s">
        <v>47</v>
      </c>
      <c r="O88" s="6" t="b">
        <v>1</v>
      </c>
      <c r="P88" s="6" t="b">
        <v>0</v>
      </c>
      <c r="Q88" s="6" t="b">
        <v>0</v>
      </c>
      <c r="R88" s="6" t="b">
        <v>0</v>
      </c>
      <c r="S88" s="6" t="b">
        <v>0</v>
      </c>
      <c r="T88" s="6" t="b">
        <v>0</v>
      </c>
      <c r="U88" s="6" t="b">
        <v>1</v>
      </c>
      <c r="V88" s="6" t="b">
        <v>0</v>
      </c>
      <c r="W88" s="6" t="b">
        <v>0</v>
      </c>
      <c r="X88" s="6" t="b">
        <v>0</v>
      </c>
      <c r="Y88" s="6" t="b">
        <v>0</v>
      </c>
      <c r="Z88" s="6" t="b">
        <v>1</v>
      </c>
      <c r="AA88" s="5">
        <v>1</v>
      </c>
      <c r="AB88" s="3" t="s">
        <v>54</v>
      </c>
      <c r="AC88" s="3" t="s">
        <v>54</v>
      </c>
      <c r="AD88" s="5">
        <v>0</v>
      </c>
      <c r="AE88" s="6" t="b">
        <v>0</v>
      </c>
      <c r="AF88" s="5">
        <v>0</v>
      </c>
      <c r="AG88" s="5">
        <v>0</v>
      </c>
      <c r="AH88" s="3" t="s">
        <v>313</v>
      </c>
      <c r="AI88" s="3" t="s">
        <v>314</v>
      </c>
    </row>
    <row r="89" spans="1:35" x14ac:dyDescent="0.25">
      <c r="A89" s="3" t="s">
        <v>496</v>
      </c>
      <c r="B89" s="4" t="s">
        <v>497</v>
      </c>
      <c r="C89" s="4" t="s">
        <v>497</v>
      </c>
      <c r="D89" s="4" t="s">
        <v>499</v>
      </c>
      <c r="E89" s="5">
        <v>116154</v>
      </c>
      <c r="F89" s="5">
        <v>4040</v>
      </c>
      <c r="G89" s="3" t="s">
        <v>45</v>
      </c>
      <c r="H89" s="3" t="s">
        <v>40</v>
      </c>
      <c r="I89" s="3" t="s">
        <v>503</v>
      </c>
      <c r="J89" s="3" t="s">
        <v>37</v>
      </c>
      <c r="K89" s="4" t="s">
        <v>499</v>
      </c>
      <c r="L89" s="3" t="s">
        <v>506</v>
      </c>
      <c r="M89" s="3" t="s">
        <v>46</v>
      </c>
      <c r="N89" s="3" t="s">
        <v>47</v>
      </c>
      <c r="O89" s="6" t="b">
        <v>1</v>
      </c>
      <c r="P89" s="6" t="b">
        <v>0</v>
      </c>
      <c r="Q89" s="6" t="b">
        <v>0</v>
      </c>
      <c r="R89" s="6" t="b">
        <v>0</v>
      </c>
      <c r="S89" s="6" t="b">
        <v>0</v>
      </c>
      <c r="T89" s="6" t="b">
        <v>0</v>
      </c>
      <c r="U89" s="6" t="b">
        <v>1</v>
      </c>
      <c r="V89" s="6" t="b">
        <v>0</v>
      </c>
      <c r="W89" s="6" t="b">
        <v>1</v>
      </c>
      <c r="X89" s="6" t="b">
        <v>0</v>
      </c>
      <c r="Y89" s="6" t="b">
        <v>0</v>
      </c>
      <c r="Z89" s="6" t="b">
        <v>1</v>
      </c>
      <c r="AA89" s="5">
        <v>1</v>
      </c>
      <c r="AB89" s="3" t="s">
        <v>510</v>
      </c>
      <c r="AC89" s="3" t="s">
        <v>54</v>
      </c>
      <c r="AD89" s="3" t="s">
        <v>56</v>
      </c>
      <c r="AE89" s="3" t="s">
        <v>56</v>
      </c>
      <c r="AF89" s="5">
        <v>0</v>
      </c>
      <c r="AG89" s="5">
        <v>0</v>
      </c>
      <c r="AH89" s="3" t="s">
        <v>212</v>
      </c>
      <c r="AI89" s="3" t="s">
        <v>513</v>
      </c>
    </row>
    <row r="90" spans="1:35" x14ac:dyDescent="0.25">
      <c r="A90" s="3" t="s">
        <v>556</v>
      </c>
      <c r="B90" s="4" t="s">
        <v>557</v>
      </c>
      <c r="C90" s="4" t="s">
        <v>557</v>
      </c>
      <c r="D90" s="3" t="s">
        <v>37</v>
      </c>
      <c r="E90" s="5">
        <v>116318</v>
      </c>
      <c r="F90" s="5">
        <v>3336</v>
      </c>
      <c r="G90" s="3" t="s">
        <v>559</v>
      </c>
      <c r="H90" s="3" t="s">
        <v>40</v>
      </c>
      <c r="I90" s="3" t="s">
        <v>560</v>
      </c>
      <c r="J90" s="3" t="s">
        <v>37</v>
      </c>
      <c r="K90" s="3"/>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25">
      <c r="A91" s="4" t="s">
        <v>1033</v>
      </c>
      <c r="B91" s="4" t="s">
        <v>1034</v>
      </c>
      <c r="C91" s="4" t="s">
        <v>1034</v>
      </c>
      <c r="D91" s="3" t="s">
        <v>37</v>
      </c>
      <c r="E91" s="5">
        <v>118284</v>
      </c>
      <c r="F91" s="5">
        <v>3947</v>
      </c>
      <c r="G91" s="3" t="s">
        <v>45</v>
      </c>
      <c r="H91" s="3" t="s">
        <v>40</v>
      </c>
      <c r="I91" s="3" t="s">
        <v>1035</v>
      </c>
      <c r="J91" s="3" t="s">
        <v>37</v>
      </c>
      <c r="K91" s="3"/>
      <c r="L91" s="3"/>
      <c r="M91" s="3"/>
      <c r="N91" s="3"/>
      <c r="O91" s="3"/>
      <c r="P91" s="3"/>
      <c r="Q91" s="3"/>
      <c r="R91" s="3"/>
      <c r="S91" s="3"/>
      <c r="T91" s="3"/>
      <c r="U91" s="3"/>
      <c r="V91" s="3"/>
      <c r="W91" s="3"/>
      <c r="X91" s="3"/>
      <c r="Y91" s="3"/>
      <c r="Z91" s="3"/>
      <c r="AA91" s="3"/>
      <c r="AB91" s="3"/>
      <c r="AC91" s="3"/>
      <c r="AD91" s="3"/>
      <c r="AE91" s="3"/>
      <c r="AF91" s="3"/>
      <c r="AG91" s="3"/>
      <c r="AH91" s="3"/>
      <c r="AI91" s="3"/>
    </row>
    <row r="92" spans="1:35" x14ac:dyDescent="0.25">
      <c r="A92" s="3" t="s">
        <v>1145</v>
      </c>
      <c r="B92" s="4" t="s">
        <v>1146</v>
      </c>
      <c r="C92" s="4" t="s">
        <v>1146</v>
      </c>
      <c r="D92" s="3" t="s">
        <v>37</v>
      </c>
      <c r="E92" s="5">
        <v>123080</v>
      </c>
      <c r="F92" s="5">
        <v>4216</v>
      </c>
      <c r="G92" s="3" t="s">
        <v>525</v>
      </c>
      <c r="H92" s="3" t="s">
        <v>40</v>
      </c>
      <c r="I92" s="3" t="s">
        <v>1149</v>
      </c>
      <c r="J92" s="3" t="s">
        <v>37</v>
      </c>
      <c r="K92" s="3"/>
      <c r="L92" s="3"/>
      <c r="M92" s="3"/>
      <c r="N92" s="3"/>
      <c r="O92" s="3"/>
      <c r="P92" s="3"/>
      <c r="Q92" s="3"/>
      <c r="R92" s="3"/>
      <c r="S92" s="3"/>
      <c r="T92" s="3"/>
      <c r="U92" s="3"/>
      <c r="V92" s="3"/>
      <c r="W92" s="3"/>
      <c r="X92" s="3"/>
      <c r="Y92" s="3"/>
      <c r="Z92" s="3"/>
      <c r="AA92" s="3"/>
      <c r="AB92" s="3"/>
      <c r="AC92" s="3"/>
      <c r="AD92" s="3"/>
      <c r="AE92" s="3"/>
      <c r="AF92" s="3"/>
      <c r="AG92" s="3"/>
      <c r="AH92" s="3"/>
      <c r="AI92" s="3"/>
    </row>
    <row r="93" spans="1:35" x14ac:dyDescent="0.25">
      <c r="A93" s="3" t="s">
        <v>1081</v>
      </c>
      <c r="B93" s="4" t="s">
        <v>1082</v>
      </c>
      <c r="C93" s="4" t="s">
        <v>1082</v>
      </c>
      <c r="D93" s="4" t="s">
        <v>1083</v>
      </c>
      <c r="E93" s="5">
        <v>123268</v>
      </c>
      <c r="F93" s="5">
        <v>3135</v>
      </c>
      <c r="G93" s="3" t="s">
        <v>71</v>
      </c>
      <c r="H93" s="3" t="s">
        <v>40</v>
      </c>
      <c r="I93" s="3" t="s">
        <v>1084</v>
      </c>
      <c r="J93" s="3" t="s">
        <v>37</v>
      </c>
      <c r="K93" s="4" t="s">
        <v>1083</v>
      </c>
      <c r="L93" s="3" t="s">
        <v>1085</v>
      </c>
      <c r="M93" s="3" t="s">
        <v>75</v>
      </c>
      <c r="Q93" s="3"/>
      <c r="R93" s="3"/>
      <c r="S93" s="3"/>
      <c r="T93" s="3"/>
      <c r="U93" s="3"/>
      <c r="V93" s="3"/>
      <c r="W93" s="3"/>
      <c r="X93" s="3"/>
      <c r="Y93" s="3"/>
      <c r="Z93" s="3"/>
      <c r="AA93" s="3"/>
      <c r="AB93" s="3"/>
      <c r="AC93" s="3"/>
      <c r="AD93" s="3"/>
      <c r="AE93" s="3"/>
      <c r="AF93" s="3"/>
      <c r="AG93" s="3"/>
      <c r="AH93" s="3"/>
      <c r="AI93" s="3"/>
    </row>
    <row r="94" spans="1:35" x14ac:dyDescent="0.25">
      <c r="A94" s="3" t="s">
        <v>737</v>
      </c>
      <c r="B94" s="4" t="s">
        <v>738</v>
      </c>
      <c r="C94" s="4" t="s">
        <v>738</v>
      </c>
      <c r="D94" s="3" t="s">
        <v>37</v>
      </c>
      <c r="E94" s="5">
        <v>124124</v>
      </c>
      <c r="F94" s="5">
        <v>5236</v>
      </c>
      <c r="G94" s="3" t="s">
        <v>741</v>
      </c>
      <c r="H94" s="3" t="s">
        <v>40</v>
      </c>
      <c r="I94" s="3" t="s">
        <v>742</v>
      </c>
      <c r="J94" s="3" t="s">
        <v>37</v>
      </c>
      <c r="K94" s="3"/>
      <c r="L94" s="3"/>
      <c r="M94" s="3"/>
      <c r="N94" s="3"/>
      <c r="O94" s="3"/>
      <c r="P94" s="3"/>
      <c r="Q94" s="3"/>
      <c r="R94" s="3"/>
      <c r="S94" s="3"/>
      <c r="T94" s="3"/>
      <c r="U94" s="3"/>
      <c r="V94" s="3"/>
      <c r="W94" s="3"/>
      <c r="X94" s="3"/>
      <c r="Y94" s="3"/>
      <c r="Z94" s="3"/>
      <c r="AA94" s="3"/>
      <c r="AB94" s="3"/>
      <c r="AC94" s="3"/>
      <c r="AD94" s="3"/>
      <c r="AE94" s="3"/>
      <c r="AF94" s="3"/>
      <c r="AG94" s="3"/>
      <c r="AH94" s="3"/>
      <c r="AI94" s="3"/>
    </row>
    <row r="95" spans="1:35" x14ac:dyDescent="0.25">
      <c r="A95" s="3" t="s">
        <v>255</v>
      </c>
      <c r="B95" s="4" t="s">
        <v>256</v>
      </c>
      <c r="C95" s="4" t="s">
        <v>256</v>
      </c>
      <c r="D95" s="3" t="s">
        <v>37</v>
      </c>
      <c r="E95" s="5">
        <v>124898</v>
      </c>
      <c r="F95" s="5">
        <v>4559</v>
      </c>
      <c r="G95" s="3" t="s">
        <v>257</v>
      </c>
      <c r="H95" s="3" t="s">
        <v>40</v>
      </c>
      <c r="I95" s="3" t="s">
        <v>258</v>
      </c>
      <c r="J95" s="3" t="s">
        <v>37</v>
      </c>
      <c r="K95" s="3"/>
      <c r="L95" s="3"/>
      <c r="M95" s="3"/>
      <c r="N95" s="3"/>
      <c r="O95" s="3"/>
      <c r="P95" s="3"/>
      <c r="Q95" s="3"/>
      <c r="R95" s="3"/>
      <c r="S95" s="3"/>
      <c r="T95" s="3"/>
      <c r="U95" s="3"/>
      <c r="V95" s="3"/>
      <c r="W95" s="3"/>
      <c r="X95" s="3"/>
      <c r="Y95" s="3"/>
      <c r="Z95" s="3"/>
      <c r="AA95" s="3"/>
      <c r="AB95" s="3"/>
      <c r="AC95" s="3"/>
      <c r="AD95" s="3"/>
      <c r="AE95" s="3"/>
      <c r="AF95" s="3"/>
      <c r="AG95" s="3"/>
      <c r="AH95" s="3"/>
      <c r="AI95" s="3"/>
    </row>
    <row r="96" spans="1:35" x14ac:dyDescent="0.25">
      <c r="A96" s="3" t="s">
        <v>268</v>
      </c>
      <c r="B96" s="4" t="s">
        <v>269</v>
      </c>
      <c r="C96" s="4" t="s">
        <v>269</v>
      </c>
      <c r="D96" s="3" t="s">
        <v>37</v>
      </c>
      <c r="E96" s="5">
        <v>124898</v>
      </c>
      <c r="F96" s="5">
        <v>4559</v>
      </c>
      <c r="G96" s="3" t="s">
        <v>257</v>
      </c>
      <c r="H96" s="3" t="s">
        <v>40</v>
      </c>
      <c r="I96" s="3" t="s">
        <v>270</v>
      </c>
      <c r="J96" s="3" t="s">
        <v>37</v>
      </c>
      <c r="K96" s="3"/>
      <c r="L96" s="3"/>
      <c r="M96" s="3"/>
      <c r="N96" s="3"/>
      <c r="O96" s="3"/>
      <c r="P96" s="3"/>
      <c r="Q96" s="3"/>
      <c r="R96" s="3"/>
      <c r="S96" s="3"/>
      <c r="T96" s="3"/>
      <c r="U96" s="3"/>
      <c r="V96" s="3"/>
      <c r="W96" s="3"/>
      <c r="X96" s="3"/>
      <c r="Y96" s="3"/>
      <c r="Z96" s="3"/>
      <c r="AA96" s="3"/>
      <c r="AB96" s="3"/>
      <c r="AC96" s="3"/>
      <c r="AD96" s="3"/>
      <c r="AE96" s="3"/>
      <c r="AF96" s="3"/>
      <c r="AG96" s="3"/>
      <c r="AH96" s="3"/>
      <c r="AI96" s="3"/>
    </row>
    <row r="97" spans="1:35" x14ac:dyDescent="0.25">
      <c r="A97" s="3" t="s">
        <v>1029</v>
      </c>
      <c r="B97" s="4" t="s">
        <v>1030</v>
      </c>
      <c r="C97" s="4" t="s">
        <v>1030</v>
      </c>
      <c r="D97" s="3" t="s">
        <v>37</v>
      </c>
      <c r="E97" s="5">
        <v>127623</v>
      </c>
      <c r="F97" s="5">
        <v>3457</v>
      </c>
      <c r="G97" s="3" t="s">
        <v>1031</v>
      </c>
      <c r="H97" s="3" t="s">
        <v>40</v>
      </c>
      <c r="I97" s="3" t="s">
        <v>1032</v>
      </c>
      <c r="J97" s="3" t="s">
        <v>37</v>
      </c>
      <c r="K97" s="3"/>
      <c r="L97" s="3"/>
      <c r="M97" s="3"/>
      <c r="N97" s="3"/>
      <c r="O97" s="3"/>
      <c r="P97" s="3"/>
      <c r="Q97" s="3"/>
      <c r="R97" s="3"/>
      <c r="S97" s="3"/>
      <c r="T97" s="3"/>
      <c r="U97" s="3"/>
      <c r="V97" s="3"/>
      <c r="W97" s="3"/>
      <c r="X97" s="3"/>
      <c r="Y97" s="3"/>
      <c r="Z97" s="3"/>
      <c r="AA97" s="3"/>
      <c r="AB97" s="3"/>
      <c r="AC97" s="3"/>
      <c r="AD97" s="3"/>
      <c r="AE97" s="3"/>
      <c r="AF97" s="3"/>
      <c r="AG97" s="3"/>
      <c r="AH97" s="3"/>
      <c r="AI97" s="3"/>
    </row>
    <row r="98" spans="1:35" x14ac:dyDescent="0.25">
      <c r="A98" s="3" t="s">
        <v>1017</v>
      </c>
      <c r="B98" s="4" t="s">
        <v>1018</v>
      </c>
      <c r="C98" s="4" t="s">
        <v>1018</v>
      </c>
      <c r="D98" s="4" t="s">
        <v>1019</v>
      </c>
      <c r="E98" s="5">
        <v>128696</v>
      </c>
      <c r="F98" s="5">
        <v>5219</v>
      </c>
      <c r="G98" s="3" t="s">
        <v>1020</v>
      </c>
      <c r="H98" s="3" t="s">
        <v>40</v>
      </c>
      <c r="I98" s="3" t="s">
        <v>1021</v>
      </c>
      <c r="J98" s="3" t="s">
        <v>37</v>
      </c>
      <c r="K98" s="4" t="s">
        <v>1019</v>
      </c>
      <c r="L98" s="3" t="s">
        <v>1022</v>
      </c>
      <c r="M98" s="3" t="s">
        <v>46</v>
      </c>
      <c r="N98" s="3" t="s">
        <v>186</v>
      </c>
      <c r="O98" s="6" t="b">
        <v>1</v>
      </c>
      <c r="P98" s="6" t="b">
        <v>0</v>
      </c>
      <c r="Q98" s="6" t="b">
        <v>1</v>
      </c>
      <c r="R98" s="6" t="b">
        <v>0</v>
      </c>
      <c r="S98" s="6" t="b">
        <v>0</v>
      </c>
      <c r="T98" s="6" t="b">
        <v>0</v>
      </c>
      <c r="U98" s="6" t="b">
        <v>1</v>
      </c>
      <c r="V98" s="6" t="b">
        <v>0</v>
      </c>
      <c r="W98" s="6" t="b">
        <v>1</v>
      </c>
      <c r="X98" s="6" t="b">
        <v>0</v>
      </c>
      <c r="Y98" s="6" t="b">
        <v>1</v>
      </c>
      <c r="Z98" s="6" t="b">
        <v>0</v>
      </c>
      <c r="AA98" s="5">
        <v>1</v>
      </c>
      <c r="AB98" s="3" t="s">
        <v>54</v>
      </c>
      <c r="AC98" s="3" t="s">
        <v>54</v>
      </c>
      <c r="AD98" s="5">
        <v>2</v>
      </c>
      <c r="AE98" s="6" t="b">
        <v>0</v>
      </c>
      <c r="AF98" s="5">
        <v>0</v>
      </c>
      <c r="AG98" s="5">
        <v>16</v>
      </c>
      <c r="AH98" s="3" t="s">
        <v>253</v>
      </c>
      <c r="AI98" s="3" t="s">
        <v>433</v>
      </c>
    </row>
    <row r="99" spans="1:35" x14ac:dyDescent="0.25">
      <c r="A99" s="3" t="s">
        <v>113</v>
      </c>
      <c r="B99" s="4" t="s">
        <v>114</v>
      </c>
      <c r="C99" s="4" t="s">
        <v>114</v>
      </c>
      <c r="D99" s="4" t="s">
        <v>116</v>
      </c>
      <c r="E99" s="5">
        <v>133189</v>
      </c>
      <c r="F99" s="5">
        <v>4715</v>
      </c>
      <c r="G99" s="3" t="s">
        <v>118</v>
      </c>
      <c r="H99" s="3" t="s">
        <v>40</v>
      </c>
      <c r="I99" s="3" t="s">
        <v>121</v>
      </c>
      <c r="J99" s="3" t="s">
        <v>37</v>
      </c>
      <c r="K99" s="4" t="s">
        <v>116</v>
      </c>
      <c r="L99" s="3" t="s">
        <v>123</v>
      </c>
      <c r="M99" s="3" t="s">
        <v>46</v>
      </c>
      <c r="N99" s="3" t="s">
        <v>108</v>
      </c>
      <c r="O99" s="6" t="b">
        <v>1</v>
      </c>
      <c r="P99" s="6" t="b">
        <v>0</v>
      </c>
      <c r="Q99" s="6" t="b">
        <v>0</v>
      </c>
      <c r="R99" s="6" t="b">
        <v>0</v>
      </c>
      <c r="S99" s="6" t="b">
        <v>0</v>
      </c>
      <c r="T99" s="6" t="b">
        <v>0</v>
      </c>
      <c r="U99" s="6" t="b">
        <v>1</v>
      </c>
      <c r="V99" s="6" t="b">
        <v>0</v>
      </c>
      <c r="W99" s="6" t="b">
        <v>0</v>
      </c>
      <c r="X99" s="6" t="b">
        <v>0</v>
      </c>
      <c r="Y99" s="6" t="b">
        <v>0</v>
      </c>
      <c r="Z99" s="6" t="b">
        <v>1</v>
      </c>
      <c r="AA99" s="5">
        <v>4</v>
      </c>
      <c r="AB99" s="3" t="s">
        <v>54</v>
      </c>
      <c r="AC99" s="3" t="s">
        <v>54</v>
      </c>
      <c r="AD99" s="5">
        <v>0</v>
      </c>
      <c r="AE99" s="6" t="b">
        <v>0</v>
      </c>
      <c r="AF99" s="5">
        <v>0</v>
      </c>
      <c r="AG99" s="5">
        <v>0</v>
      </c>
      <c r="AH99" s="3" t="s">
        <v>57</v>
      </c>
      <c r="AI99" s="3" t="s">
        <v>125</v>
      </c>
    </row>
    <row r="100" spans="1:35" x14ac:dyDescent="0.25">
      <c r="A100" s="3" t="s">
        <v>644</v>
      </c>
      <c r="B100" s="4" t="s">
        <v>645</v>
      </c>
      <c r="C100" s="4" t="s">
        <v>645</v>
      </c>
      <c r="D100" s="3" t="s">
        <v>37</v>
      </c>
      <c r="E100" s="5">
        <v>139198</v>
      </c>
      <c r="F100" s="5">
        <v>5092</v>
      </c>
      <c r="G100" s="3" t="s">
        <v>648</v>
      </c>
      <c r="H100" s="3" t="s">
        <v>40</v>
      </c>
      <c r="I100" s="3" t="s">
        <v>650</v>
      </c>
      <c r="J100" s="3" t="s">
        <v>37</v>
      </c>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spans="1:35" x14ac:dyDescent="0.25">
      <c r="A101" s="3" t="s">
        <v>271</v>
      </c>
      <c r="B101" s="4" t="s">
        <v>272</v>
      </c>
      <c r="C101" s="4" t="s">
        <v>272</v>
      </c>
      <c r="D101" s="3" t="s">
        <v>37</v>
      </c>
      <c r="E101" s="5">
        <v>146206</v>
      </c>
      <c r="F101" s="5">
        <v>4764</v>
      </c>
      <c r="G101" s="3" t="s">
        <v>45</v>
      </c>
      <c r="H101" s="3" t="s">
        <v>40</v>
      </c>
      <c r="I101" s="3" t="s">
        <v>273</v>
      </c>
      <c r="J101" s="3" t="s">
        <v>37</v>
      </c>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spans="1:35" x14ac:dyDescent="0.25">
      <c r="A102" s="3"/>
      <c r="B102" s="3"/>
      <c r="C102" s="3"/>
      <c r="D102" s="3"/>
      <c r="E102" s="5"/>
      <c r="F102" s="5"/>
      <c r="G102" s="3"/>
      <c r="H102" s="3"/>
      <c r="I102" s="3"/>
      <c r="J102" s="3"/>
      <c r="K102" s="3"/>
      <c r="L102" s="3"/>
      <c r="M102" s="3"/>
      <c r="N102" s="3"/>
      <c r="O102" s="6"/>
      <c r="P102" s="6"/>
      <c r="Q102" s="6"/>
      <c r="R102" s="6"/>
      <c r="S102" s="6"/>
      <c r="T102" s="6"/>
      <c r="U102" s="6"/>
      <c r="V102" s="6"/>
      <c r="W102" s="6"/>
      <c r="X102" s="6"/>
      <c r="Y102" s="6"/>
      <c r="Z102" s="6"/>
      <c r="AA102" s="5"/>
      <c r="AB102" s="3"/>
      <c r="AC102" s="3"/>
      <c r="AD102" s="5"/>
      <c r="AE102" s="6"/>
      <c r="AF102" s="5"/>
      <c r="AG102" s="5"/>
      <c r="AH102" s="3"/>
      <c r="AI102" s="3"/>
    </row>
    <row r="103" spans="1:35" x14ac:dyDescent="0.25">
      <c r="A103" s="13" t="s">
        <v>3401</v>
      </c>
      <c r="B103" s="13" t="s">
        <v>3402</v>
      </c>
      <c r="D103" s="13" t="s">
        <v>3403</v>
      </c>
      <c r="G103" s="13" t="s">
        <v>3423</v>
      </c>
      <c r="J103" s="13" t="s">
        <v>3424</v>
      </c>
      <c r="M103" s="3"/>
      <c r="N103" s="3"/>
      <c r="O103" s="3"/>
      <c r="P103" s="3"/>
      <c r="Q103" s="3"/>
      <c r="R103" s="3"/>
      <c r="S103" s="3"/>
      <c r="T103" s="3"/>
      <c r="U103" s="3"/>
      <c r="V103" s="3"/>
      <c r="W103" s="3"/>
      <c r="X103" s="3"/>
      <c r="Y103" s="3"/>
      <c r="Z103" s="3"/>
      <c r="AA103" s="3"/>
      <c r="AB103" s="3"/>
      <c r="AC103" s="3"/>
      <c r="AD103" s="3"/>
      <c r="AE103" s="3"/>
      <c r="AF103" s="3"/>
      <c r="AG103" s="3"/>
      <c r="AH103" s="3"/>
      <c r="AI103" s="3"/>
    </row>
    <row r="104" spans="1:35" x14ac:dyDescent="0.25">
      <c r="A104">
        <f>COUNTIF(M2:M101, "Ready")</f>
        <v>25</v>
      </c>
      <c r="B104" s="13" t="s">
        <v>3405</v>
      </c>
      <c r="C104">
        <f>COUNTIF(N2:N101, "A+")</f>
        <v>0</v>
      </c>
      <c r="D104" s="13" t="s">
        <v>3412</v>
      </c>
      <c r="E104">
        <f>COUNTIF(O2:O102, "TRUE")</f>
        <v>23</v>
      </c>
      <c r="F104">
        <f>E104/A104</f>
        <v>0.92</v>
      </c>
      <c r="G104" s="13" t="s">
        <v>3425</v>
      </c>
      <c r="H104">
        <f>COUNTIF(Z2:Z960, "TRUE")</f>
        <v>16</v>
      </c>
      <c r="I104">
        <f>H104/A104</f>
        <v>0.64</v>
      </c>
      <c r="J104" s="13" t="s">
        <v>3428</v>
      </c>
      <c r="K104">
        <f>COUNTIF(AD2:AD960, "2")</f>
        <v>5</v>
      </c>
      <c r="L104">
        <f>K104/A104</f>
        <v>0.2</v>
      </c>
      <c r="M104" s="3"/>
      <c r="N104" s="3"/>
      <c r="O104" s="3"/>
      <c r="P104" s="3"/>
      <c r="Q104" s="3"/>
      <c r="R104" s="3"/>
      <c r="S104" s="3"/>
      <c r="T104" s="3"/>
      <c r="U104" s="3"/>
      <c r="V104" s="3"/>
      <c r="W104" s="3"/>
      <c r="X104" s="3"/>
      <c r="Y104" s="3"/>
      <c r="Z104" s="3"/>
      <c r="AA104" s="3"/>
      <c r="AB104" s="3"/>
      <c r="AC104" s="3"/>
      <c r="AD104" s="3"/>
      <c r="AE104" s="3"/>
      <c r="AF104" s="3"/>
      <c r="AG104" s="3"/>
      <c r="AH104" s="3"/>
      <c r="AI104" s="3"/>
    </row>
    <row r="105" spans="1:35" x14ac:dyDescent="0.25">
      <c r="B105" s="13" t="s">
        <v>3406</v>
      </c>
      <c r="C105">
        <f>COUNTIF(N2:N101, "A")</f>
        <v>7</v>
      </c>
      <c r="D105" s="13" t="s">
        <v>3413</v>
      </c>
      <c r="E105">
        <f>COUNTIF(U2:U102, "TRUE")</f>
        <v>18</v>
      </c>
      <c r="F105">
        <f>E105/A104</f>
        <v>0.72</v>
      </c>
      <c r="G105" s="13" t="s">
        <v>3426</v>
      </c>
      <c r="H105">
        <f>A104-COUNTIF(AA2:AA960, "0")</f>
        <v>22</v>
      </c>
      <c r="I105">
        <f>H105/A104</f>
        <v>0.88</v>
      </c>
      <c r="J105" s="13" t="s">
        <v>3429</v>
      </c>
      <c r="K105">
        <f>COUNTIF(AE2:AE960, "TRUE")</f>
        <v>1</v>
      </c>
      <c r="L105">
        <f>K105/A104</f>
        <v>0.04</v>
      </c>
      <c r="M105" s="3"/>
      <c r="N105" s="3"/>
      <c r="O105" s="3"/>
      <c r="P105" s="3"/>
      <c r="Q105" s="3"/>
      <c r="R105" s="3"/>
      <c r="S105" s="3"/>
      <c r="T105" s="3"/>
      <c r="U105" s="3"/>
      <c r="V105" s="3"/>
      <c r="W105" s="3"/>
      <c r="X105" s="3"/>
      <c r="Y105" s="3"/>
      <c r="Z105" s="3"/>
      <c r="AA105" s="3"/>
      <c r="AB105" s="3"/>
      <c r="AC105" s="3"/>
      <c r="AD105" s="3"/>
      <c r="AE105" s="3"/>
      <c r="AF105" s="3"/>
      <c r="AG105" s="3"/>
      <c r="AH105" s="3"/>
      <c r="AI105" s="3"/>
    </row>
    <row r="106" spans="1:35" x14ac:dyDescent="0.25">
      <c r="B106" s="13" t="s">
        <v>3407</v>
      </c>
      <c r="C106">
        <f>COUNTIF(N2:N101, "A-")</f>
        <v>2</v>
      </c>
      <c r="D106" s="13" t="s">
        <v>3414</v>
      </c>
      <c r="E106">
        <f>COUNTIF(W2:W102, "TRUE")</f>
        <v>11</v>
      </c>
      <c r="F106">
        <f>E106/A104</f>
        <v>0.44</v>
      </c>
      <c r="G106" s="13" t="s">
        <v>3427</v>
      </c>
      <c r="H106">
        <f>COUNTIF(AB2:AB960, "present")</f>
        <v>2</v>
      </c>
      <c r="I106">
        <f>H106/A104</f>
        <v>0.08</v>
      </c>
      <c r="M106" s="3"/>
      <c r="N106" s="3"/>
      <c r="O106" s="3"/>
      <c r="P106" s="3"/>
      <c r="Q106" s="3"/>
      <c r="R106" s="3"/>
      <c r="S106" s="3"/>
      <c r="T106" s="3"/>
      <c r="U106" s="3"/>
      <c r="V106" s="3"/>
      <c r="W106" s="3"/>
      <c r="X106" s="3"/>
      <c r="Y106" s="3"/>
      <c r="Z106" s="3"/>
      <c r="AA106" s="3"/>
      <c r="AB106" s="3"/>
      <c r="AC106" s="3"/>
      <c r="AD106" s="3"/>
      <c r="AE106" s="3"/>
      <c r="AF106" s="3"/>
      <c r="AG106" s="3"/>
      <c r="AH106" s="3"/>
      <c r="AI106" s="3"/>
    </row>
    <row r="107" spans="1:35" x14ac:dyDescent="0.25">
      <c r="B107" s="13" t="s">
        <v>3408</v>
      </c>
      <c r="C107">
        <f>COUNTIF(N2:N101, "B")</f>
        <v>4</v>
      </c>
      <c r="D107" s="13" t="s">
        <v>3415</v>
      </c>
      <c r="E107">
        <f>COUNTIF(Q2:Q101, "TRUE")</f>
        <v>4</v>
      </c>
      <c r="F107">
        <f>E107/A104</f>
        <v>0.16</v>
      </c>
      <c r="M107" s="3"/>
      <c r="N107" s="3"/>
      <c r="O107" s="3"/>
      <c r="P107" s="3"/>
      <c r="Q107" s="3"/>
      <c r="R107" s="3"/>
      <c r="S107" s="3"/>
      <c r="T107" s="3"/>
      <c r="U107" s="3"/>
      <c r="V107" s="3"/>
      <c r="W107" s="3"/>
      <c r="X107" s="3"/>
      <c r="Y107" s="3"/>
      <c r="Z107" s="3"/>
      <c r="AA107" s="3"/>
      <c r="AB107" s="3"/>
      <c r="AC107" s="3"/>
      <c r="AD107" s="3"/>
      <c r="AE107" s="3"/>
      <c r="AF107" s="3"/>
      <c r="AG107" s="3"/>
      <c r="AH107" s="3"/>
      <c r="AI107" s="3"/>
    </row>
    <row r="108" spans="1:35" x14ac:dyDescent="0.25">
      <c r="B108" s="13" t="s">
        <v>3409</v>
      </c>
      <c r="C108">
        <f>COUNTIF(N2:N101, "C")</f>
        <v>3</v>
      </c>
      <c r="D108" s="13" t="s">
        <v>3416</v>
      </c>
      <c r="E108">
        <f>COUNTIF(S2:S102, "TRUE")</f>
        <v>1</v>
      </c>
      <c r="F108">
        <f>E108/A104</f>
        <v>0.04</v>
      </c>
      <c r="M108" s="3"/>
      <c r="N108" s="3"/>
      <c r="O108" s="3"/>
      <c r="P108" s="3"/>
      <c r="Q108" s="3"/>
      <c r="R108" s="3"/>
      <c r="S108" s="3"/>
      <c r="T108" s="3"/>
      <c r="U108" s="3"/>
      <c r="V108" s="3"/>
      <c r="W108" s="3"/>
      <c r="X108" s="3"/>
      <c r="Y108" s="3"/>
      <c r="Z108" s="3"/>
      <c r="AA108" s="3"/>
      <c r="AB108" s="3"/>
      <c r="AC108" s="3"/>
      <c r="AD108" s="3"/>
      <c r="AE108" s="3"/>
      <c r="AF108" s="3"/>
      <c r="AG108" s="3"/>
      <c r="AH108" s="3"/>
      <c r="AI108" s="3"/>
    </row>
    <row r="109" spans="1:35" x14ac:dyDescent="0.25">
      <c r="B109" s="13" t="s">
        <v>3410</v>
      </c>
      <c r="C109">
        <f>COUNTIF(N2:N101, "F")</f>
        <v>8</v>
      </c>
      <c r="D109" s="13" t="s">
        <v>3417</v>
      </c>
      <c r="E109">
        <f>COUNTIF(X2:X102, "TRUE")</f>
        <v>0</v>
      </c>
      <c r="F109">
        <f>E109/A104</f>
        <v>0</v>
      </c>
      <c r="M109" s="3"/>
      <c r="N109" s="3"/>
      <c r="O109" s="3"/>
      <c r="P109" s="3"/>
      <c r="Q109" s="3"/>
      <c r="R109" s="3"/>
      <c r="S109" s="3"/>
      <c r="T109" s="3"/>
      <c r="U109" s="3"/>
      <c r="V109" s="3"/>
      <c r="W109" s="3"/>
      <c r="X109" s="3"/>
      <c r="Y109" s="3"/>
      <c r="Z109" s="3"/>
      <c r="AA109" s="3"/>
      <c r="AB109" s="3"/>
      <c r="AC109" s="3"/>
      <c r="AD109" s="3"/>
      <c r="AE109" s="3"/>
      <c r="AF109" s="3"/>
      <c r="AG109" s="3"/>
      <c r="AH109" s="3"/>
      <c r="AI109" s="3"/>
    </row>
    <row r="110" spans="1:35" x14ac:dyDescent="0.25">
      <c r="B110" s="13" t="s">
        <v>3411</v>
      </c>
      <c r="C110">
        <f>COUNTIF(N2:N101, "T")</f>
        <v>1</v>
      </c>
      <c r="D110" s="13" t="s">
        <v>3418</v>
      </c>
      <c r="E110">
        <f>COUNTIF(Y2:Y102, "TRUE")</f>
        <v>1</v>
      </c>
      <c r="F110">
        <f>E110/A104</f>
        <v>0.04</v>
      </c>
      <c r="M110" s="3"/>
      <c r="N110" s="3"/>
      <c r="O110" s="3"/>
      <c r="P110" s="3"/>
      <c r="Q110" s="3"/>
      <c r="R110" s="3"/>
      <c r="S110" s="3"/>
      <c r="T110" s="3"/>
      <c r="U110" s="3"/>
      <c r="V110" s="3"/>
      <c r="W110" s="3"/>
      <c r="X110" s="3"/>
      <c r="Y110" s="3"/>
      <c r="Z110" s="3"/>
      <c r="AA110" s="3"/>
      <c r="AB110" s="3"/>
      <c r="AC110" s="3"/>
      <c r="AD110" s="3"/>
      <c r="AE110" s="3"/>
      <c r="AF110" s="3"/>
      <c r="AG110" s="3"/>
      <c r="AH110" s="3"/>
      <c r="AI110" s="3"/>
    </row>
    <row r="111" spans="1:35" x14ac:dyDescent="0.25">
      <c r="D111" s="13" t="s">
        <v>3419</v>
      </c>
      <c r="E111">
        <f>COUNTIF(R2:R102, "TRUE")</f>
        <v>2</v>
      </c>
      <c r="F111">
        <f>E111/A104</f>
        <v>0.08</v>
      </c>
      <c r="M111" s="3"/>
      <c r="Q111" s="3"/>
      <c r="R111" s="3"/>
      <c r="S111" s="3"/>
      <c r="T111" s="3"/>
      <c r="U111" s="3"/>
      <c r="V111" s="3"/>
      <c r="W111" s="3"/>
      <c r="X111" s="3"/>
      <c r="Y111" s="3"/>
      <c r="Z111" s="3"/>
      <c r="AA111" s="3"/>
      <c r="AB111" s="3"/>
      <c r="AC111" s="3"/>
      <c r="AD111" s="3"/>
      <c r="AE111" s="3"/>
      <c r="AF111" s="3"/>
      <c r="AG111" s="3"/>
      <c r="AH111" s="3"/>
      <c r="AI111" s="3"/>
    </row>
    <row r="112" spans="1:35" x14ac:dyDescent="0.25">
      <c r="C112">
        <f>SUM(C104:C110)</f>
        <v>25</v>
      </c>
      <c r="D112" s="13" t="s">
        <v>3420</v>
      </c>
      <c r="E112">
        <f>COUNTIF(V2:V102, "TRUE")</f>
        <v>2</v>
      </c>
      <c r="F112">
        <f>E112/A104</f>
        <v>0.08</v>
      </c>
      <c r="M112" s="3"/>
      <c r="N112" s="3"/>
      <c r="O112" s="3"/>
      <c r="P112" s="3"/>
      <c r="Q112" s="3"/>
      <c r="R112" s="3"/>
      <c r="S112" s="3"/>
      <c r="T112" s="3"/>
      <c r="U112" s="3"/>
      <c r="V112" s="3"/>
      <c r="W112" s="3"/>
      <c r="X112" s="3"/>
      <c r="Y112" s="3"/>
      <c r="Z112" s="3"/>
      <c r="AA112" s="3"/>
      <c r="AB112" s="3"/>
      <c r="AC112" s="3"/>
      <c r="AD112" s="3"/>
      <c r="AE112" s="3"/>
      <c r="AF112" s="3"/>
      <c r="AG112" s="3"/>
      <c r="AH112" s="3"/>
      <c r="AI112" s="3"/>
    </row>
    <row r="113" spans="1:35" x14ac:dyDescent="0.25">
      <c r="D113" s="13" t="s">
        <v>3421</v>
      </c>
      <c r="E113">
        <f>COUNTIF(T2:T102, "TRUE")</f>
        <v>5</v>
      </c>
      <c r="F113">
        <f>E113/A104</f>
        <v>0.2</v>
      </c>
      <c r="M113" s="3"/>
      <c r="N113" s="3"/>
      <c r="O113" s="3"/>
      <c r="P113" s="3"/>
      <c r="Q113" s="3"/>
      <c r="R113" s="3"/>
      <c r="S113" s="3"/>
      <c r="T113" s="3"/>
      <c r="U113" s="3"/>
      <c r="V113" s="3"/>
      <c r="W113" s="3"/>
      <c r="X113" s="3"/>
      <c r="Y113" s="3"/>
      <c r="Z113" s="3"/>
      <c r="AA113" s="3"/>
      <c r="AB113" s="3"/>
      <c r="AC113" s="3"/>
      <c r="AD113" s="3"/>
      <c r="AE113" s="3"/>
      <c r="AF113" s="3"/>
      <c r="AG113" s="3"/>
      <c r="AH113" s="3"/>
      <c r="AI113" s="3"/>
    </row>
    <row r="114" spans="1:35" x14ac:dyDescent="0.25">
      <c r="D114" s="13" t="s">
        <v>3422</v>
      </c>
      <c r="E114">
        <f>COUNTIF(P2:P102, "TRUE")</f>
        <v>0</v>
      </c>
      <c r="F114">
        <f>E114/A104</f>
        <v>0</v>
      </c>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25">
      <c r="A115" s="3"/>
      <c r="B115" s="3"/>
      <c r="C115" s="3"/>
      <c r="D115" s="3"/>
      <c r="E115" s="5"/>
      <c r="F115" s="5"/>
      <c r="G115" s="3"/>
      <c r="H115" s="3"/>
      <c r="I115" s="3"/>
      <c r="J115" s="3"/>
      <c r="K115" s="3"/>
      <c r="L115" s="3"/>
      <c r="M115" s="3"/>
      <c r="N115" s="3"/>
      <c r="O115" s="6"/>
      <c r="P115" s="6"/>
      <c r="Q115" s="6"/>
      <c r="R115" s="6"/>
      <c r="S115" s="6"/>
      <c r="T115" s="6"/>
      <c r="U115" s="6"/>
      <c r="V115" s="6"/>
      <c r="W115" s="6"/>
      <c r="X115" s="6"/>
      <c r="Y115" s="6"/>
      <c r="Z115" s="6"/>
      <c r="AA115" s="5"/>
      <c r="AB115" s="3"/>
      <c r="AC115" s="3"/>
      <c r="AD115" s="3"/>
      <c r="AE115" s="3"/>
      <c r="AF115" s="5"/>
      <c r="AG115" s="5"/>
      <c r="AH115" s="3"/>
      <c r="AI115" s="3"/>
    </row>
    <row r="116" spans="1:35" x14ac:dyDescent="0.25">
      <c r="A116" s="3"/>
      <c r="B116" s="3"/>
      <c r="C116" s="3"/>
      <c r="D116" s="3"/>
      <c r="E116" s="5"/>
      <c r="F116" s="5"/>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25">
      <c r="A117" s="3"/>
      <c r="B117" s="3"/>
      <c r="C117" s="3"/>
      <c r="D117" s="3"/>
      <c r="E117" s="5"/>
      <c r="F117" s="5"/>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spans="1:35" x14ac:dyDescent="0.25">
      <c r="A118" s="3"/>
      <c r="B118" s="3"/>
      <c r="C118" s="3"/>
      <c r="D118" s="3"/>
      <c r="E118" s="5"/>
      <c r="F118" s="5"/>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spans="1:35" x14ac:dyDescent="0.25">
      <c r="A119" s="3"/>
      <c r="B119" s="3"/>
      <c r="C119" s="3"/>
      <c r="D119" s="3"/>
      <c r="E119" s="5"/>
      <c r="F119" s="5"/>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spans="1:35" x14ac:dyDescent="0.25">
      <c r="A120" s="3"/>
      <c r="B120" s="3"/>
      <c r="C120" s="3"/>
      <c r="D120" s="3"/>
      <c r="E120" s="5"/>
      <c r="F120" s="5"/>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spans="1:35" x14ac:dyDescent="0.25">
      <c r="A121" s="3"/>
      <c r="B121" s="3"/>
      <c r="C121" s="3"/>
      <c r="D121" s="3"/>
      <c r="E121" s="5"/>
      <c r="F121" s="5"/>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spans="1:35" x14ac:dyDescent="0.25">
      <c r="A122" s="3"/>
      <c r="B122" s="3"/>
      <c r="C122" s="3"/>
      <c r="D122" s="3"/>
      <c r="E122" s="5"/>
      <c r="F122" s="5"/>
      <c r="G122" s="3"/>
      <c r="H122" s="3"/>
      <c r="I122" s="3"/>
      <c r="J122" s="3"/>
      <c r="K122" s="3"/>
      <c r="L122" s="3"/>
      <c r="M122" s="3"/>
      <c r="Q122" s="3"/>
      <c r="R122" s="3"/>
      <c r="S122" s="3"/>
      <c r="T122" s="3"/>
      <c r="U122" s="3"/>
      <c r="V122" s="3"/>
      <c r="W122" s="3"/>
      <c r="X122" s="3"/>
      <c r="Y122" s="3"/>
      <c r="Z122" s="3"/>
      <c r="AA122" s="3"/>
      <c r="AB122" s="3"/>
      <c r="AC122" s="3"/>
      <c r="AD122" s="3"/>
      <c r="AE122" s="3"/>
      <c r="AF122" s="3"/>
      <c r="AG122" s="3"/>
      <c r="AH122" s="3"/>
      <c r="AI122" s="3"/>
    </row>
    <row r="123" spans="1:35" x14ac:dyDescent="0.25">
      <c r="A123" s="3"/>
      <c r="B123" s="3"/>
      <c r="C123" s="3"/>
      <c r="D123" s="3"/>
      <c r="E123" s="5"/>
      <c r="F123" s="5"/>
      <c r="G123" s="3"/>
      <c r="H123" s="3"/>
      <c r="I123" s="3"/>
      <c r="J123" s="3"/>
      <c r="K123" s="3"/>
      <c r="L123" s="3"/>
      <c r="M123" s="3"/>
      <c r="Q123" s="3"/>
      <c r="R123" s="3"/>
      <c r="S123" s="3"/>
      <c r="T123" s="3"/>
      <c r="U123" s="3"/>
      <c r="V123" s="3"/>
      <c r="W123" s="3"/>
      <c r="X123" s="3"/>
      <c r="Y123" s="3"/>
      <c r="Z123" s="3"/>
      <c r="AA123" s="3"/>
      <c r="AB123" s="3"/>
      <c r="AC123" s="3"/>
      <c r="AD123" s="3"/>
      <c r="AE123" s="3"/>
      <c r="AF123" s="3"/>
      <c r="AG123" s="3"/>
      <c r="AH123" s="3"/>
      <c r="AI123" s="3"/>
    </row>
    <row r="124" spans="1:35" x14ac:dyDescent="0.25">
      <c r="A124" s="3"/>
      <c r="B124" s="3"/>
      <c r="C124" s="3"/>
      <c r="D124" s="3"/>
      <c r="E124" s="5"/>
      <c r="F124" s="5"/>
      <c r="G124" s="3"/>
      <c r="H124" s="3"/>
      <c r="I124" s="3"/>
      <c r="J124" s="3"/>
      <c r="K124" s="3"/>
      <c r="L124" s="3"/>
      <c r="M124" s="3"/>
      <c r="Q124" s="3"/>
      <c r="R124" s="3"/>
      <c r="S124" s="3"/>
      <c r="T124" s="3"/>
      <c r="U124" s="3"/>
      <c r="V124" s="3"/>
      <c r="W124" s="3"/>
      <c r="X124" s="3"/>
      <c r="Y124" s="3"/>
      <c r="Z124" s="3"/>
      <c r="AA124" s="3"/>
      <c r="AB124" s="3"/>
      <c r="AC124" s="3"/>
      <c r="AD124" s="3"/>
      <c r="AE124" s="3"/>
      <c r="AF124" s="3"/>
      <c r="AG124" s="3"/>
      <c r="AH124" s="3"/>
      <c r="AI124" s="3"/>
    </row>
    <row r="125" spans="1:35" x14ac:dyDescent="0.25">
      <c r="A125" s="3"/>
      <c r="B125" s="3"/>
      <c r="C125" s="3"/>
      <c r="D125" s="3"/>
      <c r="E125" s="5"/>
      <c r="F125" s="5"/>
      <c r="G125" s="3"/>
      <c r="H125" s="3"/>
      <c r="I125" s="3"/>
      <c r="J125" s="3"/>
      <c r="K125" s="3"/>
      <c r="L125" s="3"/>
      <c r="M125" s="3"/>
      <c r="Q125" s="3"/>
      <c r="R125" s="3"/>
      <c r="S125" s="3"/>
      <c r="T125" s="3"/>
      <c r="U125" s="3"/>
      <c r="V125" s="3"/>
      <c r="W125" s="3"/>
      <c r="X125" s="3"/>
      <c r="Y125" s="3"/>
      <c r="Z125" s="3"/>
      <c r="AA125" s="3"/>
      <c r="AB125" s="3"/>
      <c r="AC125" s="3"/>
      <c r="AD125" s="3"/>
      <c r="AE125" s="3"/>
      <c r="AF125" s="3"/>
      <c r="AG125" s="3"/>
      <c r="AH125" s="3"/>
      <c r="AI125" s="3"/>
    </row>
    <row r="126" spans="1:35" x14ac:dyDescent="0.25">
      <c r="A126" s="3"/>
      <c r="B126" s="3"/>
      <c r="C126" s="3"/>
      <c r="D126" s="3"/>
      <c r="E126" s="5"/>
      <c r="F126" s="5"/>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spans="1:35" x14ac:dyDescent="0.25">
      <c r="A127" s="3"/>
      <c r="B127" s="3"/>
      <c r="C127" s="3"/>
      <c r="D127" s="3"/>
      <c r="E127" s="5"/>
      <c r="F127" s="5"/>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spans="1:35" x14ac:dyDescent="0.25">
      <c r="A128" s="3"/>
      <c r="B128" s="3"/>
      <c r="C128" s="3"/>
      <c r="D128" s="3"/>
      <c r="E128" s="5"/>
      <c r="F128" s="5"/>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spans="1:35" x14ac:dyDescent="0.25">
      <c r="A129" s="3"/>
      <c r="B129" s="3"/>
      <c r="C129" s="3"/>
      <c r="D129" s="3"/>
      <c r="E129" s="5"/>
      <c r="F129" s="5"/>
      <c r="G129" s="3"/>
      <c r="H129" s="3"/>
      <c r="I129" s="3"/>
      <c r="J129" s="3"/>
      <c r="K129" s="3"/>
      <c r="L129" s="3"/>
      <c r="M129" s="3"/>
      <c r="N129" s="3"/>
      <c r="O129" s="6"/>
      <c r="P129" s="6"/>
      <c r="Q129" s="6"/>
      <c r="R129" s="6"/>
      <c r="S129" s="6"/>
      <c r="T129" s="6"/>
      <c r="U129" s="6"/>
      <c r="V129" s="6"/>
      <c r="W129" s="6"/>
      <c r="X129" s="6"/>
      <c r="Y129" s="6"/>
      <c r="Z129" s="6"/>
      <c r="AA129" s="5"/>
      <c r="AB129" s="3"/>
      <c r="AC129" s="3"/>
      <c r="AD129" s="5"/>
      <c r="AE129" s="6"/>
      <c r="AF129" s="5"/>
      <c r="AG129" s="5"/>
      <c r="AH129" s="3"/>
      <c r="AI129" s="3"/>
    </row>
    <row r="130" spans="1:35" x14ac:dyDescent="0.25">
      <c r="A130" s="3"/>
      <c r="B130" s="3"/>
      <c r="C130" s="3"/>
      <c r="D130" s="3"/>
      <c r="E130" s="5"/>
      <c r="F130" s="5"/>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spans="1:35" x14ac:dyDescent="0.25">
      <c r="A131" s="3"/>
      <c r="B131" s="3"/>
      <c r="C131" s="3"/>
      <c r="D131" s="3"/>
      <c r="E131" s="5"/>
      <c r="F131" s="5"/>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spans="1:35" x14ac:dyDescent="0.25">
      <c r="A132" s="3"/>
      <c r="B132" s="3"/>
      <c r="C132" s="3"/>
      <c r="D132" s="3"/>
      <c r="E132" s="5"/>
      <c r="F132" s="5"/>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spans="1:35" x14ac:dyDescent="0.25">
      <c r="A133" s="3"/>
      <c r="B133" s="3"/>
      <c r="C133" s="3"/>
      <c r="D133" s="3"/>
      <c r="E133" s="5"/>
      <c r="F133" s="5"/>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spans="1:35" x14ac:dyDescent="0.25">
      <c r="A134" s="3"/>
      <c r="B134" s="3"/>
      <c r="C134" s="3"/>
      <c r="D134" s="3"/>
      <c r="E134" s="5"/>
      <c r="F134" s="5"/>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spans="1:35" x14ac:dyDescent="0.25">
      <c r="A135" s="3"/>
      <c r="B135" s="3"/>
      <c r="C135" s="3"/>
      <c r="D135" s="3"/>
      <c r="E135" s="5"/>
      <c r="F135" s="5"/>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spans="1:35" x14ac:dyDescent="0.25">
      <c r="A136" s="3"/>
      <c r="B136" s="3"/>
      <c r="C136" s="3"/>
      <c r="D136" s="3"/>
      <c r="E136" s="5"/>
      <c r="F136" s="5"/>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spans="1:35" x14ac:dyDescent="0.25">
      <c r="A137" s="3"/>
      <c r="B137" s="3"/>
      <c r="C137" s="3"/>
      <c r="D137" s="3"/>
      <c r="E137" s="5"/>
      <c r="F137" s="5"/>
      <c r="G137" s="3"/>
      <c r="H137" s="3"/>
      <c r="I137" s="3"/>
      <c r="J137" s="3"/>
      <c r="K137" s="3"/>
      <c r="L137" s="3"/>
      <c r="M137" s="3"/>
      <c r="Q137" s="3"/>
      <c r="R137" s="3"/>
      <c r="S137" s="3"/>
      <c r="T137" s="3"/>
      <c r="U137" s="3"/>
      <c r="V137" s="3"/>
      <c r="W137" s="3"/>
      <c r="X137" s="3"/>
      <c r="Y137" s="3"/>
      <c r="Z137" s="3"/>
      <c r="AA137" s="3"/>
      <c r="AB137" s="3"/>
      <c r="AC137" s="3"/>
      <c r="AD137" s="3"/>
      <c r="AE137" s="3"/>
      <c r="AF137" s="3"/>
      <c r="AG137" s="3"/>
      <c r="AH137" s="3"/>
      <c r="AI137" s="3"/>
    </row>
    <row r="138" spans="1:35" x14ac:dyDescent="0.25">
      <c r="A138" s="3"/>
      <c r="B138" s="3"/>
      <c r="C138" s="3"/>
      <c r="D138" s="3"/>
      <c r="E138" s="5"/>
      <c r="F138" s="5"/>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spans="1:35" x14ac:dyDescent="0.25">
      <c r="A139" s="3"/>
      <c r="B139" s="3"/>
      <c r="C139" s="3"/>
      <c r="D139" s="3"/>
      <c r="E139" s="5"/>
      <c r="F139" s="5"/>
      <c r="G139" s="3"/>
      <c r="H139" s="3"/>
      <c r="I139" s="3"/>
      <c r="J139" s="3"/>
      <c r="K139" s="3"/>
      <c r="L139" s="3"/>
      <c r="M139" s="3"/>
      <c r="N139" s="3"/>
      <c r="O139" s="6"/>
      <c r="P139" s="6"/>
      <c r="Q139" s="6"/>
      <c r="R139" s="6"/>
      <c r="S139" s="6"/>
      <c r="T139" s="6"/>
      <c r="U139" s="6"/>
      <c r="V139" s="6"/>
      <c r="W139" s="6"/>
      <c r="X139" s="6"/>
      <c r="Y139" s="6"/>
      <c r="Z139" s="6"/>
      <c r="AA139" s="5"/>
      <c r="AB139" s="3"/>
      <c r="AC139" s="3"/>
      <c r="AD139" s="5"/>
      <c r="AE139" s="6"/>
      <c r="AF139" s="5"/>
      <c r="AG139" s="5"/>
      <c r="AH139" s="3"/>
      <c r="AI139" s="3"/>
    </row>
    <row r="140" spans="1:35" x14ac:dyDescent="0.25">
      <c r="A140" s="3"/>
      <c r="B140" s="3"/>
      <c r="C140" s="3"/>
      <c r="D140" s="3"/>
      <c r="E140" s="5"/>
      <c r="F140" s="5"/>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spans="1:35" x14ac:dyDescent="0.25">
      <c r="A141" s="3"/>
      <c r="B141" s="3"/>
      <c r="C141" s="3"/>
      <c r="D141" s="3"/>
      <c r="E141" s="5"/>
      <c r="F141" s="5"/>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spans="1:35" x14ac:dyDescent="0.25">
      <c r="A142" s="3"/>
      <c r="B142" s="3"/>
      <c r="C142" s="3"/>
      <c r="D142" s="3"/>
      <c r="E142" s="5"/>
      <c r="F142" s="5"/>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spans="1:35" x14ac:dyDescent="0.25">
      <c r="A143" s="3"/>
      <c r="B143" s="3"/>
      <c r="C143" s="3"/>
      <c r="D143" s="3"/>
      <c r="E143" s="5"/>
      <c r="F143" s="5"/>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spans="1:35" x14ac:dyDescent="0.25">
      <c r="A144" s="3"/>
      <c r="B144" s="3"/>
      <c r="C144" s="3"/>
      <c r="D144" s="3"/>
      <c r="E144" s="5"/>
      <c r="F144" s="5"/>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spans="1:35" x14ac:dyDescent="0.25">
      <c r="A145" s="3"/>
      <c r="B145" s="3"/>
      <c r="C145" s="3"/>
      <c r="D145" s="3"/>
      <c r="E145" s="5"/>
      <c r="F145" s="5"/>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spans="1:35" x14ac:dyDescent="0.25">
      <c r="A146" s="3"/>
      <c r="B146" s="3"/>
      <c r="C146" s="3"/>
      <c r="D146" s="3"/>
      <c r="E146" s="5"/>
      <c r="F146" s="5"/>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x14ac:dyDescent="0.25">
      <c r="A147" s="3"/>
      <c r="B147" s="3"/>
      <c r="C147" s="3"/>
      <c r="D147" s="3"/>
      <c r="E147" s="5"/>
      <c r="F147" s="5"/>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spans="1:35" x14ac:dyDescent="0.25">
      <c r="A148" s="3"/>
      <c r="B148" s="3"/>
      <c r="C148" s="3"/>
      <c r="D148" s="3"/>
      <c r="E148" s="5"/>
      <c r="F148" s="5"/>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spans="1:35" x14ac:dyDescent="0.25">
      <c r="A149" s="3"/>
      <c r="B149" s="3"/>
      <c r="C149" s="3"/>
      <c r="D149" s="3"/>
      <c r="E149" s="5"/>
      <c r="F149" s="5"/>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spans="1:35" x14ac:dyDescent="0.25">
      <c r="A150" s="3"/>
      <c r="B150" s="3"/>
      <c r="C150" s="3"/>
      <c r="D150" s="3"/>
      <c r="E150" s="5"/>
      <c r="F150" s="5"/>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spans="1:35" x14ac:dyDescent="0.25">
      <c r="A151" s="3"/>
      <c r="B151" s="3"/>
      <c r="C151" s="3"/>
      <c r="D151" s="3"/>
      <c r="E151" s="5"/>
      <c r="F151" s="5"/>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spans="1:35" x14ac:dyDescent="0.25">
      <c r="A152" s="3"/>
      <c r="B152" s="3"/>
      <c r="C152" s="3"/>
      <c r="D152" s="3"/>
      <c r="E152" s="5"/>
      <c r="F152" s="5"/>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spans="1:35" x14ac:dyDescent="0.25">
      <c r="A153" s="3"/>
      <c r="B153" s="3"/>
      <c r="C153" s="3"/>
      <c r="D153" s="3"/>
      <c r="E153" s="5"/>
      <c r="F153" s="5"/>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spans="1:35" x14ac:dyDescent="0.25">
      <c r="A154" s="3"/>
      <c r="B154" s="3"/>
      <c r="C154" s="3"/>
      <c r="D154" s="3"/>
      <c r="E154" s="5"/>
      <c r="F154" s="5"/>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spans="1:35" x14ac:dyDescent="0.25">
      <c r="A155" s="3"/>
      <c r="B155" s="3"/>
      <c r="C155" s="3"/>
      <c r="D155" s="3"/>
      <c r="E155" s="5"/>
      <c r="F155" s="5"/>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spans="1:35" x14ac:dyDescent="0.25">
      <c r="A156" s="3"/>
      <c r="B156" s="3"/>
      <c r="C156" s="3"/>
      <c r="D156" s="3"/>
      <c r="E156" s="5"/>
      <c r="F156" s="5"/>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spans="1:35" x14ac:dyDescent="0.25">
      <c r="A157" s="3"/>
      <c r="B157" s="3"/>
      <c r="C157" s="3"/>
      <c r="D157" s="3"/>
      <c r="E157" s="5"/>
      <c r="F157" s="5"/>
      <c r="G157" s="3"/>
      <c r="H157" s="3"/>
      <c r="I157" s="3"/>
      <c r="J157" s="3"/>
      <c r="K157" s="3"/>
      <c r="L157" s="3"/>
      <c r="M157" s="3"/>
      <c r="Q157" s="3"/>
      <c r="R157" s="3"/>
      <c r="S157" s="3"/>
      <c r="T157" s="3"/>
      <c r="U157" s="3"/>
      <c r="V157" s="3"/>
      <c r="W157" s="3"/>
      <c r="X157" s="3"/>
      <c r="Y157" s="3"/>
      <c r="Z157" s="3"/>
      <c r="AA157" s="3"/>
      <c r="AB157" s="3"/>
      <c r="AC157" s="3"/>
      <c r="AD157" s="3"/>
      <c r="AE157" s="3"/>
      <c r="AF157" s="3"/>
      <c r="AG157" s="3"/>
      <c r="AH157" s="3"/>
      <c r="AI157" s="3"/>
    </row>
    <row r="158" spans="1:35" x14ac:dyDescent="0.25">
      <c r="A158" s="3"/>
      <c r="B158" s="3"/>
      <c r="C158" s="3"/>
      <c r="D158" s="3"/>
      <c r="E158" s="5"/>
      <c r="F158" s="5"/>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spans="1:35" x14ac:dyDescent="0.25">
      <c r="A159" s="3"/>
      <c r="B159" s="3"/>
      <c r="C159" s="3"/>
      <c r="D159" s="3"/>
      <c r="E159" s="5"/>
      <c r="F159" s="5"/>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spans="1:35" x14ac:dyDescent="0.25">
      <c r="A160" s="3"/>
      <c r="B160" s="3"/>
      <c r="C160" s="3"/>
      <c r="D160" s="3"/>
      <c r="E160" s="5"/>
      <c r="F160" s="5"/>
      <c r="G160" s="3"/>
      <c r="H160" s="3"/>
      <c r="I160" s="3"/>
      <c r="J160" s="3"/>
      <c r="K160" s="3"/>
      <c r="L160" s="3"/>
      <c r="M160" s="3"/>
      <c r="N160" s="3"/>
      <c r="O160" s="6"/>
      <c r="P160" s="6"/>
      <c r="Q160" s="6"/>
      <c r="R160" s="6"/>
      <c r="S160" s="6"/>
      <c r="T160" s="6"/>
      <c r="U160" s="6"/>
      <c r="V160" s="6"/>
      <c r="W160" s="6"/>
      <c r="X160" s="6"/>
      <c r="Y160" s="6"/>
      <c r="Z160" s="3"/>
      <c r="AA160" s="5"/>
      <c r="AB160" s="3"/>
      <c r="AC160" s="3"/>
      <c r="AD160" s="3"/>
      <c r="AE160" s="3"/>
      <c r="AF160" s="5"/>
      <c r="AG160" s="5"/>
      <c r="AH160" s="3"/>
      <c r="AI160" s="3"/>
    </row>
    <row r="161" spans="1:35" x14ac:dyDescent="0.25">
      <c r="A161" s="3"/>
      <c r="B161" s="3"/>
      <c r="C161" s="3"/>
      <c r="D161" s="3"/>
      <c r="E161" s="5"/>
      <c r="F161" s="5"/>
      <c r="G161" s="3"/>
      <c r="H161" s="3"/>
      <c r="I161" s="3"/>
      <c r="J161" s="3"/>
      <c r="K161" s="3"/>
      <c r="L161" s="3"/>
      <c r="M161" s="3"/>
      <c r="Q161" s="3"/>
      <c r="R161" s="3"/>
      <c r="S161" s="3"/>
      <c r="T161" s="3"/>
      <c r="U161" s="3"/>
      <c r="V161" s="3"/>
      <c r="W161" s="3"/>
      <c r="X161" s="3"/>
      <c r="Y161" s="3"/>
      <c r="Z161" s="3"/>
      <c r="AA161" s="3"/>
      <c r="AB161" s="3"/>
      <c r="AC161" s="3"/>
      <c r="AD161" s="3"/>
      <c r="AE161" s="3"/>
      <c r="AF161" s="3"/>
      <c r="AG161" s="3"/>
      <c r="AH161" s="3"/>
      <c r="AI161" s="3"/>
    </row>
    <row r="162" spans="1:35" x14ac:dyDescent="0.25">
      <c r="A162" s="3"/>
      <c r="B162" s="3"/>
      <c r="C162" s="3"/>
      <c r="D162" s="3"/>
      <c r="E162" s="5"/>
      <c r="F162" s="5"/>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spans="1:35" x14ac:dyDescent="0.25">
      <c r="A163" s="3"/>
      <c r="B163" s="3"/>
      <c r="C163" s="3"/>
      <c r="D163" s="3"/>
      <c r="E163" s="5"/>
      <c r="F163" s="5"/>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spans="1:35" x14ac:dyDescent="0.25">
      <c r="A164" s="3"/>
      <c r="B164" s="3"/>
      <c r="C164" s="3"/>
      <c r="D164" s="3"/>
      <c r="E164" s="5"/>
      <c r="F164" s="5"/>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spans="1:35" x14ac:dyDescent="0.25">
      <c r="A165" s="3"/>
      <c r="B165" s="3"/>
      <c r="C165" s="3"/>
      <c r="D165" s="3"/>
      <c r="E165" s="5"/>
      <c r="F165" s="5"/>
      <c r="G165" s="3"/>
      <c r="H165" s="3"/>
      <c r="I165" s="3"/>
      <c r="J165" s="3"/>
      <c r="K165" s="3"/>
      <c r="L165" s="3"/>
      <c r="M165" s="3"/>
      <c r="N165" s="3"/>
      <c r="O165" s="6"/>
      <c r="P165" s="6"/>
      <c r="Q165" s="6"/>
      <c r="R165" s="6"/>
      <c r="S165" s="6"/>
      <c r="T165" s="6"/>
      <c r="U165" s="6"/>
      <c r="V165" s="6"/>
      <c r="W165" s="6"/>
      <c r="X165" s="6"/>
      <c r="Y165" s="6"/>
      <c r="Z165" s="6"/>
      <c r="AA165" s="5"/>
      <c r="AB165" s="3"/>
      <c r="AC165" s="3"/>
      <c r="AD165" s="5"/>
      <c r="AE165" s="6"/>
      <c r="AF165" s="5"/>
      <c r="AG165" s="5"/>
      <c r="AH165" s="3"/>
      <c r="AI165" s="3"/>
    </row>
    <row r="166" spans="1:35" x14ac:dyDescent="0.25">
      <c r="A166" s="3"/>
      <c r="B166" s="3"/>
      <c r="C166" s="3"/>
      <c r="D166" s="3"/>
      <c r="E166" s="5"/>
      <c r="F166" s="5"/>
      <c r="G166" s="3"/>
      <c r="H166" s="3"/>
      <c r="I166" s="3"/>
      <c r="J166" s="3"/>
      <c r="K166" s="3"/>
      <c r="L166" s="3"/>
      <c r="M166" s="3"/>
      <c r="N166" s="3"/>
      <c r="O166" s="6"/>
      <c r="P166" s="6"/>
      <c r="Q166" s="6"/>
      <c r="R166" s="6"/>
      <c r="S166" s="6"/>
      <c r="T166" s="6"/>
      <c r="U166" s="6"/>
      <c r="V166" s="6"/>
      <c r="W166" s="6"/>
      <c r="X166" s="6"/>
      <c r="Y166" s="6"/>
      <c r="Z166" s="6"/>
      <c r="AA166" s="5"/>
      <c r="AB166" s="3"/>
      <c r="AC166" s="3"/>
      <c r="AD166" s="5"/>
      <c r="AE166" s="6"/>
      <c r="AF166" s="5"/>
      <c r="AG166" s="5"/>
      <c r="AH166" s="3"/>
      <c r="AI166" s="3"/>
    </row>
    <row r="167" spans="1:35" x14ac:dyDescent="0.25">
      <c r="A167" s="3"/>
      <c r="B167" s="3"/>
      <c r="C167" s="3"/>
      <c r="D167" s="3"/>
      <c r="E167" s="5"/>
      <c r="F167" s="5"/>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spans="1:35" x14ac:dyDescent="0.25">
      <c r="A168" s="3"/>
      <c r="B168" s="3"/>
      <c r="C168" s="3"/>
      <c r="D168" s="3"/>
      <c r="E168" s="5"/>
      <c r="F168" s="5"/>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spans="1:35" x14ac:dyDescent="0.25">
      <c r="A169" s="3"/>
      <c r="B169" s="3"/>
      <c r="C169" s="3"/>
      <c r="D169" s="3"/>
      <c r="E169" s="5"/>
      <c r="F169" s="5"/>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spans="1:35" x14ac:dyDescent="0.25">
      <c r="A170" s="3"/>
      <c r="B170" s="3"/>
      <c r="C170" s="3"/>
      <c r="D170" s="3"/>
      <c r="E170" s="5"/>
      <c r="F170" s="5"/>
      <c r="G170" s="3"/>
      <c r="H170" s="3"/>
      <c r="I170" s="3"/>
      <c r="J170" s="3"/>
      <c r="K170" s="3"/>
      <c r="L170" s="3"/>
      <c r="M170" s="3"/>
      <c r="N170" s="3"/>
      <c r="O170" s="6"/>
      <c r="P170" s="6"/>
      <c r="Q170" s="6"/>
      <c r="R170" s="6"/>
      <c r="S170" s="6"/>
      <c r="T170" s="6"/>
      <c r="U170" s="6"/>
      <c r="V170" s="6"/>
      <c r="W170" s="6"/>
      <c r="X170" s="6"/>
      <c r="Y170" s="6"/>
      <c r="Z170" s="3"/>
      <c r="AA170" s="5"/>
      <c r="AB170" s="3"/>
      <c r="AC170" s="3"/>
      <c r="AD170" s="5"/>
      <c r="AE170" s="6"/>
      <c r="AF170" s="5"/>
      <c r="AG170" s="5"/>
      <c r="AH170" s="3"/>
      <c r="AI170" s="3"/>
    </row>
    <row r="171" spans="1:35" x14ac:dyDescent="0.25">
      <c r="A171" s="3"/>
      <c r="B171" s="3"/>
      <c r="C171" s="3"/>
      <c r="D171" s="3"/>
      <c r="E171" s="5"/>
      <c r="F171" s="5"/>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spans="1:35" x14ac:dyDescent="0.25">
      <c r="A172" s="3"/>
      <c r="B172" s="3"/>
      <c r="C172" s="3"/>
      <c r="D172" s="3"/>
      <c r="E172" s="5"/>
      <c r="F172" s="5"/>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spans="1:35" x14ac:dyDescent="0.25">
      <c r="A173" s="3"/>
      <c r="B173" s="3"/>
      <c r="C173" s="3"/>
      <c r="D173" s="3"/>
      <c r="E173" s="5"/>
      <c r="F173" s="5"/>
      <c r="G173" s="3"/>
      <c r="H173" s="3"/>
      <c r="I173" s="3"/>
      <c r="J173" s="3"/>
      <c r="K173" s="3"/>
      <c r="L173" s="3"/>
      <c r="M173" s="3"/>
      <c r="N173" s="3"/>
      <c r="O173" s="6"/>
      <c r="P173" s="6"/>
      <c r="Q173" s="6"/>
      <c r="R173" s="6"/>
      <c r="S173" s="6"/>
      <c r="T173" s="6"/>
      <c r="U173" s="6"/>
      <c r="V173" s="6"/>
      <c r="W173" s="6"/>
      <c r="X173" s="6"/>
      <c r="Y173" s="6"/>
      <c r="Z173" s="6"/>
      <c r="AA173" s="5"/>
      <c r="AB173" s="3"/>
      <c r="AC173" s="3"/>
      <c r="AD173" s="5"/>
      <c r="AE173" s="6"/>
      <c r="AF173" s="5"/>
      <c r="AG173" s="5"/>
      <c r="AH173" s="3"/>
      <c r="AI173" s="3"/>
    </row>
    <row r="174" spans="1:35" x14ac:dyDescent="0.25">
      <c r="A174" s="3"/>
      <c r="B174" s="3"/>
      <c r="C174" s="3"/>
      <c r="D174" s="3"/>
      <c r="E174" s="5"/>
      <c r="F174" s="5"/>
      <c r="G174" s="3"/>
      <c r="H174" s="3"/>
      <c r="I174" s="3"/>
      <c r="J174" s="3"/>
      <c r="K174" s="3"/>
      <c r="L174" s="3"/>
      <c r="M174" s="3"/>
      <c r="N174" s="3"/>
      <c r="O174" s="6"/>
      <c r="P174" s="6"/>
      <c r="Q174" s="6"/>
      <c r="R174" s="6"/>
      <c r="S174" s="6"/>
      <c r="T174" s="6"/>
      <c r="U174" s="6"/>
      <c r="V174" s="6"/>
      <c r="W174" s="6"/>
      <c r="X174" s="6"/>
      <c r="Y174" s="6"/>
      <c r="Z174" s="6"/>
      <c r="AA174" s="5"/>
      <c r="AB174" s="3"/>
      <c r="AC174" s="3"/>
      <c r="AD174" s="5"/>
      <c r="AE174" s="6"/>
      <c r="AF174" s="5"/>
      <c r="AG174" s="5"/>
      <c r="AH174" s="3"/>
      <c r="AI174" s="3"/>
    </row>
    <row r="175" spans="1:35" x14ac:dyDescent="0.25">
      <c r="A175" s="3"/>
      <c r="B175" s="3"/>
      <c r="C175" s="3"/>
      <c r="D175" s="3"/>
      <c r="E175" s="5"/>
      <c r="F175" s="5"/>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spans="1:35" x14ac:dyDescent="0.25">
      <c r="A176" s="3"/>
      <c r="B176" s="3"/>
      <c r="C176" s="3"/>
      <c r="D176" s="3"/>
      <c r="E176" s="5"/>
      <c r="F176" s="5"/>
      <c r="G176" s="3"/>
      <c r="H176" s="3"/>
      <c r="I176" s="3"/>
      <c r="J176" s="3"/>
      <c r="K176" s="3"/>
      <c r="L176" s="3"/>
      <c r="M176" s="3"/>
      <c r="N176" s="3"/>
      <c r="O176" s="6"/>
      <c r="P176" s="6"/>
      <c r="Q176" s="6"/>
      <c r="R176" s="6"/>
      <c r="S176" s="6"/>
      <c r="T176" s="6"/>
      <c r="U176" s="6"/>
      <c r="V176" s="6"/>
      <c r="W176" s="6"/>
      <c r="X176" s="6"/>
      <c r="Y176" s="6"/>
      <c r="Z176" s="6"/>
      <c r="AA176" s="5"/>
      <c r="AB176" s="3"/>
      <c r="AC176" s="3"/>
      <c r="AD176" s="5"/>
      <c r="AE176" s="6"/>
      <c r="AF176" s="5"/>
      <c r="AG176" s="5"/>
      <c r="AH176" s="3"/>
      <c r="AI176" s="3"/>
    </row>
    <row r="177" spans="1:35" x14ac:dyDescent="0.25">
      <c r="A177" s="3"/>
      <c r="B177" s="3"/>
      <c r="C177" s="3"/>
      <c r="D177" s="3"/>
      <c r="E177" s="5"/>
      <c r="F177" s="5"/>
      <c r="G177" s="3"/>
      <c r="H177" s="3"/>
      <c r="I177" s="3"/>
      <c r="J177" s="3"/>
      <c r="K177" s="3"/>
      <c r="L177" s="3"/>
      <c r="M177" s="3"/>
      <c r="N177" s="3"/>
      <c r="O177" s="6"/>
      <c r="P177" s="6"/>
      <c r="Q177" s="6"/>
      <c r="R177" s="6"/>
      <c r="S177" s="6"/>
      <c r="T177" s="6"/>
      <c r="U177" s="6"/>
      <c r="V177" s="6"/>
      <c r="W177" s="6"/>
      <c r="X177" s="6"/>
      <c r="Y177" s="6"/>
      <c r="Z177" s="3"/>
      <c r="AA177" s="5"/>
      <c r="AB177" s="3"/>
      <c r="AC177" s="3"/>
      <c r="AD177" s="5"/>
      <c r="AE177" s="6"/>
      <c r="AF177" s="5"/>
      <c r="AG177" s="5"/>
      <c r="AH177" s="3"/>
      <c r="AI177" s="3"/>
    </row>
    <row r="178" spans="1:35" x14ac:dyDescent="0.25">
      <c r="A178" s="3"/>
      <c r="B178" s="3"/>
      <c r="C178" s="3"/>
      <c r="D178" s="3"/>
      <c r="E178" s="5"/>
      <c r="F178" s="5"/>
      <c r="G178" s="3"/>
      <c r="H178" s="3"/>
      <c r="I178" s="3"/>
      <c r="J178" s="3"/>
      <c r="K178" s="3"/>
      <c r="L178" s="3"/>
      <c r="M178" s="3"/>
      <c r="Q178" s="3"/>
      <c r="R178" s="3"/>
      <c r="S178" s="3"/>
      <c r="T178" s="3"/>
      <c r="U178" s="3"/>
      <c r="V178" s="3"/>
      <c r="W178" s="3"/>
      <c r="X178" s="3"/>
      <c r="Y178" s="3"/>
      <c r="Z178" s="3"/>
      <c r="AA178" s="3"/>
      <c r="AB178" s="3"/>
      <c r="AC178" s="3"/>
      <c r="AD178" s="3"/>
      <c r="AE178" s="3"/>
      <c r="AF178" s="3"/>
      <c r="AG178" s="3"/>
      <c r="AH178" s="3"/>
      <c r="AI178" s="3"/>
    </row>
    <row r="179" spans="1:35" x14ac:dyDescent="0.25">
      <c r="A179" s="3"/>
      <c r="B179" s="3"/>
      <c r="C179" s="3"/>
      <c r="D179" s="3"/>
      <c r="E179" s="5"/>
      <c r="F179" s="5"/>
      <c r="G179" s="3"/>
      <c r="H179" s="3"/>
      <c r="I179" s="3"/>
      <c r="J179" s="3"/>
      <c r="K179" s="3"/>
      <c r="L179" s="3"/>
      <c r="M179" s="3"/>
      <c r="Q179" s="3"/>
      <c r="R179" s="3"/>
      <c r="S179" s="3"/>
      <c r="T179" s="3"/>
      <c r="U179" s="3"/>
      <c r="V179" s="3"/>
      <c r="W179" s="3"/>
      <c r="X179" s="3"/>
      <c r="Y179" s="3"/>
      <c r="Z179" s="3"/>
      <c r="AA179" s="3"/>
      <c r="AB179" s="3"/>
      <c r="AC179" s="3"/>
      <c r="AD179" s="3"/>
      <c r="AE179" s="3"/>
      <c r="AF179" s="3"/>
      <c r="AG179" s="3"/>
      <c r="AH179" s="3"/>
      <c r="AI179" s="3"/>
    </row>
    <row r="180" spans="1:35" x14ac:dyDescent="0.25">
      <c r="A180" s="3"/>
      <c r="B180" s="3"/>
      <c r="C180" s="3"/>
      <c r="D180" s="3"/>
      <c r="E180" s="5"/>
      <c r="F180" s="5"/>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spans="1:35" x14ac:dyDescent="0.25">
      <c r="A181" s="3"/>
      <c r="B181" s="3"/>
      <c r="C181" s="3"/>
      <c r="D181" s="3"/>
      <c r="E181" s="5"/>
      <c r="F181" s="5"/>
      <c r="G181" s="3"/>
      <c r="H181" s="3"/>
      <c r="I181" s="3"/>
      <c r="J181" s="3"/>
      <c r="K181" s="3"/>
      <c r="L181" s="3"/>
      <c r="M181" s="3"/>
      <c r="N181" s="3"/>
      <c r="O181" s="6"/>
      <c r="P181" s="6"/>
      <c r="Q181" s="6"/>
      <c r="R181" s="6"/>
      <c r="S181" s="6"/>
      <c r="T181" s="6"/>
      <c r="U181" s="6"/>
      <c r="V181" s="6"/>
      <c r="W181" s="6"/>
      <c r="X181" s="6"/>
      <c r="Y181" s="6"/>
      <c r="Z181" s="6"/>
      <c r="AA181" s="5"/>
      <c r="AB181" s="3"/>
      <c r="AC181" s="3"/>
      <c r="AD181" s="3"/>
      <c r="AE181" s="3"/>
      <c r="AF181" s="5"/>
      <c r="AG181" s="5"/>
      <c r="AH181" s="3"/>
      <c r="AI181" s="3"/>
    </row>
    <row r="182" spans="1:35" x14ac:dyDescent="0.25">
      <c r="A182" s="3"/>
      <c r="B182" s="3"/>
      <c r="C182" s="3"/>
      <c r="D182" s="3"/>
      <c r="E182" s="5"/>
      <c r="F182" s="5"/>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spans="1:35" x14ac:dyDescent="0.25">
      <c r="A183" s="3"/>
      <c r="B183" s="3"/>
      <c r="C183" s="3"/>
      <c r="D183" s="3"/>
      <c r="E183" s="5"/>
      <c r="F183" s="5"/>
      <c r="G183" s="3"/>
      <c r="H183" s="3"/>
      <c r="I183" s="3"/>
      <c r="J183" s="3"/>
      <c r="K183" s="3"/>
      <c r="L183" s="3"/>
      <c r="M183" s="3"/>
      <c r="N183" s="3"/>
      <c r="O183" s="6"/>
      <c r="P183" s="6"/>
      <c r="Q183" s="6"/>
      <c r="R183" s="6"/>
      <c r="S183" s="6"/>
      <c r="T183" s="6"/>
      <c r="U183" s="6"/>
      <c r="V183" s="6"/>
      <c r="W183" s="6"/>
      <c r="X183" s="6"/>
      <c r="Y183" s="6"/>
      <c r="Z183" s="3"/>
      <c r="AA183" s="5"/>
      <c r="AB183" s="3"/>
      <c r="AC183" s="3"/>
      <c r="AD183" s="3"/>
      <c r="AE183" s="3"/>
      <c r="AF183" s="5"/>
      <c r="AG183" s="5"/>
      <c r="AH183" s="3"/>
      <c r="AI183" s="3"/>
    </row>
    <row r="184" spans="1:35" x14ac:dyDescent="0.25">
      <c r="A184" s="3"/>
      <c r="B184" s="3"/>
      <c r="C184" s="3"/>
      <c r="D184" s="3"/>
      <c r="E184" s="5"/>
      <c r="F184" s="5"/>
      <c r="G184" s="3"/>
      <c r="H184" s="3"/>
      <c r="I184" s="3"/>
      <c r="J184" s="3"/>
      <c r="K184" s="3"/>
      <c r="L184" s="3"/>
      <c r="M184" s="3"/>
      <c r="Q184" s="3"/>
      <c r="R184" s="3"/>
      <c r="S184" s="3"/>
      <c r="T184" s="3"/>
      <c r="U184" s="3"/>
      <c r="V184" s="3"/>
      <c r="W184" s="3"/>
      <c r="X184" s="3"/>
      <c r="Y184" s="3"/>
      <c r="Z184" s="3"/>
      <c r="AA184" s="3"/>
      <c r="AB184" s="3"/>
      <c r="AC184" s="3"/>
      <c r="AD184" s="3"/>
      <c r="AE184" s="3"/>
      <c r="AF184" s="3"/>
      <c r="AG184" s="3"/>
      <c r="AH184" s="3"/>
      <c r="AI184" s="3"/>
    </row>
    <row r="185" spans="1:35" x14ac:dyDescent="0.25">
      <c r="A185" s="3"/>
      <c r="B185" s="3"/>
      <c r="C185" s="3"/>
      <c r="D185" s="3"/>
      <c r="E185" s="5"/>
      <c r="F185" s="5"/>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spans="1:35" x14ac:dyDescent="0.25">
      <c r="A186" s="3"/>
      <c r="B186" s="3"/>
      <c r="C186" s="3"/>
      <c r="D186" s="3"/>
      <c r="E186" s="5"/>
      <c r="F186" s="5"/>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spans="1:35" x14ac:dyDescent="0.25">
      <c r="A187" s="3"/>
      <c r="B187" s="3"/>
      <c r="C187" s="3"/>
      <c r="D187" s="3"/>
      <c r="E187" s="5"/>
      <c r="F187" s="5"/>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spans="1:35" x14ac:dyDescent="0.25">
      <c r="A188" s="3"/>
      <c r="B188" s="3"/>
      <c r="C188" s="3"/>
      <c r="D188" s="3"/>
      <c r="E188" s="5"/>
      <c r="F188" s="5"/>
      <c r="G188" s="3"/>
      <c r="H188" s="3"/>
      <c r="I188" s="3"/>
      <c r="J188" s="3"/>
      <c r="K188" s="3"/>
      <c r="L188" s="3"/>
      <c r="M188" s="3"/>
      <c r="N188" s="3"/>
      <c r="O188" s="6"/>
      <c r="P188" s="6"/>
      <c r="Q188" s="6"/>
      <c r="R188" s="6"/>
      <c r="S188" s="6"/>
      <c r="T188" s="6"/>
      <c r="U188" s="6"/>
      <c r="V188" s="6"/>
      <c r="W188" s="6"/>
      <c r="X188" s="6"/>
      <c r="Y188" s="6"/>
      <c r="Z188" s="6"/>
      <c r="AA188" s="5"/>
      <c r="AB188" s="3"/>
      <c r="AC188" s="3"/>
      <c r="AD188" s="5"/>
      <c r="AE188" s="6"/>
      <c r="AF188" s="5"/>
      <c r="AG188" s="5"/>
      <c r="AH188" s="3"/>
      <c r="AI188" s="3"/>
    </row>
    <row r="189" spans="1:35" x14ac:dyDescent="0.25">
      <c r="A189" s="3"/>
      <c r="B189" s="3"/>
      <c r="C189" s="3"/>
      <c r="D189" s="3"/>
      <c r="E189" s="5"/>
      <c r="F189" s="5"/>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spans="1:35" x14ac:dyDescent="0.25">
      <c r="A190" s="3"/>
      <c r="B190" s="3"/>
      <c r="C190" s="3"/>
      <c r="D190" s="3"/>
      <c r="E190" s="5"/>
      <c r="F190" s="5"/>
      <c r="G190" s="3"/>
      <c r="H190" s="3"/>
      <c r="I190" s="3"/>
      <c r="J190" s="3"/>
      <c r="K190" s="3"/>
      <c r="L190" s="3"/>
      <c r="M190" s="3"/>
      <c r="Q190" s="3"/>
      <c r="R190" s="3"/>
      <c r="S190" s="3"/>
      <c r="T190" s="3"/>
      <c r="U190" s="3"/>
      <c r="V190" s="3"/>
      <c r="W190" s="3"/>
      <c r="X190" s="3"/>
      <c r="Y190" s="3"/>
      <c r="Z190" s="3"/>
      <c r="AA190" s="3"/>
      <c r="AB190" s="3"/>
      <c r="AC190" s="3"/>
      <c r="AD190" s="3"/>
      <c r="AE190" s="3"/>
      <c r="AF190" s="3"/>
      <c r="AG190" s="3"/>
      <c r="AH190" s="3"/>
      <c r="AI190" s="3"/>
    </row>
    <row r="191" spans="1:35" x14ac:dyDescent="0.25">
      <c r="A191" s="3"/>
      <c r="B191" s="3"/>
      <c r="C191" s="3"/>
      <c r="D191" s="3"/>
      <c r="E191" s="5"/>
      <c r="F191" s="5"/>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spans="1:35" x14ac:dyDescent="0.25">
      <c r="A192" s="3"/>
      <c r="B192" s="3"/>
      <c r="C192" s="3"/>
      <c r="D192" s="3"/>
      <c r="E192" s="5"/>
      <c r="F192" s="5"/>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spans="1:35" x14ac:dyDescent="0.25">
      <c r="A193" s="3"/>
      <c r="B193" s="3"/>
      <c r="C193" s="3"/>
      <c r="D193" s="3"/>
      <c r="E193" s="5"/>
      <c r="F193" s="5"/>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spans="1:35" x14ac:dyDescent="0.25">
      <c r="A194" s="3"/>
      <c r="B194" s="3"/>
      <c r="C194" s="3"/>
      <c r="D194" s="3"/>
      <c r="E194" s="5"/>
      <c r="F194" s="5"/>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spans="1:35" x14ac:dyDescent="0.25">
      <c r="A195" s="3"/>
      <c r="B195" s="3"/>
      <c r="C195" s="3"/>
      <c r="D195" s="3"/>
      <c r="E195" s="5"/>
      <c r="F195" s="5"/>
      <c r="G195" s="3"/>
      <c r="H195" s="3"/>
      <c r="I195" s="3"/>
      <c r="J195" s="3"/>
      <c r="K195" s="3"/>
      <c r="L195" s="3"/>
      <c r="M195" s="3"/>
      <c r="N195" s="3"/>
      <c r="O195" s="6"/>
      <c r="P195" s="6"/>
      <c r="Q195" s="6"/>
      <c r="R195" s="6"/>
      <c r="S195" s="6"/>
      <c r="T195" s="6"/>
      <c r="U195" s="6"/>
      <c r="V195" s="6"/>
      <c r="W195" s="6"/>
      <c r="X195" s="6"/>
      <c r="Y195" s="6"/>
      <c r="Z195" s="6"/>
      <c r="AA195" s="5"/>
      <c r="AB195" s="3"/>
      <c r="AC195" s="3"/>
      <c r="AD195" s="5"/>
      <c r="AE195" s="6"/>
      <c r="AF195" s="5"/>
      <c r="AG195" s="5"/>
      <c r="AH195" s="3"/>
      <c r="AI195" s="3"/>
    </row>
    <row r="196" spans="1:35" x14ac:dyDescent="0.25">
      <c r="A196" s="3"/>
      <c r="B196" s="3"/>
      <c r="C196" s="3"/>
      <c r="D196" s="3"/>
      <c r="E196" s="5"/>
      <c r="F196" s="5"/>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spans="1:35" x14ac:dyDescent="0.25">
      <c r="A197" s="3"/>
      <c r="B197" s="3"/>
      <c r="C197" s="3"/>
      <c r="D197" s="3"/>
      <c r="E197" s="5"/>
      <c r="F197" s="5"/>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spans="1:35" x14ac:dyDescent="0.25">
      <c r="A198" s="3"/>
      <c r="B198" s="3"/>
      <c r="C198" s="3"/>
      <c r="D198" s="3"/>
      <c r="E198" s="5"/>
      <c r="F198" s="5"/>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spans="1:35" x14ac:dyDescent="0.25">
      <c r="A199" s="3"/>
      <c r="B199" s="3"/>
      <c r="C199" s="3"/>
      <c r="D199" s="3"/>
      <c r="E199" s="5"/>
      <c r="F199" s="5"/>
      <c r="G199" s="3"/>
      <c r="H199" s="3"/>
      <c r="I199" s="3"/>
      <c r="J199" s="3"/>
      <c r="K199" s="3"/>
      <c r="L199" s="3"/>
      <c r="M199" s="3"/>
      <c r="N199" s="3"/>
      <c r="O199" s="6"/>
      <c r="P199" s="6"/>
      <c r="Q199" s="6"/>
      <c r="R199" s="6"/>
      <c r="S199" s="6"/>
      <c r="T199" s="6"/>
      <c r="U199" s="6"/>
      <c r="V199" s="6"/>
      <c r="W199" s="6"/>
      <c r="X199" s="6"/>
      <c r="Y199" s="6"/>
      <c r="Z199" s="6"/>
      <c r="AA199" s="5"/>
      <c r="AB199" s="3"/>
      <c r="AC199" s="3"/>
      <c r="AD199" s="3"/>
      <c r="AE199" s="3"/>
      <c r="AF199" s="5"/>
      <c r="AG199" s="5"/>
      <c r="AH199" s="3"/>
      <c r="AI199" s="3"/>
    </row>
    <row r="200" spans="1:35" x14ac:dyDescent="0.25">
      <c r="A200" s="3"/>
      <c r="B200" s="3"/>
      <c r="C200" s="3"/>
      <c r="D200" s="3"/>
      <c r="E200" s="5"/>
      <c r="F200" s="5"/>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spans="1:35" x14ac:dyDescent="0.25">
      <c r="A201" s="3"/>
      <c r="B201" s="3"/>
      <c r="C201" s="3"/>
      <c r="D201" s="3"/>
      <c r="E201" s="5"/>
      <c r="F201" s="5"/>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spans="1:35" x14ac:dyDescent="0.25">
      <c r="A202" s="3"/>
      <c r="B202" s="3"/>
      <c r="C202" s="3"/>
      <c r="D202" s="3"/>
      <c r="E202" s="5"/>
      <c r="F202" s="5"/>
      <c r="G202" s="3"/>
      <c r="H202" s="3"/>
      <c r="I202" s="3"/>
      <c r="J202" s="3"/>
      <c r="K202" s="3"/>
      <c r="L202" s="3"/>
      <c r="M202" s="3"/>
      <c r="N202" s="3"/>
      <c r="O202" s="6"/>
      <c r="P202" s="6"/>
      <c r="Q202" s="6"/>
      <c r="R202" s="6"/>
      <c r="S202" s="6"/>
      <c r="T202" s="6"/>
      <c r="U202" s="6"/>
      <c r="V202" s="6"/>
      <c r="W202" s="6"/>
      <c r="X202" s="6"/>
      <c r="Y202" s="6"/>
      <c r="Z202" s="6"/>
      <c r="AA202" s="5"/>
      <c r="AB202" s="3"/>
      <c r="AC202" s="3"/>
      <c r="AD202" s="5"/>
      <c r="AE202" s="6"/>
      <c r="AF202" s="5"/>
      <c r="AG202" s="5"/>
      <c r="AH202" s="3"/>
      <c r="AI202" s="3"/>
    </row>
    <row r="203" spans="1:35" x14ac:dyDescent="0.25">
      <c r="A203" s="3"/>
      <c r="B203" s="3"/>
      <c r="C203" s="3"/>
      <c r="D203" s="3"/>
      <c r="E203" s="5"/>
      <c r="F203" s="5"/>
      <c r="G203" s="3"/>
      <c r="H203" s="3"/>
      <c r="I203" s="3"/>
      <c r="J203" s="3"/>
      <c r="K203" s="3"/>
      <c r="L203" s="3"/>
      <c r="M203" s="3"/>
      <c r="N203" s="3"/>
      <c r="O203" s="6"/>
      <c r="P203" s="6"/>
      <c r="Q203" s="6"/>
      <c r="R203" s="6"/>
      <c r="S203" s="6"/>
      <c r="T203" s="6"/>
      <c r="U203" s="6"/>
      <c r="V203" s="6"/>
      <c r="W203" s="6"/>
      <c r="X203" s="6"/>
      <c r="Y203" s="6"/>
      <c r="Z203" s="6"/>
      <c r="AA203" s="5"/>
      <c r="AB203" s="3"/>
      <c r="AC203" s="3"/>
      <c r="AD203" s="5"/>
      <c r="AE203" s="6"/>
      <c r="AF203" s="5"/>
      <c r="AG203" s="5"/>
      <c r="AH203" s="3"/>
      <c r="AI203" s="3"/>
    </row>
    <row r="204" spans="1:35" x14ac:dyDescent="0.25">
      <c r="A204" s="3"/>
      <c r="B204" s="3"/>
      <c r="C204" s="3"/>
      <c r="D204" s="3"/>
      <c r="E204" s="5"/>
      <c r="F204" s="5"/>
      <c r="G204" s="3"/>
      <c r="H204" s="3"/>
      <c r="I204" s="3"/>
      <c r="J204" s="3"/>
      <c r="K204" s="3"/>
      <c r="L204" s="3"/>
      <c r="M204" s="3"/>
      <c r="N204" s="3"/>
      <c r="O204" s="6"/>
      <c r="P204" s="6"/>
      <c r="Q204" s="6"/>
      <c r="R204" s="6"/>
      <c r="S204" s="6"/>
      <c r="T204" s="6"/>
      <c r="U204" s="6"/>
      <c r="V204" s="6"/>
      <c r="W204" s="6"/>
      <c r="X204" s="6"/>
      <c r="Y204" s="6"/>
      <c r="Z204" s="6"/>
      <c r="AA204" s="5"/>
      <c r="AB204" s="3"/>
      <c r="AC204" s="3"/>
      <c r="AD204" s="5"/>
      <c r="AE204" s="6"/>
      <c r="AF204" s="5"/>
      <c r="AG204" s="5"/>
      <c r="AH204" s="3"/>
      <c r="AI204" s="3"/>
    </row>
    <row r="205" spans="1:35" x14ac:dyDescent="0.25">
      <c r="A205" s="3"/>
      <c r="B205" s="3"/>
      <c r="C205" s="3"/>
      <c r="D205" s="3"/>
      <c r="E205" s="5"/>
      <c r="F205" s="5"/>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spans="1:35" x14ac:dyDescent="0.25">
      <c r="A206" s="3"/>
      <c r="B206" s="3"/>
      <c r="C206" s="3"/>
      <c r="D206" s="3"/>
      <c r="E206" s="5"/>
      <c r="F206" s="5"/>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spans="1:35" x14ac:dyDescent="0.25">
      <c r="A207" s="3"/>
      <c r="B207" s="3"/>
      <c r="C207" s="3"/>
      <c r="D207" s="3"/>
      <c r="E207" s="5"/>
      <c r="F207" s="5"/>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spans="1:35" x14ac:dyDescent="0.25">
      <c r="A208" s="3"/>
      <c r="B208" s="3"/>
      <c r="C208" s="3"/>
      <c r="D208" s="3"/>
      <c r="E208" s="5"/>
      <c r="F208" s="5"/>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spans="1:35" x14ac:dyDescent="0.25">
      <c r="A209" s="3"/>
      <c r="B209" s="3"/>
      <c r="C209" s="3"/>
      <c r="D209" s="3"/>
      <c r="E209" s="5"/>
      <c r="F209" s="5"/>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spans="1:35" x14ac:dyDescent="0.25">
      <c r="A210" s="3"/>
      <c r="B210" s="3"/>
      <c r="C210" s="3"/>
      <c r="D210" s="3"/>
      <c r="E210" s="5"/>
      <c r="F210" s="5"/>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spans="1:35" x14ac:dyDescent="0.25">
      <c r="A211" s="3"/>
      <c r="B211" s="3"/>
      <c r="C211" s="3"/>
      <c r="D211" s="3"/>
      <c r="E211" s="5"/>
      <c r="F211" s="5"/>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spans="1:35" x14ac:dyDescent="0.25">
      <c r="A212" s="3"/>
      <c r="B212" s="3"/>
      <c r="C212" s="3"/>
      <c r="D212" s="3"/>
      <c r="E212" s="5"/>
      <c r="F212" s="5"/>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spans="1:35" x14ac:dyDescent="0.25">
      <c r="A213" s="3"/>
      <c r="B213" s="3"/>
      <c r="C213" s="3"/>
      <c r="D213" s="3"/>
      <c r="E213" s="5"/>
      <c r="F213" s="5"/>
      <c r="G213" s="3"/>
      <c r="H213" s="3"/>
      <c r="I213" s="3"/>
      <c r="J213" s="3"/>
      <c r="K213" s="3"/>
      <c r="L213" s="3"/>
      <c r="M213" s="3"/>
      <c r="Q213" s="3"/>
      <c r="R213" s="3"/>
      <c r="S213" s="3"/>
      <c r="T213" s="3"/>
      <c r="U213" s="3"/>
      <c r="V213" s="3"/>
      <c r="W213" s="3"/>
      <c r="X213" s="3"/>
      <c r="Y213" s="3"/>
      <c r="Z213" s="3"/>
      <c r="AA213" s="3"/>
      <c r="AB213" s="3"/>
      <c r="AC213" s="3"/>
      <c r="AD213" s="3"/>
      <c r="AE213" s="3"/>
      <c r="AF213" s="3"/>
      <c r="AG213" s="3"/>
      <c r="AH213" s="3"/>
      <c r="AI213" s="3"/>
    </row>
    <row r="214" spans="1:35" x14ac:dyDescent="0.25">
      <c r="A214" s="3"/>
      <c r="B214" s="3"/>
      <c r="C214" s="3"/>
      <c r="D214" s="3"/>
      <c r="E214" s="5"/>
      <c r="F214" s="5"/>
      <c r="G214" s="3"/>
      <c r="H214" s="3"/>
      <c r="I214" s="3"/>
      <c r="J214" s="3"/>
      <c r="K214" s="3"/>
      <c r="L214" s="3"/>
      <c r="M214" s="3"/>
      <c r="Q214" s="3"/>
      <c r="R214" s="3"/>
      <c r="S214" s="3"/>
      <c r="T214" s="3"/>
      <c r="U214" s="3"/>
      <c r="V214" s="3"/>
      <c r="W214" s="3"/>
      <c r="X214" s="3"/>
      <c r="Y214" s="3"/>
      <c r="Z214" s="3"/>
      <c r="AA214" s="3"/>
      <c r="AB214" s="3"/>
      <c r="AC214" s="3"/>
      <c r="AD214" s="3"/>
      <c r="AE214" s="3"/>
      <c r="AF214" s="3"/>
      <c r="AG214" s="3"/>
      <c r="AH214" s="3"/>
      <c r="AI214" s="3"/>
    </row>
    <row r="215" spans="1:35" x14ac:dyDescent="0.25">
      <c r="A215" s="3"/>
      <c r="B215" s="3"/>
      <c r="C215" s="3"/>
      <c r="D215" s="3"/>
      <c r="E215" s="5"/>
      <c r="F215" s="5"/>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spans="1:35" x14ac:dyDescent="0.25">
      <c r="A216" s="3"/>
      <c r="B216" s="3"/>
      <c r="C216" s="3"/>
      <c r="D216" s="3"/>
      <c r="E216" s="5"/>
      <c r="F216" s="5"/>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spans="1:35" x14ac:dyDescent="0.25">
      <c r="A217" s="3"/>
      <c r="B217" s="3"/>
      <c r="C217" s="3"/>
      <c r="D217" s="3"/>
      <c r="E217" s="5"/>
      <c r="F217" s="5"/>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spans="1:35" x14ac:dyDescent="0.25">
      <c r="A218" s="3"/>
      <c r="B218" s="3"/>
      <c r="C218" s="3"/>
      <c r="D218" s="3"/>
      <c r="E218" s="5"/>
      <c r="F218" s="5"/>
      <c r="G218" s="3"/>
      <c r="H218" s="3"/>
      <c r="I218" s="3"/>
      <c r="J218" s="3"/>
      <c r="K218" s="3"/>
      <c r="L218" s="3"/>
      <c r="M218" s="3"/>
      <c r="Q218" s="3"/>
      <c r="R218" s="3"/>
      <c r="S218" s="3"/>
      <c r="T218" s="3"/>
      <c r="U218" s="3"/>
      <c r="V218" s="3"/>
      <c r="W218" s="3"/>
      <c r="X218" s="3"/>
      <c r="Y218" s="3"/>
      <c r="Z218" s="3"/>
      <c r="AA218" s="3"/>
      <c r="AB218" s="3"/>
      <c r="AC218" s="3"/>
      <c r="AD218" s="3"/>
      <c r="AE218" s="3"/>
      <c r="AF218" s="3"/>
      <c r="AG218" s="3"/>
      <c r="AH218" s="3"/>
      <c r="AI218" s="3"/>
    </row>
    <row r="219" spans="1:35" x14ac:dyDescent="0.25">
      <c r="A219" s="3"/>
      <c r="B219" s="3"/>
      <c r="C219" s="3"/>
      <c r="D219" s="3"/>
      <c r="E219" s="5"/>
      <c r="F219" s="5"/>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spans="1:35" x14ac:dyDescent="0.25">
      <c r="A220" s="3"/>
      <c r="B220" s="3"/>
      <c r="C220" s="3"/>
      <c r="D220" s="3"/>
      <c r="E220" s="5"/>
      <c r="F220" s="5"/>
      <c r="G220" s="3"/>
      <c r="H220" s="3"/>
      <c r="I220" s="3"/>
      <c r="J220" s="3"/>
      <c r="K220" s="3"/>
      <c r="L220" s="3"/>
      <c r="M220" s="3"/>
      <c r="N220" s="3"/>
      <c r="O220" s="6"/>
      <c r="P220" s="6"/>
      <c r="Q220" s="6"/>
      <c r="R220" s="6"/>
      <c r="S220" s="6"/>
      <c r="T220" s="6"/>
      <c r="U220" s="6"/>
      <c r="V220" s="6"/>
      <c r="W220" s="6"/>
      <c r="X220" s="6"/>
      <c r="Y220" s="6"/>
      <c r="Z220" s="6"/>
      <c r="AA220" s="5"/>
      <c r="AB220" s="3"/>
      <c r="AC220" s="3"/>
      <c r="AD220" s="5"/>
      <c r="AE220" s="6"/>
      <c r="AF220" s="5"/>
      <c r="AG220" s="5"/>
      <c r="AH220" s="3"/>
      <c r="AI220" s="3"/>
    </row>
    <row r="221" spans="1:35" x14ac:dyDescent="0.25">
      <c r="A221" s="3"/>
      <c r="B221" s="3"/>
      <c r="C221" s="3"/>
      <c r="D221" s="3"/>
      <c r="E221" s="5"/>
      <c r="F221" s="5"/>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spans="1:35" x14ac:dyDescent="0.25">
      <c r="A222" s="3"/>
      <c r="B222" s="3"/>
      <c r="C222" s="3"/>
      <c r="D222" s="3"/>
      <c r="E222" s="5"/>
      <c r="F222" s="5"/>
      <c r="G222" s="3"/>
      <c r="H222" s="3"/>
      <c r="I222" s="3"/>
      <c r="J222" s="3"/>
      <c r="K222" s="3"/>
      <c r="L222" s="3"/>
      <c r="M222" s="3"/>
      <c r="N222" s="3"/>
      <c r="O222" s="6"/>
      <c r="P222" s="6"/>
      <c r="Q222" s="6"/>
      <c r="R222" s="6"/>
      <c r="S222" s="6"/>
      <c r="T222" s="6"/>
      <c r="U222" s="6"/>
      <c r="V222" s="6"/>
      <c r="W222" s="6"/>
      <c r="X222" s="6"/>
      <c r="Y222" s="6"/>
      <c r="Z222" s="6"/>
      <c r="AA222" s="5"/>
      <c r="AB222" s="3"/>
      <c r="AC222" s="3"/>
      <c r="AD222" s="3"/>
      <c r="AE222" s="3"/>
      <c r="AF222" s="5"/>
      <c r="AG222" s="5"/>
      <c r="AH222" s="3"/>
      <c r="AI222" s="3"/>
    </row>
    <row r="223" spans="1:35" x14ac:dyDescent="0.25">
      <c r="A223" s="3"/>
      <c r="B223" s="3"/>
      <c r="C223" s="3"/>
      <c r="D223" s="3"/>
      <c r="E223" s="5"/>
      <c r="F223" s="5"/>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spans="1:35" x14ac:dyDescent="0.25">
      <c r="A224" s="3"/>
      <c r="B224" s="3"/>
      <c r="C224" s="3"/>
      <c r="D224" s="3"/>
      <c r="E224" s="5"/>
      <c r="F224" s="5"/>
      <c r="G224" s="3"/>
      <c r="H224" s="3"/>
      <c r="I224" s="3"/>
      <c r="J224" s="3"/>
      <c r="K224" s="3"/>
      <c r="L224" s="3"/>
      <c r="M224" s="3"/>
      <c r="N224" s="3"/>
      <c r="O224" s="6"/>
      <c r="P224" s="6"/>
      <c r="Q224" s="6"/>
      <c r="R224" s="6"/>
      <c r="S224" s="6"/>
      <c r="T224" s="6"/>
      <c r="U224" s="6"/>
      <c r="V224" s="6"/>
      <c r="W224" s="6"/>
      <c r="X224" s="6"/>
      <c r="Y224" s="6"/>
      <c r="Z224" s="6"/>
      <c r="AA224" s="5"/>
      <c r="AB224" s="3"/>
      <c r="AC224" s="3"/>
      <c r="AD224" s="3"/>
      <c r="AE224" s="3"/>
      <c r="AF224" s="5"/>
      <c r="AG224" s="5"/>
      <c r="AH224" s="3"/>
      <c r="AI224" s="3"/>
    </row>
    <row r="225" spans="1:35" x14ac:dyDescent="0.25">
      <c r="A225" s="3"/>
      <c r="B225" s="3"/>
      <c r="C225" s="3"/>
      <c r="D225" s="3"/>
      <c r="E225" s="5"/>
      <c r="F225" s="5"/>
      <c r="G225" s="3"/>
      <c r="H225" s="3"/>
      <c r="I225" s="3"/>
      <c r="J225" s="3"/>
      <c r="K225" s="3"/>
      <c r="L225" s="3"/>
      <c r="M225" s="3"/>
      <c r="N225" s="3"/>
      <c r="O225" s="6"/>
      <c r="P225" s="6"/>
      <c r="Q225" s="6"/>
      <c r="R225" s="6"/>
      <c r="S225" s="6"/>
      <c r="T225" s="6"/>
      <c r="U225" s="6"/>
      <c r="V225" s="6"/>
      <c r="W225" s="6"/>
      <c r="X225" s="6"/>
      <c r="Y225" s="6"/>
      <c r="Z225" s="6"/>
      <c r="AA225" s="5"/>
      <c r="AB225" s="3"/>
      <c r="AC225" s="3"/>
      <c r="AD225" s="3"/>
      <c r="AE225" s="3"/>
      <c r="AF225" s="5"/>
      <c r="AG225" s="5"/>
      <c r="AH225" s="3"/>
      <c r="AI225" s="3"/>
    </row>
    <row r="226" spans="1:35" x14ac:dyDescent="0.25">
      <c r="A226" s="3"/>
      <c r="B226" s="3"/>
      <c r="C226" s="3"/>
      <c r="D226" s="3"/>
      <c r="E226" s="5"/>
      <c r="F226" s="5"/>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spans="1:35" x14ac:dyDescent="0.25">
      <c r="A227" s="3"/>
      <c r="B227" s="3"/>
      <c r="C227" s="3"/>
      <c r="D227" s="3"/>
      <c r="E227" s="5"/>
      <c r="F227" s="5"/>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spans="1:35" x14ac:dyDescent="0.25">
      <c r="A228" s="3"/>
      <c r="B228" s="3"/>
      <c r="C228" s="3"/>
      <c r="D228" s="3"/>
      <c r="E228" s="5"/>
      <c r="F228" s="5"/>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spans="1:35" x14ac:dyDescent="0.25">
      <c r="A229" s="3"/>
      <c r="B229" s="3"/>
      <c r="C229" s="3"/>
      <c r="D229" s="3"/>
      <c r="E229" s="5"/>
      <c r="F229" s="5"/>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spans="1:35" x14ac:dyDescent="0.25">
      <c r="A230" s="3"/>
      <c r="B230" s="3"/>
      <c r="C230" s="3"/>
      <c r="D230" s="3"/>
      <c r="E230" s="5"/>
      <c r="F230" s="5"/>
      <c r="G230" s="3"/>
      <c r="H230" s="3"/>
      <c r="I230" s="3"/>
      <c r="J230" s="3"/>
      <c r="K230" s="3"/>
      <c r="L230" s="3"/>
      <c r="M230" s="3"/>
      <c r="Q230" s="3"/>
      <c r="R230" s="3"/>
      <c r="S230" s="3"/>
      <c r="T230" s="3"/>
      <c r="U230" s="3"/>
      <c r="V230" s="3"/>
      <c r="W230" s="3"/>
      <c r="X230" s="3"/>
      <c r="Y230" s="3"/>
      <c r="Z230" s="3"/>
      <c r="AA230" s="3"/>
      <c r="AB230" s="3"/>
      <c r="AC230" s="3"/>
      <c r="AD230" s="3"/>
      <c r="AE230" s="3"/>
      <c r="AF230" s="3"/>
      <c r="AG230" s="3"/>
      <c r="AH230" s="3"/>
      <c r="AI230" s="3"/>
    </row>
    <row r="231" spans="1:35" x14ac:dyDescent="0.25">
      <c r="A231" s="3"/>
      <c r="B231" s="3"/>
      <c r="C231" s="3"/>
      <c r="D231" s="3"/>
      <c r="E231" s="5"/>
      <c r="F231" s="5"/>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5" x14ac:dyDescent="0.25">
      <c r="A232" s="3"/>
      <c r="B232" s="3"/>
      <c r="C232" s="3"/>
      <c r="D232" s="3"/>
      <c r="E232" s="5"/>
      <c r="F232" s="5"/>
      <c r="G232" s="3"/>
      <c r="H232" s="3"/>
      <c r="I232" s="3"/>
      <c r="J232" s="3"/>
      <c r="K232" s="3"/>
      <c r="L232" s="3"/>
      <c r="M232" s="3"/>
      <c r="N232" s="3"/>
      <c r="O232" s="6"/>
      <c r="P232" s="6"/>
      <c r="Q232" s="6"/>
      <c r="R232" s="6"/>
      <c r="S232" s="6"/>
      <c r="T232" s="6"/>
      <c r="U232" s="6"/>
      <c r="V232" s="6"/>
      <c r="W232" s="6"/>
      <c r="X232" s="6"/>
      <c r="Y232" s="6"/>
      <c r="Z232" s="6"/>
      <c r="AA232" s="5"/>
      <c r="AB232" s="3"/>
      <c r="AC232" s="3"/>
      <c r="AD232" s="5"/>
      <c r="AE232" s="6"/>
      <c r="AF232" s="5"/>
      <c r="AG232" s="5"/>
      <c r="AH232" s="3"/>
      <c r="AI232" s="3"/>
    </row>
    <row r="233" spans="1:35" x14ac:dyDescent="0.25">
      <c r="A233" s="3"/>
      <c r="B233" s="3"/>
      <c r="C233" s="3"/>
      <c r="D233" s="3"/>
      <c r="E233" s="5"/>
      <c r="F233" s="5"/>
      <c r="G233" s="3"/>
      <c r="H233" s="3"/>
      <c r="I233" s="3"/>
      <c r="J233" s="3"/>
      <c r="K233" s="3"/>
      <c r="L233" s="3"/>
      <c r="M233" s="3"/>
      <c r="N233" s="3"/>
      <c r="O233" s="6"/>
      <c r="P233" s="6"/>
      <c r="Q233" s="6"/>
      <c r="R233" s="6"/>
      <c r="S233" s="6"/>
      <c r="T233" s="6"/>
      <c r="U233" s="6"/>
      <c r="V233" s="6"/>
      <c r="W233" s="6"/>
      <c r="X233" s="6"/>
      <c r="Y233" s="6"/>
      <c r="Z233" s="6"/>
      <c r="AA233" s="5"/>
      <c r="AB233" s="3"/>
      <c r="AC233" s="3"/>
      <c r="AD233" s="5"/>
      <c r="AE233" s="6"/>
      <c r="AF233" s="5"/>
      <c r="AG233" s="5"/>
      <c r="AH233" s="3"/>
      <c r="AI233" s="3"/>
    </row>
    <row r="234" spans="1:35" x14ac:dyDescent="0.25">
      <c r="A234" s="3"/>
      <c r="B234" s="3"/>
      <c r="C234" s="3"/>
      <c r="D234" s="3"/>
      <c r="E234" s="5"/>
      <c r="F234" s="5"/>
      <c r="G234" s="3"/>
      <c r="H234" s="3"/>
      <c r="I234" s="3"/>
      <c r="J234" s="3"/>
      <c r="K234" s="3"/>
      <c r="L234" s="3"/>
      <c r="M234" s="3"/>
      <c r="N234" s="3"/>
      <c r="O234" s="6"/>
      <c r="P234" s="6"/>
      <c r="Q234" s="6"/>
      <c r="R234" s="6"/>
      <c r="S234" s="6"/>
      <c r="T234" s="6"/>
      <c r="U234" s="6"/>
      <c r="V234" s="6"/>
      <c r="W234" s="6"/>
      <c r="X234" s="6"/>
      <c r="Y234" s="6"/>
      <c r="Z234" s="6"/>
      <c r="AA234" s="5"/>
      <c r="AB234" s="3"/>
      <c r="AC234" s="3"/>
      <c r="AD234" s="5"/>
      <c r="AE234" s="6"/>
      <c r="AF234" s="5"/>
      <c r="AG234" s="5"/>
      <c r="AH234" s="3"/>
      <c r="AI234" s="3"/>
    </row>
    <row r="235" spans="1:35" x14ac:dyDescent="0.25">
      <c r="A235" s="3"/>
      <c r="B235" s="3"/>
      <c r="C235" s="3"/>
      <c r="D235" s="3"/>
      <c r="E235" s="5"/>
      <c r="F235" s="5"/>
      <c r="G235" s="3"/>
      <c r="H235" s="3"/>
      <c r="I235" s="3"/>
      <c r="J235" s="3"/>
      <c r="K235" s="3"/>
      <c r="L235" s="3"/>
      <c r="M235" s="3"/>
      <c r="N235" s="3"/>
      <c r="O235" s="6"/>
      <c r="P235" s="6"/>
      <c r="Q235" s="6"/>
      <c r="R235" s="6"/>
      <c r="S235" s="6"/>
      <c r="T235" s="6"/>
      <c r="U235" s="6"/>
      <c r="V235" s="6"/>
      <c r="W235" s="6"/>
      <c r="X235" s="6"/>
      <c r="Y235" s="6"/>
      <c r="Z235" s="6"/>
      <c r="AA235" s="5"/>
      <c r="AB235" s="3"/>
      <c r="AC235" s="3"/>
      <c r="AD235" s="5"/>
      <c r="AE235" s="6"/>
      <c r="AF235" s="5"/>
      <c r="AG235" s="5"/>
      <c r="AH235" s="3"/>
      <c r="AI235" s="3"/>
    </row>
    <row r="236" spans="1:35" x14ac:dyDescent="0.25">
      <c r="A236" s="3"/>
      <c r="B236" s="3"/>
      <c r="C236" s="3"/>
      <c r="D236" s="3"/>
      <c r="E236" s="5"/>
      <c r="F236" s="5"/>
      <c r="G236" s="3"/>
      <c r="H236" s="3"/>
      <c r="I236" s="3"/>
      <c r="J236" s="3"/>
      <c r="K236" s="3"/>
      <c r="L236" s="3"/>
      <c r="M236" s="3"/>
      <c r="N236" s="3"/>
      <c r="O236" s="6"/>
      <c r="P236" s="6"/>
      <c r="Q236" s="6"/>
      <c r="R236" s="6"/>
      <c r="S236" s="6"/>
      <c r="T236" s="6"/>
      <c r="U236" s="6"/>
      <c r="V236" s="6"/>
      <c r="W236" s="6"/>
      <c r="X236" s="6"/>
      <c r="Y236" s="6"/>
      <c r="Z236" s="6"/>
      <c r="AA236" s="5"/>
      <c r="AB236" s="3"/>
      <c r="AC236" s="3"/>
      <c r="AD236" s="5"/>
      <c r="AE236" s="6"/>
      <c r="AF236" s="5"/>
      <c r="AG236" s="5"/>
      <c r="AH236" s="3"/>
      <c r="AI236" s="3"/>
    </row>
    <row r="237" spans="1:35" x14ac:dyDescent="0.25">
      <c r="A237" s="3"/>
      <c r="B237" s="3"/>
      <c r="C237" s="3"/>
      <c r="D237" s="3"/>
      <c r="E237" s="5"/>
      <c r="F237" s="5"/>
      <c r="G237" s="3"/>
      <c r="H237" s="3"/>
      <c r="I237" s="3"/>
      <c r="J237" s="3"/>
      <c r="K237" s="3"/>
      <c r="L237" s="3"/>
      <c r="M237" s="3"/>
      <c r="N237" s="3"/>
      <c r="O237" s="6"/>
      <c r="P237" s="6"/>
      <c r="Q237" s="6"/>
      <c r="R237" s="6"/>
      <c r="S237" s="6"/>
      <c r="T237" s="6"/>
      <c r="U237" s="6"/>
      <c r="V237" s="6"/>
      <c r="W237" s="6"/>
      <c r="X237" s="6"/>
      <c r="Y237" s="6"/>
      <c r="Z237" s="6"/>
      <c r="AA237" s="5"/>
      <c r="AB237" s="3"/>
      <c r="AC237" s="3"/>
      <c r="AD237" s="5"/>
      <c r="AE237" s="6"/>
      <c r="AF237" s="5"/>
      <c r="AG237" s="5"/>
      <c r="AH237" s="3"/>
      <c r="AI237" s="3"/>
    </row>
    <row r="238" spans="1:35" x14ac:dyDescent="0.25">
      <c r="A238" s="3"/>
      <c r="B238" s="3"/>
      <c r="C238" s="3"/>
      <c r="D238" s="3"/>
      <c r="E238" s="5"/>
      <c r="F238" s="5"/>
      <c r="G238" s="3"/>
      <c r="H238" s="3"/>
      <c r="I238" s="3"/>
      <c r="J238" s="3"/>
      <c r="K238" s="3"/>
      <c r="L238" s="3"/>
      <c r="M238" s="3"/>
      <c r="N238" s="3"/>
      <c r="O238" s="6"/>
      <c r="P238" s="6"/>
      <c r="Q238" s="6"/>
      <c r="R238" s="6"/>
      <c r="S238" s="6"/>
      <c r="T238" s="6"/>
      <c r="U238" s="6"/>
      <c r="V238" s="6"/>
      <c r="W238" s="6"/>
      <c r="X238" s="6"/>
      <c r="Y238" s="6"/>
      <c r="Z238" s="6"/>
      <c r="AA238" s="5"/>
      <c r="AB238" s="3"/>
      <c r="AC238" s="3"/>
      <c r="AD238" s="5"/>
      <c r="AE238" s="6"/>
      <c r="AF238" s="5"/>
      <c r="AG238" s="5"/>
      <c r="AH238" s="3"/>
      <c r="AI238" s="3"/>
    </row>
    <row r="239" spans="1:35" x14ac:dyDescent="0.25">
      <c r="A239" s="3"/>
      <c r="B239" s="3"/>
      <c r="C239" s="3"/>
      <c r="D239" s="3"/>
      <c r="E239" s="5"/>
      <c r="F239" s="5"/>
      <c r="G239" s="3"/>
      <c r="H239" s="3"/>
      <c r="I239" s="3"/>
      <c r="J239" s="3"/>
      <c r="K239" s="3"/>
      <c r="L239" s="3"/>
      <c r="M239" s="3"/>
      <c r="N239" s="3"/>
      <c r="O239" s="6"/>
      <c r="P239" s="6"/>
      <c r="Q239" s="6"/>
      <c r="R239" s="6"/>
      <c r="S239" s="6"/>
      <c r="T239" s="6"/>
      <c r="U239" s="6"/>
      <c r="V239" s="6"/>
      <c r="W239" s="6"/>
      <c r="X239" s="6"/>
      <c r="Y239" s="6"/>
      <c r="Z239" s="6"/>
      <c r="AA239" s="5"/>
      <c r="AB239" s="3"/>
      <c r="AC239" s="3"/>
      <c r="AD239" s="5"/>
      <c r="AE239" s="6"/>
      <c r="AF239" s="5"/>
      <c r="AG239" s="5"/>
      <c r="AH239" s="3"/>
      <c r="AI239" s="3"/>
    </row>
    <row r="240" spans="1:35" x14ac:dyDescent="0.25">
      <c r="A240" s="3"/>
      <c r="B240" s="3"/>
      <c r="C240" s="3"/>
      <c r="D240" s="3"/>
      <c r="E240" s="5"/>
      <c r="F240" s="5"/>
      <c r="G240" s="3"/>
      <c r="H240" s="3"/>
      <c r="I240" s="3"/>
      <c r="J240" s="3"/>
      <c r="K240" s="3"/>
      <c r="L240" s="3"/>
      <c r="M240" s="3"/>
      <c r="N240" s="3"/>
      <c r="O240" s="6"/>
      <c r="P240" s="6"/>
      <c r="Q240" s="6"/>
      <c r="R240" s="6"/>
      <c r="S240" s="6"/>
      <c r="T240" s="6"/>
      <c r="U240" s="6"/>
      <c r="V240" s="6"/>
      <c r="W240" s="6"/>
      <c r="X240" s="6"/>
      <c r="Y240" s="6"/>
      <c r="Z240" s="6"/>
      <c r="AA240" s="5"/>
      <c r="AB240" s="3"/>
      <c r="AC240" s="3"/>
      <c r="AD240" s="5"/>
      <c r="AE240" s="6"/>
      <c r="AF240" s="5"/>
      <c r="AG240" s="5"/>
      <c r="AH240" s="3"/>
      <c r="AI240" s="3"/>
    </row>
    <row r="241" spans="1:35" x14ac:dyDescent="0.25">
      <c r="A241" s="3"/>
      <c r="B241" s="3"/>
      <c r="C241" s="3"/>
      <c r="D241" s="3"/>
      <c r="E241" s="5"/>
      <c r="F241" s="5"/>
      <c r="G241" s="3"/>
      <c r="H241" s="3"/>
      <c r="I241" s="3"/>
      <c r="J241" s="3"/>
      <c r="K241" s="3"/>
      <c r="L241" s="3"/>
      <c r="M241" s="3"/>
      <c r="N241" s="3"/>
      <c r="O241" s="6"/>
      <c r="P241" s="6"/>
      <c r="Q241" s="6"/>
      <c r="R241" s="6"/>
      <c r="S241" s="6"/>
      <c r="T241" s="6"/>
      <c r="U241" s="6"/>
      <c r="V241" s="6"/>
      <c r="W241" s="6"/>
      <c r="X241" s="6"/>
      <c r="Y241" s="6"/>
      <c r="Z241" s="6"/>
      <c r="AA241" s="5"/>
      <c r="AB241" s="3"/>
      <c r="AC241" s="3"/>
      <c r="AD241" s="5"/>
      <c r="AE241" s="6"/>
      <c r="AF241" s="5"/>
      <c r="AG241" s="5"/>
      <c r="AH241" s="3"/>
      <c r="AI241" s="3"/>
    </row>
    <row r="242" spans="1:35" x14ac:dyDescent="0.25">
      <c r="A242" s="3"/>
      <c r="B242" s="3"/>
      <c r="C242" s="3"/>
      <c r="D242" s="3"/>
      <c r="E242" s="5"/>
      <c r="F242" s="5"/>
      <c r="G242" s="3"/>
      <c r="H242" s="3"/>
      <c r="I242" s="3"/>
      <c r="J242" s="3"/>
      <c r="K242" s="3"/>
      <c r="L242" s="3"/>
      <c r="M242" s="3"/>
      <c r="N242" s="3"/>
      <c r="O242" s="6"/>
      <c r="P242" s="6"/>
      <c r="Q242" s="6"/>
      <c r="R242" s="6"/>
      <c r="S242" s="6"/>
      <c r="T242" s="6"/>
      <c r="U242" s="6"/>
      <c r="V242" s="6"/>
      <c r="W242" s="6"/>
      <c r="X242" s="6"/>
      <c r="Y242" s="6"/>
      <c r="Z242" s="6"/>
      <c r="AA242" s="5"/>
      <c r="AB242" s="3"/>
      <c r="AC242" s="3"/>
      <c r="AD242" s="5"/>
      <c r="AE242" s="6"/>
      <c r="AF242" s="5"/>
      <c r="AG242" s="5"/>
      <c r="AH242" s="3"/>
      <c r="AI242" s="3"/>
    </row>
    <row r="243" spans="1:35" x14ac:dyDescent="0.25">
      <c r="A243" s="3"/>
      <c r="B243" s="3"/>
      <c r="C243" s="3"/>
      <c r="D243" s="3"/>
      <c r="E243" s="5"/>
      <c r="F243" s="5"/>
      <c r="G243" s="3"/>
      <c r="H243" s="3"/>
      <c r="I243" s="3"/>
      <c r="J243" s="3"/>
      <c r="K243" s="3"/>
      <c r="L243" s="3"/>
      <c r="M243" s="3"/>
      <c r="N243" s="3"/>
      <c r="O243" s="6"/>
      <c r="P243" s="6"/>
      <c r="Q243" s="6"/>
      <c r="R243" s="6"/>
      <c r="S243" s="6"/>
      <c r="T243" s="6"/>
      <c r="U243" s="6"/>
      <c r="V243" s="6"/>
      <c r="W243" s="6"/>
      <c r="X243" s="6"/>
      <c r="Y243" s="6"/>
      <c r="Z243" s="6"/>
      <c r="AA243" s="5"/>
      <c r="AB243" s="3"/>
      <c r="AC243" s="3"/>
      <c r="AD243" s="5"/>
      <c r="AE243" s="6"/>
      <c r="AF243" s="5"/>
      <c r="AG243" s="5"/>
      <c r="AH243" s="3"/>
      <c r="AI243" s="3"/>
    </row>
    <row r="244" spans="1:35" x14ac:dyDescent="0.25">
      <c r="A244" s="3"/>
      <c r="B244" s="3"/>
      <c r="C244" s="3"/>
      <c r="D244" s="3"/>
      <c r="E244" s="5"/>
      <c r="F244" s="5"/>
      <c r="G244" s="3"/>
      <c r="H244" s="3"/>
      <c r="I244" s="3"/>
      <c r="J244" s="3"/>
      <c r="K244" s="3"/>
      <c r="L244" s="3"/>
      <c r="M244" s="3"/>
      <c r="N244" s="3"/>
      <c r="O244" s="6"/>
      <c r="P244" s="6"/>
      <c r="Q244" s="6"/>
      <c r="R244" s="6"/>
      <c r="S244" s="6"/>
      <c r="T244" s="6"/>
      <c r="U244" s="6"/>
      <c r="V244" s="6"/>
      <c r="W244" s="6"/>
      <c r="X244" s="6"/>
      <c r="Y244" s="6"/>
      <c r="Z244" s="6"/>
      <c r="AA244" s="5"/>
      <c r="AB244" s="3"/>
      <c r="AC244" s="3"/>
      <c r="AD244" s="5"/>
      <c r="AE244" s="6"/>
      <c r="AF244" s="5"/>
      <c r="AG244" s="5"/>
      <c r="AH244" s="3"/>
      <c r="AI244" s="3"/>
    </row>
    <row r="245" spans="1:35" x14ac:dyDescent="0.25">
      <c r="A245" s="3"/>
      <c r="B245" s="3"/>
      <c r="C245" s="3"/>
      <c r="D245" s="3"/>
      <c r="E245" s="5"/>
      <c r="F245" s="5"/>
      <c r="G245" s="3"/>
      <c r="H245" s="3"/>
      <c r="I245" s="3"/>
      <c r="J245" s="3"/>
      <c r="K245" s="3"/>
      <c r="L245" s="3"/>
      <c r="M245" s="3"/>
      <c r="N245" s="3"/>
      <c r="O245" s="6"/>
      <c r="P245" s="6"/>
      <c r="Q245" s="6"/>
      <c r="R245" s="6"/>
      <c r="S245" s="6"/>
      <c r="T245" s="6"/>
      <c r="U245" s="6"/>
      <c r="V245" s="6"/>
      <c r="W245" s="6"/>
      <c r="X245" s="6"/>
      <c r="Y245" s="6"/>
      <c r="Z245" s="6"/>
      <c r="AA245" s="5"/>
      <c r="AB245" s="3"/>
      <c r="AC245" s="3"/>
      <c r="AD245" s="5"/>
      <c r="AE245" s="6"/>
      <c r="AF245" s="5"/>
      <c r="AG245" s="5"/>
      <c r="AH245" s="3"/>
      <c r="AI245" s="3"/>
    </row>
    <row r="246" spans="1:35" x14ac:dyDescent="0.25">
      <c r="A246" s="3"/>
      <c r="B246" s="3"/>
      <c r="C246" s="3"/>
      <c r="D246" s="3"/>
      <c r="E246" s="5"/>
      <c r="F246" s="5"/>
      <c r="G246" s="3"/>
      <c r="H246" s="3"/>
      <c r="I246" s="3"/>
      <c r="J246" s="3"/>
      <c r="K246" s="3"/>
      <c r="L246" s="3"/>
      <c r="M246" s="3"/>
      <c r="N246" s="3"/>
      <c r="O246" s="6"/>
      <c r="P246" s="6"/>
      <c r="Q246" s="6"/>
      <c r="R246" s="6"/>
      <c r="S246" s="6"/>
      <c r="T246" s="6"/>
      <c r="U246" s="6"/>
      <c r="V246" s="6"/>
      <c r="W246" s="6"/>
      <c r="X246" s="6"/>
      <c r="Y246" s="6"/>
      <c r="Z246" s="6"/>
      <c r="AA246" s="5"/>
      <c r="AB246" s="3"/>
      <c r="AC246" s="3"/>
      <c r="AD246" s="5"/>
      <c r="AE246" s="6"/>
      <c r="AF246" s="5"/>
      <c r="AG246" s="5"/>
      <c r="AH246" s="3"/>
      <c r="AI246" s="3"/>
    </row>
    <row r="247" spans="1:35" x14ac:dyDescent="0.25">
      <c r="A247" s="3"/>
      <c r="B247" s="3"/>
      <c r="C247" s="3"/>
      <c r="D247" s="3"/>
      <c r="E247" s="5"/>
      <c r="F247" s="5"/>
      <c r="G247" s="3"/>
      <c r="H247" s="3"/>
      <c r="I247" s="3"/>
      <c r="J247" s="3"/>
      <c r="K247" s="3"/>
      <c r="L247" s="3"/>
      <c r="M247" s="3"/>
      <c r="N247" s="3"/>
      <c r="O247" s="6"/>
      <c r="P247" s="6"/>
      <c r="Q247" s="6"/>
      <c r="R247" s="6"/>
      <c r="S247" s="6"/>
      <c r="T247" s="6"/>
      <c r="U247" s="6"/>
      <c r="V247" s="6"/>
      <c r="W247" s="6"/>
      <c r="X247" s="6"/>
      <c r="Y247" s="6"/>
      <c r="Z247" s="6"/>
      <c r="AA247" s="5"/>
      <c r="AB247" s="3"/>
      <c r="AC247" s="3"/>
      <c r="AD247" s="5"/>
      <c r="AE247" s="6"/>
      <c r="AF247" s="5"/>
      <c r="AG247" s="5"/>
      <c r="AH247" s="3"/>
      <c r="AI247" s="3"/>
    </row>
    <row r="248" spans="1:35" x14ac:dyDescent="0.25">
      <c r="A248" s="3"/>
      <c r="B248" s="3"/>
      <c r="C248" s="3"/>
      <c r="D248" s="3"/>
      <c r="E248" s="5"/>
      <c r="F248" s="5"/>
      <c r="G248" s="3"/>
      <c r="H248" s="3"/>
      <c r="I248" s="3"/>
      <c r="J248" s="3"/>
      <c r="K248" s="3"/>
      <c r="L248" s="3"/>
      <c r="M248" s="3"/>
      <c r="N248" s="3"/>
      <c r="O248" s="6"/>
      <c r="P248" s="6"/>
      <c r="Q248" s="6"/>
      <c r="R248" s="6"/>
      <c r="S248" s="6"/>
      <c r="T248" s="6"/>
      <c r="U248" s="6"/>
      <c r="V248" s="6"/>
      <c r="W248" s="6"/>
      <c r="X248" s="6"/>
      <c r="Y248" s="6"/>
      <c r="Z248" s="6"/>
      <c r="AA248" s="5"/>
      <c r="AB248" s="3"/>
      <c r="AC248" s="3"/>
      <c r="AD248" s="5"/>
      <c r="AE248" s="6"/>
      <c r="AF248" s="5"/>
      <c r="AG248" s="5"/>
      <c r="AH248" s="3"/>
      <c r="AI248" s="3"/>
    </row>
    <row r="249" spans="1:35" x14ac:dyDescent="0.25">
      <c r="A249" s="3"/>
      <c r="B249" s="3"/>
      <c r="C249" s="3"/>
      <c r="D249" s="3"/>
      <c r="E249" s="5"/>
      <c r="F249" s="5"/>
      <c r="G249" s="3"/>
      <c r="H249" s="3"/>
      <c r="I249" s="3"/>
      <c r="J249" s="3"/>
      <c r="K249" s="3"/>
      <c r="L249" s="3"/>
      <c r="M249" s="3"/>
      <c r="N249" s="3"/>
      <c r="O249" s="6"/>
      <c r="P249" s="6"/>
      <c r="Q249" s="6"/>
      <c r="R249" s="6"/>
      <c r="S249" s="6"/>
      <c r="T249" s="6"/>
      <c r="U249" s="6"/>
      <c r="V249" s="6"/>
      <c r="W249" s="6"/>
      <c r="X249" s="6"/>
      <c r="Y249" s="6"/>
      <c r="Z249" s="6"/>
      <c r="AA249" s="5"/>
      <c r="AB249" s="3"/>
      <c r="AC249" s="3"/>
      <c r="AD249" s="5"/>
      <c r="AE249" s="6"/>
      <c r="AF249" s="5"/>
      <c r="AG249" s="5"/>
      <c r="AH249" s="3"/>
      <c r="AI249" s="3"/>
    </row>
    <row r="250" spans="1:35" x14ac:dyDescent="0.25">
      <c r="A250" s="3"/>
      <c r="B250" s="3"/>
      <c r="C250" s="3"/>
      <c r="D250" s="3"/>
      <c r="E250" s="5"/>
      <c r="F250" s="5"/>
      <c r="G250" s="3"/>
      <c r="H250" s="3"/>
      <c r="I250" s="3"/>
      <c r="J250" s="3"/>
      <c r="K250" s="3"/>
      <c r="L250" s="3"/>
      <c r="M250" s="3"/>
      <c r="N250" s="3"/>
      <c r="O250" s="6"/>
      <c r="P250" s="6"/>
      <c r="Q250" s="6"/>
      <c r="R250" s="6"/>
      <c r="S250" s="6"/>
      <c r="T250" s="6"/>
      <c r="U250" s="6"/>
      <c r="V250" s="6"/>
      <c r="W250" s="6"/>
      <c r="X250" s="6"/>
      <c r="Y250" s="6"/>
      <c r="Z250" s="6"/>
      <c r="AA250" s="5"/>
      <c r="AB250" s="3"/>
      <c r="AC250" s="3"/>
      <c r="AD250" s="5"/>
      <c r="AE250" s="6"/>
      <c r="AF250" s="5"/>
      <c r="AG250" s="5"/>
      <c r="AH250" s="3"/>
      <c r="AI250" s="3"/>
    </row>
    <row r="251" spans="1:35" x14ac:dyDescent="0.25">
      <c r="A251" s="3"/>
      <c r="B251" s="3"/>
      <c r="C251" s="3"/>
      <c r="D251" s="3"/>
      <c r="E251" s="5"/>
      <c r="F251" s="5"/>
      <c r="G251" s="3"/>
      <c r="H251" s="3"/>
      <c r="I251" s="3"/>
      <c r="J251" s="3"/>
      <c r="K251" s="3"/>
      <c r="L251" s="3"/>
      <c r="M251" s="3"/>
      <c r="N251" s="3"/>
      <c r="O251" s="6"/>
      <c r="P251" s="6"/>
      <c r="Q251" s="6"/>
      <c r="R251" s="6"/>
      <c r="S251" s="6"/>
      <c r="T251" s="6"/>
      <c r="U251" s="6"/>
      <c r="V251" s="6"/>
      <c r="W251" s="6"/>
      <c r="X251" s="6"/>
      <c r="Y251" s="6"/>
      <c r="Z251" s="6"/>
      <c r="AA251" s="5"/>
      <c r="AB251" s="3"/>
      <c r="AC251" s="3"/>
      <c r="AD251" s="5"/>
      <c r="AE251" s="6"/>
      <c r="AF251" s="5"/>
      <c r="AG251" s="5"/>
      <c r="AH251" s="3"/>
      <c r="AI251" s="3"/>
    </row>
    <row r="252" spans="1:35" x14ac:dyDescent="0.25">
      <c r="A252" s="3"/>
      <c r="B252" s="3"/>
      <c r="C252" s="3"/>
      <c r="D252" s="3"/>
      <c r="E252" s="5"/>
      <c r="F252" s="5"/>
      <c r="G252" s="3"/>
      <c r="H252" s="3"/>
      <c r="I252" s="3"/>
      <c r="J252" s="3"/>
      <c r="K252" s="3"/>
      <c r="L252" s="3"/>
      <c r="M252" s="3"/>
      <c r="N252" s="3"/>
      <c r="O252" s="6"/>
      <c r="P252" s="6"/>
      <c r="Q252" s="6"/>
      <c r="R252" s="6"/>
      <c r="S252" s="6"/>
      <c r="T252" s="6"/>
      <c r="U252" s="6"/>
      <c r="V252" s="6"/>
      <c r="W252" s="6"/>
      <c r="X252" s="6"/>
      <c r="Y252" s="6"/>
      <c r="Z252" s="6"/>
      <c r="AA252" s="5"/>
      <c r="AB252" s="3"/>
      <c r="AC252" s="3"/>
      <c r="AD252" s="5"/>
      <c r="AE252" s="6"/>
      <c r="AF252" s="5"/>
      <c r="AG252" s="5"/>
      <c r="AH252" s="3"/>
      <c r="AI252" s="3"/>
    </row>
    <row r="253" spans="1:35" x14ac:dyDescent="0.25">
      <c r="A253" s="3"/>
      <c r="B253" s="3"/>
      <c r="C253" s="3"/>
      <c r="D253" s="3"/>
      <c r="E253" s="5"/>
      <c r="F253" s="5"/>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spans="1:35" x14ac:dyDescent="0.25">
      <c r="A254" s="3"/>
      <c r="B254" s="3"/>
      <c r="C254" s="3"/>
      <c r="D254" s="3"/>
      <c r="E254" s="5"/>
      <c r="F254" s="5"/>
      <c r="G254" s="3"/>
      <c r="H254" s="3"/>
      <c r="I254" s="3"/>
      <c r="J254" s="3"/>
      <c r="K254" s="3"/>
      <c r="L254" s="3"/>
      <c r="M254" s="3"/>
      <c r="N254" s="3"/>
      <c r="O254" s="6"/>
      <c r="P254" s="6"/>
      <c r="Q254" s="6"/>
      <c r="R254" s="6"/>
      <c r="S254" s="6"/>
      <c r="T254" s="6"/>
      <c r="U254" s="6"/>
      <c r="V254" s="6"/>
      <c r="W254" s="6"/>
      <c r="X254" s="6"/>
      <c r="Y254" s="6"/>
      <c r="Z254" s="6"/>
      <c r="AA254" s="5"/>
      <c r="AB254" s="3"/>
      <c r="AC254" s="3"/>
      <c r="AD254" s="5"/>
      <c r="AE254" s="6"/>
      <c r="AF254" s="5"/>
      <c r="AG254" s="5"/>
      <c r="AH254" s="3"/>
      <c r="AI254" s="3"/>
    </row>
    <row r="255" spans="1:35" x14ac:dyDescent="0.25">
      <c r="A255" s="3"/>
      <c r="B255" s="3"/>
      <c r="C255" s="3"/>
      <c r="D255" s="3"/>
      <c r="E255" s="5"/>
      <c r="F255" s="5"/>
      <c r="G255" s="3"/>
      <c r="H255" s="3"/>
      <c r="I255" s="3"/>
      <c r="J255" s="3"/>
      <c r="K255" s="3"/>
      <c r="L255" s="3"/>
      <c r="M255" s="3"/>
      <c r="N255" s="3"/>
      <c r="O255" s="6"/>
      <c r="P255" s="6"/>
      <c r="Q255" s="6"/>
      <c r="R255" s="6"/>
      <c r="S255" s="6"/>
      <c r="T255" s="6"/>
      <c r="U255" s="6"/>
      <c r="V255" s="6"/>
      <c r="W255" s="6"/>
      <c r="X255" s="6"/>
      <c r="Y255" s="6"/>
      <c r="Z255" s="6"/>
      <c r="AA255" s="5"/>
      <c r="AB255" s="3"/>
      <c r="AC255" s="3"/>
      <c r="AD255" s="5"/>
      <c r="AE255" s="6"/>
      <c r="AF255" s="5"/>
      <c r="AG255" s="5"/>
      <c r="AH255" s="3"/>
      <c r="AI255" s="3"/>
    </row>
    <row r="256" spans="1:35" x14ac:dyDescent="0.25">
      <c r="A256" s="3"/>
      <c r="B256" s="3"/>
      <c r="C256" s="3"/>
      <c r="D256" s="3"/>
      <c r="E256" s="5"/>
      <c r="F256" s="5"/>
      <c r="G256" s="3"/>
      <c r="H256" s="3"/>
      <c r="I256" s="3"/>
      <c r="J256" s="3"/>
      <c r="K256" s="3"/>
      <c r="L256" s="3"/>
      <c r="M256" s="3"/>
      <c r="N256" s="3"/>
      <c r="O256" s="6"/>
      <c r="P256" s="6"/>
      <c r="Q256" s="6"/>
      <c r="R256" s="6"/>
      <c r="S256" s="6"/>
      <c r="T256" s="6"/>
      <c r="U256" s="6"/>
      <c r="V256" s="6"/>
      <c r="W256" s="6"/>
      <c r="X256" s="6"/>
      <c r="Y256" s="6"/>
      <c r="Z256" s="6"/>
      <c r="AA256" s="5"/>
      <c r="AB256" s="3"/>
      <c r="AC256" s="3"/>
      <c r="AD256" s="5"/>
      <c r="AE256" s="6"/>
      <c r="AF256" s="5"/>
      <c r="AG256" s="5"/>
      <c r="AH256" s="3"/>
      <c r="AI256" s="3"/>
    </row>
    <row r="257" spans="1:35" x14ac:dyDescent="0.25">
      <c r="A257" s="3"/>
      <c r="B257" s="3"/>
      <c r="C257" s="3"/>
      <c r="D257" s="3"/>
      <c r="E257" s="5"/>
      <c r="F257" s="5"/>
      <c r="G257" s="3"/>
      <c r="H257" s="3"/>
      <c r="I257" s="3"/>
      <c r="J257" s="3"/>
      <c r="K257" s="3"/>
      <c r="L257" s="3"/>
      <c r="M257" s="3"/>
      <c r="N257" s="3"/>
      <c r="O257" s="6"/>
      <c r="P257" s="6"/>
      <c r="Q257" s="6"/>
      <c r="R257" s="6"/>
      <c r="S257" s="6"/>
      <c r="T257" s="6"/>
      <c r="U257" s="6"/>
      <c r="V257" s="6"/>
      <c r="W257" s="6"/>
      <c r="X257" s="6"/>
      <c r="Y257" s="6"/>
      <c r="Z257" s="6"/>
      <c r="AA257" s="5"/>
      <c r="AB257" s="3"/>
      <c r="AC257" s="3"/>
      <c r="AD257" s="5"/>
      <c r="AE257" s="6"/>
      <c r="AF257" s="5"/>
      <c r="AG257" s="5"/>
      <c r="AH257" s="3"/>
      <c r="AI257" s="3"/>
    </row>
    <row r="258" spans="1:35" x14ac:dyDescent="0.25">
      <c r="A258" s="3"/>
      <c r="B258" s="3"/>
      <c r="C258" s="3"/>
      <c r="D258" s="3"/>
      <c r="E258" s="5"/>
      <c r="F258" s="5"/>
      <c r="G258" s="3"/>
      <c r="H258" s="3"/>
      <c r="I258" s="3"/>
      <c r="J258" s="3"/>
      <c r="K258" s="3"/>
      <c r="L258" s="3"/>
      <c r="M258" s="3"/>
      <c r="N258" s="3"/>
      <c r="O258" s="6"/>
      <c r="P258" s="6"/>
      <c r="Q258" s="6"/>
      <c r="R258" s="6"/>
      <c r="S258" s="6"/>
      <c r="T258" s="6"/>
      <c r="U258" s="6"/>
      <c r="V258" s="6"/>
      <c r="W258" s="6"/>
      <c r="X258" s="6"/>
      <c r="Y258" s="6"/>
      <c r="Z258" s="6"/>
      <c r="AA258" s="5"/>
      <c r="AB258" s="3"/>
      <c r="AC258" s="3"/>
      <c r="AD258" s="5"/>
      <c r="AE258" s="6"/>
      <c r="AF258" s="5"/>
      <c r="AG258" s="5"/>
      <c r="AH258" s="3"/>
      <c r="AI258" s="3"/>
    </row>
    <row r="259" spans="1:35" x14ac:dyDescent="0.25">
      <c r="A259" s="3"/>
      <c r="B259" s="3"/>
      <c r="C259" s="3"/>
      <c r="D259" s="3"/>
      <c r="E259" s="5"/>
      <c r="F259" s="5"/>
      <c r="G259" s="3"/>
      <c r="H259" s="3"/>
      <c r="I259" s="3"/>
      <c r="J259" s="3"/>
      <c r="K259" s="3"/>
      <c r="L259" s="3"/>
      <c r="M259" s="3"/>
      <c r="N259" s="3"/>
      <c r="O259" s="6"/>
      <c r="P259" s="6"/>
      <c r="Q259" s="6"/>
      <c r="R259" s="6"/>
      <c r="S259" s="6"/>
      <c r="T259" s="6"/>
      <c r="U259" s="6"/>
      <c r="V259" s="6"/>
      <c r="W259" s="6"/>
      <c r="X259" s="6"/>
      <c r="Y259" s="6"/>
      <c r="Z259" s="6"/>
      <c r="AA259" s="5"/>
      <c r="AB259" s="3"/>
      <c r="AC259" s="3"/>
      <c r="AD259" s="5"/>
      <c r="AE259" s="6"/>
      <c r="AF259" s="5"/>
      <c r="AG259" s="5"/>
      <c r="AH259" s="3"/>
      <c r="AI259" s="3"/>
    </row>
    <row r="260" spans="1:35" x14ac:dyDescent="0.25">
      <c r="A260" s="3"/>
      <c r="B260" s="3"/>
      <c r="C260" s="3"/>
      <c r="D260" s="3"/>
      <c r="E260" s="5"/>
      <c r="F260" s="5"/>
      <c r="G260" s="3"/>
      <c r="H260" s="3"/>
      <c r="I260" s="3"/>
      <c r="J260" s="3"/>
      <c r="K260" s="3"/>
      <c r="L260" s="3"/>
      <c r="M260" s="3"/>
      <c r="N260" s="3"/>
      <c r="O260" s="6"/>
      <c r="P260" s="6"/>
      <c r="Q260" s="6"/>
      <c r="R260" s="6"/>
      <c r="S260" s="6"/>
      <c r="T260" s="6"/>
      <c r="U260" s="6"/>
      <c r="V260" s="6"/>
      <c r="W260" s="6"/>
      <c r="X260" s="6"/>
      <c r="Y260" s="6"/>
      <c r="Z260" s="6"/>
      <c r="AA260" s="5"/>
      <c r="AB260" s="3"/>
      <c r="AC260" s="3"/>
      <c r="AD260" s="5"/>
      <c r="AE260" s="6"/>
      <c r="AF260" s="5"/>
      <c r="AG260" s="5"/>
      <c r="AH260" s="3"/>
      <c r="AI260" s="3"/>
    </row>
    <row r="261" spans="1:35" x14ac:dyDescent="0.25">
      <c r="A261" s="3"/>
      <c r="B261" s="3"/>
      <c r="C261" s="3"/>
      <c r="D261" s="3"/>
      <c r="E261" s="5"/>
      <c r="F261" s="5"/>
      <c r="G261" s="3"/>
      <c r="H261" s="3"/>
      <c r="I261" s="3"/>
      <c r="J261" s="3"/>
      <c r="K261" s="3"/>
      <c r="L261" s="3"/>
      <c r="M261" s="3"/>
      <c r="N261" s="3"/>
      <c r="O261" s="6"/>
      <c r="P261" s="6"/>
      <c r="Q261" s="6"/>
      <c r="R261" s="6"/>
      <c r="S261" s="6"/>
      <c r="T261" s="6"/>
      <c r="U261" s="6"/>
      <c r="V261" s="6"/>
      <c r="W261" s="6"/>
      <c r="X261" s="6"/>
      <c r="Y261" s="6"/>
      <c r="Z261" s="6"/>
      <c r="AA261" s="5"/>
      <c r="AB261" s="3"/>
      <c r="AC261" s="3"/>
      <c r="AD261" s="5"/>
      <c r="AE261" s="6"/>
      <c r="AF261" s="5"/>
      <c r="AG261" s="5"/>
      <c r="AH261" s="3"/>
      <c r="AI261" s="3"/>
    </row>
    <row r="262" spans="1:35" x14ac:dyDescent="0.25">
      <c r="A262" s="3"/>
      <c r="B262" s="3"/>
      <c r="C262" s="3"/>
      <c r="D262" s="3"/>
      <c r="E262" s="5"/>
      <c r="F262" s="5"/>
      <c r="G262" s="3"/>
      <c r="H262" s="3"/>
      <c r="I262" s="3"/>
      <c r="J262" s="3"/>
      <c r="K262" s="3"/>
      <c r="L262" s="3"/>
      <c r="M262" s="3"/>
      <c r="N262" s="3"/>
      <c r="O262" s="6"/>
      <c r="P262" s="6"/>
      <c r="Q262" s="6"/>
      <c r="R262" s="6"/>
      <c r="S262" s="6"/>
      <c r="T262" s="6"/>
      <c r="U262" s="6"/>
      <c r="V262" s="6"/>
      <c r="W262" s="6"/>
      <c r="X262" s="6"/>
      <c r="Y262" s="6"/>
      <c r="Z262" s="6"/>
      <c r="AA262" s="5"/>
      <c r="AB262" s="3"/>
      <c r="AC262" s="3"/>
      <c r="AD262" s="5"/>
      <c r="AE262" s="6"/>
      <c r="AF262" s="5"/>
      <c r="AG262" s="5"/>
      <c r="AH262" s="3"/>
      <c r="AI262" s="3"/>
    </row>
    <row r="263" spans="1:35" x14ac:dyDescent="0.25">
      <c r="A263" s="3"/>
      <c r="B263" s="3"/>
      <c r="C263" s="3"/>
      <c r="D263" s="3"/>
      <c r="E263" s="5"/>
      <c r="F263" s="5"/>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spans="1:35" x14ac:dyDescent="0.25">
      <c r="A264" s="3"/>
      <c r="B264" s="3"/>
      <c r="C264" s="3"/>
      <c r="D264" s="3"/>
      <c r="E264" s="5"/>
      <c r="F264" s="5"/>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spans="1:35" x14ac:dyDescent="0.25">
      <c r="A265" s="3"/>
      <c r="B265" s="3"/>
      <c r="C265" s="3"/>
      <c r="D265" s="3"/>
      <c r="E265" s="5"/>
      <c r="F265" s="5"/>
      <c r="G265" s="3"/>
      <c r="H265" s="3"/>
      <c r="I265" s="3"/>
      <c r="J265" s="3"/>
      <c r="K265" s="3"/>
      <c r="L265" s="3"/>
      <c r="M265" s="3"/>
      <c r="N265" s="3"/>
      <c r="O265" s="6"/>
      <c r="P265" s="6"/>
      <c r="Q265" s="6"/>
      <c r="R265" s="6"/>
      <c r="S265" s="6"/>
      <c r="T265" s="6"/>
      <c r="U265" s="6"/>
      <c r="V265" s="6"/>
      <c r="W265" s="6"/>
      <c r="X265" s="6"/>
      <c r="Y265" s="6"/>
      <c r="Z265" s="6"/>
      <c r="AA265" s="5"/>
      <c r="AB265" s="3"/>
      <c r="AC265" s="3"/>
      <c r="AD265" s="5"/>
      <c r="AE265" s="6"/>
      <c r="AF265" s="5"/>
      <c r="AG265" s="5"/>
      <c r="AH265" s="3"/>
      <c r="AI265" s="3"/>
    </row>
    <row r="266" spans="1:35" x14ac:dyDescent="0.25">
      <c r="A266" s="3"/>
      <c r="B266" s="3"/>
      <c r="C266" s="3"/>
      <c r="D266" s="3"/>
      <c r="E266" s="5"/>
      <c r="F266" s="5"/>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spans="1:35" x14ac:dyDescent="0.25">
      <c r="A267" s="3"/>
      <c r="B267" s="3"/>
      <c r="C267" s="3"/>
      <c r="D267" s="3"/>
      <c r="E267" s="5"/>
      <c r="F267" s="5"/>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spans="1:35" x14ac:dyDescent="0.25">
      <c r="A268" s="3"/>
      <c r="B268" s="3"/>
      <c r="C268" s="3"/>
      <c r="D268" s="3"/>
      <c r="E268" s="5"/>
      <c r="F268" s="5"/>
      <c r="G268" s="3"/>
      <c r="H268" s="3"/>
      <c r="I268" s="3"/>
      <c r="J268" s="3"/>
      <c r="K268" s="3"/>
      <c r="L268" s="3"/>
      <c r="M268" s="3"/>
      <c r="Q268" s="3"/>
      <c r="R268" s="3"/>
      <c r="S268" s="3"/>
      <c r="T268" s="3"/>
      <c r="U268" s="3"/>
      <c r="V268" s="3"/>
      <c r="W268" s="3"/>
      <c r="X268" s="3"/>
      <c r="Y268" s="3"/>
      <c r="Z268" s="3"/>
      <c r="AA268" s="3"/>
      <c r="AB268" s="3"/>
      <c r="AC268" s="3"/>
      <c r="AD268" s="3"/>
      <c r="AE268" s="3"/>
      <c r="AF268" s="3"/>
      <c r="AG268" s="3"/>
      <c r="AH268" s="3"/>
      <c r="AI268" s="3"/>
    </row>
    <row r="269" spans="1:35" x14ac:dyDescent="0.25">
      <c r="A269" s="3"/>
      <c r="B269" s="3"/>
      <c r="C269" s="3"/>
      <c r="D269" s="3"/>
      <c r="E269" s="5"/>
      <c r="F269" s="5"/>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spans="1:35" x14ac:dyDescent="0.25">
      <c r="A270" s="3"/>
      <c r="B270" s="3"/>
      <c r="C270" s="3"/>
      <c r="D270" s="3"/>
      <c r="E270" s="5"/>
      <c r="F270" s="5"/>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spans="1:35" x14ac:dyDescent="0.25">
      <c r="A271" s="3"/>
      <c r="B271" s="3"/>
      <c r="C271" s="3"/>
      <c r="D271" s="3"/>
      <c r="E271" s="5"/>
      <c r="F271" s="5"/>
      <c r="G271" s="3"/>
      <c r="H271" s="3"/>
      <c r="I271" s="3"/>
      <c r="J271" s="3"/>
      <c r="K271" s="3"/>
      <c r="L271" s="3"/>
      <c r="M271" s="3"/>
      <c r="N271" s="3"/>
      <c r="O271" s="6"/>
      <c r="P271" s="6"/>
      <c r="Q271" s="6"/>
      <c r="R271" s="6"/>
      <c r="S271" s="6"/>
      <c r="T271" s="6"/>
      <c r="U271" s="6"/>
      <c r="V271" s="6"/>
      <c r="W271" s="6"/>
      <c r="X271" s="6"/>
      <c r="Y271" s="6"/>
      <c r="Z271" s="6"/>
      <c r="AA271" s="5"/>
      <c r="AB271" s="3"/>
      <c r="AC271" s="3"/>
      <c r="AD271" s="5"/>
      <c r="AE271" s="6"/>
      <c r="AF271" s="5"/>
      <c r="AG271" s="5"/>
      <c r="AH271" s="3"/>
      <c r="AI271" s="3"/>
    </row>
    <row r="272" spans="1:35" x14ac:dyDescent="0.25">
      <c r="A272" s="3"/>
      <c r="B272" s="3"/>
      <c r="C272" s="3"/>
      <c r="D272" s="3"/>
      <c r="E272" s="5"/>
      <c r="F272" s="5"/>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spans="1:35" x14ac:dyDescent="0.25">
      <c r="A273" s="3"/>
      <c r="B273" s="3"/>
      <c r="C273" s="3"/>
      <c r="D273" s="3"/>
      <c r="E273" s="5"/>
      <c r="F273" s="5"/>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spans="1:35" x14ac:dyDescent="0.25">
      <c r="A274" s="3"/>
      <c r="B274" s="3"/>
      <c r="C274" s="3"/>
      <c r="D274" s="3"/>
      <c r="E274" s="5"/>
      <c r="F274" s="5"/>
      <c r="G274" s="3"/>
      <c r="H274" s="3"/>
      <c r="I274" s="3"/>
      <c r="J274" s="3"/>
      <c r="K274" s="3"/>
      <c r="L274" s="3"/>
      <c r="M274" s="3"/>
      <c r="N274" s="3"/>
      <c r="O274" s="6"/>
      <c r="P274" s="6"/>
      <c r="Q274" s="6"/>
      <c r="R274" s="6"/>
      <c r="S274" s="6"/>
      <c r="T274" s="6"/>
      <c r="U274" s="6"/>
      <c r="V274" s="6"/>
      <c r="W274" s="6"/>
      <c r="X274" s="6"/>
      <c r="Y274" s="6"/>
      <c r="Z274" s="6"/>
      <c r="AA274" s="5"/>
      <c r="AB274" s="3"/>
      <c r="AC274" s="3"/>
      <c r="AD274" s="3"/>
      <c r="AE274" s="3"/>
      <c r="AF274" s="5"/>
      <c r="AG274" s="5"/>
      <c r="AH274" s="3"/>
      <c r="AI274" s="3"/>
    </row>
    <row r="275" spans="1:35" x14ac:dyDescent="0.25">
      <c r="A275" s="3"/>
      <c r="B275" s="3"/>
      <c r="C275" s="3"/>
      <c r="D275" s="3"/>
      <c r="E275" s="5"/>
      <c r="F275" s="5"/>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spans="1:35" x14ac:dyDescent="0.25">
      <c r="A276" s="3"/>
      <c r="B276" s="3"/>
      <c r="C276" s="3"/>
      <c r="D276" s="3"/>
      <c r="E276" s="5"/>
      <c r="F276" s="5"/>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spans="1:35" x14ac:dyDescent="0.25">
      <c r="A277" s="3"/>
      <c r="B277" s="3"/>
      <c r="C277" s="3"/>
      <c r="D277" s="3"/>
      <c r="E277" s="5"/>
      <c r="F277" s="5"/>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spans="1:35" x14ac:dyDescent="0.25">
      <c r="A278" s="3"/>
      <c r="B278" s="3"/>
      <c r="C278" s="3"/>
      <c r="D278" s="3"/>
      <c r="E278" s="5"/>
      <c r="F278" s="5"/>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spans="1:35" x14ac:dyDescent="0.25">
      <c r="A279" s="3"/>
      <c r="B279" s="3"/>
      <c r="C279" s="3"/>
      <c r="D279" s="3"/>
      <c r="E279" s="5"/>
      <c r="F279" s="5"/>
      <c r="G279" s="3"/>
      <c r="H279" s="3"/>
      <c r="I279" s="3"/>
      <c r="J279" s="3"/>
      <c r="K279" s="3"/>
      <c r="L279" s="3"/>
      <c r="M279" s="3"/>
      <c r="Q279" s="3"/>
      <c r="R279" s="3"/>
      <c r="S279" s="3"/>
      <c r="T279" s="3"/>
      <c r="U279" s="3"/>
      <c r="V279" s="3"/>
      <c r="W279" s="3"/>
      <c r="X279" s="3"/>
      <c r="Y279" s="3"/>
      <c r="Z279" s="3"/>
      <c r="AA279" s="3"/>
      <c r="AB279" s="3"/>
      <c r="AC279" s="3"/>
      <c r="AD279" s="3"/>
      <c r="AE279" s="3"/>
      <c r="AF279" s="3"/>
      <c r="AG279" s="3"/>
      <c r="AH279" s="3"/>
      <c r="AI279" s="3"/>
    </row>
    <row r="280" spans="1:35" x14ac:dyDescent="0.25">
      <c r="A280" s="3"/>
      <c r="B280" s="3"/>
      <c r="C280" s="3"/>
      <c r="D280" s="3"/>
      <c r="E280" s="5"/>
      <c r="F280" s="5"/>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spans="1:35" x14ac:dyDescent="0.25">
      <c r="A281" s="3"/>
      <c r="B281" s="3"/>
      <c r="C281" s="3"/>
      <c r="D281" s="3"/>
      <c r="E281" s="5"/>
      <c r="F281" s="5"/>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spans="1:35" x14ac:dyDescent="0.25">
      <c r="A282" s="3"/>
      <c r="B282" s="3"/>
      <c r="C282" s="3"/>
      <c r="D282" s="3"/>
      <c r="E282" s="5"/>
      <c r="F282" s="5"/>
      <c r="G282" s="3"/>
      <c r="H282" s="3"/>
      <c r="I282" s="3"/>
      <c r="J282" s="3"/>
      <c r="K282" s="3"/>
      <c r="L282" s="3"/>
      <c r="M282" s="3"/>
      <c r="Q282" s="3"/>
      <c r="R282" s="3"/>
      <c r="S282" s="3"/>
      <c r="T282" s="3"/>
      <c r="U282" s="3"/>
      <c r="V282" s="3"/>
      <c r="W282" s="3"/>
      <c r="X282" s="3"/>
      <c r="Y282" s="3"/>
      <c r="Z282" s="3"/>
      <c r="AA282" s="3"/>
      <c r="AB282" s="3"/>
      <c r="AC282" s="3"/>
      <c r="AD282" s="3"/>
      <c r="AE282" s="3"/>
      <c r="AF282" s="3"/>
      <c r="AG282" s="3"/>
      <c r="AH282" s="3"/>
      <c r="AI282" s="3"/>
    </row>
    <row r="283" spans="1:35" x14ac:dyDescent="0.25">
      <c r="A283" s="3"/>
      <c r="B283" s="3"/>
      <c r="C283" s="3"/>
      <c r="D283" s="3"/>
      <c r="E283" s="5"/>
      <c r="F283" s="5"/>
      <c r="G283" s="3"/>
      <c r="H283" s="3"/>
      <c r="I283" s="3"/>
      <c r="J283" s="3"/>
      <c r="K283" s="3"/>
      <c r="L283" s="3"/>
      <c r="M283" s="3"/>
      <c r="N283" s="3"/>
      <c r="O283" s="6"/>
      <c r="P283" s="6"/>
      <c r="Q283" s="6"/>
      <c r="R283" s="6"/>
      <c r="S283" s="6"/>
      <c r="T283" s="6"/>
      <c r="U283" s="6"/>
      <c r="V283" s="6"/>
      <c r="W283" s="6"/>
      <c r="X283" s="6"/>
      <c r="Y283" s="6"/>
      <c r="Z283" s="3"/>
      <c r="AA283" s="5"/>
      <c r="AB283" s="3"/>
      <c r="AC283" s="3"/>
      <c r="AD283" s="5"/>
      <c r="AE283" s="6"/>
      <c r="AF283" s="5"/>
      <c r="AG283" s="5"/>
      <c r="AH283" s="3"/>
      <c r="AI283" s="3"/>
    </row>
    <row r="284" spans="1:35" x14ac:dyDescent="0.25">
      <c r="A284" s="3"/>
      <c r="B284" s="3"/>
      <c r="C284" s="3"/>
      <c r="D284" s="3"/>
      <c r="E284" s="5"/>
      <c r="F284" s="5"/>
      <c r="G284" s="3"/>
      <c r="H284" s="3"/>
      <c r="I284" s="3"/>
      <c r="J284" s="3"/>
      <c r="K284" s="3"/>
      <c r="L284" s="3"/>
      <c r="M284" s="3"/>
      <c r="Q284" s="3"/>
      <c r="R284" s="3"/>
      <c r="S284" s="3"/>
      <c r="T284" s="3"/>
      <c r="U284" s="3"/>
      <c r="V284" s="3"/>
      <c r="W284" s="3"/>
      <c r="X284" s="3"/>
      <c r="Y284" s="3"/>
      <c r="Z284" s="3"/>
      <c r="AA284" s="3"/>
      <c r="AB284" s="3"/>
      <c r="AC284" s="3"/>
      <c r="AD284" s="3"/>
      <c r="AE284" s="3"/>
      <c r="AF284" s="3"/>
      <c r="AG284" s="3"/>
      <c r="AH284" s="3"/>
      <c r="AI284" s="3"/>
    </row>
    <row r="285" spans="1:35" x14ac:dyDescent="0.25">
      <c r="A285" s="3"/>
      <c r="B285" s="3"/>
      <c r="C285" s="3"/>
      <c r="D285" s="3"/>
      <c r="E285" s="5"/>
      <c r="F285" s="5"/>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spans="1:35" x14ac:dyDescent="0.25">
      <c r="A286" s="3"/>
      <c r="B286" s="3"/>
      <c r="C286" s="3"/>
      <c r="D286" s="3"/>
      <c r="E286" s="5"/>
      <c r="F286" s="5"/>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spans="1:35" x14ac:dyDescent="0.25">
      <c r="A287" s="3"/>
      <c r="B287" s="3"/>
      <c r="C287" s="3"/>
      <c r="D287" s="3"/>
      <c r="E287" s="5"/>
      <c r="F287" s="5"/>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spans="1:35" x14ac:dyDescent="0.25">
      <c r="A288" s="3"/>
      <c r="B288" s="3"/>
      <c r="C288" s="3"/>
      <c r="D288" s="3"/>
      <c r="E288" s="5"/>
      <c r="F288" s="5"/>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spans="1:35" x14ac:dyDescent="0.25">
      <c r="A289" s="3"/>
      <c r="B289" s="3"/>
      <c r="C289" s="3"/>
      <c r="D289" s="3"/>
      <c r="E289" s="5"/>
      <c r="F289" s="5"/>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spans="1:35" x14ac:dyDescent="0.25">
      <c r="A290" s="3"/>
      <c r="B290" s="3"/>
      <c r="C290" s="3"/>
      <c r="D290" s="3"/>
      <c r="E290" s="5"/>
      <c r="F290" s="5"/>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spans="1:35" x14ac:dyDescent="0.25">
      <c r="A291" s="3"/>
      <c r="B291" s="3"/>
      <c r="C291" s="3"/>
      <c r="D291" s="3"/>
      <c r="E291" s="5"/>
      <c r="F291" s="5"/>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spans="1:35" x14ac:dyDescent="0.25">
      <c r="A292" s="3"/>
      <c r="B292" s="3"/>
      <c r="C292" s="3"/>
      <c r="D292" s="3"/>
      <c r="E292" s="5"/>
      <c r="F292" s="5"/>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spans="1:35" x14ac:dyDescent="0.25">
      <c r="A293" s="3"/>
      <c r="B293" s="3"/>
      <c r="C293" s="3"/>
      <c r="D293" s="3"/>
      <c r="E293" s="5"/>
      <c r="F293" s="5"/>
      <c r="G293" s="3"/>
      <c r="H293" s="3"/>
      <c r="I293" s="3"/>
      <c r="J293" s="3"/>
      <c r="K293" s="3"/>
      <c r="L293" s="3"/>
      <c r="M293" s="3"/>
      <c r="Q293" s="3"/>
      <c r="R293" s="3"/>
      <c r="S293" s="3"/>
      <c r="T293" s="3"/>
      <c r="U293" s="3"/>
      <c r="V293" s="3"/>
      <c r="W293" s="3"/>
      <c r="X293" s="3"/>
      <c r="Y293" s="3"/>
      <c r="Z293" s="3"/>
      <c r="AA293" s="3"/>
      <c r="AB293" s="3"/>
      <c r="AC293" s="3"/>
      <c r="AD293" s="3"/>
      <c r="AE293" s="3"/>
      <c r="AF293" s="3"/>
      <c r="AG293" s="3"/>
      <c r="AH293" s="3"/>
      <c r="AI293" s="3"/>
    </row>
    <row r="294" spans="1:35" x14ac:dyDescent="0.25">
      <c r="A294" s="3"/>
      <c r="B294" s="3"/>
      <c r="C294" s="3"/>
      <c r="D294" s="3"/>
      <c r="E294" s="5"/>
      <c r="F294" s="5"/>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spans="1:35" x14ac:dyDescent="0.25">
      <c r="A295" s="3"/>
      <c r="B295" s="3"/>
      <c r="C295" s="3"/>
      <c r="D295" s="3"/>
      <c r="E295" s="5"/>
      <c r="F295" s="5"/>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spans="1:35" x14ac:dyDescent="0.25">
      <c r="A296" s="3"/>
      <c r="B296" s="3"/>
      <c r="C296" s="3"/>
      <c r="D296" s="3"/>
      <c r="E296" s="5"/>
      <c r="F296" s="5"/>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spans="1:35" x14ac:dyDescent="0.25">
      <c r="A297" s="3"/>
      <c r="B297" s="3"/>
      <c r="C297" s="3"/>
      <c r="D297" s="3"/>
      <c r="E297" s="5"/>
      <c r="F297" s="5"/>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spans="1:35" x14ac:dyDescent="0.25">
      <c r="A298" s="3"/>
      <c r="B298" s="3"/>
      <c r="C298" s="3"/>
      <c r="D298" s="3"/>
      <c r="E298" s="5"/>
      <c r="F298" s="5"/>
      <c r="G298" s="3"/>
      <c r="H298" s="3"/>
      <c r="I298" s="3"/>
      <c r="J298" s="3"/>
      <c r="K298" s="3"/>
      <c r="L298" s="3"/>
      <c r="M298" s="3"/>
      <c r="Q298" s="3"/>
      <c r="R298" s="3"/>
      <c r="S298" s="3"/>
      <c r="T298" s="3"/>
      <c r="U298" s="3"/>
      <c r="V298" s="3"/>
      <c r="W298" s="3"/>
      <c r="X298" s="3"/>
      <c r="Y298" s="3"/>
      <c r="Z298" s="3"/>
      <c r="AA298" s="3"/>
      <c r="AB298" s="3"/>
      <c r="AC298" s="3"/>
      <c r="AD298" s="3"/>
      <c r="AE298" s="3"/>
      <c r="AF298" s="3"/>
      <c r="AG298" s="3"/>
      <c r="AH298" s="3"/>
      <c r="AI298" s="3"/>
    </row>
    <row r="299" spans="1:35" x14ac:dyDescent="0.25">
      <c r="A299" s="3"/>
      <c r="B299" s="3"/>
      <c r="C299" s="3"/>
      <c r="D299" s="3"/>
      <c r="E299" s="5"/>
      <c r="F299" s="5"/>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spans="1:35" x14ac:dyDescent="0.25">
      <c r="A300" s="3"/>
      <c r="B300" s="3"/>
      <c r="C300" s="3"/>
      <c r="D300" s="3"/>
      <c r="E300" s="5"/>
      <c r="F300" s="5"/>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spans="1:35" x14ac:dyDescent="0.25">
      <c r="A301" s="3"/>
      <c r="B301" s="3"/>
      <c r="C301" s="3"/>
      <c r="D301" s="3"/>
      <c r="E301" s="5"/>
      <c r="F301" s="5"/>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spans="1:35" x14ac:dyDescent="0.25">
      <c r="A302" s="3"/>
      <c r="B302" s="3"/>
      <c r="C302" s="3"/>
      <c r="D302" s="3"/>
      <c r="E302" s="5"/>
      <c r="F302" s="5"/>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spans="1:35" x14ac:dyDescent="0.25">
      <c r="A303" s="3"/>
      <c r="B303" s="3"/>
      <c r="C303" s="3"/>
      <c r="D303" s="3"/>
      <c r="E303" s="5"/>
      <c r="F303" s="5"/>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spans="1:35" x14ac:dyDescent="0.25">
      <c r="A304" s="3"/>
      <c r="B304" s="3"/>
      <c r="C304" s="3"/>
      <c r="D304" s="3"/>
      <c r="E304" s="5"/>
      <c r="F304" s="5"/>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spans="1:35" x14ac:dyDescent="0.25">
      <c r="A305" s="3"/>
      <c r="B305" s="3"/>
      <c r="C305" s="3"/>
      <c r="D305" s="3"/>
      <c r="E305" s="5"/>
      <c r="F305" s="5"/>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spans="1:35" x14ac:dyDescent="0.25">
      <c r="A306" s="3"/>
      <c r="B306" s="3"/>
      <c r="C306" s="3"/>
      <c r="D306" s="3"/>
      <c r="E306" s="5"/>
      <c r="F306" s="5"/>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spans="1:35" x14ac:dyDescent="0.25">
      <c r="A307" s="3"/>
      <c r="B307" s="3"/>
      <c r="C307" s="3"/>
      <c r="D307" s="3"/>
      <c r="E307" s="5"/>
      <c r="F307" s="5"/>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spans="1:35" x14ac:dyDescent="0.25">
      <c r="A308" s="3"/>
      <c r="B308" s="3"/>
      <c r="C308" s="3"/>
      <c r="D308" s="3"/>
      <c r="E308" s="5"/>
      <c r="F308" s="5"/>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spans="1:35" x14ac:dyDescent="0.25">
      <c r="A309" s="3"/>
      <c r="B309" s="3"/>
      <c r="C309" s="3"/>
      <c r="D309" s="3"/>
      <c r="E309" s="5"/>
      <c r="F309" s="5"/>
      <c r="G309" s="3"/>
      <c r="H309" s="3"/>
      <c r="I309" s="3"/>
      <c r="J309" s="3"/>
      <c r="K309" s="3"/>
      <c r="L309" s="3"/>
      <c r="M309" s="3"/>
      <c r="Q309" s="3"/>
      <c r="R309" s="3"/>
      <c r="S309" s="3"/>
      <c r="T309" s="3"/>
      <c r="U309" s="3"/>
      <c r="V309" s="3"/>
      <c r="W309" s="3"/>
      <c r="X309" s="3"/>
      <c r="Y309" s="3"/>
      <c r="Z309" s="3"/>
      <c r="AA309" s="3"/>
      <c r="AB309" s="3"/>
      <c r="AC309" s="3"/>
      <c r="AD309" s="3"/>
      <c r="AE309" s="3"/>
      <c r="AF309" s="3"/>
      <c r="AG309" s="3"/>
      <c r="AH309" s="3"/>
      <c r="AI309" s="3"/>
    </row>
    <row r="310" spans="1:35" x14ac:dyDescent="0.25">
      <c r="A310" s="3"/>
      <c r="B310" s="3"/>
      <c r="C310" s="3"/>
      <c r="D310" s="3"/>
      <c r="E310" s="5"/>
      <c r="F310" s="5"/>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spans="1:35" x14ac:dyDescent="0.25">
      <c r="A311" s="3"/>
      <c r="B311" s="3"/>
      <c r="C311" s="3"/>
      <c r="D311" s="3"/>
      <c r="E311" s="5"/>
      <c r="F311" s="5"/>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spans="1:35" x14ac:dyDescent="0.25">
      <c r="A312" s="3"/>
      <c r="B312" s="3"/>
      <c r="C312" s="3"/>
      <c r="D312" s="3"/>
      <c r="E312" s="5"/>
      <c r="F312" s="5"/>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spans="1:35" x14ac:dyDescent="0.25">
      <c r="A313" s="3"/>
      <c r="B313" s="3"/>
      <c r="C313" s="3"/>
      <c r="D313" s="3"/>
      <c r="E313" s="5"/>
      <c r="F313" s="5"/>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spans="1:35" x14ac:dyDescent="0.25">
      <c r="A314" s="3"/>
      <c r="B314" s="3"/>
      <c r="C314" s="3"/>
      <c r="D314" s="3"/>
      <c r="E314" s="5"/>
      <c r="F314" s="5"/>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spans="1:35" x14ac:dyDescent="0.25">
      <c r="A315" s="3"/>
      <c r="B315" s="3"/>
      <c r="C315" s="3"/>
      <c r="D315" s="3"/>
      <c r="E315" s="5"/>
      <c r="F315" s="5"/>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spans="1:35" x14ac:dyDescent="0.25">
      <c r="A316" s="3"/>
      <c r="B316" s="3"/>
      <c r="C316" s="3"/>
      <c r="D316" s="3"/>
      <c r="E316" s="5"/>
      <c r="F316" s="5"/>
      <c r="G316" s="3"/>
      <c r="H316" s="3"/>
      <c r="I316" s="3"/>
      <c r="J316" s="3"/>
      <c r="K316" s="3"/>
      <c r="L316" s="3"/>
      <c r="M316" s="3"/>
      <c r="Q316" s="3"/>
      <c r="R316" s="3"/>
      <c r="S316" s="3"/>
      <c r="T316" s="3"/>
      <c r="U316" s="3"/>
      <c r="V316" s="3"/>
      <c r="W316" s="3"/>
      <c r="X316" s="3"/>
      <c r="Y316" s="3"/>
      <c r="Z316" s="3"/>
      <c r="AA316" s="3"/>
      <c r="AB316" s="3"/>
      <c r="AC316" s="3"/>
      <c r="AD316" s="3"/>
      <c r="AE316" s="3"/>
      <c r="AF316" s="3"/>
      <c r="AG316" s="3"/>
      <c r="AH316" s="3"/>
      <c r="AI316" s="3"/>
    </row>
    <row r="317" spans="1:35" x14ac:dyDescent="0.25">
      <c r="A317" s="3"/>
      <c r="B317" s="3"/>
      <c r="C317" s="3"/>
      <c r="D317" s="3"/>
      <c r="E317" s="5"/>
      <c r="F317" s="5"/>
      <c r="G317" s="3"/>
      <c r="H317" s="3"/>
      <c r="I317" s="3"/>
      <c r="J317" s="3"/>
      <c r="K317" s="3"/>
      <c r="L317" s="3"/>
      <c r="M317" s="3"/>
      <c r="N317" s="3"/>
      <c r="O317" s="6"/>
      <c r="P317" s="6"/>
      <c r="Q317" s="6"/>
      <c r="R317" s="6"/>
      <c r="S317" s="6"/>
      <c r="T317" s="6"/>
      <c r="U317" s="6"/>
      <c r="V317" s="6"/>
      <c r="W317" s="6"/>
      <c r="X317" s="6"/>
      <c r="Y317" s="6"/>
      <c r="Z317" s="6"/>
      <c r="AA317" s="5"/>
      <c r="AB317" s="3"/>
      <c r="AC317" s="3"/>
      <c r="AD317" s="5"/>
      <c r="AE317" s="6"/>
      <c r="AF317" s="5"/>
      <c r="AG317" s="5"/>
      <c r="AH317" s="3"/>
      <c r="AI317" s="3"/>
    </row>
    <row r="318" spans="1:35" x14ac:dyDescent="0.25">
      <c r="A318" s="3"/>
      <c r="B318" s="3"/>
      <c r="C318" s="3"/>
      <c r="D318" s="3"/>
      <c r="E318" s="5"/>
      <c r="F318" s="5"/>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spans="1:35" x14ac:dyDescent="0.25">
      <c r="A319" s="3"/>
      <c r="B319" s="3"/>
      <c r="C319" s="3"/>
      <c r="D319" s="3"/>
      <c r="E319" s="5"/>
      <c r="F319" s="5"/>
      <c r="G319" s="3"/>
      <c r="H319" s="3"/>
      <c r="I319" s="3"/>
      <c r="J319" s="3"/>
      <c r="K319" s="3"/>
      <c r="L319" s="3"/>
      <c r="M319" s="3"/>
      <c r="Q319" s="3"/>
      <c r="R319" s="3"/>
      <c r="S319" s="3"/>
      <c r="T319" s="3"/>
      <c r="U319" s="3"/>
      <c r="V319" s="3"/>
      <c r="W319" s="3"/>
      <c r="X319" s="3"/>
      <c r="Y319" s="3"/>
      <c r="Z319" s="3"/>
      <c r="AA319" s="3"/>
      <c r="AB319" s="3"/>
      <c r="AC319" s="3"/>
      <c r="AD319" s="3"/>
      <c r="AE319" s="3"/>
      <c r="AF319" s="3"/>
      <c r="AG319" s="3"/>
      <c r="AH319" s="3"/>
      <c r="AI319" s="3"/>
    </row>
    <row r="320" spans="1:35" x14ac:dyDescent="0.25">
      <c r="A320" s="3"/>
      <c r="B320" s="3"/>
      <c r="C320" s="3"/>
      <c r="D320" s="3"/>
      <c r="E320" s="5"/>
      <c r="F320" s="5"/>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spans="1:35" x14ac:dyDescent="0.25">
      <c r="A321" s="3"/>
      <c r="B321" s="3"/>
      <c r="C321" s="3"/>
      <c r="D321" s="3"/>
      <c r="E321" s="5"/>
      <c r="F321" s="5"/>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spans="1:35" x14ac:dyDescent="0.25">
      <c r="A322" s="3"/>
      <c r="B322" s="3"/>
      <c r="C322" s="3"/>
      <c r="D322" s="3"/>
      <c r="E322" s="5"/>
      <c r="F322" s="5"/>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spans="1:35" x14ac:dyDescent="0.25">
      <c r="A323" s="3"/>
      <c r="B323" s="3"/>
      <c r="C323" s="3"/>
      <c r="D323" s="3"/>
      <c r="E323" s="5"/>
      <c r="F323" s="5"/>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spans="1:35" x14ac:dyDescent="0.25">
      <c r="A324" s="3"/>
      <c r="B324" s="3"/>
      <c r="C324" s="3"/>
      <c r="D324" s="3"/>
      <c r="E324" s="5"/>
      <c r="F324" s="5"/>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spans="1:35" x14ac:dyDescent="0.25">
      <c r="A325" s="3"/>
      <c r="B325" s="3"/>
      <c r="C325" s="3"/>
      <c r="D325" s="3"/>
      <c r="E325" s="5"/>
      <c r="F325" s="5"/>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spans="1:35" x14ac:dyDescent="0.25">
      <c r="A326" s="3"/>
      <c r="B326" s="3"/>
      <c r="C326" s="3"/>
      <c r="D326" s="3"/>
      <c r="E326" s="5"/>
      <c r="F326" s="5"/>
      <c r="G326" s="3"/>
      <c r="H326" s="3"/>
      <c r="I326" s="3"/>
      <c r="J326" s="3"/>
      <c r="K326" s="3"/>
      <c r="L326" s="3"/>
      <c r="M326" s="3"/>
      <c r="N326" s="3"/>
      <c r="O326" s="6"/>
      <c r="P326" s="6"/>
      <c r="Q326" s="6"/>
      <c r="R326" s="6"/>
      <c r="S326" s="6"/>
      <c r="T326" s="6"/>
      <c r="U326" s="6"/>
      <c r="V326" s="6"/>
      <c r="W326" s="6"/>
      <c r="X326" s="6"/>
      <c r="Y326" s="6"/>
      <c r="Z326" s="6"/>
      <c r="AA326" s="5"/>
      <c r="AB326" s="3"/>
      <c r="AC326" s="3"/>
      <c r="AD326" s="3"/>
      <c r="AE326" s="3"/>
      <c r="AF326" s="5"/>
      <c r="AG326" s="5"/>
      <c r="AH326" s="3"/>
      <c r="AI326" s="3"/>
    </row>
    <row r="327" spans="1:35" x14ac:dyDescent="0.25">
      <c r="A327" s="3"/>
      <c r="B327" s="3"/>
      <c r="C327" s="3"/>
      <c r="D327" s="3"/>
      <c r="E327" s="5"/>
      <c r="F327" s="5"/>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spans="1:35" x14ac:dyDescent="0.25">
      <c r="A328" s="3"/>
      <c r="B328" s="3"/>
      <c r="C328" s="3"/>
      <c r="D328" s="3"/>
      <c r="E328" s="5"/>
      <c r="F328" s="5"/>
      <c r="G328" s="3"/>
      <c r="H328" s="3"/>
      <c r="I328" s="3"/>
      <c r="J328" s="3"/>
      <c r="K328" s="3"/>
      <c r="L328" s="3"/>
      <c r="M328" s="3"/>
      <c r="N328" s="3"/>
      <c r="O328" s="6"/>
      <c r="P328" s="6"/>
      <c r="Q328" s="6"/>
      <c r="R328" s="6"/>
      <c r="S328" s="6"/>
      <c r="T328" s="6"/>
      <c r="U328" s="6"/>
      <c r="V328" s="6"/>
      <c r="W328" s="6"/>
      <c r="X328" s="6"/>
      <c r="Y328" s="6"/>
      <c r="Z328" s="6"/>
      <c r="AA328" s="5"/>
      <c r="AB328" s="3"/>
      <c r="AC328" s="3"/>
      <c r="AD328" s="3"/>
      <c r="AE328" s="3"/>
      <c r="AF328" s="5"/>
      <c r="AG328" s="5"/>
      <c r="AH328" s="3"/>
      <c r="AI328" s="3"/>
    </row>
    <row r="329" spans="1:35" x14ac:dyDescent="0.25">
      <c r="A329" s="3"/>
      <c r="B329" s="3"/>
      <c r="C329" s="3"/>
      <c r="D329" s="3"/>
      <c r="E329" s="5"/>
      <c r="F329" s="5"/>
      <c r="G329" s="3"/>
      <c r="H329" s="3"/>
      <c r="I329" s="3"/>
      <c r="J329" s="3"/>
      <c r="K329" s="3"/>
      <c r="L329" s="3"/>
      <c r="M329" s="3"/>
      <c r="N329" s="3"/>
      <c r="O329" s="6"/>
      <c r="P329" s="6"/>
      <c r="Q329" s="6"/>
      <c r="R329" s="6"/>
      <c r="S329" s="6"/>
      <c r="T329" s="6"/>
      <c r="U329" s="6"/>
      <c r="V329" s="6"/>
      <c r="W329" s="6"/>
      <c r="X329" s="6"/>
      <c r="Y329" s="6"/>
      <c r="Z329" s="3"/>
      <c r="AA329" s="5"/>
      <c r="AB329" s="3"/>
      <c r="AC329" s="3"/>
      <c r="AD329" s="5"/>
      <c r="AE329" s="6"/>
      <c r="AF329" s="5"/>
      <c r="AG329" s="5"/>
      <c r="AH329" s="3"/>
      <c r="AI329" s="3"/>
    </row>
    <row r="330" spans="1:35" x14ac:dyDescent="0.25">
      <c r="A330" s="3"/>
      <c r="B330" s="3"/>
      <c r="C330" s="3"/>
      <c r="D330" s="3"/>
      <c r="E330" s="5"/>
      <c r="F330" s="5"/>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spans="1:35" x14ac:dyDescent="0.25">
      <c r="A331" s="3"/>
      <c r="B331" s="3"/>
      <c r="C331" s="3"/>
      <c r="D331" s="3"/>
      <c r="E331" s="5"/>
      <c r="F331" s="5"/>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spans="1:35" x14ac:dyDescent="0.25">
      <c r="A332" s="3"/>
      <c r="B332" s="3"/>
      <c r="C332" s="3"/>
      <c r="D332" s="3"/>
      <c r="E332" s="5"/>
      <c r="F332" s="5"/>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spans="1:35" x14ac:dyDescent="0.25">
      <c r="A333" s="3"/>
      <c r="B333" s="3"/>
      <c r="C333" s="3"/>
      <c r="D333" s="3"/>
      <c r="E333" s="5"/>
      <c r="F333" s="5"/>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spans="1:35" x14ac:dyDescent="0.25">
      <c r="A334" s="3"/>
      <c r="B334" s="3"/>
      <c r="C334" s="3"/>
      <c r="D334" s="3"/>
      <c r="E334" s="5"/>
      <c r="F334" s="5"/>
      <c r="G334" s="3"/>
      <c r="H334" s="3"/>
      <c r="I334" s="3"/>
      <c r="J334" s="3"/>
      <c r="K334" s="3"/>
      <c r="L334" s="3"/>
      <c r="M334" s="3"/>
      <c r="N334" s="3"/>
      <c r="O334" s="6"/>
      <c r="P334" s="6"/>
      <c r="Q334" s="6"/>
      <c r="R334" s="6"/>
      <c r="S334" s="6"/>
      <c r="T334" s="6"/>
      <c r="U334" s="6"/>
      <c r="V334" s="6"/>
      <c r="W334" s="6"/>
      <c r="X334" s="6"/>
      <c r="Y334" s="6"/>
      <c r="Z334" s="3"/>
      <c r="AA334" s="5"/>
      <c r="AB334" s="3"/>
      <c r="AC334" s="3"/>
      <c r="AD334" s="3"/>
      <c r="AE334" s="3"/>
      <c r="AF334" s="5"/>
      <c r="AG334" s="5"/>
      <c r="AH334" s="3"/>
      <c r="AI334" s="3"/>
    </row>
    <row r="335" spans="1:35" x14ac:dyDescent="0.25">
      <c r="A335" s="3"/>
      <c r="B335" s="3"/>
      <c r="C335" s="3"/>
      <c r="D335" s="3"/>
      <c r="E335" s="5"/>
      <c r="F335" s="5"/>
      <c r="G335" s="3"/>
      <c r="H335" s="3"/>
      <c r="I335" s="3"/>
      <c r="J335" s="3"/>
      <c r="K335" s="3"/>
      <c r="L335" s="3"/>
      <c r="M335" s="3"/>
      <c r="N335" s="3"/>
      <c r="O335" s="6"/>
      <c r="P335" s="6"/>
      <c r="Q335" s="6"/>
      <c r="R335" s="6"/>
      <c r="S335" s="6"/>
      <c r="T335" s="6"/>
      <c r="U335" s="6"/>
      <c r="V335" s="6"/>
      <c r="W335" s="6"/>
      <c r="X335" s="6"/>
      <c r="Y335" s="6"/>
      <c r="Z335" s="6"/>
      <c r="AA335" s="5"/>
      <c r="AB335" s="3"/>
      <c r="AC335" s="3"/>
      <c r="AD335" s="5"/>
      <c r="AE335" s="6"/>
      <c r="AF335" s="5"/>
      <c r="AG335" s="5"/>
      <c r="AH335" s="3"/>
      <c r="AI335" s="3"/>
    </row>
    <row r="336" spans="1:35" x14ac:dyDescent="0.25">
      <c r="A336" s="3"/>
      <c r="B336" s="3"/>
      <c r="C336" s="3"/>
      <c r="D336" s="3"/>
      <c r="E336" s="5"/>
      <c r="F336" s="5"/>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spans="1:35" x14ac:dyDescent="0.25">
      <c r="A337" s="3"/>
      <c r="B337" s="3"/>
      <c r="C337" s="3"/>
      <c r="D337" s="3"/>
      <c r="E337" s="5"/>
      <c r="F337" s="5"/>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spans="1:35" x14ac:dyDescent="0.25">
      <c r="A338" s="3"/>
      <c r="B338" s="3"/>
      <c r="C338" s="3"/>
      <c r="D338" s="3"/>
      <c r="E338" s="5"/>
      <c r="F338" s="5"/>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spans="1:35" x14ac:dyDescent="0.25">
      <c r="A339" s="3"/>
      <c r="B339" s="3"/>
      <c r="C339" s="3"/>
      <c r="D339" s="3"/>
      <c r="E339" s="5"/>
      <c r="F339" s="5"/>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spans="1:35" x14ac:dyDescent="0.25">
      <c r="A340" s="3"/>
      <c r="B340" s="3"/>
      <c r="C340" s="3"/>
      <c r="D340" s="3"/>
      <c r="E340" s="5"/>
      <c r="F340" s="5"/>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spans="1:35" x14ac:dyDescent="0.25">
      <c r="A341" s="3"/>
      <c r="B341" s="3"/>
      <c r="C341" s="3"/>
      <c r="D341" s="3"/>
      <c r="E341" s="5"/>
      <c r="F341" s="5"/>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spans="1:35" x14ac:dyDescent="0.25">
      <c r="A342" s="3"/>
      <c r="B342" s="3"/>
      <c r="C342" s="3"/>
      <c r="D342" s="3"/>
      <c r="E342" s="5"/>
      <c r="F342" s="5"/>
      <c r="G342" s="3"/>
      <c r="H342" s="3"/>
      <c r="I342" s="3"/>
      <c r="J342" s="3"/>
      <c r="K342" s="3"/>
      <c r="L342" s="3"/>
      <c r="M342" s="3"/>
      <c r="Q342" s="3"/>
      <c r="R342" s="3"/>
      <c r="S342" s="3"/>
      <c r="T342" s="3"/>
      <c r="U342" s="3"/>
      <c r="V342" s="3"/>
      <c r="W342" s="3"/>
      <c r="X342" s="3"/>
      <c r="Y342" s="3"/>
      <c r="Z342" s="3"/>
      <c r="AA342" s="3"/>
      <c r="AB342" s="3"/>
      <c r="AC342" s="3"/>
      <c r="AD342" s="3"/>
      <c r="AE342" s="3"/>
      <c r="AF342" s="3"/>
      <c r="AG342" s="3"/>
      <c r="AH342" s="3"/>
      <c r="AI342" s="3"/>
    </row>
    <row r="343" spans="1:35" x14ac:dyDescent="0.25">
      <c r="A343" s="3"/>
      <c r="B343" s="3"/>
      <c r="C343" s="3"/>
      <c r="D343" s="3"/>
      <c r="E343" s="5"/>
      <c r="F343" s="5"/>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spans="1:35" x14ac:dyDescent="0.25">
      <c r="A344" s="3"/>
      <c r="B344" s="3"/>
      <c r="C344" s="3"/>
      <c r="D344" s="3"/>
      <c r="E344" s="5"/>
      <c r="F344" s="5"/>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spans="1:35" x14ac:dyDescent="0.25">
      <c r="A345" s="3"/>
      <c r="B345" s="3"/>
      <c r="C345" s="3"/>
      <c r="D345" s="3"/>
      <c r="E345" s="5"/>
      <c r="F345" s="5"/>
      <c r="G345" s="3"/>
      <c r="H345" s="3"/>
      <c r="I345" s="3"/>
      <c r="J345" s="3"/>
      <c r="K345" s="3"/>
      <c r="L345" s="3"/>
      <c r="M345" s="3"/>
      <c r="Q345" s="3"/>
      <c r="R345" s="3"/>
      <c r="S345" s="3"/>
      <c r="T345" s="3"/>
      <c r="U345" s="3"/>
      <c r="V345" s="3"/>
      <c r="W345" s="3"/>
      <c r="X345" s="3"/>
      <c r="Y345" s="3"/>
      <c r="Z345" s="3"/>
      <c r="AA345" s="3"/>
      <c r="AB345" s="3"/>
      <c r="AC345" s="3"/>
      <c r="AD345" s="3"/>
      <c r="AE345" s="3"/>
      <c r="AF345" s="3"/>
      <c r="AG345" s="3"/>
      <c r="AH345" s="3"/>
      <c r="AI345" s="3"/>
    </row>
    <row r="346" spans="1:35" x14ac:dyDescent="0.25">
      <c r="A346" s="3"/>
      <c r="B346" s="3"/>
      <c r="C346" s="3"/>
      <c r="D346" s="3"/>
      <c r="E346" s="5"/>
      <c r="F346" s="5"/>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spans="1:35" x14ac:dyDescent="0.25">
      <c r="A347" s="3"/>
      <c r="B347" s="3"/>
      <c r="C347" s="3"/>
      <c r="D347" s="3"/>
      <c r="E347" s="5"/>
      <c r="F347" s="5"/>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spans="1:35" x14ac:dyDescent="0.25">
      <c r="A348" s="3"/>
      <c r="B348" s="3"/>
      <c r="C348" s="3"/>
      <c r="D348" s="3"/>
      <c r="E348" s="5"/>
      <c r="F348" s="5"/>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spans="1:35" x14ac:dyDescent="0.25">
      <c r="A349" s="3"/>
      <c r="B349" s="3"/>
      <c r="C349" s="3"/>
      <c r="D349" s="3"/>
      <c r="E349" s="5"/>
      <c r="F349" s="5"/>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spans="1:35" x14ac:dyDescent="0.25">
      <c r="A350" s="3"/>
      <c r="B350" s="3"/>
      <c r="C350" s="3"/>
      <c r="D350" s="3"/>
      <c r="E350" s="5"/>
      <c r="F350" s="5"/>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spans="1:35" x14ac:dyDescent="0.25">
      <c r="A351" s="3"/>
      <c r="B351" s="3"/>
      <c r="C351" s="3"/>
      <c r="D351" s="3"/>
      <c r="E351" s="5"/>
      <c r="F351" s="5"/>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spans="1:35" x14ac:dyDescent="0.25">
      <c r="A352" s="3"/>
      <c r="B352" s="3"/>
      <c r="C352" s="3"/>
      <c r="D352" s="3"/>
      <c r="E352" s="5"/>
      <c r="F352" s="5"/>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spans="1:35" x14ac:dyDescent="0.25">
      <c r="A353" s="3"/>
      <c r="B353" s="3"/>
      <c r="C353" s="3"/>
      <c r="D353" s="3"/>
      <c r="E353" s="5"/>
      <c r="F353" s="5"/>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spans="1:35" x14ac:dyDescent="0.25">
      <c r="A354" s="3"/>
      <c r="B354" s="3"/>
      <c r="C354" s="3"/>
      <c r="D354" s="3"/>
      <c r="E354" s="5"/>
      <c r="F354" s="5"/>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spans="1:35" x14ac:dyDescent="0.25">
      <c r="A355" s="3"/>
      <c r="B355" s="3"/>
      <c r="C355" s="3"/>
      <c r="D355" s="3"/>
      <c r="E355" s="5"/>
      <c r="F355" s="5"/>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spans="1:35" x14ac:dyDescent="0.25">
      <c r="A356" s="3"/>
      <c r="B356" s="3"/>
      <c r="C356" s="3"/>
      <c r="D356" s="3"/>
      <c r="E356" s="5"/>
      <c r="F356" s="5"/>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spans="1:35" x14ac:dyDescent="0.25">
      <c r="A357" s="3"/>
      <c r="B357" s="3"/>
      <c r="C357" s="3"/>
      <c r="D357" s="3"/>
      <c r="E357" s="5"/>
      <c r="F357" s="5"/>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spans="1:35" x14ac:dyDescent="0.25">
      <c r="A358" s="3"/>
      <c r="B358" s="3"/>
      <c r="C358" s="3"/>
      <c r="D358" s="3"/>
      <c r="E358" s="5"/>
      <c r="F358" s="5"/>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spans="1:35" x14ac:dyDescent="0.25">
      <c r="A359" s="3"/>
      <c r="B359" s="3"/>
      <c r="C359" s="3"/>
      <c r="D359" s="3"/>
      <c r="E359" s="5"/>
      <c r="F359" s="5"/>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spans="1:35" x14ac:dyDescent="0.25">
      <c r="A360" s="3"/>
      <c r="B360" s="3"/>
      <c r="C360" s="3"/>
      <c r="D360" s="3"/>
      <c r="E360" s="5"/>
      <c r="F360" s="5"/>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spans="1:35" x14ac:dyDescent="0.25">
      <c r="A361" s="3"/>
      <c r="B361" s="3"/>
      <c r="C361" s="3"/>
      <c r="D361" s="3"/>
      <c r="E361" s="5"/>
      <c r="F361" s="5"/>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spans="1:35" x14ac:dyDescent="0.25">
      <c r="A362" s="3"/>
      <c r="B362" s="3"/>
      <c r="C362" s="3"/>
      <c r="D362" s="3"/>
      <c r="E362" s="5"/>
      <c r="F362" s="5"/>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spans="1:35" x14ac:dyDescent="0.25">
      <c r="A363" s="3"/>
      <c r="B363" s="3"/>
      <c r="C363" s="3"/>
      <c r="D363" s="3"/>
      <c r="E363" s="5"/>
      <c r="F363" s="5"/>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spans="1:35" x14ac:dyDescent="0.25">
      <c r="A364" s="3"/>
      <c r="B364" s="3"/>
      <c r="C364" s="3"/>
      <c r="D364" s="3"/>
      <c r="E364" s="5"/>
      <c r="F364" s="5"/>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spans="1:35" x14ac:dyDescent="0.25">
      <c r="A365" s="3"/>
      <c r="B365" s="3"/>
      <c r="C365" s="3"/>
      <c r="D365" s="3"/>
      <c r="E365" s="5"/>
      <c r="F365" s="5"/>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spans="1:35" x14ac:dyDescent="0.25">
      <c r="A366" s="3"/>
      <c r="B366" s="3"/>
      <c r="C366" s="3"/>
      <c r="D366" s="3"/>
      <c r="E366" s="5"/>
      <c r="F366" s="5"/>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spans="1:35" x14ac:dyDescent="0.25">
      <c r="A367" s="3"/>
      <c r="B367" s="3"/>
      <c r="C367" s="3"/>
      <c r="D367" s="3"/>
      <c r="E367" s="5"/>
      <c r="F367" s="5"/>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spans="1:35" x14ac:dyDescent="0.25">
      <c r="A368" s="3"/>
      <c r="B368" s="3"/>
      <c r="C368" s="3"/>
      <c r="D368" s="3"/>
      <c r="E368" s="5"/>
      <c r="F368" s="5"/>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spans="1:35" x14ac:dyDescent="0.25">
      <c r="A369" s="3"/>
      <c r="B369" s="3"/>
      <c r="C369" s="3"/>
      <c r="D369" s="3"/>
      <c r="E369" s="5"/>
      <c r="F369" s="5"/>
      <c r="G369" s="3"/>
      <c r="H369" s="3"/>
      <c r="I369" s="3"/>
      <c r="J369" s="3"/>
      <c r="K369" s="3"/>
      <c r="L369" s="3"/>
      <c r="M369" s="3"/>
      <c r="N369" s="3"/>
      <c r="O369" s="6"/>
      <c r="P369" s="6"/>
      <c r="Q369" s="6"/>
      <c r="R369" s="6"/>
      <c r="S369" s="6"/>
      <c r="T369" s="6"/>
      <c r="U369" s="6"/>
      <c r="V369" s="6"/>
      <c r="W369" s="6"/>
      <c r="X369" s="6"/>
      <c r="Y369" s="6"/>
      <c r="Z369" s="6"/>
      <c r="AA369" s="5"/>
      <c r="AB369" s="3"/>
      <c r="AC369" s="3"/>
      <c r="AD369" s="3"/>
      <c r="AE369" s="3"/>
      <c r="AF369" s="5"/>
      <c r="AG369" s="5"/>
      <c r="AH369" s="3"/>
      <c r="AI369" s="3"/>
    </row>
    <row r="370" spans="1:35" x14ac:dyDescent="0.25">
      <c r="A370" s="3"/>
      <c r="B370" s="3"/>
      <c r="C370" s="3"/>
      <c r="D370" s="3"/>
      <c r="E370" s="5"/>
      <c r="F370" s="5"/>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spans="1:35" x14ac:dyDescent="0.25">
      <c r="A371" s="3"/>
      <c r="B371" s="3"/>
      <c r="C371" s="3"/>
      <c r="D371" s="3"/>
      <c r="E371" s="5"/>
      <c r="F371" s="5"/>
      <c r="G371" s="3"/>
      <c r="H371" s="3"/>
      <c r="I371" s="3"/>
      <c r="J371" s="3"/>
      <c r="K371" s="3"/>
      <c r="L371" s="3"/>
      <c r="M371" s="3"/>
      <c r="N371" s="3"/>
      <c r="O371" s="6"/>
      <c r="P371" s="6"/>
      <c r="Q371" s="6"/>
      <c r="R371" s="6"/>
      <c r="S371" s="6"/>
      <c r="T371" s="6"/>
      <c r="U371" s="6"/>
      <c r="V371" s="6"/>
      <c r="W371" s="6"/>
      <c r="X371" s="6"/>
      <c r="Y371" s="6"/>
      <c r="Z371" s="6"/>
      <c r="AA371" s="5"/>
      <c r="AB371" s="3"/>
      <c r="AC371" s="3"/>
      <c r="AD371" s="3"/>
      <c r="AE371" s="3"/>
      <c r="AF371" s="5"/>
      <c r="AG371" s="5"/>
      <c r="AH371" s="3"/>
      <c r="AI371" s="3"/>
    </row>
    <row r="372" spans="1:35" x14ac:dyDescent="0.25">
      <c r="A372" s="3"/>
      <c r="B372" s="3"/>
      <c r="C372" s="3"/>
      <c r="D372" s="3"/>
      <c r="E372" s="5"/>
      <c r="F372" s="5"/>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spans="1:35" x14ac:dyDescent="0.25">
      <c r="A373" s="3"/>
      <c r="B373" s="3"/>
      <c r="C373" s="3"/>
      <c r="D373" s="3"/>
      <c r="E373" s="5"/>
      <c r="F373" s="5"/>
      <c r="G373" s="3"/>
      <c r="H373" s="3"/>
      <c r="I373" s="3"/>
      <c r="J373" s="3"/>
      <c r="K373" s="3"/>
      <c r="L373" s="3"/>
      <c r="M373" s="3"/>
      <c r="Q373" s="3"/>
      <c r="R373" s="3"/>
      <c r="S373" s="3"/>
      <c r="T373" s="3"/>
      <c r="U373" s="3"/>
      <c r="V373" s="3"/>
      <c r="W373" s="3"/>
      <c r="X373" s="3"/>
      <c r="Y373" s="3"/>
      <c r="Z373" s="3"/>
      <c r="AA373" s="3"/>
      <c r="AB373" s="3"/>
      <c r="AC373" s="3"/>
      <c r="AD373" s="3"/>
      <c r="AE373" s="3"/>
      <c r="AF373" s="3"/>
      <c r="AG373" s="3"/>
      <c r="AH373" s="3"/>
      <c r="AI373" s="3"/>
    </row>
    <row r="374" spans="1:35" x14ac:dyDescent="0.25">
      <c r="A374" s="3"/>
      <c r="B374" s="3"/>
      <c r="C374" s="3"/>
      <c r="D374" s="3"/>
      <c r="E374" s="5"/>
      <c r="F374" s="5"/>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spans="1:35" x14ac:dyDescent="0.25">
      <c r="A375" s="3"/>
      <c r="B375" s="3"/>
      <c r="C375" s="3"/>
      <c r="D375" s="3"/>
      <c r="E375" s="5"/>
      <c r="F375" s="5"/>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spans="1:35" x14ac:dyDescent="0.25">
      <c r="A376" s="3"/>
      <c r="B376" s="3"/>
      <c r="C376" s="3"/>
      <c r="D376" s="3"/>
      <c r="E376" s="5"/>
      <c r="F376" s="5"/>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spans="1:35" x14ac:dyDescent="0.25">
      <c r="A377" s="3"/>
      <c r="B377" s="3"/>
      <c r="C377" s="3"/>
      <c r="D377" s="3"/>
      <c r="E377" s="5"/>
      <c r="F377" s="5"/>
      <c r="G377" s="3"/>
      <c r="H377" s="3"/>
      <c r="I377" s="3"/>
      <c r="J377" s="3"/>
      <c r="K377" s="3"/>
      <c r="L377" s="3"/>
      <c r="M377" s="3"/>
      <c r="N377" s="3"/>
      <c r="O377" s="6"/>
      <c r="P377" s="6"/>
      <c r="Q377" s="6"/>
      <c r="R377" s="6"/>
      <c r="S377" s="6"/>
      <c r="T377" s="6"/>
      <c r="U377" s="6"/>
      <c r="V377" s="6"/>
      <c r="W377" s="6"/>
      <c r="X377" s="6"/>
      <c r="Y377" s="6"/>
      <c r="Z377" s="6"/>
      <c r="AA377" s="5"/>
      <c r="AB377" s="3"/>
      <c r="AC377" s="3"/>
      <c r="AD377" s="5"/>
      <c r="AE377" s="6"/>
      <c r="AF377" s="5"/>
      <c r="AG377" s="5"/>
      <c r="AH377" s="3"/>
      <c r="AI377" s="3"/>
    </row>
    <row r="378" spans="1:35" x14ac:dyDescent="0.25">
      <c r="A378" s="3"/>
      <c r="B378" s="3"/>
      <c r="C378" s="3"/>
      <c r="D378" s="3"/>
      <c r="E378" s="5"/>
      <c r="F378" s="5"/>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spans="1:35" x14ac:dyDescent="0.25">
      <c r="A379" s="3"/>
      <c r="B379" s="3"/>
      <c r="C379" s="3"/>
      <c r="D379" s="3"/>
      <c r="E379" s="5"/>
      <c r="F379" s="5"/>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spans="1:35" x14ac:dyDescent="0.25">
      <c r="A380" s="3"/>
      <c r="B380" s="3"/>
      <c r="C380" s="3"/>
      <c r="D380" s="3"/>
      <c r="E380" s="5"/>
      <c r="F380" s="5"/>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spans="1:35" x14ac:dyDescent="0.25">
      <c r="A381" s="3"/>
      <c r="B381" s="3"/>
      <c r="C381" s="3"/>
      <c r="D381" s="3"/>
      <c r="E381" s="5"/>
      <c r="F381" s="5"/>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spans="1:35" x14ac:dyDescent="0.25">
      <c r="A382" s="3"/>
      <c r="B382" s="3"/>
      <c r="C382" s="3"/>
      <c r="D382" s="3"/>
      <c r="E382" s="5"/>
      <c r="F382" s="5"/>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spans="1:35" x14ac:dyDescent="0.25">
      <c r="A383" s="3"/>
      <c r="B383" s="3"/>
      <c r="C383" s="3"/>
      <c r="D383" s="3"/>
      <c r="E383" s="5"/>
      <c r="F383" s="5"/>
      <c r="G383" s="3"/>
      <c r="H383" s="3"/>
      <c r="I383" s="3"/>
      <c r="J383" s="3"/>
      <c r="K383" s="3"/>
      <c r="L383" s="3"/>
      <c r="M383" s="3"/>
      <c r="N383" s="3"/>
      <c r="O383" s="6"/>
      <c r="P383" s="6"/>
      <c r="Q383" s="6"/>
      <c r="R383" s="6"/>
      <c r="S383" s="6"/>
      <c r="T383" s="6"/>
      <c r="U383" s="6"/>
      <c r="V383" s="6"/>
      <c r="W383" s="6"/>
      <c r="X383" s="6"/>
      <c r="Y383" s="6"/>
      <c r="Z383" s="6"/>
      <c r="AA383" s="5"/>
      <c r="AB383" s="3"/>
      <c r="AC383" s="3"/>
      <c r="AD383" s="3"/>
      <c r="AE383" s="3"/>
      <c r="AF383" s="5"/>
      <c r="AG383" s="5"/>
      <c r="AH383" s="3"/>
      <c r="AI383" s="3"/>
    </row>
    <row r="384" spans="1:35" x14ac:dyDescent="0.25">
      <c r="A384" s="3"/>
      <c r="B384" s="3"/>
      <c r="C384" s="3"/>
      <c r="D384" s="3"/>
      <c r="E384" s="5"/>
      <c r="F384" s="5"/>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spans="1:35" x14ac:dyDescent="0.25">
      <c r="A385" s="3"/>
      <c r="B385" s="3"/>
      <c r="C385" s="3"/>
      <c r="D385" s="3"/>
      <c r="E385" s="5"/>
      <c r="F385" s="5"/>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spans="1:35" x14ac:dyDescent="0.25">
      <c r="A386" s="3"/>
      <c r="B386" s="3"/>
      <c r="C386" s="3"/>
      <c r="D386" s="3"/>
      <c r="E386" s="5"/>
      <c r="F386" s="5"/>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spans="1:35" x14ac:dyDescent="0.25">
      <c r="A387" s="3"/>
      <c r="B387" s="3"/>
      <c r="C387" s="3"/>
      <c r="D387" s="3"/>
      <c r="E387" s="5"/>
      <c r="F387" s="5"/>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spans="1:35" x14ac:dyDescent="0.25">
      <c r="A388" s="3"/>
      <c r="B388" s="3"/>
      <c r="C388" s="3"/>
      <c r="D388" s="3"/>
      <c r="E388" s="5"/>
      <c r="F388" s="5"/>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spans="1:35" x14ac:dyDescent="0.25">
      <c r="A389" s="3"/>
      <c r="B389" s="3"/>
      <c r="C389" s="3"/>
      <c r="D389" s="3"/>
      <c r="E389" s="5"/>
      <c r="F389" s="5"/>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spans="1:35" x14ac:dyDescent="0.25">
      <c r="A390" s="3"/>
      <c r="B390" s="3"/>
      <c r="C390" s="3"/>
      <c r="D390" s="3"/>
      <c r="E390" s="5"/>
      <c r="F390" s="5"/>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spans="1:35" x14ac:dyDescent="0.25">
      <c r="A391" s="3"/>
      <c r="B391" s="3"/>
      <c r="C391" s="3"/>
      <c r="D391" s="3"/>
      <c r="E391" s="5"/>
      <c r="F391" s="5"/>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spans="1:35" x14ac:dyDescent="0.25">
      <c r="A392" s="3"/>
      <c r="B392" s="3"/>
      <c r="C392" s="3"/>
      <c r="D392" s="3"/>
      <c r="E392" s="5"/>
      <c r="F392" s="5"/>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spans="1:35" x14ac:dyDescent="0.25">
      <c r="A393" s="3"/>
      <c r="B393" s="3"/>
      <c r="C393" s="3"/>
      <c r="D393" s="3"/>
      <c r="E393" s="5"/>
      <c r="F393" s="5"/>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spans="1:35" x14ac:dyDescent="0.25">
      <c r="A394" s="3"/>
      <c r="B394" s="3"/>
      <c r="C394" s="3"/>
      <c r="D394" s="3"/>
      <c r="E394" s="5"/>
      <c r="F394" s="5"/>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spans="1:35" x14ac:dyDescent="0.25">
      <c r="A395" s="3"/>
      <c r="B395" s="3"/>
      <c r="C395" s="3"/>
      <c r="D395" s="3"/>
      <c r="E395" s="5"/>
      <c r="F395" s="5"/>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spans="1:35" x14ac:dyDescent="0.25">
      <c r="A396" s="3"/>
      <c r="B396" s="3"/>
      <c r="C396" s="3"/>
      <c r="D396" s="3"/>
      <c r="E396" s="5"/>
      <c r="F396" s="5"/>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spans="1:35" x14ac:dyDescent="0.25">
      <c r="A397" s="3"/>
      <c r="B397" s="3"/>
      <c r="C397" s="3"/>
      <c r="D397" s="3"/>
      <c r="E397" s="5"/>
      <c r="F397" s="5"/>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spans="1:35" x14ac:dyDescent="0.25">
      <c r="A398" s="3"/>
      <c r="B398" s="3"/>
      <c r="C398" s="3"/>
      <c r="D398" s="3"/>
      <c r="E398" s="5"/>
      <c r="F398" s="5"/>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spans="1:35" x14ac:dyDescent="0.25">
      <c r="A399" s="3"/>
      <c r="B399" s="3"/>
      <c r="C399" s="3"/>
      <c r="D399" s="3"/>
      <c r="E399" s="5"/>
      <c r="F399" s="5"/>
      <c r="G399" s="3"/>
      <c r="H399" s="3"/>
      <c r="I399" s="3"/>
      <c r="J399" s="3"/>
      <c r="K399" s="3"/>
      <c r="L399" s="3"/>
      <c r="M399" s="3"/>
      <c r="N399" s="3"/>
      <c r="O399" s="6"/>
      <c r="P399" s="6"/>
      <c r="Q399" s="6"/>
      <c r="R399" s="6"/>
      <c r="S399" s="6"/>
      <c r="T399" s="6"/>
      <c r="U399" s="6"/>
      <c r="V399" s="6"/>
      <c r="W399" s="6"/>
      <c r="X399" s="6"/>
      <c r="Y399" s="6"/>
      <c r="Z399" s="6"/>
      <c r="AA399" s="5"/>
      <c r="AB399" s="3"/>
      <c r="AC399" s="3"/>
      <c r="AD399" s="3"/>
      <c r="AE399" s="3"/>
      <c r="AF399" s="5"/>
      <c r="AG399" s="5"/>
      <c r="AH399" s="3"/>
      <c r="AI399" s="3"/>
    </row>
    <row r="400" spans="1:35" x14ac:dyDescent="0.25">
      <c r="A400" s="3"/>
      <c r="B400" s="3"/>
      <c r="C400" s="3"/>
      <c r="D400" s="3"/>
      <c r="E400" s="5"/>
      <c r="F400" s="5"/>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spans="1:35" x14ac:dyDescent="0.25">
      <c r="A401" s="3"/>
      <c r="B401" s="3"/>
      <c r="C401" s="3"/>
      <c r="D401" s="3"/>
      <c r="E401" s="5"/>
      <c r="F401" s="5"/>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spans="1:35" x14ac:dyDescent="0.25">
      <c r="A402" s="3"/>
      <c r="B402" s="3"/>
      <c r="C402" s="3"/>
      <c r="D402" s="3"/>
      <c r="E402" s="5"/>
      <c r="F402" s="5"/>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spans="1:35" x14ac:dyDescent="0.25">
      <c r="A403" s="3"/>
      <c r="B403" s="3"/>
      <c r="C403" s="3"/>
      <c r="D403" s="3"/>
      <c r="E403" s="5"/>
      <c r="F403" s="5"/>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spans="1:35" x14ac:dyDescent="0.25">
      <c r="A404" s="3"/>
      <c r="B404" s="3"/>
      <c r="C404" s="3"/>
      <c r="D404" s="3"/>
      <c r="E404" s="5"/>
      <c r="F404" s="5"/>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spans="1:35" x14ac:dyDescent="0.25">
      <c r="A405" s="3"/>
      <c r="B405" s="3"/>
      <c r="C405" s="3"/>
      <c r="D405" s="3"/>
      <c r="E405" s="5"/>
      <c r="F405" s="5"/>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spans="1:35" x14ac:dyDescent="0.25">
      <c r="A406" s="3"/>
      <c r="B406" s="3"/>
      <c r="C406" s="3"/>
      <c r="D406" s="3"/>
      <c r="E406" s="5"/>
      <c r="F406" s="5"/>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spans="1:35" x14ac:dyDescent="0.25">
      <c r="A407" s="3"/>
      <c r="B407" s="3"/>
      <c r="C407" s="3"/>
      <c r="D407" s="3"/>
      <c r="E407" s="5"/>
      <c r="F407" s="5"/>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spans="1:35" x14ac:dyDescent="0.25">
      <c r="A408" s="3"/>
      <c r="B408" s="3"/>
      <c r="C408" s="3"/>
      <c r="D408" s="3"/>
      <c r="E408" s="5"/>
      <c r="F408" s="5"/>
      <c r="G408" s="3"/>
      <c r="H408" s="3"/>
      <c r="I408" s="3"/>
      <c r="J408" s="3"/>
      <c r="K408" s="3"/>
      <c r="L408" s="3"/>
      <c r="M408" s="3"/>
      <c r="N408" s="3"/>
      <c r="O408" s="6"/>
      <c r="P408" s="6"/>
      <c r="Q408" s="6"/>
      <c r="R408" s="6"/>
      <c r="S408" s="6"/>
      <c r="T408" s="6"/>
      <c r="U408" s="6"/>
      <c r="V408" s="6"/>
      <c r="W408" s="6"/>
      <c r="X408" s="6"/>
      <c r="Y408" s="6"/>
      <c r="Z408" s="6"/>
      <c r="AA408" s="5"/>
      <c r="AB408" s="3"/>
      <c r="AC408" s="3"/>
      <c r="AD408" s="3"/>
      <c r="AE408" s="3"/>
      <c r="AF408" s="5"/>
      <c r="AG408" s="5"/>
      <c r="AH408" s="3"/>
      <c r="AI408" s="3"/>
    </row>
    <row r="409" spans="1:35" x14ac:dyDescent="0.25">
      <c r="A409" s="3"/>
      <c r="B409" s="3"/>
      <c r="C409" s="3"/>
      <c r="D409" s="3"/>
      <c r="E409" s="5"/>
      <c r="F409" s="5"/>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spans="1:35" x14ac:dyDescent="0.25">
      <c r="A410" s="3"/>
      <c r="B410" s="3"/>
      <c r="C410" s="3"/>
      <c r="D410" s="3"/>
      <c r="E410" s="5"/>
      <c r="F410" s="5"/>
      <c r="G410" s="3"/>
      <c r="H410" s="3"/>
      <c r="I410" s="3"/>
      <c r="J410" s="3"/>
      <c r="K410" s="3"/>
      <c r="L410" s="3"/>
      <c r="M410" s="3"/>
      <c r="Q410" s="3"/>
      <c r="R410" s="3"/>
      <c r="S410" s="3"/>
      <c r="T410" s="3"/>
      <c r="U410" s="3"/>
      <c r="V410" s="3"/>
      <c r="W410" s="3"/>
      <c r="X410" s="3"/>
      <c r="Y410" s="3"/>
      <c r="Z410" s="3"/>
      <c r="AA410" s="3"/>
      <c r="AB410" s="3"/>
      <c r="AC410" s="3"/>
      <c r="AD410" s="3"/>
      <c r="AE410" s="3"/>
      <c r="AF410" s="3"/>
      <c r="AG410" s="3"/>
      <c r="AH410" s="3"/>
      <c r="AI410" s="3"/>
    </row>
    <row r="411" spans="1:35" x14ac:dyDescent="0.25">
      <c r="A411" s="3"/>
      <c r="B411" s="3"/>
      <c r="C411" s="3"/>
      <c r="D411" s="3"/>
      <c r="E411" s="5"/>
      <c r="F411" s="5"/>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spans="1:35" x14ac:dyDescent="0.25">
      <c r="A412" s="3"/>
      <c r="B412" s="3"/>
      <c r="C412" s="3"/>
      <c r="D412" s="3"/>
      <c r="E412" s="5"/>
      <c r="F412" s="5"/>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sheetData>
  <sortState ref="A2:AI1161">
    <sortCondition ref="E1"/>
  </sortState>
  <phoneticPr fontId="6" type="noConversion"/>
  <hyperlinks>
    <hyperlink ref="B49" r:id="rId1"/>
    <hyperlink ref="C49" r:id="rId2"/>
    <hyperlink ref="B72" r:id="rId3"/>
    <hyperlink ref="B51" r:id="rId4"/>
    <hyperlink ref="C51" r:id="rId5"/>
    <hyperlink ref="D51" r:id="rId6"/>
    <hyperlink ref="K51" r:id="rId7"/>
    <hyperlink ref="B25" r:id="rId8"/>
    <hyperlink ref="C25" r:id="rId9"/>
    <hyperlink ref="B99" r:id="rId10"/>
    <hyperlink ref="C99" r:id="rId11"/>
    <hyperlink ref="D99" r:id="rId12"/>
    <hyperlink ref="K99" r:id="rId13"/>
    <hyperlink ref="B14" r:id="rId14"/>
    <hyperlink ref="C14" r:id="rId15"/>
    <hyperlink ref="D14" r:id="rId16"/>
    <hyperlink ref="K14" r:id="rId17"/>
    <hyperlink ref="B15" r:id="rId18"/>
    <hyperlink ref="C15" r:id="rId19"/>
    <hyperlink ref="B16" r:id="rId20"/>
    <hyperlink ref="C16" r:id="rId21"/>
    <hyperlink ref="B68" r:id="rId22"/>
    <hyperlink ref="C68" r:id="rId23"/>
    <hyperlink ref="D68" r:id="rId24"/>
    <hyperlink ref="K68" r:id="rId25"/>
    <hyperlink ref="B17" r:id="rId26"/>
    <hyperlink ref="C17" r:id="rId27"/>
    <hyperlink ref="B18" r:id="rId28"/>
    <hyperlink ref="C18" r:id="rId29"/>
    <hyperlink ref="B19" r:id="rId30"/>
    <hyperlink ref="C19" r:id="rId31"/>
    <hyperlink ref="B20" r:id="rId32"/>
    <hyperlink ref="C20" r:id="rId33"/>
    <hyperlink ref="B21" r:id="rId34"/>
    <hyperlink ref="C21" r:id="rId35"/>
    <hyperlink ref="B22" r:id="rId36"/>
    <hyperlink ref="C22" r:id="rId37"/>
    <hyperlink ref="B23" r:id="rId38"/>
    <hyperlink ref="C23" r:id="rId39"/>
    <hyperlink ref="B34" r:id="rId40"/>
    <hyperlink ref="C34" r:id="rId41"/>
    <hyperlink ref="B35" r:id="rId42"/>
    <hyperlink ref="C35" r:id="rId43"/>
    <hyperlink ref="B36" r:id="rId44"/>
    <hyperlink ref="C36" r:id="rId45"/>
    <hyperlink ref="D36" r:id="rId46"/>
    <hyperlink ref="K36" r:id="rId47"/>
    <hyperlink ref="B37" r:id="rId48"/>
    <hyperlink ref="C37" r:id="rId49"/>
    <hyperlink ref="D37" r:id="rId50"/>
    <hyperlink ref="K37" r:id="rId51"/>
    <hyperlink ref="B38" r:id="rId52"/>
    <hyperlink ref="C38" r:id="rId53"/>
    <hyperlink ref="B66" r:id="rId54"/>
    <hyperlink ref="C66" r:id="rId55"/>
    <hyperlink ref="B39" r:id="rId56"/>
    <hyperlink ref="B40" r:id="rId57"/>
    <hyperlink ref="C40" r:id="rId58"/>
    <hyperlink ref="B95" r:id="rId59"/>
    <hyperlink ref="C95" r:id="rId60"/>
    <hyperlink ref="B59" r:id="rId61"/>
    <hyperlink ref="C59" r:id="rId62"/>
    <hyperlink ref="B96" r:id="rId63"/>
    <hyperlink ref="C96" r:id="rId64"/>
    <hyperlink ref="B101" r:id="rId65"/>
    <hyperlink ref="C101" r:id="rId66"/>
    <hyperlink ref="B11" r:id="rId67"/>
    <hyperlink ref="C11" r:id="rId68"/>
    <hyperlink ref="B70" r:id="rId69"/>
    <hyperlink ref="C70" r:id="rId70"/>
    <hyperlink ref="B56" r:id="rId71"/>
    <hyperlink ref="C56" r:id="rId72"/>
    <hyperlink ref="B45" r:id="rId73"/>
    <hyperlink ref="B12" r:id="rId74"/>
    <hyperlink ref="C12" r:id="rId75"/>
    <hyperlink ref="B13" r:id="rId76"/>
    <hyperlink ref="C13" r:id="rId77"/>
    <hyperlink ref="B77" r:id="rId78"/>
    <hyperlink ref="B6" r:id="rId79"/>
    <hyperlink ref="C6" r:id="rId80"/>
    <hyperlink ref="D6" r:id="rId81"/>
    <hyperlink ref="K6" r:id="rId82"/>
    <hyperlink ref="B48" r:id="rId83"/>
    <hyperlink ref="C48" r:id="rId84"/>
    <hyperlink ref="D48" r:id="rId85"/>
    <hyperlink ref="K48" r:id="rId86"/>
    <hyperlink ref="B64" r:id="rId87"/>
    <hyperlink ref="B57" r:id="rId88"/>
    <hyperlink ref="K57" r:id="rId89"/>
    <hyperlink ref="B62" r:id="rId90"/>
    <hyperlink ref="C62" r:id="rId91"/>
    <hyperlink ref="B54" r:id="rId92"/>
    <hyperlink ref="C54" r:id="rId93"/>
    <hyperlink ref="B28" r:id="rId94"/>
    <hyperlink ref="C28" r:id="rId95"/>
    <hyperlink ref="D28" r:id="rId96"/>
    <hyperlink ref="K28" r:id="rId97"/>
    <hyperlink ref="B42" r:id="rId98"/>
    <hyperlink ref="C42" r:id="rId99"/>
    <hyperlink ref="B89" r:id="rId100"/>
    <hyperlink ref="C89" r:id="rId101"/>
    <hyperlink ref="D89" r:id="rId102"/>
    <hyperlink ref="K89" r:id="rId103"/>
    <hyperlink ref="B58" r:id="rId104"/>
    <hyperlink ref="C58" r:id="rId105"/>
    <hyperlink ref="B8" r:id="rId106"/>
    <hyperlink ref="C8" r:id="rId107"/>
    <hyperlink ref="D8" r:id="rId108"/>
    <hyperlink ref="K8" r:id="rId109"/>
    <hyperlink ref="B90" r:id="rId110"/>
    <hyperlink ref="C90" r:id="rId111"/>
    <hyperlink ref="B79" r:id="rId112"/>
    <hyperlink ref="C79" r:id="rId113"/>
    <hyperlink ref="B71" r:id="rId114"/>
    <hyperlink ref="C71" r:id="rId115"/>
    <hyperlink ref="B43" r:id="rId116"/>
    <hyperlink ref="C43" r:id="rId117"/>
    <hyperlink ref="B61" r:id="rId118"/>
    <hyperlink ref="C61" r:id="rId119"/>
    <hyperlink ref="B53" r:id="rId120"/>
    <hyperlink ref="C53" r:id="rId121"/>
    <hyperlink ref="D53" r:id="rId122"/>
    <hyperlink ref="K53" r:id="rId123"/>
    <hyperlink ref="B63" r:id="rId124"/>
    <hyperlink ref="C63" r:id="rId125"/>
    <hyperlink ref="D63" r:id="rId126"/>
    <hyperlink ref="K63" r:id="rId127"/>
    <hyperlink ref="B24" r:id="rId128"/>
    <hyperlink ref="C24" r:id="rId129"/>
    <hyperlink ref="B83" r:id="rId130"/>
    <hyperlink ref="C83" r:id="rId131"/>
    <hyperlink ref="D83" r:id="rId132"/>
    <hyperlink ref="K83" r:id="rId133"/>
    <hyperlink ref="B60" r:id="rId134"/>
    <hyperlink ref="C60" r:id="rId135"/>
    <hyperlink ref="B81" r:id="rId136"/>
    <hyperlink ref="C81" r:id="rId137"/>
    <hyperlink ref="B55" r:id="rId138"/>
    <hyperlink ref="C55" r:id="rId139"/>
    <hyperlink ref="D55" r:id="rId140"/>
    <hyperlink ref="K55" r:id="rId141"/>
    <hyperlink ref="B50" r:id="rId142"/>
    <hyperlink ref="C50" r:id="rId143"/>
    <hyperlink ref="B100" r:id="rId144"/>
    <hyperlink ref="C100" r:id="rId145"/>
    <hyperlink ref="B44" r:id="rId146"/>
    <hyperlink ref="C44" r:id="rId147"/>
    <hyperlink ref="D44" r:id="rId148"/>
    <hyperlink ref="K44" r:id="rId149"/>
    <hyperlink ref="B94" r:id="rId150"/>
    <hyperlink ref="C94" r:id="rId151"/>
    <hyperlink ref="B65" r:id="rId152"/>
    <hyperlink ref="C65" r:id="rId153"/>
    <hyperlink ref="D65" r:id="rId154"/>
    <hyperlink ref="K65" r:id="rId155"/>
    <hyperlink ref="B33" r:id="rId156"/>
    <hyperlink ref="C33" r:id="rId157"/>
    <hyperlink ref="B85" r:id="rId158"/>
    <hyperlink ref="C85" r:id="rId159"/>
    <hyperlink ref="D85" r:id="rId160"/>
    <hyperlink ref="K85" r:id="rId161"/>
    <hyperlink ref="B30" r:id="rId162"/>
    <hyperlink ref="B31" r:id="rId163"/>
    <hyperlink ref="C31" r:id="rId164"/>
    <hyperlink ref="B29" r:id="rId165"/>
    <hyperlink ref="C29" r:id="rId166"/>
    <hyperlink ref="B32" r:id="rId167"/>
    <hyperlink ref="B4" r:id="rId168"/>
    <hyperlink ref="C4" r:id="rId169"/>
    <hyperlink ref="B46" r:id="rId170"/>
    <hyperlink ref="C46" r:id="rId171"/>
    <hyperlink ref="B26" r:id="rId172"/>
    <hyperlink ref="C26" r:id="rId173"/>
    <hyperlink ref="D26" r:id="rId174"/>
    <hyperlink ref="K26" r:id="rId175"/>
    <hyperlink ref="B3" r:id="rId176"/>
    <hyperlink ref="C3" r:id="rId177"/>
    <hyperlink ref="D3" r:id="rId178"/>
    <hyperlink ref="K3" r:id="rId179"/>
    <hyperlink ref="B88" r:id="rId180"/>
    <hyperlink ref="C88" r:id="rId181"/>
    <hyperlink ref="D88" r:id="rId182"/>
    <hyperlink ref="K88" r:id="rId183"/>
    <hyperlink ref="B82" r:id="rId184"/>
    <hyperlink ref="C82" r:id="rId185"/>
    <hyperlink ref="B7" r:id="rId186"/>
    <hyperlink ref="C7" r:id="rId187"/>
    <hyperlink ref="B74" r:id="rId188"/>
    <hyperlink ref="C74" r:id="rId189"/>
    <hyperlink ref="D74" r:id="rId190"/>
    <hyperlink ref="K74" r:id="rId191"/>
    <hyperlink ref="B75" r:id="rId192"/>
    <hyperlink ref="C75" r:id="rId193"/>
    <hyperlink ref="D75" r:id="rId194"/>
    <hyperlink ref="K75" r:id="rId195"/>
    <hyperlink ref="A2" r:id="rId196"/>
    <hyperlink ref="B2" r:id="rId197"/>
    <hyperlink ref="C2" r:id="rId198"/>
    <hyperlink ref="B98" r:id="rId199"/>
    <hyperlink ref="C98" r:id="rId200"/>
    <hyperlink ref="D98" r:id="rId201"/>
    <hyperlink ref="K98" r:id="rId202"/>
    <hyperlink ref="B27" r:id="rId203"/>
    <hyperlink ref="C27" r:id="rId204"/>
    <hyperlink ref="D27" r:id="rId205"/>
    <hyperlink ref="K27" r:id="rId206"/>
    <hyperlink ref="B97" r:id="rId207"/>
    <hyperlink ref="C97" r:id="rId208"/>
    <hyperlink ref="A91" r:id="rId209"/>
    <hyperlink ref="B91" r:id="rId210"/>
    <hyperlink ref="C91" r:id="rId211"/>
    <hyperlink ref="B84" r:id="rId212"/>
    <hyperlink ref="C84" r:id="rId213"/>
    <hyperlink ref="B47" r:id="rId214"/>
    <hyperlink ref="C47" r:id="rId215"/>
    <hyperlink ref="D47" r:id="rId216"/>
    <hyperlink ref="K47" r:id="rId217"/>
    <hyperlink ref="B69" r:id="rId218"/>
    <hyperlink ref="C69" r:id="rId219"/>
    <hyperlink ref="B73" r:id="rId220"/>
    <hyperlink ref="C73" r:id="rId221"/>
    <hyperlink ref="D73" r:id="rId222"/>
    <hyperlink ref="K73" r:id="rId223"/>
    <hyperlink ref="B5" r:id="rId224"/>
    <hyperlink ref="C5" r:id="rId225"/>
    <hyperlink ref="B86" r:id="rId226"/>
    <hyperlink ref="C86" r:id="rId227"/>
    <hyperlink ref="D86" r:id="rId228"/>
    <hyperlink ref="K86" r:id="rId229"/>
    <hyperlink ref="B78" r:id="rId230"/>
    <hyperlink ref="C78" r:id="rId231"/>
    <hyperlink ref="D78" r:id="rId232"/>
    <hyperlink ref="K78" r:id="rId233"/>
    <hyperlink ref="B76" r:id="rId234"/>
    <hyperlink ref="C76" r:id="rId235"/>
    <hyperlink ref="B80" r:id="rId236"/>
    <hyperlink ref="C80" r:id="rId237"/>
    <hyperlink ref="B87" r:id="rId238"/>
    <hyperlink ref="C87" r:id="rId239"/>
    <hyperlink ref="B52" r:id="rId240"/>
    <hyperlink ref="C52" r:id="rId241"/>
    <hyperlink ref="B93" r:id="rId242"/>
    <hyperlink ref="C93" r:id="rId243"/>
    <hyperlink ref="D93" r:id="rId244"/>
    <hyperlink ref="K93" r:id="rId245"/>
    <hyperlink ref="B9" r:id="rId246"/>
    <hyperlink ref="C9" r:id="rId247"/>
    <hyperlink ref="B10" r:id="rId248"/>
    <hyperlink ref="C10" r:id="rId249"/>
    <hyperlink ref="D10" r:id="rId250"/>
    <hyperlink ref="K10" r:id="rId251"/>
    <hyperlink ref="B92" r:id="rId252"/>
    <hyperlink ref="C92" r:id="rId253"/>
    <hyperlink ref="B41" r:id="rId254"/>
    <hyperlink ref="C41" r:id="rId255"/>
    <hyperlink ref="B67" r:id="rId256"/>
    <hyperlink ref="C67" r:id="rId25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9" sqref="A2:D9"/>
    </sheetView>
  </sheetViews>
  <sheetFormatPr defaultRowHeight="12.75" x14ac:dyDescent="0.2"/>
  <sheetData>
    <row r="1" spans="1:4" ht="91.5" x14ac:dyDescent="0.2">
      <c r="A1" s="9" t="s">
        <v>3136</v>
      </c>
      <c r="B1" s="9" t="s">
        <v>3137</v>
      </c>
      <c r="C1" s="9" t="s">
        <v>3138</v>
      </c>
      <c r="D1" s="9" t="s">
        <v>3139</v>
      </c>
    </row>
    <row r="2" spans="1:4" ht="14.25" x14ac:dyDescent="0.2">
      <c r="A2" s="9" t="s">
        <v>3140</v>
      </c>
      <c r="B2" s="10">
        <v>100</v>
      </c>
      <c r="C2" s="10">
        <v>97</v>
      </c>
      <c r="D2" s="11">
        <f t="shared" ref="D2" si="0">C2/B2</f>
        <v>0.97</v>
      </c>
    </row>
    <row r="3" spans="1:4" ht="14.25" x14ac:dyDescent="0.2">
      <c r="A3" s="9" t="s">
        <v>3141</v>
      </c>
      <c r="B3" s="10">
        <v>100</v>
      </c>
      <c r="C3" s="10">
        <v>81</v>
      </c>
      <c r="D3" s="11">
        <f t="shared" ref="D3:D9" si="1">C3/B3</f>
        <v>0.81</v>
      </c>
    </row>
    <row r="4" spans="1:4" ht="28.5" x14ac:dyDescent="0.2">
      <c r="A4" s="9" t="s">
        <v>3142</v>
      </c>
      <c r="B4" s="10">
        <v>100</v>
      </c>
      <c r="C4" s="10">
        <v>57</v>
      </c>
      <c r="D4" s="11">
        <f t="shared" si="1"/>
        <v>0.56999999999999995</v>
      </c>
    </row>
    <row r="5" spans="1:4" ht="14.25" x14ac:dyDescent="0.2">
      <c r="A5" s="9" t="s">
        <v>3143</v>
      </c>
      <c r="B5" s="10">
        <v>100</v>
      </c>
      <c r="C5" s="10">
        <v>53</v>
      </c>
      <c r="D5" s="11">
        <f t="shared" si="1"/>
        <v>0.53</v>
      </c>
    </row>
    <row r="6" spans="1:4" ht="14.25" x14ac:dyDescent="0.2">
      <c r="A6" s="9" t="s">
        <v>3144</v>
      </c>
      <c r="B6" s="10">
        <v>100</v>
      </c>
      <c r="C6" s="10">
        <v>46</v>
      </c>
      <c r="D6" s="11">
        <f t="shared" si="1"/>
        <v>0.46</v>
      </c>
    </row>
    <row r="7" spans="1:4" ht="14.25" x14ac:dyDescent="0.2">
      <c r="A7" s="9" t="s">
        <v>3145</v>
      </c>
      <c r="B7" s="10">
        <v>100</v>
      </c>
      <c r="C7" s="10">
        <v>40</v>
      </c>
      <c r="D7" s="11">
        <f t="shared" si="1"/>
        <v>0.4</v>
      </c>
    </row>
    <row r="8" spans="1:4" ht="14.25" x14ac:dyDescent="0.2">
      <c r="A8" s="9" t="s">
        <v>3146</v>
      </c>
      <c r="B8" s="10">
        <v>100</v>
      </c>
      <c r="C8" s="10">
        <v>26</v>
      </c>
      <c r="D8" s="11">
        <f t="shared" si="1"/>
        <v>0.26</v>
      </c>
    </row>
    <row r="9" spans="1:4" ht="14.25" x14ac:dyDescent="0.2">
      <c r="A9" s="9" t="s">
        <v>3147</v>
      </c>
      <c r="B9" s="10">
        <v>100</v>
      </c>
      <c r="C9" s="10">
        <v>25</v>
      </c>
      <c r="D9" s="11">
        <f t="shared" si="1"/>
        <v>0.25</v>
      </c>
    </row>
    <row r="10" spans="1:4" ht="14.25" x14ac:dyDescent="0.2">
      <c r="A10" s="9"/>
      <c r="B10" s="10"/>
      <c r="C10" s="10"/>
      <c r="D10" s="11"/>
    </row>
  </sheetData>
  <phoneticPr fontId="6"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US</vt:lpstr>
      <vt:lpstr>US_SSL_LABS</vt:lpstr>
      <vt:lpstr>UK</vt:lpstr>
      <vt:lpstr>Germany</vt:lpstr>
      <vt:lpstr>Canada</vt:lpstr>
      <vt:lpstr>France</vt:lpstr>
      <vt:lpstr>Japan</vt:lpstr>
      <vt:lpstr>Italy</vt:lpstr>
      <vt:lpstr>統計+圖</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c:creator>
  <cp:lastModifiedBy>Ku</cp:lastModifiedBy>
  <dcterms:created xsi:type="dcterms:W3CDTF">2017-10-04T17:40:38Z</dcterms:created>
  <dcterms:modified xsi:type="dcterms:W3CDTF">2017-10-26T16:05:54Z</dcterms:modified>
</cp:coreProperties>
</file>